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FID 430\CREDITO X CREDITO\2023\"/>
    </mc:Choice>
  </mc:AlternateContent>
  <xr:revisionPtr revIDLastSave="0" documentId="13_ncr:1_{84B41EF5-D415-4B42-9B04-B0F87DB36F45}" xr6:coauthVersionLast="47" xr6:coauthVersionMax="47" xr10:uidLastSave="{00000000-0000-0000-0000-000000000000}"/>
  <bookViews>
    <workbookView xWindow="-120" yWindow="-120" windowWidth="20730" windowHeight="11160" xr2:uid="{CBB17A38-74F0-4542-937E-112E8CFDCDD3}"/>
  </bookViews>
  <sheets>
    <sheet name="CXC" sheetId="1" r:id="rId1"/>
  </sheets>
  <externalReferences>
    <externalReference r:id="rId2"/>
    <externalReference r:id="rId3"/>
  </externalReferences>
  <definedNames>
    <definedName name="_xlnm._FilterDatabase" localSheetId="0" hidden="1">CXC!$A$2:$BW$2125</definedName>
    <definedName name="cxc">#REF!</definedName>
    <definedName name="Query">#REF!</definedName>
    <definedName name="vencida">[2]Sheet1!$A$1:$B$50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2124" i="1" l="1"/>
  <c r="AU2124" i="1"/>
  <c r="AS2124" i="1"/>
  <c r="AR2124" i="1"/>
  <c r="AQ2124" i="1"/>
  <c r="AP2124" i="1"/>
  <c r="AO2124" i="1"/>
  <c r="AN2124" i="1"/>
  <c r="AM2124" i="1"/>
  <c r="AL2124" i="1"/>
  <c r="AK2124" i="1"/>
  <c r="AJ2124" i="1"/>
  <c r="AI2124" i="1"/>
  <c r="AH2124" i="1"/>
  <c r="AG2124" i="1"/>
  <c r="AF2124" i="1"/>
  <c r="AE2124" i="1"/>
  <c r="AD2124" i="1"/>
  <c r="AC2124" i="1"/>
  <c r="AB2124" i="1"/>
  <c r="AA2124" i="1"/>
  <c r="Z2124" i="1"/>
  <c r="Y2124" i="1"/>
  <c r="X2124" i="1"/>
  <c r="W2124" i="1"/>
  <c r="V2124" i="1"/>
  <c r="U2124" i="1"/>
  <c r="T2124" i="1"/>
  <c r="S2124" i="1"/>
  <c r="Q2124" i="1"/>
  <c r="P2124" i="1"/>
  <c r="O2124" i="1"/>
  <c r="N2124" i="1"/>
  <c r="M2124" i="1"/>
  <c r="R2124" i="1" s="1"/>
  <c r="L2124" i="1"/>
  <c r="K2124" i="1"/>
  <c r="J2124" i="1"/>
  <c r="I2124" i="1"/>
  <c r="H2124" i="1"/>
  <c r="AV2123" i="1"/>
  <c r="AU2123" i="1"/>
  <c r="AS2123" i="1"/>
  <c r="AR2123" i="1"/>
  <c r="AQ2123" i="1"/>
  <c r="AP2123" i="1"/>
  <c r="AO2123" i="1"/>
  <c r="AN2123" i="1"/>
  <c r="AM2123" i="1"/>
  <c r="AL2123" i="1"/>
  <c r="AK2123" i="1"/>
  <c r="AJ2123" i="1"/>
  <c r="AI2123" i="1"/>
  <c r="AH2123" i="1"/>
  <c r="AG2123" i="1"/>
  <c r="AF2123" i="1"/>
  <c r="AE2123" i="1"/>
  <c r="AD2123" i="1"/>
  <c r="AC2123" i="1"/>
  <c r="AB2123" i="1"/>
  <c r="AA2123" i="1"/>
  <c r="Z2123" i="1"/>
  <c r="Y2123" i="1"/>
  <c r="X2123" i="1"/>
  <c r="W2123" i="1"/>
  <c r="V2123" i="1"/>
  <c r="U2123" i="1"/>
  <c r="T2123" i="1"/>
  <c r="S2123" i="1"/>
  <c r="R2123" i="1"/>
  <c r="P2123" i="1"/>
  <c r="O2123" i="1"/>
  <c r="N2123" i="1"/>
  <c r="M2123" i="1"/>
  <c r="L2123" i="1"/>
  <c r="K2123" i="1"/>
  <c r="J2123" i="1"/>
  <c r="I2123" i="1"/>
  <c r="H2123" i="1"/>
  <c r="AT2121" i="1"/>
  <c r="AT2120" i="1"/>
  <c r="AT2119" i="1"/>
  <c r="AT2118" i="1"/>
  <c r="AT2117" i="1"/>
  <c r="AT2116" i="1"/>
  <c r="AT2115" i="1"/>
  <c r="AT2114" i="1"/>
  <c r="AT2113" i="1"/>
  <c r="AT2112" i="1"/>
  <c r="AT2111" i="1"/>
  <c r="AT2110" i="1"/>
  <c r="AT2109" i="1"/>
  <c r="AT2108" i="1"/>
  <c r="AT2107" i="1"/>
  <c r="AT2106" i="1"/>
  <c r="AT2105" i="1"/>
  <c r="AT2104" i="1"/>
  <c r="AT2103" i="1"/>
  <c r="AT2102" i="1"/>
  <c r="AT2101" i="1"/>
  <c r="AT2100" i="1"/>
  <c r="AT2099" i="1"/>
  <c r="AT2098" i="1"/>
  <c r="AT2097" i="1"/>
  <c r="AT2096" i="1"/>
  <c r="AT2095" i="1"/>
  <c r="AT2094" i="1"/>
  <c r="AT2093" i="1"/>
  <c r="AT2092" i="1"/>
  <c r="AT2091" i="1"/>
  <c r="AT2090" i="1"/>
  <c r="AT2089" i="1"/>
  <c r="AT2088" i="1"/>
  <c r="AT2087" i="1"/>
  <c r="AT2086" i="1"/>
  <c r="AT2085" i="1"/>
  <c r="AT2084" i="1"/>
  <c r="AT2083" i="1"/>
  <c r="AT2082" i="1"/>
  <c r="AT2081" i="1"/>
  <c r="AT2080" i="1"/>
  <c r="AT2079" i="1"/>
  <c r="AT2078" i="1"/>
  <c r="AT2077" i="1"/>
  <c r="AT2076" i="1"/>
  <c r="AT2075" i="1"/>
  <c r="AT2074" i="1"/>
  <c r="AT2073" i="1"/>
  <c r="AT2072" i="1"/>
  <c r="AT2071" i="1"/>
  <c r="AT2070" i="1"/>
  <c r="AT2069" i="1"/>
  <c r="AT2068" i="1"/>
  <c r="AT2067" i="1"/>
  <c r="AT2066" i="1"/>
  <c r="AT2065" i="1"/>
  <c r="AT2064" i="1"/>
  <c r="AT2063" i="1"/>
  <c r="AT2062" i="1"/>
  <c r="AT2061" i="1"/>
  <c r="AT2060" i="1"/>
  <c r="AT2059" i="1"/>
  <c r="AT2058" i="1"/>
  <c r="AT2057" i="1"/>
  <c r="AT2056" i="1"/>
  <c r="AT2055" i="1"/>
  <c r="AT2054" i="1"/>
  <c r="AT2053" i="1"/>
  <c r="AT2052" i="1"/>
  <c r="AT2051" i="1"/>
  <c r="AT2050" i="1"/>
  <c r="AT2049" i="1"/>
  <c r="AT2048" i="1"/>
  <c r="AT2047" i="1"/>
  <c r="AT2046" i="1"/>
  <c r="AT2045" i="1"/>
  <c r="AT2044" i="1"/>
  <c r="AT2043" i="1"/>
  <c r="AT2042" i="1"/>
  <c r="AT2041" i="1"/>
  <c r="AT2040" i="1"/>
  <c r="AT2039" i="1"/>
  <c r="AT2038" i="1"/>
  <c r="AT2037" i="1"/>
  <c r="AT2036" i="1"/>
  <c r="AT2035" i="1"/>
  <c r="AT2034" i="1"/>
  <c r="AT2033" i="1"/>
  <c r="AT2032" i="1"/>
  <c r="AT2031" i="1"/>
  <c r="AT2030" i="1"/>
  <c r="AT2029" i="1"/>
  <c r="AT2028" i="1"/>
  <c r="AT2027" i="1"/>
  <c r="AT2026" i="1"/>
  <c r="AT2025" i="1"/>
  <c r="AT2024" i="1"/>
  <c r="AT2023" i="1"/>
  <c r="AT2022" i="1"/>
  <c r="AT2021" i="1"/>
  <c r="AT2020" i="1"/>
  <c r="AT2019" i="1"/>
  <c r="AT2018" i="1"/>
  <c r="AT2017" i="1"/>
  <c r="AT2016" i="1"/>
  <c r="AT2015" i="1"/>
  <c r="AT2014" i="1"/>
  <c r="AT2013" i="1"/>
  <c r="AT2012" i="1"/>
  <c r="AT2011" i="1"/>
  <c r="AT2010" i="1"/>
  <c r="AT2009" i="1"/>
  <c r="AT2008" i="1"/>
  <c r="AT2007" i="1"/>
  <c r="AT2006" i="1"/>
  <c r="AT2005" i="1"/>
  <c r="AT2004" i="1"/>
  <c r="AT2003" i="1"/>
  <c r="AT2002" i="1"/>
  <c r="AT2001" i="1"/>
  <c r="AT2000" i="1"/>
  <c r="AT1999" i="1"/>
  <c r="AT1998" i="1"/>
  <c r="AT1997" i="1"/>
  <c r="AT1996" i="1"/>
  <c r="AT1995" i="1"/>
  <c r="AT1994" i="1"/>
  <c r="AT1993" i="1"/>
  <c r="AT1992" i="1"/>
  <c r="AT1991" i="1"/>
  <c r="AT1990" i="1"/>
  <c r="AT1989" i="1"/>
  <c r="AT1988" i="1"/>
  <c r="AT1987" i="1"/>
  <c r="AT1986" i="1"/>
  <c r="AT1985" i="1"/>
  <c r="AT1984" i="1"/>
  <c r="AT1983" i="1"/>
  <c r="AT1982" i="1"/>
  <c r="AT1981" i="1"/>
  <c r="AT1980" i="1"/>
  <c r="AT1979" i="1"/>
  <c r="AT1978" i="1"/>
  <c r="AT1977" i="1"/>
  <c r="AT1976" i="1"/>
  <c r="AT1975" i="1"/>
  <c r="AT1974" i="1"/>
  <c r="AT1973" i="1"/>
  <c r="AT1972" i="1"/>
  <c r="AT1971" i="1"/>
  <c r="AT1970" i="1"/>
  <c r="AT1969" i="1"/>
  <c r="AT1968" i="1"/>
  <c r="AT1967" i="1"/>
  <c r="AT1966" i="1"/>
  <c r="AT1965" i="1"/>
  <c r="AT1964" i="1"/>
  <c r="AT1963" i="1"/>
  <c r="AT1962" i="1"/>
  <c r="AT1961" i="1"/>
  <c r="AT1960" i="1"/>
  <c r="AT1959" i="1"/>
  <c r="AT1958" i="1"/>
  <c r="AT1957" i="1"/>
  <c r="AT1956" i="1"/>
  <c r="AT1955" i="1"/>
  <c r="AT1954" i="1"/>
  <c r="AT1953" i="1"/>
  <c r="AT1952" i="1"/>
  <c r="AT1951" i="1"/>
  <c r="AT1950" i="1"/>
  <c r="AT1949" i="1"/>
  <c r="AT1948" i="1"/>
  <c r="AT1947" i="1"/>
  <c r="AT1946" i="1"/>
  <c r="AT1945" i="1"/>
  <c r="AT1944" i="1"/>
  <c r="AT1943" i="1"/>
  <c r="AT1942" i="1"/>
  <c r="AT1941" i="1"/>
  <c r="AT1940" i="1"/>
  <c r="AT1939" i="1"/>
  <c r="AT1938" i="1"/>
  <c r="AT1937" i="1"/>
  <c r="AT1936" i="1"/>
  <c r="AT1935" i="1"/>
  <c r="AT1934" i="1"/>
  <c r="AT1933" i="1"/>
  <c r="AT1932" i="1"/>
  <c r="AT1931" i="1"/>
  <c r="AT1930" i="1"/>
  <c r="AT1929" i="1"/>
  <c r="AT1928" i="1"/>
  <c r="AT1927" i="1"/>
  <c r="AT1926" i="1"/>
  <c r="AT1925" i="1"/>
  <c r="AT1924" i="1"/>
  <c r="AT1923" i="1"/>
  <c r="AT1922" i="1"/>
  <c r="AT1921" i="1"/>
  <c r="AT1920" i="1"/>
  <c r="AT1919" i="1"/>
  <c r="AT1918" i="1"/>
  <c r="AT1917" i="1"/>
  <c r="AT1916" i="1"/>
  <c r="AT1915" i="1"/>
  <c r="AT1914" i="1"/>
  <c r="AT1913" i="1"/>
  <c r="AT1912" i="1"/>
  <c r="AT1911" i="1"/>
  <c r="AT1910" i="1"/>
  <c r="AT1909" i="1"/>
  <c r="AT1908" i="1"/>
  <c r="AT1907" i="1"/>
  <c r="AT1906" i="1"/>
  <c r="AT1905" i="1"/>
  <c r="AT1904" i="1"/>
  <c r="AT1903" i="1"/>
  <c r="AT1902" i="1"/>
  <c r="AT1901" i="1"/>
  <c r="AT1900" i="1"/>
  <c r="AT1899" i="1"/>
  <c r="AT1898" i="1"/>
  <c r="AT1897" i="1"/>
  <c r="AT1896" i="1"/>
  <c r="AT1895" i="1"/>
  <c r="AT1894" i="1"/>
  <c r="AT1893" i="1"/>
  <c r="AT1892" i="1"/>
  <c r="AT1891" i="1"/>
  <c r="AT1890" i="1"/>
  <c r="AT1889" i="1"/>
  <c r="AT1888" i="1"/>
  <c r="AT1887" i="1"/>
  <c r="AT1886" i="1"/>
  <c r="AT1885" i="1"/>
  <c r="AT1884" i="1"/>
  <c r="AT1883" i="1"/>
  <c r="AT1882" i="1"/>
  <c r="AT1881" i="1"/>
  <c r="AT1880" i="1"/>
  <c r="AT1879" i="1"/>
  <c r="AT1878" i="1"/>
  <c r="AT1877" i="1"/>
  <c r="AT1876" i="1"/>
  <c r="AT1875" i="1"/>
  <c r="AT1874" i="1"/>
  <c r="AT1873" i="1"/>
  <c r="AT1872" i="1"/>
  <c r="AT1871" i="1"/>
  <c r="AT1870" i="1"/>
  <c r="AT1869" i="1"/>
  <c r="AT1868" i="1"/>
  <c r="AT1867" i="1"/>
  <c r="AT1866" i="1"/>
  <c r="AT1865" i="1"/>
  <c r="AT1864" i="1"/>
  <c r="AT1863" i="1"/>
  <c r="AT1862" i="1"/>
  <c r="AT1861" i="1"/>
  <c r="AT1860" i="1"/>
  <c r="AT1859" i="1"/>
  <c r="AT1858" i="1"/>
  <c r="AT1857" i="1"/>
  <c r="AT1856" i="1"/>
  <c r="AT1855" i="1"/>
  <c r="AT1854" i="1"/>
  <c r="AT1853" i="1"/>
  <c r="AT1852" i="1"/>
  <c r="AT1851" i="1"/>
  <c r="AT1850" i="1"/>
  <c r="AT1849" i="1"/>
  <c r="AT1848" i="1"/>
  <c r="AT1847" i="1"/>
  <c r="AT1846" i="1"/>
  <c r="AT1845" i="1"/>
  <c r="AT1844" i="1"/>
  <c r="AT1843" i="1"/>
  <c r="AT1842" i="1"/>
  <c r="AT1841" i="1"/>
  <c r="AT1840" i="1"/>
  <c r="AT1839" i="1"/>
  <c r="AT1838" i="1"/>
  <c r="AT1837" i="1"/>
  <c r="AT1836" i="1"/>
  <c r="AT1835" i="1"/>
  <c r="AT1834" i="1"/>
  <c r="AT1833" i="1"/>
  <c r="AT1832" i="1"/>
  <c r="AT1831" i="1"/>
  <c r="AT1830" i="1"/>
  <c r="AT1829" i="1"/>
  <c r="AT1828" i="1"/>
  <c r="AT1827" i="1"/>
  <c r="AT1826" i="1"/>
  <c r="AT1825" i="1"/>
  <c r="AT1824" i="1"/>
  <c r="AT1823" i="1"/>
  <c r="AT1822" i="1"/>
  <c r="AT1821" i="1"/>
  <c r="AT1820" i="1"/>
  <c r="AT1819" i="1"/>
  <c r="AT1818" i="1"/>
  <c r="AT1817" i="1"/>
  <c r="AT1816" i="1"/>
  <c r="AT1815" i="1"/>
  <c r="AT1814" i="1"/>
  <c r="AT1813" i="1"/>
  <c r="AT1812" i="1"/>
  <c r="AT1811" i="1"/>
  <c r="AT1810" i="1"/>
  <c r="AT1809" i="1"/>
  <c r="AT1808" i="1"/>
  <c r="AT1807" i="1"/>
  <c r="AT1806" i="1"/>
  <c r="AT1805" i="1"/>
  <c r="AT1804" i="1"/>
  <c r="AT1803" i="1"/>
  <c r="AT1802" i="1"/>
  <c r="AT1801" i="1"/>
  <c r="AT1800" i="1"/>
  <c r="AT1799" i="1"/>
  <c r="AT1798" i="1"/>
  <c r="AT1797" i="1"/>
  <c r="AT1796" i="1"/>
  <c r="AT1795" i="1"/>
  <c r="AT1794" i="1"/>
  <c r="AT1793" i="1"/>
  <c r="AT1792" i="1"/>
  <c r="AT1791" i="1"/>
  <c r="AT1790" i="1"/>
  <c r="AT1789" i="1"/>
  <c r="AT1788" i="1"/>
  <c r="AT1787" i="1"/>
  <c r="AT1786" i="1"/>
  <c r="AT1785" i="1"/>
  <c r="AT1784" i="1"/>
  <c r="AT1783" i="1"/>
  <c r="AT1782" i="1"/>
  <c r="AT1781" i="1"/>
  <c r="AT1780" i="1"/>
  <c r="AT1779" i="1"/>
  <c r="AT1778" i="1"/>
  <c r="AT1777" i="1"/>
  <c r="AT1776" i="1"/>
  <c r="AT1775" i="1"/>
  <c r="AT1774" i="1"/>
  <c r="AT1773" i="1"/>
  <c r="AT1772" i="1"/>
  <c r="AT1771" i="1"/>
  <c r="AT1770" i="1"/>
  <c r="AT1769" i="1"/>
  <c r="AT1768" i="1"/>
  <c r="AT1767" i="1"/>
  <c r="AT1766" i="1"/>
  <c r="AT1765" i="1"/>
  <c r="AT1764" i="1"/>
  <c r="AT1763" i="1"/>
  <c r="AT1762" i="1"/>
  <c r="AT1761" i="1"/>
  <c r="AT1760" i="1"/>
  <c r="AT1759" i="1"/>
  <c r="AT1758" i="1"/>
  <c r="AT1757" i="1"/>
  <c r="AT1756" i="1"/>
  <c r="AT1755" i="1"/>
  <c r="AT1754" i="1"/>
  <c r="AT1753" i="1"/>
  <c r="AT1752" i="1"/>
  <c r="AT1751" i="1"/>
  <c r="AT1750" i="1"/>
  <c r="AT1749" i="1"/>
  <c r="AT1748" i="1"/>
  <c r="AT1747" i="1"/>
  <c r="AT1746" i="1"/>
  <c r="AT1745" i="1"/>
  <c r="AT1744" i="1"/>
  <c r="AT1743" i="1"/>
  <c r="AT1742" i="1"/>
  <c r="AT1741" i="1"/>
  <c r="AT1740" i="1"/>
  <c r="AT1739" i="1"/>
  <c r="AT1738" i="1"/>
  <c r="AT1737" i="1"/>
  <c r="AT1736" i="1"/>
  <c r="AT1735" i="1"/>
  <c r="AT1734" i="1"/>
  <c r="AT1733" i="1"/>
  <c r="AT1732" i="1"/>
  <c r="AT1731" i="1"/>
  <c r="AT1730" i="1"/>
  <c r="AT1729" i="1"/>
  <c r="AT1728" i="1"/>
  <c r="AT1727" i="1"/>
  <c r="AT1726" i="1"/>
  <c r="AT1725" i="1"/>
  <c r="AT1724" i="1"/>
  <c r="AT1723" i="1"/>
  <c r="AT1722" i="1"/>
  <c r="AT1721" i="1"/>
  <c r="AT1720" i="1"/>
  <c r="AT1719" i="1"/>
  <c r="AT1718" i="1"/>
  <c r="AT1717" i="1"/>
  <c r="AT1716" i="1"/>
  <c r="AT1715" i="1"/>
  <c r="AT1714" i="1"/>
  <c r="AT1713" i="1"/>
  <c r="AT1712" i="1"/>
  <c r="AT1711" i="1"/>
  <c r="AT1710" i="1"/>
  <c r="AT1709" i="1"/>
  <c r="AT1708" i="1"/>
  <c r="AT1707" i="1"/>
  <c r="AT1706" i="1"/>
  <c r="AT1705" i="1"/>
  <c r="AT1704" i="1"/>
  <c r="AT1703" i="1"/>
  <c r="AT1702" i="1"/>
  <c r="AT1701" i="1"/>
  <c r="AT1700" i="1"/>
  <c r="AT1699" i="1"/>
  <c r="AT1698" i="1"/>
  <c r="AT1697" i="1"/>
  <c r="AT1696" i="1"/>
  <c r="AT1695" i="1"/>
  <c r="AT1694" i="1"/>
  <c r="AT1693" i="1"/>
  <c r="AT1692" i="1"/>
  <c r="AT1691" i="1"/>
  <c r="AT1690" i="1"/>
  <c r="AT1689" i="1"/>
  <c r="AT1688" i="1"/>
  <c r="AT1687" i="1"/>
  <c r="AT1686" i="1"/>
  <c r="AT1685" i="1"/>
  <c r="AT1684" i="1"/>
  <c r="AT1683" i="1"/>
  <c r="AT1682" i="1"/>
  <c r="AT1681" i="1"/>
  <c r="AT1680" i="1"/>
  <c r="AT1679" i="1"/>
  <c r="AT1678" i="1"/>
  <c r="AT1677" i="1"/>
  <c r="AT1676" i="1"/>
  <c r="AT1675" i="1"/>
  <c r="AT1674" i="1"/>
  <c r="AT1673" i="1"/>
  <c r="AT1672" i="1"/>
  <c r="AT1671" i="1"/>
  <c r="AT1670" i="1"/>
  <c r="AT1669" i="1"/>
  <c r="AT1668" i="1"/>
  <c r="AT1667" i="1"/>
  <c r="AT1666" i="1"/>
  <c r="AT1665" i="1"/>
  <c r="AT1664" i="1"/>
  <c r="AT1663" i="1"/>
  <c r="AT1662" i="1"/>
  <c r="AT1661" i="1"/>
  <c r="AT1660" i="1"/>
  <c r="AT1659" i="1"/>
  <c r="AT1658" i="1"/>
  <c r="AT1657" i="1"/>
  <c r="AT1656" i="1"/>
  <c r="AT1655" i="1"/>
  <c r="AT1654" i="1"/>
  <c r="AT1653" i="1"/>
  <c r="AT1652" i="1"/>
  <c r="AT1651" i="1"/>
  <c r="AT1650" i="1"/>
  <c r="AT1649" i="1"/>
  <c r="AT1648" i="1"/>
  <c r="AT1647" i="1"/>
  <c r="AT1646" i="1"/>
  <c r="AT1645" i="1"/>
  <c r="AT1644" i="1"/>
  <c r="AT1643" i="1"/>
  <c r="AT1642" i="1"/>
  <c r="AT1641" i="1"/>
  <c r="AT1640" i="1"/>
  <c r="AT1639" i="1"/>
  <c r="AT1638" i="1"/>
  <c r="AT1637" i="1"/>
  <c r="AT1636" i="1"/>
  <c r="AT1635" i="1"/>
  <c r="AT1634" i="1"/>
  <c r="AT1633" i="1"/>
  <c r="AT1632" i="1"/>
  <c r="AT1631" i="1"/>
  <c r="AT1630" i="1"/>
  <c r="AT1629" i="1"/>
  <c r="AT1628" i="1"/>
  <c r="AT1627" i="1"/>
  <c r="AT1626" i="1"/>
  <c r="AT1625" i="1"/>
  <c r="AT1624" i="1"/>
  <c r="AT1623" i="1"/>
  <c r="AT1622" i="1"/>
  <c r="AT1621" i="1"/>
  <c r="AT1620" i="1"/>
  <c r="AT1619" i="1"/>
  <c r="AT1618" i="1"/>
  <c r="AT1617" i="1"/>
  <c r="AT1616" i="1"/>
  <c r="AT1615" i="1"/>
  <c r="AT1614" i="1"/>
  <c r="AT1613" i="1"/>
  <c r="AT1612" i="1"/>
  <c r="AT1611" i="1"/>
  <c r="AT1610" i="1"/>
  <c r="AT1609" i="1"/>
  <c r="AT1608" i="1"/>
  <c r="AT1607" i="1"/>
  <c r="AT1606" i="1"/>
  <c r="AT1605" i="1"/>
  <c r="AT1604" i="1"/>
  <c r="AT1603" i="1"/>
  <c r="AT1602" i="1"/>
  <c r="AT1601" i="1"/>
  <c r="AT1600" i="1"/>
  <c r="AT1599" i="1"/>
  <c r="AT1598" i="1"/>
  <c r="AT1597" i="1"/>
  <c r="AT1596" i="1"/>
  <c r="AT1595" i="1"/>
  <c r="AT1594" i="1"/>
  <c r="AT1593" i="1"/>
  <c r="AT1592" i="1"/>
  <c r="AT1591" i="1"/>
  <c r="AT1590" i="1"/>
  <c r="AT1589" i="1"/>
  <c r="AT1588" i="1"/>
  <c r="AT1587" i="1"/>
  <c r="AT1586" i="1"/>
  <c r="AT1585" i="1"/>
  <c r="AT1584" i="1"/>
  <c r="AT1583" i="1"/>
  <c r="AT1582" i="1"/>
  <c r="AT1581" i="1"/>
  <c r="AT1580" i="1"/>
  <c r="AT1579" i="1"/>
  <c r="AT1578" i="1"/>
  <c r="AT1577" i="1"/>
  <c r="AT1576" i="1"/>
  <c r="AT1575" i="1"/>
  <c r="AT1574" i="1"/>
  <c r="AT1573" i="1"/>
  <c r="AT1572" i="1"/>
  <c r="AT1571" i="1"/>
  <c r="AT1570" i="1"/>
  <c r="AT1569" i="1"/>
  <c r="AT1568" i="1"/>
  <c r="AT1567" i="1"/>
  <c r="AT1566" i="1"/>
  <c r="AT1565" i="1"/>
  <c r="AT1564" i="1"/>
  <c r="AT1563" i="1"/>
  <c r="AT1562" i="1"/>
  <c r="AT1561" i="1"/>
  <c r="AT1560" i="1"/>
  <c r="AT1559" i="1"/>
  <c r="AT1558" i="1"/>
  <c r="AT1557" i="1"/>
  <c r="AT1556" i="1"/>
  <c r="AT1555" i="1"/>
  <c r="AT1554" i="1"/>
  <c r="AT1553" i="1"/>
  <c r="AT1552" i="1"/>
  <c r="AT1551" i="1"/>
  <c r="AT1550" i="1"/>
  <c r="AT1549" i="1"/>
  <c r="AT1548" i="1"/>
  <c r="AT1547" i="1"/>
  <c r="AT1546" i="1"/>
  <c r="AT1545" i="1"/>
  <c r="AT1544" i="1"/>
  <c r="AT1543" i="1"/>
  <c r="AT1542" i="1"/>
  <c r="AT1541" i="1"/>
  <c r="AT1540" i="1"/>
  <c r="AT1539" i="1"/>
  <c r="AT1538" i="1"/>
  <c r="AT1537" i="1"/>
  <c r="AT1536" i="1"/>
  <c r="AT1535" i="1"/>
  <c r="AT1534" i="1"/>
  <c r="AT1533" i="1"/>
  <c r="AT1532" i="1"/>
  <c r="AT1531" i="1"/>
  <c r="AT1530" i="1"/>
  <c r="AT1529" i="1"/>
  <c r="AT1528" i="1"/>
  <c r="AT1527" i="1"/>
  <c r="AT1526" i="1"/>
  <c r="AT1525" i="1"/>
  <c r="AT1524" i="1"/>
  <c r="AT1523" i="1"/>
  <c r="AT1522" i="1"/>
  <c r="AT1521" i="1"/>
  <c r="AT1520" i="1"/>
  <c r="AT1519" i="1"/>
  <c r="AT1518" i="1"/>
  <c r="AT1517" i="1"/>
  <c r="AT1516" i="1"/>
  <c r="AT1515" i="1"/>
  <c r="AT1514" i="1"/>
  <c r="AT1513" i="1"/>
  <c r="AT1512" i="1"/>
  <c r="AT1511" i="1"/>
  <c r="AT1510" i="1"/>
  <c r="AT1509" i="1"/>
  <c r="AT1508" i="1"/>
  <c r="AT1507" i="1"/>
  <c r="AT1506" i="1"/>
  <c r="AT1505" i="1"/>
  <c r="AT1504" i="1"/>
  <c r="AT1503" i="1"/>
  <c r="AT1502" i="1"/>
  <c r="AT1501" i="1"/>
  <c r="AT1500" i="1"/>
  <c r="AT1499" i="1"/>
  <c r="AT1498" i="1"/>
  <c r="AT1497" i="1"/>
  <c r="AT1496" i="1"/>
  <c r="AT1495" i="1"/>
  <c r="AT1494" i="1"/>
  <c r="AT1493" i="1"/>
  <c r="AT1492" i="1"/>
  <c r="AT1491" i="1"/>
  <c r="AT1490" i="1"/>
  <c r="AT1489" i="1"/>
  <c r="AT1488" i="1"/>
  <c r="AT1487" i="1"/>
  <c r="AT1486" i="1"/>
  <c r="AT1485" i="1"/>
  <c r="AT1484" i="1"/>
  <c r="AT1483" i="1"/>
  <c r="AT1482" i="1"/>
  <c r="AT1481" i="1"/>
  <c r="AT1480" i="1"/>
  <c r="AT1479" i="1"/>
  <c r="AT1478" i="1"/>
  <c r="AT1477" i="1"/>
  <c r="AT1476" i="1"/>
  <c r="AT1475" i="1"/>
  <c r="AT1474" i="1"/>
  <c r="AT1473" i="1"/>
  <c r="AT1472" i="1"/>
  <c r="AT1471" i="1"/>
  <c r="AT1470" i="1"/>
  <c r="AT1469" i="1"/>
  <c r="AT1468" i="1"/>
  <c r="AT1467" i="1"/>
  <c r="AT1466" i="1"/>
  <c r="AT1465" i="1"/>
  <c r="AT1464" i="1"/>
  <c r="AT1463" i="1"/>
  <c r="AT1462" i="1"/>
  <c r="AT1461" i="1"/>
  <c r="AT1460" i="1"/>
  <c r="AT1459" i="1"/>
  <c r="AT1458" i="1"/>
  <c r="AT1457" i="1"/>
  <c r="AT1456" i="1"/>
  <c r="AT1455" i="1"/>
  <c r="AT1454" i="1"/>
  <c r="AT1453" i="1"/>
  <c r="AT1452" i="1"/>
  <c r="AT1451" i="1"/>
  <c r="AT1450" i="1"/>
  <c r="AT1449" i="1"/>
  <c r="AT1448" i="1"/>
  <c r="AT1447" i="1"/>
  <c r="AT1446" i="1"/>
  <c r="AT1445" i="1"/>
  <c r="AT1444" i="1"/>
  <c r="AT1443" i="1"/>
  <c r="AT1442" i="1"/>
  <c r="AT1441" i="1"/>
  <c r="AT1440" i="1"/>
  <c r="AT1439" i="1"/>
  <c r="AT1438" i="1"/>
  <c r="AT1437" i="1"/>
  <c r="AT1436" i="1"/>
  <c r="AT1435" i="1"/>
  <c r="AT1434" i="1"/>
  <c r="AT1433" i="1"/>
  <c r="AT1432" i="1"/>
  <c r="AT1431" i="1"/>
  <c r="AT1430" i="1"/>
  <c r="AT1429" i="1"/>
  <c r="AT1428" i="1"/>
  <c r="AT1427" i="1"/>
  <c r="AT1426" i="1"/>
  <c r="AT1425" i="1"/>
  <c r="AT1424" i="1"/>
  <c r="AT1423" i="1"/>
  <c r="AT1422" i="1"/>
  <c r="AT1421" i="1"/>
  <c r="AT1420" i="1"/>
  <c r="AT1419" i="1"/>
  <c r="AT1418" i="1"/>
  <c r="AT1417" i="1"/>
  <c r="AT1416" i="1"/>
  <c r="AT1415" i="1"/>
  <c r="AT1414" i="1"/>
  <c r="AT1413" i="1"/>
  <c r="AT1412" i="1"/>
  <c r="AT1411" i="1"/>
  <c r="AT1410" i="1"/>
  <c r="AT1409" i="1"/>
  <c r="AT1408" i="1"/>
  <c r="AT1407" i="1"/>
  <c r="AT1406" i="1"/>
  <c r="AT1405" i="1"/>
  <c r="AT1404" i="1"/>
  <c r="AT1403" i="1"/>
  <c r="AT1402" i="1"/>
  <c r="AT1401" i="1"/>
  <c r="AT1400" i="1"/>
  <c r="AT1399" i="1"/>
  <c r="AT1398" i="1"/>
  <c r="AT1397" i="1"/>
  <c r="AT1396" i="1"/>
  <c r="AT1395" i="1"/>
  <c r="AT1394" i="1"/>
  <c r="AT1393" i="1"/>
  <c r="AT1392" i="1"/>
  <c r="AT1391" i="1"/>
  <c r="AT1390" i="1"/>
  <c r="AT1389" i="1"/>
  <c r="AT1388" i="1"/>
  <c r="AT1387" i="1"/>
  <c r="AT1386" i="1"/>
  <c r="AT1385" i="1"/>
  <c r="AT1384" i="1"/>
  <c r="AT1383" i="1"/>
  <c r="AT1382" i="1"/>
  <c r="AT1381" i="1"/>
  <c r="AT1380" i="1"/>
  <c r="AT1379" i="1"/>
  <c r="AT1378" i="1"/>
  <c r="AT1377" i="1"/>
  <c r="AT1376" i="1"/>
  <c r="AT1375" i="1"/>
  <c r="AT1374" i="1"/>
  <c r="AT1373" i="1"/>
  <c r="AT1372" i="1"/>
  <c r="AT1371" i="1"/>
  <c r="AT1370" i="1"/>
  <c r="AT1369" i="1"/>
  <c r="AT1368" i="1"/>
  <c r="AT1367" i="1"/>
  <c r="AT1366" i="1"/>
  <c r="AT1365" i="1"/>
  <c r="AT1364" i="1"/>
  <c r="AT1363" i="1"/>
  <c r="AT1362" i="1"/>
  <c r="AT1361" i="1"/>
  <c r="AT1360" i="1"/>
  <c r="AT1359" i="1"/>
  <c r="AT1358" i="1"/>
  <c r="AT1357" i="1"/>
  <c r="AT1356" i="1"/>
  <c r="AT1355" i="1"/>
  <c r="AT1354" i="1"/>
  <c r="AT1353" i="1"/>
  <c r="AT1352" i="1"/>
  <c r="AT1351" i="1"/>
  <c r="AT1350" i="1"/>
  <c r="AT1349" i="1"/>
  <c r="AT1348" i="1"/>
  <c r="AT1347" i="1"/>
  <c r="AT1346" i="1"/>
  <c r="AT1345" i="1"/>
  <c r="AT1344" i="1"/>
  <c r="AT1343" i="1"/>
  <c r="AT1342" i="1"/>
  <c r="AT1341" i="1"/>
  <c r="AT1340" i="1"/>
  <c r="AT1339" i="1"/>
  <c r="AT1338" i="1"/>
  <c r="AT1337" i="1"/>
  <c r="AT1336" i="1"/>
  <c r="AT1335" i="1"/>
  <c r="AT1334" i="1"/>
  <c r="AT1333" i="1"/>
  <c r="AT1332" i="1"/>
  <c r="AT1331" i="1"/>
  <c r="AT1330" i="1"/>
  <c r="AT1329" i="1"/>
  <c r="AT1328" i="1"/>
  <c r="AT1327" i="1"/>
  <c r="AT1326" i="1"/>
  <c r="AT1325" i="1"/>
  <c r="AT1324" i="1"/>
  <c r="AT1323" i="1"/>
  <c r="AT1322" i="1"/>
  <c r="AT1321" i="1"/>
  <c r="AT1320" i="1"/>
  <c r="AT1319" i="1"/>
  <c r="AT1318" i="1"/>
  <c r="AT1317" i="1"/>
  <c r="AT1316" i="1"/>
  <c r="AT1315" i="1"/>
  <c r="AT1314" i="1"/>
  <c r="AT1313" i="1"/>
  <c r="AT1312" i="1"/>
  <c r="AT1311" i="1"/>
  <c r="AT1310" i="1"/>
  <c r="AT1309" i="1"/>
  <c r="AT1308" i="1"/>
  <c r="AT1307" i="1"/>
  <c r="AT1306" i="1"/>
  <c r="AT1305" i="1"/>
  <c r="AT1304" i="1"/>
  <c r="AT1303" i="1"/>
  <c r="AT1302" i="1"/>
  <c r="AT1301" i="1"/>
  <c r="AT1300" i="1"/>
  <c r="AT1299" i="1"/>
  <c r="AT1298" i="1"/>
  <c r="AT1297" i="1"/>
  <c r="AT1296" i="1"/>
  <c r="AT1295" i="1"/>
  <c r="AT1294" i="1"/>
  <c r="AT1293" i="1"/>
  <c r="AT1292" i="1"/>
  <c r="AT1291" i="1"/>
  <c r="AT1290" i="1"/>
  <c r="AT1289" i="1"/>
  <c r="AT1288" i="1"/>
  <c r="AT1287" i="1"/>
  <c r="AT1286" i="1"/>
  <c r="AT1285" i="1"/>
  <c r="AT1284" i="1"/>
  <c r="AT1283" i="1"/>
  <c r="AT1282" i="1"/>
  <c r="AT1281" i="1"/>
  <c r="AT1280" i="1"/>
  <c r="AT1279" i="1"/>
  <c r="AT1278" i="1"/>
  <c r="AT1277" i="1"/>
  <c r="AT1276" i="1"/>
  <c r="AT1275" i="1"/>
  <c r="AT1274" i="1"/>
  <c r="AT1273" i="1"/>
  <c r="AT1272" i="1"/>
  <c r="AT1271" i="1"/>
  <c r="AT1270" i="1"/>
  <c r="AT1269" i="1"/>
  <c r="AT1268" i="1"/>
  <c r="AT1267" i="1"/>
  <c r="AT1266" i="1"/>
  <c r="AT1265" i="1"/>
  <c r="AT1264" i="1"/>
  <c r="AT1263" i="1"/>
  <c r="AT1262" i="1"/>
  <c r="AT1261" i="1"/>
  <c r="AT1260" i="1"/>
  <c r="AT1259" i="1"/>
  <c r="AT1258" i="1"/>
  <c r="AT1257" i="1"/>
  <c r="AT1256" i="1"/>
  <c r="AT1255" i="1"/>
  <c r="AT1254" i="1"/>
  <c r="AT1253" i="1"/>
  <c r="AT1252" i="1"/>
  <c r="AT1251" i="1"/>
  <c r="AT1250" i="1"/>
  <c r="AT1249" i="1"/>
  <c r="AT1248" i="1"/>
  <c r="AT1247" i="1"/>
  <c r="AT1246" i="1"/>
  <c r="AT1245" i="1"/>
  <c r="AT1244" i="1"/>
  <c r="AT1243" i="1"/>
  <c r="AT1242" i="1"/>
  <c r="AT1241" i="1"/>
  <c r="AT1240" i="1"/>
  <c r="AT1239" i="1"/>
  <c r="AT1238" i="1"/>
  <c r="AT1237" i="1"/>
  <c r="AT1236" i="1"/>
  <c r="AT1235" i="1"/>
  <c r="AT1234" i="1"/>
  <c r="AT1233" i="1"/>
  <c r="AT1232" i="1"/>
  <c r="AT1231" i="1"/>
  <c r="AT1230" i="1"/>
  <c r="AT1229" i="1"/>
  <c r="AT1228" i="1"/>
  <c r="AT1227" i="1"/>
  <c r="AT1226" i="1"/>
  <c r="AT1225" i="1"/>
  <c r="AT1224" i="1"/>
  <c r="AT1223" i="1"/>
  <c r="AT1222" i="1"/>
  <c r="AT1221" i="1"/>
  <c r="AT1220" i="1"/>
  <c r="AT1219" i="1"/>
  <c r="AT1218" i="1"/>
  <c r="AT1217" i="1"/>
  <c r="AT1216" i="1"/>
  <c r="AT1215" i="1"/>
  <c r="AT1214" i="1"/>
  <c r="AT1213" i="1"/>
  <c r="AT1212" i="1"/>
  <c r="AT1211" i="1"/>
  <c r="AT1210" i="1"/>
  <c r="AT1209" i="1"/>
  <c r="AT1208" i="1"/>
  <c r="AT1207" i="1"/>
  <c r="AT1206" i="1"/>
  <c r="AT1205" i="1"/>
  <c r="AT1204" i="1"/>
  <c r="AT1203" i="1"/>
  <c r="AT1202" i="1"/>
  <c r="AT1201" i="1"/>
  <c r="AT1200" i="1"/>
  <c r="AT1199" i="1"/>
  <c r="AT1198" i="1"/>
  <c r="AT1197" i="1"/>
  <c r="AT1196" i="1"/>
  <c r="AT1195" i="1"/>
  <c r="AT1194" i="1"/>
  <c r="AT1193" i="1"/>
  <c r="AT1192" i="1"/>
  <c r="AT2124" i="1" s="1"/>
  <c r="AT2132" i="1" s="1"/>
  <c r="Q1192" i="1"/>
  <c r="Q1191" i="1"/>
  <c r="AT1191" i="1" s="1"/>
  <c r="AT1190" i="1"/>
  <c r="Q1190" i="1"/>
  <c r="Q2123" i="1" s="1"/>
  <c r="AT1189" i="1"/>
  <c r="AT1188" i="1"/>
  <c r="AT1187" i="1"/>
  <c r="AT1186" i="1"/>
  <c r="AT1185" i="1"/>
  <c r="AT1184" i="1"/>
  <c r="AT1183" i="1"/>
  <c r="AT1182" i="1"/>
  <c r="AT1181" i="1"/>
  <c r="AT1180" i="1"/>
  <c r="AT1179" i="1"/>
  <c r="AT1178" i="1"/>
  <c r="AT1177" i="1"/>
  <c r="AT1176" i="1"/>
  <c r="AT1175" i="1"/>
  <c r="AT1174" i="1"/>
  <c r="AT1173" i="1"/>
  <c r="AT1172" i="1"/>
  <c r="AT1171" i="1"/>
  <c r="AT1170" i="1"/>
  <c r="AT1169" i="1"/>
  <c r="AT1168" i="1"/>
  <c r="AT1167" i="1"/>
  <c r="AT1166" i="1"/>
  <c r="AT1165" i="1"/>
  <c r="AT1164" i="1"/>
  <c r="AT1163" i="1"/>
  <c r="AT1162" i="1"/>
  <c r="AT1161" i="1"/>
  <c r="AT1160" i="1"/>
  <c r="AT1159" i="1"/>
  <c r="AT1158" i="1"/>
  <c r="AT1157" i="1"/>
  <c r="AT1156" i="1"/>
  <c r="AT1155" i="1"/>
  <c r="AT1154" i="1"/>
  <c r="AT1153" i="1"/>
  <c r="AT1152" i="1"/>
  <c r="AT1151" i="1"/>
  <c r="AT1150" i="1"/>
  <c r="AT1149" i="1"/>
  <c r="AT1148" i="1"/>
  <c r="AT1147" i="1"/>
  <c r="AT1146" i="1"/>
  <c r="AT1145" i="1"/>
  <c r="AT1144" i="1"/>
  <c r="AT1143" i="1"/>
  <c r="AT1142" i="1"/>
  <c r="AT1141" i="1"/>
  <c r="AT1140" i="1"/>
  <c r="AT1139" i="1"/>
  <c r="AT1138" i="1"/>
  <c r="AT1137" i="1"/>
  <c r="AT1136" i="1"/>
  <c r="AT1135" i="1"/>
  <c r="AT1134" i="1"/>
  <c r="AT1133" i="1"/>
  <c r="AT1132" i="1"/>
  <c r="AT1131" i="1"/>
  <c r="AT1130" i="1"/>
  <c r="AT1129" i="1"/>
  <c r="AT1128" i="1"/>
  <c r="AT1127" i="1"/>
  <c r="AT1126" i="1"/>
  <c r="AT1125" i="1"/>
  <c r="AT1124" i="1"/>
  <c r="AT1123" i="1"/>
  <c r="AT1122" i="1"/>
  <c r="AT1121" i="1"/>
  <c r="AT1120" i="1"/>
  <c r="AT1119" i="1"/>
  <c r="AT1118" i="1"/>
  <c r="AT1117" i="1"/>
  <c r="AT1116" i="1"/>
  <c r="AT1115" i="1"/>
  <c r="AT1114" i="1"/>
  <c r="AT1113" i="1"/>
  <c r="AT1112" i="1"/>
  <c r="AT1111" i="1"/>
  <c r="AT1110" i="1"/>
  <c r="AT1109" i="1"/>
  <c r="AT1108" i="1"/>
  <c r="AT1107" i="1"/>
  <c r="AT1106" i="1"/>
  <c r="AT1105" i="1"/>
  <c r="AT1104" i="1"/>
  <c r="AT1103" i="1"/>
  <c r="AT1102" i="1"/>
  <c r="AT1101" i="1"/>
  <c r="AT1100" i="1"/>
  <c r="AT1099" i="1"/>
  <c r="AT1098" i="1"/>
  <c r="AT1097" i="1"/>
  <c r="AT1096" i="1"/>
  <c r="AT1095" i="1"/>
  <c r="AT1094" i="1"/>
  <c r="AT1093" i="1"/>
  <c r="AT1092" i="1"/>
  <c r="AT1091" i="1"/>
  <c r="AT1090" i="1"/>
  <c r="AT1089" i="1"/>
  <c r="AT1088" i="1"/>
  <c r="AT1087" i="1"/>
  <c r="AT1086" i="1"/>
  <c r="AT1085" i="1"/>
  <c r="AT1084" i="1"/>
  <c r="AT1083" i="1"/>
  <c r="AT1082" i="1"/>
  <c r="AT1081" i="1"/>
  <c r="AT1080" i="1"/>
  <c r="AT1079" i="1"/>
  <c r="AT1078" i="1"/>
  <c r="AT1077" i="1"/>
  <c r="AT1076" i="1"/>
  <c r="AT1075" i="1"/>
  <c r="AT1074" i="1"/>
  <c r="AT1073" i="1"/>
  <c r="AT1072" i="1"/>
  <c r="AT1071" i="1"/>
  <c r="AT1070" i="1"/>
  <c r="AT1069" i="1"/>
  <c r="AT1068" i="1"/>
  <c r="AT1067" i="1"/>
  <c r="AT1066" i="1"/>
  <c r="AT1065" i="1"/>
  <c r="AT1064" i="1"/>
  <c r="AT1063" i="1"/>
  <c r="AT1062" i="1"/>
  <c r="AT1061" i="1"/>
  <c r="AT1060" i="1"/>
  <c r="AT1059" i="1"/>
  <c r="AT1058" i="1"/>
  <c r="AT1057" i="1"/>
  <c r="AT1056" i="1"/>
  <c r="AT1055" i="1"/>
  <c r="AT1054" i="1"/>
  <c r="AT1053" i="1"/>
  <c r="AT1052" i="1"/>
  <c r="AT1051" i="1"/>
  <c r="AT1050" i="1"/>
  <c r="AT1049" i="1"/>
  <c r="AT1048" i="1"/>
  <c r="AT1047" i="1"/>
  <c r="AT1046" i="1"/>
  <c r="AT1045" i="1"/>
  <c r="AT1044" i="1"/>
  <c r="AT1043" i="1"/>
  <c r="AT1042" i="1"/>
  <c r="AT1041" i="1"/>
  <c r="AT1040" i="1"/>
  <c r="AT1039" i="1"/>
  <c r="AT1038" i="1"/>
  <c r="AT1037" i="1"/>
  <c r="AT1036" i="1"/>
  <c r="AT1035" i="1"/>
  <c r="AT1034" i="1"/>
  <c r="AT1033" i="1"/>
  <c r="AT1032" i="1"/>
  <c r="AT1031" i="1"/>
  <c r="AT1030" i="1"/>
  <c r="AT1029" i="1"/>
  <c r="AT1028" i="1"/>
  <c r="AT1027" i="1"/>
  <c r="AT1026" i="1"/>
  <c r="AT1025" i="1"/>
  <c r="AT1024" i="1"/>
  <c r="AT1023" i="1"/>
  <c r="AT1022" i="1"/>
  <c r="AT1021" i="1"/>
  <c r="AT1020" i="1"/>
  <c r="AT1019" i="1"/>
  <c r="AT1018" i="1"/>
  <c r="AT1017" i="1"/>
  <c r="AT1016" i="1"/>
  <c r="AT1015" i="1"/>
  <c r="AT1014" i="1"/>
  <c r="AT1013" i="1"/>
  <c r="AT1012" i="1"/>
  <c r="AT1011" i="1"/>
  <c r="AT1010" i="1"/>
  <c r="AT1009" i="1"/>
  <c r="AT1008" i="1"/>
  <c r="AT1007" i="1"/>
  <c r="AT1006" i="1"/>
  <c r="AT1005" i="1"/>
  <c r="AT1004" i="1"/>
  <c r="AT1003" i="1"/>
  <c r="AT1002" i="1"/>
  <c r="AT1001" i="1"/>
  <c r="AT1000" i="1"/>
  <c r="AT999" i="1"/>
  <c r="AT998" i="1"/>
  <c r="AT997" i="1"/>
  <c r="AT996" i="1"/>
  <c r="AT995" i="1"/>
  <c r="AT994" i="1"/>
  <c r="AT993" i="1"/>
  <c r="AT992" i="1"/>
  <c r="AT991" i="1"/>
  <c r="AT990" i="1"/>
  <c r="AT989" i="1"/>
  <c r="AT988" i="1"/>
  <c r="AT987" i="1"/>
  <c r="AT986" i="1"/>
  <c r="AT985" i="1"/>
  <c r="AT984" i="1"/>
  <c r="AT983" i="1"/>
  <c r="AT982" i="1"/>
  <c r="AT981" i="1"/>
  <c r="AT980" i="1"/>
  <c r="AT979" i="1"/>
  <c r="AT978" i="1"/>
  <c r="AT977" i="1"/>
  <c r="AT976" i="1"/>
  <c r="AT975" i="1"/>
  <c r="AT974" i="1"/>
  <c r="AT973" i="1"/>
  <c r="AT972" i="1"/>
  <c r="AT971" i="1"/>
  <c r="AT970" i="1"/>
  <c r="AT969" i="1"/>
  <c r="AT968" i="1"/>
  <c r="AT967" i="1"/>
  <c r="AT966" i="1"/>
  <c r="AT965" i="1"/>
  <c r="AT964" i="1"/>
  <c r="AT963" i="1"/>
  <c r="AT962" i="1"/>
  <c r="AT961" i="1"/>
  <c r="AT960" i="1"/>
  <c r="AT959" i="1"/>
  <c r="AT958" i="1"/>
  <c r="AT957" i="1"/>
  <c r="AT956" i="1"/>
  <c r="AT955" i="1"/>
  <c r="AT954" i="1"/>
  <c r="AT953" i="1"/>
  <c r="AT952" i="1"/>
  <c r="AT951" i="1"/>
  <c r="AT950" i="1"/>
  <c r="AT949" i="1"/>
  <c r="AT948" i="1"/>
  <c r="AT947" i="1"/>
  <c r="AT946" i="1"/>
  <c r="AT945" i="1"/>
  <c r="AT944" i="1"/>
  <c r="AT943" i="1"/>
  <c r="AT942" i="1"/>
  <c r="AT941" i="1"/>
  <c r="AT940" i="1"/>
  <c r="AT939" i="1"/>
  <c r="AT938" i="1"/>
  <c r="AT937" i="1"/>
  <c r="AT936" i="1"/>
  <c r="AT935" i="1"/>
  <c r="AT934" i="1"/>
  <c r="AT933" i="1"/>
  <c r="AT932" i="1"/>
  <c r="AT931" i="1"/>
  <c r="AT930" i="1"/>
  <c r="AT929" i="1"/>
  <c r="AT928" i="1"/>
  <c r="AT927" i="1"/>
  <c r="AT926" i="1"/>
  <c r="AT925" i="1"/>
  <c r="AT924" i="1"/>
  <c r="AT923" i="1"/>
  <c r="AT922" i="1"/>
  <c r="AT921" i="1"/>
  <c r="AT920" i="1"/>
  <c r="AT919" i="1"/>
  <c r="AT918" i="1"/>
  <c r="AT917" i="1"/>
  <c r="AT916" i="1"/>
  <c r="AT915" i="1"/>
  <c r="AT914" i="1"/>
  <c r="AT913" i="1"/>
  <c r="AT912" i="1"/>
  <c r="AT911" i="1"/>
  <c r="AT910" i="1"/>
  <c r="AT909" i="1"/>
  <c r="AT908" i="1"/>
  <c r="AT907" i="1"/>
  <c r="AT906" i="1"/>
  <c r="AT905" i="1"/>
  <c r="AT904" i="1"/>
  <c r="AT903" i="1"/>
  <c r="AT902" i="1"/>
  <c r="AT901" i="1"/>
  <c r="AT900" i="1"/>
  <c r="AT899" i="1"/>
  <c r="AT898" i="1"/>
  <c r="AT897" i="1"/>
  <c r="AT896" i="1"/>
  <c r="AT895" i="1"/>
  <c r="AT894" i="1"/>
  <c r="AT893" i="1"/>
  <c r="AT892" i="1"/>
  <c r="AT891" i="1"/>
  <c r="AT890" i="1"/>
  <c r="AT889" i="1"/>
  <c r="AT888" i="1"/>
  <c r="AT887" i="1"/>
  <c r="AT886" i="1"/>
  <c r="AT885" i="1"/>
  <c r="AT884" i="1"/>
  <c r="AT883" i="1"/>
  <c r="AT882" i="1"/>
  <c r="AT881" i="1"/>
  <c r="AT880" i="1"/>
  <c r="AT879" i="1"/>
  <c r="AT878" i="1"/>
  <c r="AT877" i="1"/>
  <c r="AT876" i="1"/>
  <c r="AT875" i="1"/>
  <c r="AT874" i="1"/>
  <c r="AT873" i="1"/>
  <c r="AT872" i="1"/>
  <c r="AT871" i="1"/>
  <c r="AT870" i="1"/>
  <c r="AT869" i="1"/>
  <c r="AT868" i="1"/>
  <c r="AT867" i="1"/>
  <c r="AT866" i="1"/>
  <c r="AT865" i="1"/>
  <c r="AT864" i="1"/>
  <c r="AT863" i="1"/>
  <c r="AT862" i="1"/>
  <c r="AT861" i="1"/>
  <c r="AT860" i="1"/>
  <c r="AT859" i="1"/>
  <c r="AT858" i="1"/>
  <c r="AT857" i="1"/>
  <c r="AT856" i="1"/>
  <c r="AT855" i="1"/>
  <c r="AT854" i="1"/>
  <c r="AT853" i="1"/>
  <c r="AT852" i="1"/>
  <c r="AT851" i="1"/>
  <c r="AT850" i="1"/>
  <c r="AT849" i="1"/>
  <c r="AT848" i="1"/>
  <c r="AT847" i="1"/>
  <c r="AT846" i="1"/>
  <c r="AT845" i="1"/>
  <c r="AT844" i="1"/>
  <c r="AT843" i="1"/>
  <c r="AT842" i="1"/>
  <c r="AT841" i="1"/>
  <c r="AT840" i="1"/>
  <c r="AT839" i="1"/>
  <c r="AT838" i="1"/>
  <c r="AT837" i="1"/>
  <c r="AT836" i="1"/>
  <c r="AT835" i="1"/>
  <c r="AT834" i="1"/>
  <c r="AT833" i="1"/>
  <c r="AT832" i="1"/>
  <c r="AT831" i="1"/>
  <c r="AT830" i="1"/>
  <c r="AT829" i="1"/>
  <c r="AT828" i="1"/>
  <c r="AT827" i="1"/>
  <c r="AT826" i="1"/>
  <c r="AT825" i="1"/>
  <c r="AT824" i="1"/>
  <c r="AT823" i="1"/>
  <c r="AT822" i="1"/>
  <c r="AT821" i="1"/>
  <c r="AT820" i="1"/>
  <c r="AT819" i="1"/>
  <c r="AT818" i="1"/>
  <c r="AT817" i="1"/>
  <c r="AT816" i="1"/>
  <c r="AT815" i="1"/>
  <c r="AT814" i="1"/>
  <c r="AT813" i="1"/>
  <c r="AT812" i="1"/>
  <c r="AT811" i="1"/>
  <c r="AT810" i="1"/>
  <c r="AT809" i="1"/>
  <c r="AT808" i="1"/>
  <c r="AT807" i="1"/>
  <c r="AT806" i="1"/>
  <c r="AT805" i="1"/>
  <c r="AT804" i="1"/>
  <c r="AT803" i="1"/>
  <c r="AT802" i="1"/>
  <c r="AT801" i="1"/>
  <c r="AT800" i="1"/>
  <c r="AT799" i="1"/>
  <c r="AT798" i="1"/>
  <c r="AT797" i="1"/>
  <c r="AT796" i="1"/>
  <c r="AT795" i="1"/>
  <c r="AT794" i="1"/>
  <c r="AT793" i="1"/>
  <c r="AT792" i="1"/>
  <c r="AT791" i="1"/>
  <c r="AT790" i="1"/>
  <c r="AT789" i="1"/>
  <c r="AT788" i="1"/>
  <c r="AT787" i="1"/>
  <c r="AT786" i="1"/>
  <c r="AT785" i="1"/>
  <c r="AT784" i="1"/>
  <c r="AT783" i="1"/>
  <c r="AT782" i="1"/>
  <c r="AT781" i="1"/>
  <c r="AT780" i="1"/>
  <c r="AT779" i="1"/>
  <c r="AT778" i="1"/>
  <c r="AT777" i="1"/>
  <c r="AT776" i="1"/>
  <c r="AT775" i="1"/>
  <c r="AT774" i="1"/>
  <c r="AT773" i="1"/>
  <c r="AT772" i="1"/>
  <c r="AT771" i="1"/>
  <c r="AT770" i="1"/>
  <c r="AT769" i="1"/>
  <c r="AT768" i="1"/>
  <c r="AT767" i="1"/>
  <c r="AT766" i="1"/>
  <c r="AT765" i="1"/>
  <c r="AT764" i="1"/>
  <c r="AT763" i="1"/>
  <c r="AT762" i="1"/>
  <c r="AT761" i="1"/>
  <c r="AT760" i="1"/>
  <c r="AT759" i="1"/>
  <c r="AT758" i="1"/>
  <c r="AT757" i="1"/>
  <c r="AT756" i="1"/>
  <c r="AT755" i="1"/>
  <c r="AT754" i="1"/>
  <c r="AT753" i="1"/>
  <c r="AT752" i="1"/>
  <c r="AT751" i="1"/>
  <c r="AT750" i="1"/>
  <c r="AT749" i="1"/>
  <c r="AT748" i="1"/>
  <c r="AT747" i="1"/>
  <c r="AT746" i="1"/>
  <c r="AT745" i="1"/>
  <c r="AT744" i="1"/>
  <c r="AT743" i="1"/>
  <c r="AT742" i="1"/>
  <c r="AT741" i="1"/>
  <c r="AT740" i="1"/>
  <c r="AT739" i="1"/>
  <c r="AT738" i="1"/>
  <c r="AT737" i="1"/>
  <c r="AT736" i="1"/>
  <c r="AT735" i="1"/>
  <c r="AT734" i="1"/>
  <c r="AT733" i="1"/>
  <c r="AT732" i="1"/>
  <c r="AT731" i="1"/>
  <c r="AT730" i="1"/>
  <c r="AT729" i="1"/>
  <c r="AT728" i="1"/>
  <c r="AT727" i="1"/>
  <c r="AT726" i="1"/>
  <c r="AT725" i="1"/>
  <c r="AT724" i="1"/>
  <c r="AT723" i="1"/>
  <c r="AT722" i="1"/>
  <c r="AT721" i="1"/>
  <c r="AT720" i="1"/>
  <c r="AT719" i="1"/>
  <c r="AT718" i="1"/>
  <c r="AT717" i="1"/>
  <c r="AT716" i="1"/>
  <c r="AT715" i="1"/>
  <c r="AT714" i="1"/>
  <c r="AT713" i="1"/>
  <c r="AT712" i="1"/>
  <c r="AT711" i="1"/>
  <c r="AT710" i="1"/>
  <c r="AT709" i="1"/>
  <c r="AT708" i="1"/>
  <c r="AT707" i="1"/>
  <c r="AT706" i="1"/>
  <c r="AT705" i="1"/>
  <c r="AT704" i="1"/>
  <c r="AT703" i="1"/>
  <c r="AT702" i="1"/>
  <c r="AT701" i="1"/>
  <c r="AT700" i="1"/>
  <c r="AT699" i="1"/>
  <c r="AT698" i="1"/>
  <c r="AT697" i="1"/>
  <c r="AT696" i="1"/>
  <c r="AT695" i="1"/>
  <c r="AT694" i="1"/>
  <c r="AT693" i="1"/>
  <c r="AT692" i="1"/>
  <c r="AT691" i="1"/>
  <c r="AT690" i="1"/>
  <c r="AT689" i="1"/>
  <c r="AT688" i="1"/>
  <c r="AT687" i="1"/>
  <c r="AT686" i="1"/>
  <c r="AT685" i="1"/>
  <c r="AT684" i="1"/>
  <c r="AT683" i="1"/>
  <c r="AT682" i="1"/>
  <c r="AT681" i="1"/>
  <c r="AT680" i="1"/>
  <c r="AT679" i="1"/>
  <c r="AT678" i="1"/>
  <c r="AT677" i="1"/>
  <c r="AT676" i="1"/>
  <c r="AT675" i="1"/>
  <c r="AT674" i="1"/>
  <c r="AT673" i="1"/>
  <c r="AT672" i="1"/>
  <c r="AT671" i="1"/>
  <c r="AT670" i="1"/>
  <c r="AT669" i="1"/>
  <c r="AT668" i="1"/>
  <c r="AT667" i="1"/>
  <c r="AT666" i="1"/>
  <c r="AT665" i="1"/>
  <c r="AT664" i="1"/>
  <c r="AT663" i="1"/>
  <c r="AT662" i="1"/>
  <c r="AT661" i="1"/>
  <c r="AT660" i="1"/>
  <c r="AT659" i="1"/>
  <c r="AT658" i="1"/>
  <c r="AT657" i="1"/>
  <c r="AT656" i="1"/>
  <c r="AT655" i="1"/>
  <c r="AT654" i="1"/>
  <c r="AT653" i="1"/>
  <c r="AT652" i="1"/>
  <c r="AT651" i="1"/>
  <c r="AT650" i="1"/>
  <c r="AT649" i="1"/>
  <c r="AT648" i="1"/>
  <c r="AT647" i="1"/>
  <c r="AT646" i="1"/>
  <c r="AT645" i="1"/>
  <c r="AT644" i="1"/>
  <c r="AT643" i="1"/>
  <c r="AT642" i="1"/>
  <c r="AT641" i="1"/>
  <c r="AT640" i="1"/>
  <c r="AT639" i="1"/>
  <c r="AT638" i="1"/>
  <c r="AT637" i="1"/>
  <c r="AT636" i="1"/>
  <c r="AT635" i="1"/>
  <c r="AT634" i="1"/>
  <c r="AT633" i="1"/>
  <c r="AT632" i="1"/>
  <c r="AT631" i="1"/>
  <c r="AT630" i="1"/>
  <c r="AT629" i="1"/>
  <c r="AT628" i="1"/>
  <c r="AT627" i="1"/>
  <c r="AT626" i="1"/>
  <c r="AT625" i="1"/>
  <c r="AT624" i="1"/>
  <c r="AT623" i="1"/>
  <c r="AT622" i="1"/>
  <c r="AT621" i="1"/>
  <c r="AT620" i="1"/>
  <c r="AT619" i="1"/>
  <c r="AT618" i="1"/>
  <c r="AT617" i="1"/>
  <c r="AT616" i="1"/>
  <c r="AT615" i="1"/>
  <c r="AT614" i="1"/>
  <c r="AT613" i="1"/>
  <c r="AT612" i="1"/>
  <c r="AT611" i="1"/>
  <c r="AT610" i="1"/>
  <c r="AT609" i="1"/>
  <c r="AT608" i="1"/>
  <c r="AT607" i="1"/>
  <c r="AT606" i="1"/>
  <c r="AT605" i="1"/>
  <c r="AT604" i="1"/>
  <c r="AT603" i="1"/>
  <c r="AT602" i="1"/>
  <c r="AT601" i="1"/>
  <c r="AT600" i="1"/>
  <c r="AT599" i="1"/>
  <c r="AT598" i="1"/>
  <c r="AT597" i="1"/>
  <c r="AT596" i="1"/>
  <c r="AT595" i="1"/>
  <c r="AT594" i="1"/>
  <c r="AT593" i="1"/>
  <c r="AT592" i="1"/>
  <c r="AT591" i="1"/>
  <c r="AT590" i="1"/>
  <c r="AT589" i="1"/>
  <c r="AT588" i="1"/>
  <c r="AT587" i="1"/>
  <c r="AT586" i="1"/>
  <c r="AT585" i="1"/>
  <c r="AT584" i="1"/>
  <c r="AT583" i="1"/>
  <c r="AT582" i="1"/>
  <c r="AT581" i="1"/>
  <c r="AT580" i="1"/>
  <c r="AT579" i="1"/>
  <c r="AT578" i="1"/>
  <c r="AT577" i="1"/>
  <c r="AT576" i="1"/>
  <c r="AT575" i="1"/>
  <c r="AT574" i="1"/>
  <c r="AT573" i="1"/>
  <c r="AT572" i="1"/>
  <c r="AT571" i="1"/>
  <c r="AT570" i="1"/>
  <c r="AT569" i="1"/>
  <c r="AT568" i="1"/>
  <c r="AT567" i="1"/>
  <c r="AT566" i="1"/>
  <c r="AT565" i="1"/>
  <c r="AT564" i="1"/>
  <c r="AT563" i="1"/>
  <c r="AT562" i="1"/>
  <c r="AT561" i="1"/>
  <c r="AT560" i="1"/>
  <c r="AT559" i="1"/>
  <c r="AT558" i="1"/>
  <c r="AT557" i="1"/>
  <c r="AT556" i="1"/>
  <c r="AT555" i="1"/>
  <c r="AT554" i="1"/>
  <c r="AT553" i="1"/>
  <c r="AT552" i="1"/>
  <c r="AT551" i="1"/>
  <c r="AT550" i="1"/>
  <c r="AT549" i="1"/>
  <c r="AT548" i="1"/>
  <c r="AT547" i="1"/>
  <c r="AT546" i="1"/>
  <c r="AT545" i="1"/>
  <c r="AT544" i="1"/>
  <c r="AT543" i="1"/>
  <c r="AT542" i="1"/>
  <c r="AT541" i="1"/>
  <c r="AT540" i="1"/>
  <c r="AT539" i="1"/>
  <c r="AT538" i="1"/>
  <c r="AT537" i="1"/>
  <c r="AT536" i="1"/>
  <c r="AT535" i="1"/>
  <c r="AT534" i="1"/>
  <c r="AT533" i="1"/>
  <c r="AT532" i="1"/>
  <c r="AT531" i="1"/>
  <c r="AT530" i="1"/>
  <c r="AT529" i="1"/>
  <c r="AT528" i="1"/>
  <c r="AT527" i="1"/>
  <c r="AT526" i="1"/>
  <c r="AT525" i="1"/>
  <c r="AT524" i="1"/>
  <c r="AT523" i="1"/>
  <c r="AT522" i="1"/>
  <c r="AT521" i="1"/>
  <c r="AT520" i="1"/>
  <c r="AT519" i="1"/>
  <c r="AT518" i="1"/>
  <c r="AT517" i="1"/>
  <c r="AT516" i="1"/>
  <c r="AT515" i="1"/>
  <c r="AT514" i="1"/>
  <c r="AT513" i="1"/>
  <c r="AT512" i="1"/>
  <c r="AT511" i="1"/>
  <c r="AT510" i="1"/>
  <c r="AT509" i="1"/>
  <c r="AT508" i="1"/>
  <c r="AT507" i="1"/>
  <c r="AT506" i="1"/>
  <c r="AT505" i="1"/>
  <c r="AT504" i="1"/>
  <c r="AT503" i="1"/>
  <c r="AT502" i="1"/>
  <c r="AT501" i="1"/>
  <c r="AT500" i="1"/>
  <c r="AT499" i="1"/>
  <c r="AT498" i="1"/>
  <c r="AT497" i="1"/>
  <c r="AT496" i="1"/>
  <c r="AT495" i="1"/>
  <c r="AT494" i="1"/>
  <c r="AT493" i="1"/>
  <c r="AT492" i="1"/>
  <c r="AT491" i="1"/>
  <c r="AT490" i="1"/>
  <c r="AT489" i="1"/>
  <c r="AT488" i="1"/>
  <c r="AT487" i="1"/>
  <c r="AT486" i="1"/>
  <c r="AT485" i="1"/>
  <c r="AT484" i="1"/>
  <c r="AT483" i="1"/>
  <c r="AT482" i="1"/>
  <c r="AT481" i="1"/>
  <c r="AT480" i="1"/>
  <c r="AT479" i="1"/>
  <c r="AT478" i="1"/>
  <c r="AT477" i="1"/>
  <c r="AT476" i="1"/>
  <c r="AT475" i="1"/>
  <c r="AT474" i="1"/>
  <c r="AT473" i="1"/>
  <c r="AT472" i="1"/>
  <c r="AT471" i="1"/>
  <c r="AT470" i="1"/>
  <c r="AT469" i="1"/>
  <c r="AT468" i="1"/>
  <c r="AT467" i="1"/>
  <c r="AT466" i="1"/>
  <c r="AT465" i="1"/>
  <c r="AT464" i="1"/>
  <c r="AT463" i="1"/>
  <c r="AT462" i="1"/>
  <c r="AT461" i="1"/>
  <c r="AT460" i="1"/>
  <c r="AT459" i="1"/>
  <c r="AT458" i="1"/>
  <c r="AT457" i="1"/>
  <c r="AT456" i="1"/>
  <c r="AT455" i="1"/>
  <c r="AT454" i="1"/>
  <c r="AT453" i="1"/>
  <c r="AT452" i="1"/>
  <c r="AT451" i="1"/>
  <c r="AT450" i="1"/>
  <c r="AT449" i="1"/>
  <c r="AT448" i="1"/>
  <c r="AT447" i="1"/>
  <c r="AT446" i="1"/>
  <c r="AT445" i="1"/>
  <c r="AT444" i="1"/>
  <c r="AT443" i="1"/>
  <c r="AT442" i="1"/>
  <c r="AT441" i="1"/>
  <c r="AT440" i="1"/>
  <c r="AT439" i="1"/>
  <c r="AT438" i="1"/>
  <c r="AT437" i="1"/>
  <c r="AT436" i="1"/>
  <c r="AT435" i="1"/>
  <c r="AT434" i="1"/>
  <c r="AT433" i="1"/>
  <c r="AT432" i="1"/>
  <c r="AT431" i="1"/>
  <c r="AT430" i="1"/>
  <c r="AT429" i="1"/>
  <c r="AT428" i="1"/>
  <c r="AT427" i="1"/>
  <c r="AT426" i="1"/>
  <c r="AT425" i="1"/>
  <c r="AT424" i="1"/>
  <c r="AT423" i="1"/>
  <c r="AT422" i="1"/>
  <c r="AT421" i="1"/>
  <c r="AT420" i="1"/>
  <c r="AT419" i="1"/>
  <c r="AT418" i="1"/>
  <c r="AT417" i="1"/>
  <c r="AT416" i="1"/>
  <c r="AT415" i="1"/>
  <c r="AT414" i="1"/>
  <c r="AT413" i="1"/>
  <c r="AT412" i="1"/>
  <c r="AT411" i="1"/>
  <c r="AT410" i="1"/>
  <c r="AT409" i="1"/>
  <c r="AT408" i="1"/>
  <c r="AT407" i="1"/>
  <c r="AT406" i="1"/>
  <c r="AT405" i="1"/>
  <c r="AT404" i="1"/>
  <c r="AT403" i="1"/>
  <c r="AT402" i="1"/>
  <c r="AT401" i="1"/>
  <c r="AT400" i="1"/>
  <c r="AT399" i="1"/>
  <c r="AT398" i="1"/>
  <c r="AT397" i="1"/>
  <c r="AT396" i="1"/>
  <c r="AT395" i="1"/>
  <c r="AT394" i="1"/>
  <c r="AT393" i="1"/>
  <c r="AT392" i="1"/>
  <c r="AT391" i="1"/>
  <c r="AT390" i="1"/>
  <c r="AT389" i="1"/>
  <c r="AT388" i="1"/>
  <c r="AT387" i="1"/>
  <c r="AT386" i="1"/>
  <c r="AT385" i="1"/>
  <c r="AT384" i="1"/>
  <c r="AT383" i="1"/>
  <c r="AT382" i="1"/>
  <c r="AT381" i="1"/>
  <c r="AT380" i="1"/>
  <c r="AT379" i="1"/>
  <c r="AT378" i="1"/>
  <c r="AT377" i="1"/>
  <c r="AT376" i="1"/>
  <c r="AT375" i="1"/>
  <c r="AT374" i="1"/>
  <c r="AT373" i="1"/>
  <c r="AT372" i="1"/>
  <c r="AT371" i="1"/>
  <c r="AT370" i="1"/>
  <c r="AT369" i="1"/>
  <c r="AT368" i="1"/>
  <c r="AT367" i="1"/>
  <c r="AT366" i="1"/>
  <c r="AT365" i="1"/>
  <c r="AT364" i="1"/>
  <c r="AT363" i="1"/>
  <c r="AT362" i="1"/>
  <c r="AT361" i="1"/>
  <c r="AT360" i="1"/>
  <c r="AT359" i="1"/>
  <c r="AT358" i="1"/>
  <c r="AT357" i="1"/>
  <c r="AT356" i="1"/>
  <c r="AT355" i="1"/>
  <c r="AT354" i="1"/>
  <c r="AT353" i="1"/>
  <c r="AT352" i="1"/>
  <c r="AT351" i="1"/>
  <c r="AT350" i="1"/>
  <c r="AT349" i="1"/>
  <c r="AT348" i="1"/>
  <c r="AT347" i="1"/>
  <c r="AT346" i="1"/>
  <c r="AT345" i="1"/>
  <c r="AT344" i="1"/>
  <c r="AT343" i="1"/>
  <c r="AT342" i="1"/>
  <c r="AT341" i="1"/>
  <c r="AT340" i="1"/>
  <c r="AT339" i="1"/>
  <c r="AT338" i="1"/>
  <c r="AT337" i="1"/>
  <c r="AT336" i="1"/>
  <c r="AT335" i="1"/>
  <c r="AT334" i="1"/>
  <c r="AT333" i="1"/>
  <c r="AT332" i="1"/>
  <c r="AT331" i="1"/>
  <c r="AT330" i="1"/>
  <c r="AT329" i="1"/>
  <c r="AT328" i="1"/>
  <c r="AT327" i="1"/>
  <c r="AT326" i="1"/>
  <c r="AT325" i="1"/>
  <c r="AT324" i="1"/>
  <c r="AT323" i="1"/>
  <c r="AT322" i="1"/>
  <c r="AT321" i="1"/>
  <c r="AT320" i="1"/>
  <c r="AT319" i="1"/>
  <c r="AT318" i="1"/>
  <c r="AT317" i="1"/>
  <c r="AT316" i="1"/>
  <c r="AT315" i="1"/>
  <c r="AT314" i="1"/>
  <c r="AT313" i="1"/>
  <c r="AT312" i="1"/>
  <c r="AT311" i="1"/>
  <c r="AT310" i="1"/>
  <c r="AT309" i="1"/>
  <c r="AT308" i="1"/>
  <c r="AT307" i="1"/>
  <c r="AT306" i="1"/>
  <c r="AT305" i="1"/>
  <c r="AT304" i="1"/>
  <c r="AT303" i="1"/>
  <c r="AT302" i="1"/>
  <c r="AT301" i="1"/>
  <c r="AT300" i="1"/>
  <c r="AT299" i="1"/>
  <c r="AT298" i="1"/>
  <c r="AT297" i="1"/>
  <c r="AT296" i="1"/>
  <c r="AT295" i="1"/>
  <c r="AT294" i="1"/>
  <c r="AT293" i="1"/>
  <c r="AT292" i="1"/>
  <c r="AT291" i="1"/>
  <c r="AT290" i="1"/>
  <c r="AT289" i="1"/>
  <c r="AT288" i="1"/>
  <c r="AT287" i="1"/>
  <c r="AT286" i="1"/>
  <c r="AT285" i="1"/>
  <c r="AT284" i="1"/>
  <c r="AT283" i="1"/>
  <c r="AT282" i="1"/>
  <c r="AT281" i="1"/>
  <c r="AT280" i="1"/>
  <c r="AT279" i="1"/>
  <c r="AT278" i="1"/>
  <c r="AT277" i="1"/>
  <c r="AT276" i="1"/>
  <c r="AT275" i="1"/>
  <c r="AT274" i="1"/>
  <c r="AT273" i="1"/>
  <c r="AT272" i="1"/>
  <c r="AT271" i="1"/>
  <c r="AT270" i="1"/>
  <c r="AT269" i="1"/>
  <c r="AT268" i="1"/>
  <c r="AT267" i="1"/>
  <c r="AT266" i="1"/>
  <c r="AT265" i="1"/>
  <c r="AT264" i="1"/>
  <c r="AT263" i="1"/>
  <c r="AT262" i="1"/>
  <c r="AT261" i="1"/>
  <c r="AT260" i="1"/>
  <c r="AT259" i="1"/>
  <c r="AT258" i="1"/>
  <c r="AT257" i="1"/>
  <c r="AT256" i="1"/>
  <c r="AT255" i="1"/>
  <c r="AT254" i="1"/>
  <c r="AT253" i="1"/>
  <c r="AT252" i="1"/>
  <c r="AT251" i="1"/>
  <c r="AT250" i="1"/>
  <c r="AT249" i="1"/>
  <c r="AT248" i="1"/>
  <c r="AT247" i="1"/>
  <c r="AT246" i="1"/>
  <c r="AT245" i="1"/>
  <c r="AT244" i="1"/>
  <c r="AT243" i="1"/>
  <c r="AT242" i="1"/>
  <c r="AT241" i="1"/>
  <c r="AT240" i="1"/>
  <c r="AT239" i="1"/>
  <c r="AT238" i="1"/>
  <c r="AT237" i="1"/>
  <c r="AT236" i="1"/>
  <c r="AT235" i="1"/>
  <c r="AT234" i="1"/>
  <c r="AT233" i="1"/>
  <c r="AT232" i="1"/>
  <c r="AT231" i="1"/>
  <c r="AT230" i="1"/>
  <c r="AT229" i="1"/>
  <c r="AT228" i="1"/>
  <c r="AT227" i="1"/>
  <c r="AT226" i="1"/>
  <c r="AT225" i="1"/>
  <c r="AT224" i="1"/>
  <c r="AT223" i="1"/>
  <c r="AT222" i="1"/>
  <c r="AT221" i="1"/>
  <c r="AT220" i="1"/>
  <c r="AT219" i="1"/>
  <c r="AT218" i="1"/>
  <c r="AT217" i="1"/>
  <c r="AT216" i="1"/>
  <c r="AT215" i="1"/>
  <c r="AT214" i="1"/>
  <c r="AT213" i="1"/>
  <c r="AT212" i="1"/>
  <c r="AT211" i="1"/>
  <c r="AT210" i="1"/>
  <c r="AT209" i="1"/>
  <c r="AT208" i="1"/>
  <c r="AT207" i="1"/>
  <c r="AT206" i="1"/>
  <c r="AT205" i="1"/>
  <c r="AT204" i="1"/>
  <c r="AT203" i="1"/>
  <c r="AT202" i="1"/>
  <c r="AT201" i="1"/>
  <c r="AT200" i="1"/>
  <c r="AT199" i="1"/>
  <c r="AT198" i="1"/>
  <c r="AT197" i="1"/>
  <c r="AT196" i="1"/>
  <c r="AT195" i="1"/>
  <c r="AT194" i="1"/>
  <c r="AT193" i="1"/>
  <c r="AT192" i="1"/>
  <c r="AT191" i="1"/>
  <c r="AT190" i="1"/>
  <c r="AT189" i="1"/>
  <c r="AT188" i="1"/>
  <c r="AT187" i="1"/>
  <c r="AT186" i="1"/>
  <c r="AT185" i="1"/>
  <c r="AT184" i="1"/>
  <c r="AT183" i="1"/>
  <c r="AT182" i="1"/>
  <c r="AT181" i="1"/>
  <c r="AT180" i="1"/>
  <c r="AT179" i="1"/>
  <c r="AT178" i="1"/>
  <c r="AT177" i="1"/>
  <c r="AT176" i="1"/>
  <c r="AT175" i="1"/>
  <c r="AT174" i="1"/>
  <c r="AT173" i="1"/>
  <c r="AT172" i="1"/>
  <c r="AT171" i="1"/>
  <c r="AT170" i="1"/>
  <c r="AT169" i="1"/>
  <c r="AT168" i="1"/>
  <c r="AT167" i="1"/>
  <c r="AT166" i="1"/>
  <c r="AT165" i="1"/>
  <c r="AT164" i="1"/>
  <c r="AT163" i="1"/>
  <c r="AT162" i="1"/>
  <c r="AT161" i="1"/>
  <c r="AT160" i="1"/>
  <c r="AT159" i="1"/>
  <c r="AT158" i="1"/>
  <c r="AT157" i="1"/>
  <c r="AT156" i="1"/>
  <c r="AT155" i="1"/>
  <c r="AT154" i="1"/>
  <c r="AT153" i="1"/>
  <c r="AT152" i="1"/>
  <c r="AT151" i="1"/>
  <c r="AT150" i="1"/>
  <c r="AT149" i="1"/>
  <c r="AT148" i="1"/>
  <c r="AT147" i="1"/>
  <c r="AT146" i="1"/>
  <c r="AT145" i="1"/>
  <c r="AT144" i="1"/>
  <c r="AT143" i="1"/>
  <c r="AT142" i="1"/>
  <c r="AT141" i="1"/>
  <c r="AT140" i="1"/>
  <c r="AT139" i="1"/>
  <c r="AT138" i="1"/>
  <c r="AT137" i="1"/>
  <c r="AT136" i="1"/>
  <c r="AT135" i="1"/>
  <c r="AT134" i="1"/>
  <c r="AT133" i="1"/>
  <c r="AT132" i="1"/>
  <c r="AT131" i="1"/>
  <c r="AT130" i="1"/>
  <c r="AT129" i="1"/>
  <c r="AT128" i="1"/>
  <c r="AT127" i="1"/>
  <c r="AT126" i="1"/>
  <c r="AT125" i="1"/>
  <c r="AT124" i="1"/>
  <c r="AT123" i="1"/>
  <c r="AT122" i="1"/>
  <c r="AT121" i="1"/>
  <c r="AT120" i="1"/>
  <c r="AT119" i="1"/>
  <c r="AT118" i="1"/>
  <c r="AT117" i="1"/>
  <c r="AT116" i="1"/>
  <c r="AT115" i="1"/>
  <c r="AT114" i="1"/>
  <c r="AT113" i="1"/>
  <c r="AT112" i="1"/>
  <c r="AT111" i="1"/>
  <c r="AT110" i="1"/>
  <c r="AT109" i="1"/>
  <c r="AT108" i="1"/>
  <c r="AT107" i="1"/>
  <c r="AT106" i="1"/>
  <c r="AT105" i="1"/>
  <c r="AT104" i="1"/>
  <c r="AT103" i="1"/>
  <c r="AT102" i="1"/>
  <c r="AT101" i="1"/>
  <c r="AT100" i="1"/>
  <c r="AT99" i="1"/>
  <c r="AT98" i="1"/>
  <c r="AT97" i="1"/>
  <c r="AT96" i="1"/>
  <c r="AT95" i="1"/>
  <c r="AT94" i="1"/>
  <c r="AT93" i="1"/>
  <c r="AT92" i="1"/>
  <c r="AT91" i="1"/>
  <c r="AT90" i="1"/>
  <c r="AT89" i="1"/>
  <c r="AT88" i="1"/>
  <c r="AT87" i="1"/>
  <c r="AT86" i="1"/>
  <c r="AT85" i="1"/>
  <c r="AT84" i="1"/>
  <c r="AT83" i="1"/>
  <c r="AT82" i="1"/>
  <c r="AT81" i="1"/>
  <c r="AT80" i="1"/>
  <c r="AT79" i="1"/>
  <c r="AT78" i="1"/>
  <c r="AT77" i="1"/>
  <c r="AT76" i="1"/>
  <c r="AT75" i="1"/>
  <c r="AT74" i="1"/>
  <c r="AT73" i="1"/>
  <c r="AT72" i="1"/>
  <c r="AT71" i="1"/>
  <c r="AT70" i="1"/>
  <c r="AT69" i="1"/>
  <c r="AT68" i="1"/>
  <c r="AT67" i="1"/>
  <c r="AT66" i="1"/>
  <c r="AT65" i="1"/>
  <c r="AT64" i="1"/>
  <c r="AT63" i="1"/>
  <c r="AT62" i="1"/>
  <c r="AT61" i="1"/>
  <c r="AT60" i="1"/>
  <c r="AT59" i="1"/>
  <c r="AT58" i="1"/>
  <c r="AT57" i="1"/>
  <c r="AT56" i="1"/>
  <c r="AT55" i="1"/>
  <c r="AT54" i="1"/>
  <c r="AT53" i="1"/>
  <c r="AT52" i="1"/>
  <c r="AT51" i="1"/>
  <c r="AT50" i="1"/>
  <c r="AT49" i="1"/>
  <c r="AT48" i="1"/>
  <c r="AT47" i="1"/>
  <c r="AT46" i="1"/>
  <c r="AT45" i="1"/>
  <c r="AT44" i="1"/>
  <c r="AT43" i="1"/>
  <c r="AT42" i="1"/>
  <c r="AT41" i="1"/>
  <c r="AT40" i="1"/>
  <c r="AT39" i="1"/>
  <c r="AT38" i="1"/>
  <c r="AT37" i="1"/>
  <c r="AT36" i="1"/>
  <c r="AT35" i="1"/>
  <c r="AT34" i="1"/>
  <c r="AT3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T9" i="1"/>
  <c r="AT8" i="1"/>
  <c r="AT7" i="1"/>
  <c r="AT6" i="1"/>
  <c r="AT5" i="1"/>
  <c r="AT4" i="1"/>
  <c r="AT3" i="1"/>
  <c r="AT2123" i="1" s="1"/>
  <c r="AT2131" i="1" s="1"/>
</calcChain>
</file>

<file path=xl/sharedStrings.xml><?xml version="1.0" encoding="utf-8"?>
<sst xmlns="http://schemas.openxmlformats.org/spreadsheetml/2006/main" count="27545" uniqueCount="2939">
  <si>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</si>
  <si>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</si>
  <si>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</si>
  <si>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</si>
  <si>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</si>
  <si>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</si>
  <si>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</si>
  <si>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</si>
  <si>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</si>
  <si>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</si>
  <si>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</si>
  <si>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</si>
  <si>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</si>
  <si>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</si>
  <si>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</si>
  <si>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</si>
  <si>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</si>
  <si>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</si>
  <si>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</si>
  <si>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</si>
  <si>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</si>
  <si>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</si>
  <si>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</si>
  <si>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</si>
  <si>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</si>
  <si>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</si>
  <si>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</si>
  <si>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</si>
  <si>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</si>
  <si>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</si>
  <si>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</si>
  <si>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</si>
  <si>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</si>
  <si>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</si>
  <si>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</si>
  <si>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</si>
  <si>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</si>
  <si>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</si>
  <si>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</si>
  <si>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</si>
  <si>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</si>
  <si>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</si>
  <si>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</si>
  <si>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</si>
  <si>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</si>
  <si>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</si>
  <si>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</si>
  <si>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</si>
  <si>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</si>
  <si>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</si>
  <si>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</si>
  <si>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</si>
  <si>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</si>
  <si>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</si>
  <si>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</si>
  <si>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</si>
  <si>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</si>
  <si>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</si>
  <si>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</si>
  <si>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</si>
  <si>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</si>
  <si>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</si>
  <si>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</si>
  <si>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</si>
  <si>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</si>
  <si>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</si>
  <si>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</si>
  <si>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</si>
  <si>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Etapa Procesal</t>
  </si>
  <si>
    <t>Judicial Stage</t>
  </si>
  <si>
    <t>Tiempo de Recuperacion Adjudicacion/ Remaing Term to Reo</t>
  </si>
  <si>
    <t>Tiempo de Recuperacion Posesion/ Remaing Term to Posesion</t>
  </si>
  <si>
    <t>Saldo de Comisiones y Seguros no cubiertos / Fees &amp;
Insurances Receivable</t>
  </si>
  <si>
    <t>Comisión Administración Requerida</t>
  </si>
  <si>
    <t>Gastos de Cobranza Requerido</t>
  </si>
  <si>
    <t>Hipotecaria Su Casita</t>
  </si>
  <si>
    <t>FIDEICOMISO 430</t>
  </si>
  <si>
    <t>55197</t>
  </si>
  <si>
    <t>Formal</t>
  </si>
  <si>
    <t>NL</t>
  </si>
  <si>
    <t>GENERAL ESCOBEDO</t>
  </si>
  <si>
    <t>66057</t>
  </si>
  <si>
    <t>Proceso Judicial</t>
  </si>
  <si>
    <t>UDIS</t>
  </si>
  <si>
    <t>No</t>
  </si>
  <si>
    <t>Sentencia en Contra. Apelación</t>
  </si>
  <si>
    <t>Unfavorable judgement. Appeal</t>
  </si>
  <si>
    <t>-</t>
  </si>
  <si>
    <t>55200</t>
  </si>
  <si>
    <t>BCN</t>
  </si>
  <si>
    <t>TIJUANA</t>
  </si>
  <si>
    <t>22244</t>
  </si>
  <si>
    <t>Rebeldía</t>
  </si>
  <si>
    <t>Default</t>
  </si>
  <si>
    <t>55201</t>
  </si>
  <si>
    <t>Morosidad</t>
  </si>
  <si>
    <t>Mora Baja</t>
  </si>
  <si>
    <t>Arrears</t>
  </si>
  <si>
    <t>55208</t>
  </si>
  <si>
    <t>JAL</t>
  </si>
  <si>
    <t>ZAPOPAN</t>
  </si>
  <si>
    <t>45157</t>
  </si>
  <si>
    <t>Por Demandar. Solicitud De Testimonio</t>
  </si>
  <si>
    <t>Lawsuit filing pending. Testimony request</t>
  </si>
  <si>
    <t>55210</t>
  </si>
  <si>
    <t>CHI</t>
  </si>
  <si>
    <t>JUAREZ</t>
  </si>
  <si>
    <t>32540</t>
  </si>
  <si>
    <t>Al Corriente</t>
  </si>
  <si>
    <t>Al corriente</t>
  </si>
  <si>
    <t>Current</t>
  </si>
  <si>
    <t>55222</t>
  </si>
  <si>
    <t>55225</t>
  </si>
  <si>
    <t>Presentación De Demanda. Auto Admisorio</t>
  </si>
  <si>
    <t>Lawsuit Filing. Accepted resolution</t>
  </si>
  <si>
    <t>55227</t>
  </si>
  <si>
    <t>Falleció</t>
  </si>
  <si>
    <t xml:space="preserve">Client passed away </t>
  </si>
  <si>
    <t>55231</t>
  </si>
  <si>
    <t>DF</t>
  </si>
  <si>
    <t>AZCAPOTZALCO</t>
  </si>
  <si>
    <t>2070</t>
  </si>
  <si>
    <t>55234</t>
  </si>
  <si>
    <t>55237</t>
  </si>
  <si>
    <t>ALVARO OBREGON</t>
  </si>
  <si>
    <t>1700</t>
  </si>
  <si>
    <t>55243</t>
  </si>
  <si>
    <t>CHIHUAHUA</t>
  </si>
  <si>
    <t>31125</t>
  </si>
  <si>
    <t>Jurisdicción Voluntaria. Devolución de Exhorto Razonado Sin Diligenciar</t>
  </si>
  <si>
    <t>Voluntary jurisdiction.  Reasoned exhort returned  without diligence</t>
  </si>
  <si>
    <t>55265</t>
  </si>
  <si>
    <t>Liquidado</t>
  </si>
  <si>
    <t>32546</t>
  </si>
  <si>
    <t>Ejecución De Sentencia. Adjudicación por tercero firme</t>
  </si>
  <si>
    <t>Enforcement of Judgement.Definitive third party foreclosure</t>
  </si>
  <si>
    <t>55267</t>
  </si>
  <si>
    <t>22255</t>
  </si>
  <si>
    <t>Ejecución  De Sentencia. Certificado de Gravamen</t>
  </si>
  <si>
    <t xml:space="preserve"> Judgement Enforcement. Lien certificate/encumbrance certificate</t>
  </si>
  <si>
    <t>55273</t>
  </si>
  <si>
    <t>Desistimiento</t>
  </si>
  <si>
    <t>Withdrawal</t>
  </si>
  <si>
    <t>55274</t>
  </si>
  <si>
    <t>31350</t>
  </si>
  <si>
    <t>55277</t>
  </si>
  <si>
    <t>HGO</t>
  </si>
  <si>
    <t>TULA DE ALLENDE</t>
  </si>
  <si>
    <t>42800</t>
  </si>
  <si>
    <t>55282</t>
  </si>
  <si>
    <t>CHS</t>
  </si>
  <si>
    <t>TUXTLA GUTIERREZ</t>
  </si>
  <si>
    <t>29000</t>
  </si>
  <si>
    <t>Sentencia Favorable Ejecutoriada</t>
  </si>
  <si>
    <t>Favourable sentence executed/Writ of execution</t>
  </si>
  <si>
    <t>55288</t>
  </si>
  <si>
    <t>22647</t>
  </si>
  <si>
    <t>Ejecución De Sentencia. Requerimiento</t>
  </si>
  <si>
    <t xml:space="preserve"> Judgement Enforcement . Request</t>
  </si>
  <si>
    <t>55290</t>
  </si>
  <si>
    <t>PUE</t>
  </si>
  <si>
    <t>TEHUACAN</t>
  </si>
  <si>
    <t>75855</t>
  </si>
  <si>
    <t>Ejecución De Sentencia. Resolución de Incidente de Liquidación</t>
  </si>
  <si>
    <t xml:space="preserve"> Judgement Enforcement. Resolution of the interlocutory proceeding</t>
  </si>
  <si>
    <t>55291</t>
  </si>
  <si>
    <t>MEXICALI</t>
  </si>
  <si>
    <t>21297</t>
  </si>
  <si>
    <t>Emplazamiento. Contestación de dependencias con nuevo domicilio para emplazar</t>
  </si>
  <si>
    <t>Summon. Authority resolution with a new adress for summon</t>
  </si>
  <si>
    <t>55292</t>
  </si>
  <si>
    <t>55299</t>
  </si>
  <si>
    <t>MOR</t>
  </si>
  <si>
    <t>CUERNAVACA</t>
  </si>
  <si>
    <t>62210</t>
  </si>
  <si>
    <t>55306</t>
  </si>
  <si>
    <t>22563</t>
  </si>
  <si>
    <t>Ejecución  De Sentencia. Avalúos</t>
  </si>
  <si>
    <t xml:space="preserve"> Judgement Enforcement. Valuation</t>
  </si>
  <si>
    <t>55308</t>
  </si>
  <si>
    <t>IZTAPALAPA</t>
  </si>
  <si>
    <t>9820</t>
  </si>
  <si>
    <t>55311</t>
  </si>
  <si>
    <t>67286</t>
  </si>
  <si>
    <t>55314</t>
  </si>
  <si>
    <t>LA MAGDALENA CONTRERAS</t>
  </si>
  <si>
    <t>10580</t>
  </si>
  <si>
    <t>55319</t>
  </si>
  <si>
    <t>TLAJOMULCO DE ZUNIGA</t>
  </si>
  <si>
    <t>45640</t>
  </si>
  <si>
    <t>55320</t>
  </si>
  <si>
    <t>GTO</t>
  </si>
  <si>
    <t>SAN JOSE ITURBIDE</t>
  </si>
  <si>
    <t>37980</t>
  </si>
  <si>
    <t>55322</t>
  </si>
  <si>
    <t>APODACA</t>
  </si>
  <si>
    <t>66635</t>
  </si>
  <si>
    <t>55323</t>
  </si>
  <si>
    <t>55340</t>
  </si>
  <si>
    <t>EM</t>
  </si>
  <si>
    <t>ECATEPEC</t>
  </si>
  <si>
    <t>55016</t>
  </si>
  <si>
    <t>55343</t>
  </si>
  <si>
    <t>COACALCO</t>
  </si>
  <si>
    <t>55700</t>
  </si>
  <si>
    <t>55345</t>
  </si>
  <si>
    <t>TLALPAN</t>
  </si>
  <si>
    <t>14250</t>
  </si>
  <si>
    <t>55349</t>
  </si>
  <si>
    <t>SAN ANDRES CHOLULA</t>
  </si>
  <si>
    <t>72825</t>
  </si>
  <si>
    <t>55353</t>
  </si>
  <si>
    <t>22245</t>
  </si>
  <si>
    <t>55356</t>
  </si>
  <si>
    <t>55368</t>
  </si>
  <si>
    <t>9850</t>
  </si>
  <si>
    <t>55379</t>
  </si>
  <si>
    <t>55399</t>
  </si>
  <si>
    <t>GUSTAVO A. MADERO</t>
  </si>
  <si>
    <t>7320</t>
  </si>
  <si>
    <t>55402</t>
  </si>
  <si>
    <t>32661</t>
  </si>
  <si>
    <t>55408</t>
  </si>
  <si>
    <t>Emplazamiento. Efectivo por edictos</t>
  </si>
  <si>
    <t>Summon. Effective summon by edicts</t>
  </si>
  <si>
    <t>55410</t>
  </si>
  <si>
    <t>31137</t>
  </si>
  <si>
    <t>Emplazamiento. Se gira exhorto de emplazamiento nuevo domicilio</t>
  </si>
  <si>
    <t>Summon. Exhort ordered for  summon with a new adress</t>
  </si>
  <si>
    <t>55417</t>
  </si>
  <si>
    <t>55423</t>
  </si>
  <si>
    <t>22205</t>
  </si>
  <si>
    <t>Contestación y/o Reconvención</t>
  </si>
  <si>
    <t>Response to the claim and/or counterclaim</t>
  </si>
  <si>
    <t>55425</t>
  </si>
  <si>
    <t>55430</t>
  </si>
  <si>
    <t>Jurisdicción Voluntaria. Presentación</t>
  </si>
  <si>
    <t xml:space="preserve">Voluntary jurisdiction. Filing </t>
  </si>
  <si>
    <t>55432</t>
  </si>
  <si>
    <t>21254</t>
  </si>
  <si>
    <t>55957</t>
  </si>
  <si>
    <t>SON</t>
  </si>
  <si>
    <t>CAJEME</t>
  </si>
  <si>
    <t>85196</t>
  </si>
  <si>
    <t>55958</t>
  </si>
  <si>
    <t>55075</t>
  </si>
  <si>
    <t>Emplazamiento. Devolución de exhorto de emplazamiento razonado sin diligenciar</t>
  </si>
  <si>
    <t xml:space="preserve">Summon. Return of reasoned exhort for summon not executed. </t>
  </si>
  <si>
    <t>55964</t>
  </si>
  <si>
    <t>55967</t>
  </si>
  <si>
    <t>55968</t>
  </si>
  <si>
    <t>55974</t>
  </si>
  <si>
    <t>55976</t>
  </si>
  <si>
    <t>55980</t>
  </si>
  <si>
    <t>55981</t>
  </si>
  <si>
    <t>Emplazamiento. Cita para emplazar</t>
  </si>
  <si>
    <t>Summon. Appointment for summon</t>
  </si>
  <si>
    <t>55993</t>
  </si>
  <si>
    <t>56009</t>
  </si>
  <si>
    <t>56011</t>
  </si>
  <si>
    <t>56012</t>
  </si>
  <si>
    <t>56014</t>
  </si>
  <si>
    <t>56020</t>
  </si>
  <si>
    <t>Jurisdicción Voluntaria. Se gira exhorto</t>
  </si>
  <si>
    <t>Voluntary jurisdiction. Exhort ordered</t>
  </si>
  <si>
    <t>56023</t>
  </si>
  <si>
    <t>56033</t>
  </si>
  <si>
    <t>Emplazamiento. Devolución de exhorto de emplazamiento sin diligenciar</t>
  </si>
  <si>
    <t>Summon. Return  of  exhort  for summon not executed</t>
  </si>
  <si>
    <t>56065</t>
  </si>
  <si>
    <t>TECAMAC</t>
  </si>
  <si>
    <t>55765</t>
  </si>
  <si>
    <t>56071</t>
  </si>
  <si>
    <t>PUERTO VALLARTA</t>
  </si>
  <si>
    <t>48280</t>
  </si>
  <si>
    <t>56072</t>
  </si>
  <si>
    <t>22000</t>
  </si>
  <si>
    <t>En proceso de devolución de expediente</t>
  </si>
  <si>
    <t>File in process of return</t>
  </si>
  <si>
    <t>56094</t>
  </si>
  <si>
    <t>SIN</t>
  </si>
  <si>
    <t>CULIACAN</t>
  </si>
  <si>
    <t>80054</t>
  </si>
  <si>
    <t>Apelación</t>
  </si>
  <si>
    <t>Appeal</t>
  </si>
  <si>
    <t>56098</t>
  </si>
  <si>
    <t>56107</t>
  </si>
  <si>
    <t>21376</t>
  </si>
  <si>
    <t>56108</t>
  </si>
  <si>
    <t>21353</t>
  </si>
  <si>
    <t>56118</t>
  </si>
  <si>
    <t>56119</t>
  </si>
  <si>
    <t>ENSENADA</t>
  </si>
  <si>
    <t>22785</t>
  </si>
  <si>
    <t>56120</t>
  </si>
  <si>
    <t>66610</t>
  </si>
  <si>
    <t>56125</t>
  </si>
  <si>
    <t>56129</t>
  </si>
  <si>
    <t>56138</t>
  </si>
  <si>
    <t>56143</t>
  </si>
  <si>
    <t>QR</t>
  </si>
  <si>
    <t>BENITO JUAREZ</t>
  </si>
  <si>
    <t>77539</t>
  </si>
  <si>
    <t>Ejecución  De Sentencia. Segunda Almoneda</t>
  </si>
  <si>
    <t xml:space="preserve"> Judgement Enforcement. Second auction hearing</t>
  </si>
  <si>
    <t>56159</t>
  </si>
  <si>
    <t>OAX</t>
  </si>
  <si>
    <t>VILLA DE ZAACHILA</t>
  </si>
  <si>
    <t>71250</t>
  </si>
  <si>
    <t>Jurisdicción Voluntaria. Notificación de JV</t>
  </si>
  <si>
    <t>Voluntary jurisdiction. Voluntary jurisdiction notice</t>
  </si>
  <si>
    <t>56165</t>
  </si>
  <si>
    <t>TAM</t>
  </si>
  <si>
    <t>ALTAMIRA</t>
  </si>
  <si>
    <t>89600</t>
  </si>
  <si>
    <t>Convenio Judicial Aprobado</t>
  </si>
  <si>
    <t xml:space="preserve">Judicial agreement approved </t>
  </si>
  <si>
    <t>56178</t>
  </si>
  <si>
    <t>56179</t>
  </si>
  <si>
    <t>56180</t>
  </si>
  <si>
    <t>56191</t>
  </si>
  <si>
    <t>MAZATLAN</t>
  </si>
  <si>
    <t>82128</t>
  </si>
  <si>
    <t>56209</t>
  </si>
  <si>
    <t>CHICOLOAPAN</t>
  </si>
  <si>
    <t>56370</t>
  </si>
  <si>
    <t>Ejecución  De Sentencia. Audiencia de Remate en Primera Almoneda</t>
  </si>
  <si>
    <t xml:space="preserve"> Judgement Enforcement. First auction hearing</t>
  </si>
  <si>
    <t>56224</t>
  </si>
  <si>
    <t>56233</t>
  </si>
  <si>
    <t>Sentencia en Contra. Dictado</t>
  </si>
  <si>
    <t xml:space="preserve">Unfavorable judgement.  Dictated </t>
  </si>
  <si>
    <t>56237</t>
  </si>
  <si>
    <t>56246</t>
  </si>
  <si>
    <t>56250</t>
  </si>
  <si>
    <t>56253</t>
  </si>
  <si>
    <t>66600</t>
  </si>
  <si>
    <t>56288</t>
  </si>
  <si>
    <t>67265</t>
  </si>
  <si>
    <t>56290</t>
  </si>
  <si>
    <t>ACOLMAN</t>
  </si>
  <si>
    <t>55870</t>
  </si>
  <si>
    <t>Jurisdicción Voluntaria. Expedición de Copias Certificadas</t>
  </si>
  <si>
    <t>Voluntary jurisdiction. Issuance of certified copies.</t>
  </si>
  <si>
    <t>56292</t>
  </si>
  <si>
    <t>56299</t>
  </si>
  <si>
    <t>56309</t>
  </si>
  <si>
    <t>COA</t>
  </si>
  <si>
    <t>TORREON</t>
  </si>
  <si>
    <t>27087</t>
  </si>
  <si>
    <t>56311</t>
  </si>
  <si>
    <t>85137</t>
  </si>
  <si>
    <t>56313</t>
  </si>
  <si>
    <t>CHALCO</t>
  </si>
  <si>
    <t>56600</t>
  </si>
  <si>
    <t>56320</t>
  </si>
  <si>
    <t>Amparo Directo. Ejecutoria de Amparo</t>
  </si>
  <si>
    <t>Direct Appeal. Appeal execution</t>
  </si>
  <si>
    <t>56333</t>
  </si>
  <si>
    <t>NUEVO LAREDO</t>
  </si>
  <si>
    <t>88296</t>
  </si>
  <si>
    <t>56336</t>
  </si>
  <si>
    <t>56339</t>
  </si>
  <si>
    <t>Ejecución De Sentencia. Inscripción de Embargo</t>
  </si>
  <si>
    <t xml:space="preserve"> Judgement Enforcement. Seizure registration</t>
  </si>
  <si>
    <t>56340</t>
  </si>
  <si>
    <t>67288</t>
  </si>
  <si>
    <t>56360</t>
  </si>
  <si>
    <t>21323</t>
  </si>
  <si>
    <t>56371</t>
  </si>
  <si>
    <t>56382</t>
  </si>
  <si>
    <t>VER</t>
  </si>
  <si>
    <t>VERACRUZ</t>
  </si>
  <si>
    <t>91880</t>
  </si>
  <si>
    <t>56393</t>
  </si>
  <si>
    <t>56396</t>
  </si>
  <si>
    <t>HUEHUETOCA</t>
  </si>
  <si>
    <t>54680</t>
  </si>
  <si>
    <t>56401</t>
  </si>
  <si>
    <t>56405</t>
  </si>
  <si>
    <t>56407</t>
  </si>
  <si>
    <t>56409</t>
  </si>
  <si>
    <t>56412</t>
  </si>
  <si>
    <t>HERMOSILLO</t>
  </si>
  <si>
    <t>83106</t>
  </si>
  <si>
    <t>56413</t>
  </si>
  <si>
    <t>PUEBLA</t>
  </si>
  <si>
    <t>72450</t>
  </si>
  <si>
    <t>56419</t>
  </si>
  <si>
    <t>56423</t>
  </si>
  <si>
    <t>Emplazamiento. Efectivo por vía actuarial</t>
  </si>
  <si>
    <t>Summon. Effective summon by court official</t>
  </si>
  <si>
    <t>56431</t>
  </si>
  <si>
    <t>Sentencia Favorable. Dictado</t>
  </si>
  <si>
    <t>Favourable sentence dictated</t>
  </si>
  <si>
    <t>56444</t>
  </si>
  <si>
    <t>56446</t>
  </si>
  <si>
    <t>56462</t>
  </si>
  <si>
    <t>56467</t>
  </si>
  <si>
    <t>56468</t>
  </si>
  <si>
    <t>27170</t>
  </si>
  <si>
    <t>56473</t>
  </si>
  <si>
    <t>56475</t>
  </si>
  <si>
    <t>MIGUEL HIDALGO</t>
  </si>
  <si>
    <t>11400</t>
  </si>
  <si>
    <t>56477</t>
  </si>
  <si>
    <t>SALTILLO</t>
  </si>
  <si>
    <t>25115</t>
  </si>
  <si>
    <t>56479</t>
  </si>
  <si>
    <t>MONTERREY</t>
  </si>
  <si>
    <t>64100</t>
  </si>
  <si>
    <t>56487</t>
  </si>
  <si>
    <t>56504</t>
  </si>
  <si>
    <t>QRO</t>
  </si>
  <si>
    <t>CORREGIDORA</t>
  </si>
  <si>
    <t>76900</t>
  </si>
  <si>
    <t>56509</t>
  </si>
  <si>
    <t>56511</t>
  </si>
  <si>
    <t>56519</t>
  </si>
  <si>
    <t>56521</t>
  </si>
  <si>
    <t>56524</t>
  </si>
  <si>
    <t>QUERETARO</t>
  </si>
  <si>
    <t>76177</t>
  </si>
  <si>
    <t>Emplazamiento. Se gira exhorto de emplazamiento</t>
  </si>
  <si>
    <t>Summon. Exhort ordered for summon</t>
  </si>
  <si>
    <t>56525</t>
  </si>
  <si>
    <t>56542</t>
  </si>
  <si>
    <t>83288</t>
  </si>
  <si>
    <t>56550</t>
  </si>
  <si>
    <t>NAY</t>
  </si>
  <si>
    <t>BAHIA DE BANDERAS</t>
  </si>
  <si>
    <t>63737</t>
  </si>
  <si>
    <t>56557</t>
  </si>
  <si>
    <t>56566</t>
  </si>
  <si>
    <t>Amparo Indirecto</t>
  </si>
  <si>
    <t>Indirect Appeal</t>
  </si>
  <si>
    <t>56571</t>
  </si>
  <si>
    <t>56574</t>
  </si>
  <si>
    <t>CUAUTITLAN IZCALLI</t>
  </si>
  <si>
    <t>54719</t>
  </si>
  <si>
    <t>56576</t>
  </si>
  <si>
    <t>76144</t>
  </si>
  <si>
    <t>56579</t>
  </si>
  <si>
    <t>56587</t>
  </si>
  <si>
    <t>56589</t>
  </si>
  <si>
    <t>Citación para oir sentencia</t>
  </si>
  <si>
    <t>Schedule of sentence hearing</t>
  </si>
  <si>
    <t>56590</t>
  </si>
  <si>
    <t>56605</t>
  </si>
  <si>
    <t>56606</t>
  </si>
  <si>
    <t>Por Demandar. No existe Testimonio</t>
  </si>
  <si>
    <t>Lawsuit filing pending. Non-existing Testimony</t>
  </si>
  <si>
    <t>56608</t>
  </si>
  <si>
    <t>56611</t>
  </si>
  <si>
    <t>56613</t>
  </si>
  <si>
    <t>56614</t>
  </si>
  <si>
    <t>56618</t>
  </si>
  <si>
    <t>56624</t>
  </si>
  <si>
    <t>Ejecución De Sentencia. Presentación de Incidente de Liquidación</t>
  </si>
  <si>
    <t xml:space="preserve"> Judgement Enforcement. Filing of the interlocutory proceeding</t>
  </si>
  <si>
    <t>56634</t>
  </si>
  <si>
    <t>56638</t>
  </si>
  <si>
    <t>56641</t>
  </si>
  <si>
    <t>56647</t>
  </si>
  <si>
    <t>GUADALUPE</t>
  </si>
  <si>
    <t>67190</t>
  </si>
  <si>
    <t>56651</t>
  </si>
  <si>
    <t>56659</t>
  </si>
  <si>
    <t>56661</t>
  </si>
  <si>
    <t>56663</t>
  </si>
  <si>
    <t>56664</t>
  </si>
  <si>
    <t>56675</t>
  </si>
  <si>
    <t>Audiencia de Pruebas y Alegatos</t>
  </si>
  <si>
    <t>Evidentiary hearing and closing arguments</t>
  </si>
  <si>
    <t>56676</t>
  </si>
  <si>
    <t>56684</t>
  </si>
  <si>
    <t>AGS</t>
  </si>
  <si>
    <t>AGUASCALIENTES</t>
  </si>
  <si>
    <t>20196</t>
  </si>
  <si>
    <t>56685</t>
  </si>
  <si>
    <t>56688</t>
  </si>
  <si>
    <t>56689</t>
  </si>
  <si>
    <t>Inmuebles Recuperados</t>
  </si>
  <si>
    <t>Posesión. Solicitud al juez</t>
  </si>
  <si>
    <t>Possession. Request to judge</t>
  </si>
  <si>
    <t>56692</t>
  </si>
  <si>
    <t>Presentación De Demanda. Presentación</t>
  </si>
  <si>
    <t>Lawsuit Filing. Lawsuit Filed.</t>
  </si>
  <si>
    <t>56697</t>
  </si>
  <si>
    <t>TOLUCA</t>
  </si>
  <si>
    <t>50200</t>
  </si>
  <si>
    <t>Sentencia en Contra. Firme</t>
  </si>
  <si>
    <t xml:space="preserve"> Unfavorable judgement. Final</t>
  </si>
  <si>
    <t>56699</t>
  </si>
  <si>
    <t>56706</t>
  </si>
  <si>
    <t>SAN PEDRO GARZA GARCIA</t>
  </si>
  <si>
    <t>66247</t>
  </si>
  <si>
    <t>56707</t>
  </si>
  <si>
    <t>56708</t>
  </si>
  <si>
    <t>56715</t>
  </si>
  <si>
    <t>56734</t>
  </si>
  <si>
    <t>32695</t>
  </si>
  <si>
    <t>56738</t>
  </si>
  <si>
    <t>REYNOSA</t>
  </si>
  <si>
    <t>88707</t>
  </si>
  <si>
    <t>56748</t>
  </si>
  <si>
    <t>56760</t>
  </si>
  <si>
    <t>56770</t>
  </si>
  <si>
    <t>TULTITLAN</t>
  </si>
  <si>
    <t>54930</t>
  </si>
  <si>
    <t>56773</t>
  </si>
  <si>
    <t>56774</t>
  </si>
  <si>
    <t>56777</t>
  </si>
  <si>
    <t>56784</t>
  </si>
  <si>
    <t>56804</t>
  </si>
  <si>
    <t>56810</t>
  </si>
  <si>
    <t>56817</t>
  </si>
  <si>
    <t>56833</t>
  </si>
  <si>
    <t>NICOLAS ROMERO</t>
  </si>
  <si>
    <t>54414</t>
  </si>
  <si>
    <t>56836</t>
  </si>
  <si>
    <t>56843</t>
  </si>
  <si>
    <t>56846</t>
  </si>
  <si>
    <t>56847</t>
  </si>
  <si>
    <t>31180</t>
  </si>
  <si>
    <t>56848</t>
  </si>
  <si>
    <t>56854</t>
  </si>
  <si>
    <t>56855</t>
  </si>
  <si>
    <t>56864</t>
  </si>
  <si>
    <t>22125</t>
  </si>
  <si>
    <t>56870</t>
  </si>
  <si>
    <t>56876</t>
  </si>
  <si>
    <t>72590</t>
  </si>
  <si>
    <t>56878</t>
  </si>
  <si>
    <t>56879</t>
  </si>
  <si>
    <t>56881</t>
  </si>
  <si>
    <t>56895</t>
  </si>
  <si>
    <t>56903</t>
  </si>
  <si>
    <t>56918</t>
  </si>
  <si>
    <t>56925</t>
  </si>
  <si>
    <t>56939</t>
  </si>
  <si>
    <t>56965</t>
  </si>
  <si>
    <t>56974</t>
  </si>
  <si>
    <t>54744</t>
  </si>
  <si>
    <t>56985</t>
  </si>
  <si>
    <t>56993</t>
  </si>
  <si>
    <t>56995</t>
  </si>
  <si>
    <t>56640</t>
  </si>
  <si>
    <t>57013</t>
  </si>
  <si>
    <t>57020</t>
  </si>
  <si>
    <t>57021</t>
  </si>
  <si>
    <t>57032</t>
  </si>
  <si>
    <t>57057</t>
  </si>
  <si>
    <t>57058</t>
  </si>
  <si>
    <t>LEON</t>
  </si>
  <si>
    <t>37000</t>
  </si>
  <si>
    <t>57071</t>
  </si>
  <si>
    <t>57087</t>
  </si>
  <si>
    <t>72490</t>
  </si>
  <si>
    <t>57088</t>
  </si>
  <si>
    <t>57113</t>
  </si>
  <si>
    <t>88277</t>
  </si>
  <si>
    <t>57119</t>
  </si>
  <si>
    <t>57125</t>
  </si>
  <si>
    <t>57137</t>
  </si>
  <si>
    <t>57146</t>
  </si>
  <si>
    <t>57180</t>
  </si>
  <si>
    <t>77500</t>
  </si>
  <si>
    <t>57181</t>
  </si>
  <si>
    <t>57194</t>
  </si>
  <si>
    <t>57227</t>
  </si>
  <si>
    <t>57231</t>
  </si>
  <si>
    <t>57237</t>
  </si>
  <si>
    <t>57246</t>
  </si>
  <si>
    <t>77517</t>
  </si>
  <si>
    <t>57261</t>
  </si>
  <si>
    <t>MATAMOROS</t>
  </si>
  <si>
    <t>87347</t>
  </si>
  <si>
    <t>57266</t>
  </si>
  <si>
    <t>66647</t>
  </si>
  <si>
    <t>57270</t>
  </si>
  <si>
    <t>57279</t>
  </si>
  <si>
    <t>57285</t>
  </si>
  <si>
    <t>57296</t>
  </si>
  <si>
    <t>57305</t>
  </si>
  <si>
    <t>Emplazamiento. Oficios de localización</t>
  </si>
  <si>
    <t>Summon. Order for localization</t>
  </si>
  <si>
    <t>57306</t>
  </si>
  <si>
    <t>21000</t>
  </si>
  <si>
    <t>57326</t>
  </si>
  <si>
    <t>57341</t>
  </si>
  <si>
    <t>57342</t>
  </si>
  <si>
    <t>SANTA CATARINA</t>
  </si>
  <si>
    <t>66360</t>
  </si>
  <si>
    <t>57359</t>
  </si>
  <si>
    <t>57360</t>
  </si>
  <si>
    <t>57372</t>
  </si>
  <si>
    <t>57382</t>
  </si>
  <si>
    <t>11370</t>
  </si>
  <si>
    <t>57386</t>
  </si>
  <si>
    <t>22643</t>
  </si>
  <si>
    <t>57389</t>
  </si>
  <si>
    <t>57432</t>
  </si>
  <si>
    <t>57445</t>
  </si>
  <si>
    <t>57454</t>
  </si>
  <si>
    <t>57467</t>
  </si>
  <si>
    <t>57480</t>
  </si>
  <si>
    <t>57514</t>
  </si>
  <si>
    <t>57515</t>
  </si>
  <si>
    <t>57518</t>
  </si>
  <si>
    <t>Presentación De Demanda. Prevención</t>
  </si>
  <si>
    <t>Lawsuit Filing. Complaint prevented</t>
  </si>
  <si>
    <t>57535</t>
  </si>
  <si>
    <t>57541</t>
  </si>
  <si>
    <t>SOLIDARIDAD</t>
  </si>
  <si>
    <t>77710</t>
  </si>
  <si>
    <t>57560</t>
  </si>
  <si>
    <t>57561</t>
  </si>
  <si>
    <t>57602</t>
  </si>
  <si>
    <t>57609</t>
  </si>
  <si>
    <t>57629</t>
  </si>
  <si>
    <t>57649</t>
  </si>
  <si>
    <t>57696</t>
  </si>
  <si>
    <t>57731</t>
  </si>
  <si>
    <t>57757</t>
  </si>
  <si>
    <t>57773</t>
  </si>
  <si>
    <t>57778</t>
  </si>
  <si>
    <t>66613</t>
  </si>
  <si>
    <t>57798</t>
  </si>
  <si>
    <t>57805</t>
  </si>
  <si>
    <t>67280</t>
  </si>
  <si>
    <t>57817</t>
  </si>
  <si>
    <t>57819</t>
  </si>
  <si>
    <t>57843</t>
  </si>
  <si>
    <t>57853</t>
  </si>
  <si>
    <t>22520</t>
  </si>
  <si>
    <t>57866</t>
  </si>
  <si>
    <t>22204</t>
  </si>
  <si>
    <t>57903</t>
  </si>
  <si>
    <t>57933</t>
  </si>
  <si>
    <t>22723</t>
  </si>
  <si>
    <t>57935</t>
  </si>
  <si>
    <t>57969</t>
  </si>
  <si>
    <t>TLALNEPANTLA</t>
  </si>
  <si>
    <t>54070</t>
  </si>
  <si>
    <t>57979</t>
  </si>
  <si>
    <t>57984</t>
  </si>
  <si>
    <t>57995</t>
  </si>
  <si>
    <t>Desahogo de vista a Excepciones y/ o a Reconvención</t>
  </si>
  <si>
    <t xml:space="preserve">Defence arguments presented </t>
  </si>
  <si>
    <t>58019</t>
  </si>
  <si>
    <t>58022</t>
  </si>
  <si>
    <t>58026</t>
  </si>
  <si>
    <t>54900</t>
  </si>
  <si>
    <t>58037</t>
  </si>
  <si>
    <t>58039</t>
  </si>
  <si>
    <t>58050</t>
  </si>
  <si>
    <t>58057</t>
  </si>
  <si>
    <t>58076</t>
  </si>
  <si>
    <t>58107</t>
  </si>
  <si>
    <t>58132</t>
  </si>
  <si>
    <t>45653</t>
  </si>
  <si>
    <t>58163</t>
  </si>
  <si>
    <t>77536</t>
  </si>
  <si>
    <t>58181</t>
  </si>
  <si>
    <t>58187</t>
  </si>
  <si>
    <t>58198</t>
  </si>
  <si>
    <t>58209</t>
  </si>
  <si>
    <t>58230</t>
  </si>
  <si>
    <t>58650</t>
  </si>
  <si>
    <t>58651</t>
  </si>
  <si>
    <t>58660</t>
  </si>
  <si>
    <t>CUAUTLANCINGO</t>
  </si>
  <si>
    <t>72710</t>
  </si>
  <si>
    <t>58690</t>
  </si>
  <si>
    <t>76190</t>
  </si>
  <si>
    <t>58701</t>
  </si>
  <si>
    <t>58747</t>
  </si>
  <si>
    <t>MICH</t>
  </si>
  <si>
    <t>TARIMBARO</t>
  </si>
  <si>
    <t>58891</t>
  </si>
  <si>
    <t>58823</t>
  </si>
  <si>
    <t>21239</t>
  </si>
  <si>
    <t>58882</t>
  </si>
  <si>
    <t>58889</t>
  </si>
  <si>
    <t>58897</t>
  </si>
  <si>
    <t>58917</t>
  </si>
  <si>
    <t>58918</t>
  </si>
  <si>
    <t>58933</t>
  </si>
  <si>
    <t>58950</t>
  </si>
  <si>
    <t>58957</t>
  </si>
  <si>
    <t>58978</t>
  </si>
  <si>
    <t>58982</t>
  </si>
  <si>
    <t>58988</t>
  </si>
  <si>
    <t>AHOME</t>
  </si>
  <si>
    <t>81271</t>
  </si>
  <si>
    <t>Jurisdicción Voluntaria. Oficios de localización</t>
  </si>
  <si>
    <t>Voluntary jurisdiction. Tracking notices/ Localization notices</t>
  </si>
  <si>
    <t>58989</t>
  </si>
  <si>
    <t>58990</t>
  </si>
  <si>
    <t>59004</t>
  </si>
  <si>
    <t>61718</t>
  </si>
  <si>
    <t>85019</t>
  </si>
  <si>
    <t>61727</t>
  </si>
  <si>
    <t>CIUDAD MADERO</t>
  </si>
  <si>
    <t>89450</t>
  </si>
  <si>
    <t>61728</t>
  </si>
  <si>
    <t>83293</t>
  </si>
  <si>
    <t>61729</t>
  </si>
  <si>
    <t>45130</t>
  </si>
  <si>
    <t>61730</t>
  </si>
  <si>
    <t>DGO</t>
  </si>
  <si>
    <t>GOMEZ PALACIO</t>
  </si>
  <si>
    <t>35059</t>
  </si>
  <si>
    <t>61736</t>
  </si>
  <si>
    <t>TUXPAN</t>
  </si>
  <si>
    <t>92810</t>
  </si>
  <si>
    <t>61745</t>
  </si>
  <si>
    <t>85065</t>
  </si>
  <si>
    <t>61755</t>
  </si>
  <si>
    <t>61762</t>
  </si>
  <si>
    <t>61764</t>
  </si>
  <si>
    <t>61769</t>
  </si>
  <si>
    <t>61773</t>
  </si>
  <si>
    <t>JALA</t>
  </si>
  <si>
    <t>63500</t>
  </si>
  <si>
    <t>61793</t>
  </si>
  <si>
    <t>MELCHOR OCAMPO</t>
  </si>
  <si>
    <t>54890</t>
  </si>
  <si>
    <t>61797</t>
  </si>
  <si>
    <t>61798</t>
  </si>
  <si>
    <t>82154</t>
  </si>
  <si>
    <t>61806</t>
  </si>
  <si>
    <t>77518</t>
  </si>
  <si>
    <t>61807</t>
  </si>
  <si>
    <t>SLP</t>
  </si>
  <si>
    <t>SAN LUIS POTOSI</t>
  </si>
  <si>
    <t>78218</t>
  </si>
  <si>
    <t>61817</t>
  </si>
  <si>
    <t>IRAPUATO</t>
  </si>
  <si>
    <t>36668</t>
  </si>
  <si>
    <t>61823</t>
  </si>
  <si>
    <t>48290</t>
  </si>
  <si>
    <t>61824</t>
  </si>
  <si>
    <t>21355</t>
  </si>
  <si>
    <t>61825</t>
  </si>
  <si>
    <t>61826</t>
  </si>
  <si>
    <t>61828</t>
  </si>
  <si>
    <t>61829</t>
  </si>
  <si>
    <t>61830</t>
  </si>
  <si>
    <t>61833</t>
  </si>
  <si>
    <t>35070</t>
  </si>
  <si>
    <t>61834</t>
  </si>
  <si>
    <t>61836</t>
  </si>
  <si>
    <t>20298</t>
  </si>
  <si>
    <t>61838</t>
  </si>
  <si>
    <t>61839</t>
  </si>
  <si>
    <t>61846</t>
  </si>
  <si>
    <t>61849</t>
  </si>
  <si>
    <t>GUAYMAS</t>
  </si>
  <si>
    <t>85470</t>
  </si>
  <si>
    <t>61863</t>
  </si>
  <si>
    <t>32651</t>
  </si>
  <si>
    <t>61865</t>
  </si>
  <si>
    <t>61868</t>
  </si>
  <si>
    <t>61882</t>
  </si>
  <si>
    <t>61884</t>
  </si>
  <si>
    <t>61888</t>
  </si>
  <si>
    <t>31313</t>
  </si>
  <si>
    <t>61893</t>
  </si>
  <si>
    <t>80394</t>
  </si>
  <si>
    <t>61898</t>
  </si>
  <si>
    <t>45200</t>
  </si>
  <si>
    <t>61899</t>
  </si>
  <si>
    <t>61900</t>
  </si>
  <si>
    <t>61901</t>
  </si>
  <si>
    <t>76116</t>
  </si>
  <si>
    <t>61904</t>
  </si>
  <si>
    <t>76168</t>
  </si>
  <si>
    <t>61912</t>
  </si>
  <si>
    <t>83179</t>
  </si>
  <si>
    <t>61917</t>
  </si>
  <si>
    <t>TONALA</t>
  </si>
  <si>
    <t>45403</t>
  </si>
  <si>
    <t>61926</t>
  </si>
  <si>
    <t>61933</t>
  </si>
  <si>
    <t>87345</t>
  </si>
  <si>
    <t>Jurisdicción Voluntaria. Se gira exhorto nuevo domicilio</t>
  </si>
  <si>
    <t xml:space="preserve">Voluntary jurisdiction. Exhort ordered for a new address. </t>
  </si>
  <si>
    <t>61935</t>
  </si>
  <si>
    <t>61942</t>
  </si>
  <si>
    <t>61946</t>
  </si>
  <si>
    <t>7869</t>
  </si>
  <si>
    <t>61948</t>
  </si>
  <si>
    <t>72103</t>
  </si>
  <si>
    <t>61955</t>
  </si>
  <si>
    <t>27085</t>
  </si>
  <si>
    <t>61967</t>
  </si>
  <si>
    <t>22226</t>
  </si>
  <si>
    <t>61986</t>
  </si>
  <si>
    <t>62002</t>
  </si>
  <si>
    <t>62003</t>
  </si>
  <si>
    <t>62007</t>
  </si>
  <si>
    <t>48317</t>
  </si>
  <si>
    <t>62008</t>
  </si>
  <si>
    <t>62010</t>
  </si>
  <si>
    <t>GUANAJUATO</t>
  </si>
  <si>
    <t>36250</t>
  </si>
  <si>
    <t>62011</t>
  </si>
  <si>
    <t>62021</t>
  </si>
  <si>
    <t>77534</t>
  </si>
  <si>
    <t>62023</t>
  </si>
  <si>
    <t>62032</t>
  </si>
  <si>
    <t>83294</t>
  </si>
  <si>
    <t>62036</t>
  </si>
  <si>
    <t>62045</t>
  </si>
  <si>
    <t>78038</t>
  </si>
  <si>
    <t>62049</t>
  </si>
  <si>
    <t>RIO BRAVO</t>
  </si>
  <si>
    <t>88970</t>
  </si>
  <si>
    <t>62053</t>
  </si>
  <si>
    <t>83287</t>
  </si>
  <si>
    <t>62054</t>
  </si>
  <si>
    <t>62066</t>
  </si>
  <si>
    <t>83220</t>
  </si>
  <si>
    <t>62073</t>
  </si>
  <si>
    <t>NOGALES</t>
  </si>
  <si>
    <t>84000</t>
  </si>
  <si>
    <t>62077</t>
  </si>
  <si>
    <t>37297</t>
  </si>
  <si>
    <t>62079</t>
  </si>
  <si>
    <t>76180</t>
  </si>
  <si>
    <t>62082</t>
  </si>
  <si>
    <t>62085</t>
  </si>
  <si>
    <t>62090</t>
  </si>
  <si>
    <t>83000</t>
  </si>
  <si>
    <t>62092</t>
  </si>
  <si>
    <t>27277</t>
  </si>
  <si>
    <t>62093</t>
  </si>
  <si>
    <t>62096</t>
  </si>
  <si>
    <t>62097</t>
  </si>
  <si>
    <t>62105</t>
  </si>
  <si>
    <t>66612</t>
  </si>
  <si>
    <t>62119</t>
  </si>
  <si>
    <t>14260</t>
  </si>
  <si>
    <t>62125</t>
  </si>
  <si>
    <t>62126</t>
  </si>
  <si>
    <t>62136</t>
  </si>
  <si>
    <t>Ejecución De Sentencia. Aprobación de remate</t>
  </si>
  <si>
    <t xml:space="preserve"> Judgement Enforcement.  Auction approved</t>
  </si>
  <si>
    <t>62138</t>
  </si>
  <si>
    <t>62139</t>
  </si>
  <si>
    <t>62142</t>
  </si>
  <si>
    <t>76117</t>
  </si>
  <si>
    <t>62162</t>
  </si>
  <si>
    <t>77535</t>
  </si>
  <si>
    <t>62164</t>
  </si>
  <si>
    <t>80197</t>
  </si>
  <si>
    <t>62180</t>
  </si>
  <si>
    <t>62181</t>
  </si>
  <si>
    <t>62189</t>
  </si>
  <si>
    <t>62195</t>
  </si>
  <si>
    <t>31000</t>
  </si>
  <si>
    <t>62200</t>
  </si>
  <si>
    <t>62208</t>
  </si>
  <si>
    <t>27390</t>
  </si>
  <si>
    <t>62212</t>
  </si>
  <si>
    <t>62213</t>
  </si>
  <si>
    <t>66056</t>
  </si>
  <si>
    <t>62228</t>
  </si>
  <si>
    <t>62234</t>
  </si>
  <si>
    <t>62244</t>
  </si>
  <si>
    <t>20110</t>
  </si>
  <si>
    <t>62249</t>
  </si>
  <si>
    <t>82120</t>
  </si>
  <si>
    <t>62254</t>
  </si>
  <si>
    <t>25070</t>
  </si>
  <si>
    <t>62257</t>
  </si>
  <si>
    <t>62270</t>
  </si>
  <si>
    <t>62282</t>
  </si>
  <si>
    <t>31384</t>
  </si>
  <si>
    <t>62296</t>
  </si>
  <si>
    <t>62297</t>
  </si>
  <si>
    <t>62300</t>
  </si>
  <si>
    <t>62305</t>
  </si>
  <si>
    <t>62307</t>
  </si>
  <si>
    <t>62309</t>
  </si>
  <si>
    <t>62328</t>
  </si>
  <si>
    <t>62329</t>
  </si>
  <si>
    <t>62332</t>
  </si>
  <si>
    <t>62336</t>
  </si>
  <si>
    <t>62346</t>
  </si>
  <si>
    <t>62349</t>
  </si>
  <si>
    <t>31124</t>
  </si>
  <si>
    <t>62354</t>
  </si>
  <si>
    <t>62357</t>
  </si>
  <si>
    <t>32350</t>
  </si>
  <si>
    <t>62373</t>
  </si>
  <si>
    <t>62378</t>
  </si>
  <si>
    <t>32543</t>
  </si>
  <si>
    <t>62379</t>
  </si>
  <si>
    <t>37218</t>
  </si>
  <si>
    <t>62380</t>
  </si>
  <si>
    <t>77533</t>
  </si>
  <si>
    <t>62383</t>
  </si>
  <si>
    <t>62384</t>
  </si>
  <si>
    <t>62386</t>
  </si>
  <si>
    <t>67130</t>
  </si>
  <si>
    <t>62394</t>
  </si>
  <si>
    <t>62396</t>
  </si>
  <si>
    <t>3800</t>
  </si>
  <si>
    <t>62400</t>
  </si>
  <si>
    <t>9830</t>
  </si>
  <si>
    <t>62402</t>
  </si>
  <si>
    <t>CUAJIMALPA DE MORELOS</t>
  </si>
  <si>
    <t>5300</t>
  </si>
  <si>
    <t>62411</t>
  </si>
  <si>
    <t>11320</t>
  </si>
  <si>
    <t>62422</t>
  </si>
  <si>
    <t>62423</t>
  </si>
  <si>
    <t>62432</t>
  </si>
  <si>
    <t>62438</t>
  </si>
  <si>
    <t>62447</t>
  </si>
  <si>
    <t>62455</t>
  </si>
  <si>
    <t>62456</t>
  </si>
  <si>
    <t>62457</t>
  </si>
  <si>
    <t>45138</t>
  </si>
  <si>
    <t>62463</t>
  </si>
  <si>
    <t>62473</t>
  </si>
  <si>
    <t>2710</t>
  </si>
  <si>
    <t>62481</t>
  </si>
  <si>
    <t>62493</t>
  </si>
  <si>
    <t>62494</t>
  </si>
  <si>
    <t>62499</t>
  </si>
  <si>
    <t>62502</t>
  </si>
  <si>
    <t>9880</t>
  </si>
  <si>
    <t>62506</t>
  </si>
  <si>
    <t>62519</t>
  </si>
  <si>
    <t>22126</t>
  </si>
  <si>
    <t>62520</t>
  </si>
  <si>
    <t>62524</t>
  </si>
  <si>
    <t>62525</t>
  </si>
  <si>
    <t>62526</t>
  </si>
  <si>
    <t>62537</t>
  </si>
  <si>
    <t>22457</t>
  </si>
  <si>
    <t>62542</t>
  </si>
  <si>
    <t>62544</t>
  </si>
  <si>
    <t>62546</t>
  </si>
  <si>
    <t>62558</t>
  </si>
  <si>
    <t>62559</t>
  </si>
  <si>
    <t>62570</t>
  </si>
  <si>
    <t>62572</t>
  </si>
  <si>
    <t>62573</t>
  </si>
  <si>
    <t>62574</t>
  </si>
  <si>
    <t>62594</t>
  </si>
  <si>
    <t>CUAUHTEMOC</t>
  </si>
  <si>
    <t>6300</t>
  </si>
  <si>
    <t>62597</t>
  </si>
  <si>
    <t>62605</t>
  </si>
  <si>
    <t>14330</t>
  </si>
  <si>
    <t>62611</t>
  </si>
  <si>
    <t>62618</t>
  </si>
  <si>
    <t>62620</t>
  </si>
  <si>
    <t>62626</t>
  </si>
  <si>
    <t>62644</t>
  </si>
  <si>
    <t>Ejecución Convenio Judicial. Certificado de Gravamen</t>
  </si>
  <si>
    <t>Execution of judicial agreement. lien certificate/encumbrance certificate</t>
  </si>
  <si>
    <t>62647</t>
  </si>
  <si>
    <t>62650</t>
  </si>
  <si>
    <t>62655</t>
  </si>
  <si>
    <t>62656</t>
  </si>
  <si>
    <t>62662</t>
  </si>
  <si>
    <t>62669</t>
  </si>
  <si>
    <t>6720</t>
  </si>
  <si>
    <t>62678</t>
  </si>
  <si>
    <t>62680</t>
  </si>
  <si>
    <t>62693</t>
  </si>
  <si>
    <t>62695</t>
  </si>
  <si>
    <t>62702</t>
  </si>
  <si>
    <t>62713</t>
  </si>
  <si>
    <t>21354</t>
  </si>
  <si>
    <t>62721</t>
  </si>
  <si>
    <t>87340</t>
  </si>
  <si>
    <t>62733</t>
  </si>
  <si>
    <t>62734</t>
  </si>
  <si>
    <t>21255</t>
  </si>
  <si>
    <t>62746</t>
  </si>
  <si>
    <t>62757</t>
  </si>
  <si>
    <t>62100</t>
  </si>
  <si>
    <t>62759</t>
  </si>
  <si>
    <t>62761</t>
  </si>
  <si>
    <t>62768</t>
  </si>
  <si>
    <t>62772</t>
  </si>
  <si>
    <t>62780</t>
  </si>
  <si>
    <t>62781</t>
  </si>
  <si>
    <t>62785</t>
  </si>
  <si>
    <t>62788</t>
  </si>
  <si>
    <t>32576</t>
  </si>
  <si>
    <t>62796</t>
  </si>
  <si>
    <t>62797</t>
  </si>
  <si>
    <t>77528</t>
  </si>
  <si>
    <t>62800</t>
  </si>
  <si>
    <t>62807</t>
  </si>
  <si>
    <t>62814</t>
  </si>
  <si>
    <t>62816</t>
  </si>
  <si>
    <t>62817</t>
  </si>
  <si>
    <t>62820</t>
  </si>
  <si>
    <t>62822</t>
  </si>
  <si>
    <t>62823</t>
  </si>
  <si>
    <t>72000</t>
  </si>
  <si>
    <t>62824</t>
  </si>
  <si>
    <t>62837</t>
  </si>
  <si>
    <t>62840</t>
  </si>
  <si>
    <t>62851</t>
  </si>
  <si>
    <t>62853</t>
  </si>
  <si>
    <t>27280</t>
  </si>
  <si>
    <t>62854</t>
  </si>
  <si>
    <t>62858</t>
  </si>
  <si>
    <t>76121</t>
  </si>
  <si>
    <t>62860</t>
  </si>
  <si>
    <t>62864</t>
  </si>
  <si>
    <t>62865</t>
  </si>
  <si>
    <t>62878</t>
  </si>
  <si>
    <t>62880</t>
  </si>
  <si>
    <t>62882</t>
  </si>
  <si>
    <t>62884</t>
  </si>
  <si>
    <t>62885</t>
  </si>
  <si>
    <t>62893</t>
  </si>
  <si>
    <t>62896</t>
  </si>
  <si>
    <t>62898</t>
  </si>
  <si>
    <t>62899</t>
  </si>
  <si>
    <t>88710</t>
  </si>
  <si>
    <t>62902</t>
  </si>
  <si>
    <t>82165</t>
  </si>
  <si>
    <t>62911</t>
  </si>
  <si>
    <t>62912</t>
  </si>
  <si>
    <t>VENUSTIANO CARRANZA</t>
  </si>
  <si>
    <t>15600</t>
  </si>
  <si>
    <t>62917</t>
  </si>
  <si>
    <t>62919</t>
  </si>
  <si>
    <t>62923</t>
  </si>
  <si>
    <t>62924</t>
  </si>
  <si>
    <t>62926</t>
  </si>
  <si>
    <t>62927</t>
  </si>
  <si>
    <t>62934</t>
  </si>
  <si>
    <t>62941</t>
  </si>
  <si>
    <t>62954</t>
  </si>
  <si>
    <t>62960</t>
  </si>
  <si>
    <t>9760</t>
  </si>
  <si>
    <t>62969</t>
  </si>
  <si>
    <t>62973</t>
  </si>
  <si>
    <t>62982</t>
  </si>
  <si>
    <t>62983</t>
  </si>
  <si>
    <t>62995</t>
  </si>
  <si>
    <t>63003</t>
  </si>
  <si>
    <t>63004</t>
  </si>
  <si>
    <t>27054</t>
  </si>
  <si>
    <t>63006</t>
  </si>
  <si>
    <t>63010</t>
  </si>
  <si>
    <t>63017</t>
  </si>
  <si>
    <t>32674</t>
  </si>
  <si>
    <t>63021</t>
  </si>
  <si>
    <t>63022</t>
  </si>
  <si>
    <t>63032</t>
  </si>
  <si>
    <t>63035</t>
  </si>
  <si>
    <t>63038</t>
  </si>
  <si>
    <t>63040</t>
  </si>
  <si>
    <t>63042</t>
  </si>
  <si>
    <t>22124</t>
  </si>
  <si>
    <t>63044</t>
  </si>
  <si>
    <t>63051</t>
  </si>
  <si>
    <t>63053</t>
  </si>
  <si>
    <t>SAN JUAN DEL RIO</t>
  </si>
  <si>
    <t>76803</t>
  </si>
  <si>
    <t>63055</t>
  </si>
  <si>
    <t>63060</t>
  </si>
  <si>
    <t>37353</t>
  </si>
  <si>
    <t>63062</t>
  </si>
  <si>
    <t>89540</t>
  </si>
  <si>
    <t>63075</t>
  </si>
  <si>
    <t>63077</t>
  </si>
  <si>
    <t>63078</t>
  </si>
  <si>
    <t>63112</t>
  </si>
  <si>
    <t>76148</t>
  </si>
  <si>
    <t>63114</t>
  </si>
  <si>
    <t>63117</t>
  </si>
  <si>
    <t>63124</t>
  </si>
  <si>
    <t>63125</t>
  </si>
  <si>
    <t>63129</t>
  </si>
  <si>
    <t>63130</t>
  </si>
  <si>
    <t>IZTACALCO</t>
  </si>
  <si>
    <t>8300</t>
  </si>
  <si>
    <t>63131</t>
  </si>
  <si>
    <t>63138</t>
  </si>
  <si>
    <t>63140</t>
  </si>
  <si>
    <t>3400</t>
  </si>
  <si>
    <t>63151</t>
  </si>
  <si>
    <t>63164</t>
  </si>
  <si>
    <t>Adjudicación</t>
  </si>
  <si>
    <t xml:space="preserve">Foreclosure </t>
  </si>
  <si>
    <t>63166</t>
  </si>
  <si>
    <t>63168</t>
  </si>
  <si>
    <t>63174</t>
  </si>
  <si>
    <t>63176</t>
  </si>
  <si>
    <t>63177</t>
  </si>
  <si>
    <t>63178</t>
  </si>
  <si>
    <t>63183</t>
  </si>
  <si>
    <t>63184</t>
  </si>
  <si>
    <t>63185</t>
  </si>
  <si>
    <t>66633</t>
  </si>
  <si>
    <t>63188</t>
  </si>
  <si>
    <t>63189</t>
  </si>
  <si>
    <t>63191</t>
  </si>
  <si>
    <t>63205</t>
  </si>
  <si>
    <t>63207</t>
  </si>
  <si>
    <t>63208</t>
  </si>
  <si>
    <t>63212</t>
  </si>
  <si>
    <t>63219</t>
  </si>
  <si>
    <t>63220</t>
  </si>
  <si>
    <t>63221</t>
  </si>
  <si>
    <t>63224</t>
  </si>
  <si>
    <t>63226</t>
  </si>
  <si>
    <t>63229</t>
  </si>
  <si>
    <t>32472</t>
  </si>
  <si>
    <t>63232</t>
  </si>
  <si>
    <t>63233</t>
  </si>
  <si>
    <t>63236</t>
  </si>
  <si>
    <t>63242</t>
  </si>
  <si>
    <t>63243</t>
  </si>
  <si>
    <t>Busqueda de datos de remisión al Archivo Judicial</t>
  </si>
  <si>
    <t>Search in the Judicial Archives</t>
  </si>
  <si>
    <t>63247</t>
  </si>
  <si>
    <t>63249</t>
  </si>
  <si>
    <t>22206</t>
  </si>
  <si>
    <t>63259</t>
  </si>
  <si>
    <t>63260</t>
  </si>
  <si>
    <t>35139</t>
  </si>
  <si>
    <t>63268</t>
  </si>
  <si>
    <t>63269</t>
  </si>
  <si>
    <t>63277</t>
  </si>
  <si>
    <t>63280</t>
  </si>
  <si>
    <t>63284</t>
  </si>
  <si>
    <t>63286</t>
  </si>
  <si>
    <t>63291</t>
  </si>
  <si>
    <t>63293</t>
  </si>
  <si>
    <t>63295</t>
  </si>
  <si>
    <t>63298</t>
  </si>
  <si>
    <t>80199</t>
  </si>
  <si>
    <t>63302</t>
  </si>
  <si>
    <t>63306</t>
  </si>
  <si>
    <t>63309</t>
  </si>
  <si>
    <t>63314</t>
  </si>
  <si>
    <t>63317</t>
  </si>
  <si>
    <t>63320</t>
  </si>
  <si>
    <t>63322</t>
  </si>
  <si>
    <t>31376</t>
  </si>
  <si>
    <t>63324</t>
  </si>
  <si>
    <t>63326</t>
  </si>
  <si>
    <t>63327</t>
  </si>
  <si>
    <t>63329</t>
  </si>
  <si>
    <t>63340</t>
  </si>
  <si>
    <t>63344</t>
  </si>
  <si>
    <t>63349</t>
  </si>
  <si>
    <t>63351</t>
  </si>
  <si>
    <t>ATLIXCO</t>
  </si>
  <si>
    <t>74227</t>
  </si>
  <si>
    <t>63352</t>
  </si>
  <si>
    <t>63355</t>
  </si>
  <si>
    <t>63357</t>
  </si>
  <si>
    <t>63360</t>
  </si>
  <si>
    <t>63365</t>
  </si>
  <si>
    <t>63377</t>
  </si>
  <si>
    <t>63384</t>
  </si>
  <si>
    <t>63395</t>
  </si>
  <si>
    <t>63396</t>
  </si>
  <si>
    <t>74218</t>
  </si>
  <si>
    <t>63397</t>
  </si>
  <si>
    <t>63405</t>
  </si>
  <si>
    <t>63413</t>
  </si>
  <si>
    <t>32376</t>
  </si>
  <si>
    <t>63416</t>
  </si>
  <si>
    <t>Ejecución  De Sentencia. Adjudicación por Tercero</t>
  </si>
  <si>
    <t xml:space="preserve"> Judgement Enforcement. Third party foreclosure</t>
  </si>
  <si>
    <t>63429</t>
  </si>
  <si>
    <t>63435</t>
  </si>
  <si>
    <t>63437</t>
  </si>
  <si>
    <t>63439</t>
  </si>
  <si>
    <t>63440</t>
  </si>
  <si>
    <t>63442</t>
  </si>
  <si>
    <t>63445</t>
  </si>
  <si>
    <t>63448</t>
  </si>
  <si>
    <t>63455</t>
  </si>
  <si>
    <t>63462</t>
  </si>
  <si>
    <t>63465</t>
  </si>
  <si>
    <t>63470</t>
  </si>
  <si>
    <t>63474</t>
  </si>
  <si>
    <t>63482</t>
  </si>
  <si>
    <t>63487</t>
  </si>
  <si>
    <t>63489</t>
  </si>
  <si>
    <t>SILAO</t>
  </si>
  <si>
    <t>36118</t>
  </si>
  <si>
    <t>63493</t>
  </si>
  <si>
    <t>63495</t>
  </si>
  <si>
    <t>63496</t>
  </si>
  <si>
    <t>45645</t>
  </si>
  <si>
    <t>63499</t>
  </si>
  <si>
    <t>63504</t>
  </si>
  <si>
    <t>31144</t>
  </si>
  <si>
    <t>63506</t>
  </si>
  <si>
    <t>63511</t>
  </si>
  <si>
    <t>63514</t>
  </si>
  <si>
    <t>63517</t>
  </si>
  <si>
    <t>63522</t>
  </si>
  <si>
    <t>88000</t>
  </si>
  <si>
    <t>63524</t>
  </si>
  <si>
    <t>64105</t>
  </si>
  <si>
    <t>63525</t>
  </si>
  <si>
    <t>63526</t>
  </si>
  <si>
    <t>63528</t>
  </si>
  <si>
    <t>63533</t>
  </si>
  <si>
    <t>63538</t>
  </si>
  <si>
    <t>63551</t>
  </si>
  <si>
    <t>63553</t>
  </si>
  <si>
    <t>63554</t>
  </si>
  <si>
    <t>63563</t>
  </si>
  <si>
    <t>80014</t>
  </si>
  <si>
    <t>63580</t>
  </si>
  <si>
    <t>63581</t>
  </si>
  <si>
    <t>63582</t>
  </si>
  <si>
    <t>63586</t>
  </si>
  <si>
    <t>LERDO</t>
  </si>
  <si>
    <t>35155</t>
  </si>
  <si>
    <t>63594</t>
  </si>
  <si>
    <t>Emplazamiento. Habilitación de días y horas</t>
  </si>
  <si>
    <t>Summon. Habilitation of  days and hours</t>
  </si>
  <si>
    <t>63596</t>
  </si>
  <si>
    <t>63597</t>
  </si>
  <si>
    <t>63600</t>
  </si>
  <si>
    <t>55720</t>
  </si>
  <si>
    <t>63603</t>
  </si>
  <si>
    <t>63610</t>
  </si>
  <si>
    <t>85136</t>
  </si>
  <si>
    <t>63612</t>
  </si>
  <si>
    <t>63615</t>
  </si>
  <si>
    <t>63625</t>
  </si>
  <si>
    <t>66350</t>
  </si>
  <si>
    <t>63628</t>
  </si>
  <si>
    <t>63634</t>
  </si>
  <si>
    <t>63635</t>
  </si>
  <si>
    <t>63638</t>
  </si>
  <si>
    <t>63641</t>
  </si>
  <si>
    <t>63643</t>
  </si>
  <si>
    <t>63651</t>
  </si>
  <si>
    <t>83116</t>
  </si>
  <si>
    <t>63656</t>
  </si>
  <si>
    <t>63659</t>
  </si>
  <si>
    <t>63666</t>
  </si>
  <si>
    <t>63681</t>
  </si>
  <si>
    <t>63682</t>
  </si>
  <si>
    <t>63686</t>
  </si>
  <si>
    <t>63693</t>
  </si>
  <si>
    <t>83224</t>
  </si>
  <si>
    <t>63697</t>
  </si>
  <si>
    <t>63708</t>
  </si>
  <si>
    <t>63712</t>
  </si>
  <si>
    <t>63716</t>
  </si>
  <si>
    <t>63718</t>
  </si>
  <si>
    <t>63724</t>
  </si>
  <si>
    <t>GUADALAJARA</t>
  </si>
  <si>
    <t>44250</t>
  </si>
  <si>
    <t>63726</t>
  </si>
  <si>
    <t>63732</t>
  </si>
  <si>
    <t>63733</t>
  </si>
  <si>
    <t>63735</t>
  </si>
  <si>
    <t>63738</t>
  </si>
  <si>
    <t>63739</t>
  </si>
  <si>
    <t>63741</t>
  </si>
  <si>
    <t>63743</t>
  </si>
  <si>
    <t>63746</t>
  </si>
  <si>
    <t>63747</t>
  </si>
  <si>
    <t>63749</t>
  </si>
  <si>
    <t>63753</t>
  </si>
  <si>
    <t>63762</t>
  </si>
  <si>
    <t>63767</t>
  </si>
  <si>
    <t>63769</t>
  </si>
  <si>
    <t>63771</t>
  </si>
  <si>
    <t>63774</t>
  </si>
  <si>
    <t>63779</t>
  </si>
  <si>
    <t>63782</t>
  </si>
  <si>
    <t>63783</t>
  </si>
  <si>
    <t>63784</t>
  </si>
  <si>
    <t>63787</t>
  </si>
  <si>
    <t>83130</t>
  </si>
  <si>
    <t>63802</t>
  </si>
  <si>
    <t>63803</t>
  </si>
  <si>
    <t>63804</t>
  </si>
  <si>
    <t>63805</t>
  </si>
  <si>
    <t>63816</t>
  </si>
  <si>
    <t>63818</t>
  </si>
  <si>
    <t>63820</t>
  </si>
  <si>
    <t>76800</t>
  </si>
  <si>
    <t>63825</t>
  </si>
  <si>
    <t>63828</t>
  </si>
  <si>
    <t>63832</t>
  </si>
  <si>
    <t>63834</t>
  </si>
  <si>
    <t>63838</t>
  </si>
  <si>
    <t>63840</t>
  </si>
  <si>
    <t>63845</t>
  </si>
  <si>
    <t>76000</t>
  </si>
  <si>
    <t>63848</t>
  </si>
  <si>
    <t>63850</t>
  </si>
  <si>
    <t>63851</t>
  </si>
  <si>
    <t>63854</t>
  </si>
  <si>
    <t>32424</t>
  </si>
  <si>
    <t>63855</t>
  </si>
  <si>
    <t>63864</t>
  </si>
  <si>
    <t>63868</t>
  </si>
  <si>
    <t>80143</t>
  </si>
  <si>
    <t>63869</t>
  </si>
  <si>
    <t>63876</t>
  </si>
  <si>
    <t>64320</t>
  </si>
  <si>
    <t>63878</t>
  </si>
  <si>
    <t>63879</t>
  </si>
  <si>
    <t>63885</t>
  </si>
  <si>
    <t>63894</t>
  </si>
  <si>
    <t>63895</t>
  </si>
  <si>
    <t>63897</t>
  </si>
  <si>
    <t>63906</t>
  </si>
  <si>
    <t>63907</t>
  </si>
  <si>
    <t>63909</t>
  </si>
  <si>
    <t>63912</t>
  </si>
  <si>
    <t>63918</t>
  </si>
  <si>
    <t>55748</t>
  </si>
  <si>
    <t>63925</t>
  </si>
  <si>
    <t>45650</t>
  </si>
  <si>
    <t>Ejecución Convenio Judicial. Requerimiento</t>
  </si>
  <si>
    <t>Execution of judicial agreement. Request</t>
  </si>
  <si>
    <t>63926</t>
  </si>
  <si>
    <t>63929</t>
  </si>
  <si>
    <t>63930</t>
  </si>
  <si>
    <t>63931</t>
  </si>
  <si>
    <t>63936</t>
  </si>
  <si>
    <t>56643</t>
  </si>
  <si>
    <t>63937</t>
  </si>
  <si>
    <t>63942</t>
  </si>
  <si>
    <t>63950</t>
  </si>
  <si>
    <t>63952</t>
  </si>
  <si>
    <t>14376</t>
  </si>
  <si>
    <t>63954</t>
  </si>
  <si>
    <t>63960</t>
  </si>
  <si>
    <t>63962</t>
  </si>
  <si>
    <t>63963</t>
  </si>
  <si>
    <t>55749</t>
  </si>
  <si>
    <t>63964</t>
  </si>
  <si>
    <t>63968</t>
  </si>
  <si>
    <t>63970</t>
  </si>
  <si>
    <t>63972</t>
  </si>
  <si>
    <t>63973</t>
  </si>
  <si>
    <t>63978</t>
  </si>
  <si>
    <t>MINERAL DE LA REFORMA</t>
  </si>
  <si>
    <t>42184</t>
  </si>
  <si>
    <t>63984</t>
  </si>
  <si>
    <t>89603</t>
  </si>
  <si>
    <t>63987</t>
  </si>
  <si>
    <t>63988</t>
  </si>
  <si>
    <t>63996</t>
  </si>
  <si>
    <t>TLAQUEPAQUE</t>
  </si>
  <si>
    <t>45610</t>
  </si>
  <si>
    <t>63997</t>
  </si>
  <si>
    <t>64001</t>
  </si>
  <si>
    <t>21130</t>
  </si>
  <si>
    <t>64005</t>
  </si>
  <si>
    <t>64007</t>
  </si>
  <si>
    <t>80029</t>
  </si>
  <si>
    <t>64019</t>
  </si>
  <si>
    <t>64025</t>
  </si>
  <si>
    <t>85064</t>
  </si>
  <si>
    <t>64030</t>
  </si>
  <si>
    <t>64033</t>
  </si>
  <si>
    <t>Ejecución De Sentencia. Adjudicación Directa</t>
  </si>
  <si>
    <t>Enforcement of Judgement. Direct foreclosure</t>
  </si>
  <si>
    <t>64034</t>
  </si>
  <si>
    <t>64037</t>
  </si>
  <si>
    <t>64038</t>
  </si>
  <si>
    <t>64042</t>
  </si>
  <si>
    <t>64043</t>
  </si>
  <si>
    <t>25293</t>
  </si>
  <si>
    <t>64051</t>
  </si>
  <si>
    <t>64060</t>
  </si>
  <si>
    <t>64069</t>
  </si>
  <si>
    <t>64075</t>
  </si>
  <si>
    <t>64079</t>
  </si>
  <si>
    <t>64082</t>
  </si>
  <si>
    <t>64085</t>
  </si>
  <si>
    <t>64086</t>
  </si>
  <si>
    <t>64089</t>
  </si>
  <si>
    <t>64090</t>
  </si>
  <si>
    <t>64092</t>
  </si>
  <si>
    <t>64096</t>
  </si>
  <si>
    <t>44200</t>
  </si>
  <si>
    <t>64107</t>
  </si>
  <si>
    <t>85097</t>
  </si>
  <si>
    <t>64109</t>
  </si>
  <si>
    <t>64110</t>
  </si>
  <si>
    <t>76197</t>
  </si>
  <si>
    <t>64119</t>
  </si>
  <si>
    <t>64120</t>
  </si>
  <si>
    <t>64129</t>
  </si>
  <si>
    <t>22800</t>
  </si>
  <si>
    <t>64132</t>
  </si>
  <si>
    <t>64133</t>
  </si>
  <si>
    <t>64138</t>
  </si>
  <si>
    <t>64144</t>
  </si>
  <si>
    <t>64146</t>
  </si>
  <si>
    <t>64151</t>
  </si>
  <si>
    <t>Amparo Directo. Presentación de Demanda</t>
  </si>
  <si>
    <t xml:space="preserve">Direct Appeal. Direct Appeal Lawsuit filing </t>
  </si>
  <si>
    <t>64154</t>
  </si>
  <si>
    <t>64161</t>
  </si>
  <si>
    <t>64162</t>
  </si>
  <si>
    <t>50030</t>
  </si>
  <si>
    <t>64167</t>
  </si>
  <si>
    <t>64169</t>
  </si>
  <si>
    <t>64178</t>
  </si>
  <si>
    <t>64180</t>
  </si>
  <si>
    <t>64188</t>
  </si>
  <si>
    <t>64192</t>
  </si>
  <si>
    <t>83280</t>
  </si>
  <si>
    <t>64216</t>
  </si>
  <si>
    <t>64219</t>
  </si>
  <si>
    <t>64222</t>
  </si>
  <si>
    <t>64229</t>
  </si>
  <si>
    <t>64233</t>
  </si>
  <si>
    <t>64234</t>
  </si>
  <si>
    <t>62389</t>
  </si>
  <si>
    <t>64244</t>
  </si>
  <si>
    <t>64250</t>
  </si>
  <si>
    <t>64253</t>
  </si>
  <si>
    <t>64254</t>
  </si>
  <si>
    <t>64259</t>
  </si>
  <si>
    <t>64261</t>
  </si>
  <si>
    <t>64265</t>
  </si>
  <si>
    <t>64266</t>
  </si>
  <si>
    <t>64281</t>
  </si>
  <si>
    <t>64288</t>
  </si>
  <si>
    <t>64294</t>
  </si>
  <si>
    <t>64298</t>
  </si>
  <si>
    <t>64301</t>
  </si>
  <si>
    <t>64302</t>
  </si>
  <si>
    <t>64308</t>
  </si>
  <si>
    <t>PACHUCA DE SOTO</t>
  </si>
  <si>
    <t>42111</t>
  </si>
  <si>
    <t>64309</t>
  </si>
  <si>
    <t>64311</t>
  </si>
  <si>
    <t>64329</t>
  </si>
  <si>
    <t>64333</t>
  </si>
  <si>
    <t>27290</t>
  </si>
  <si>
    <t>64334</t>
  </si>
  <si>
    <t>64339</t>
  </si>
  <si>
    <t>64344</t>
  </si>
  <si>
    <t>64358</t>
  </si>
  <si>
    <t>78398</t>
  </si>
  <si>
    <t>64361</t>
  </si>
  <si>
    <t>64374</t>
  </si>
  <si>
    <t>LAGOS DE MORENO</t>
  </si>
  <si>
    <t>47432</t>
  </si>
  <si>
    <t>64380</t>
  </si>
  <si>
    <t>64383</t>
  </si>
  <si>
    <t>64390</t>
  </si>
  <si>
    <t>64391</t>
  </si>
  <si>
    <t>64395</t>
  </si>
  <si>
    <t>64400</t>
  </si>
  <si>
    <t>64406</t>
  </si>
  <si>
    <t>64409</t>
  </si>
  <si>
    <t>25297</t>
  </si>
  <si>
    <t>64411</t>
  </si>
  <si>
    <t>64413</t>
  </si>
  <si>
    <t>64418</t>
  </si>
  <si>
    <t>64419</t>
  </si>
  <si>
    <t>64437</t>
  </si>
  <si>
    <t>64441</t>
  </si>
  <si>
    <t>64447</t>
  </si>
  <si>
    <t>64453</t>
  </si>
  <si>
    <t>64457</t>
  </si>
  <si>
    <t>64461</t>
  </si>
  <si>
    <t>45685</t>
  </si>
  <si>
    <t>64465</t>
  </si>
  <si>
    <t>64471</t>
  </si>
  <si>
    <t>64472</t>
  </si>
  <si>
    <t>64479</t>
  </si>
  <si>
    <t>64481</t>
  </si>
  <si>
    <t>64487</t>
  </si>
  <si>
    <t>64497</t>
  </si>
  <si>
    <t>64498</t>
  </si>
  <si>
    <t>64514</t>
  </si>
  <si>
    <t>83178</t>
  </si>
  <si>
    <t>64526</t>
  </si>
  <si>
    <t>83100</t>
  </si>
  <si>
    <t>64528</t>
  </si>
  <si>
    <t>SANTA CRUZ AMILPAS</t>
  </si>
  <si>
    <t>71226</t>
  </si>
  <si>
    <t>64535</t>
  </si>
  <si>
    <t>64539</t>
  </si>
  <si>
    <t>64546</t>
  </si>
  <si>
    <t>64552</t>
  </si>
  <si>
    <t>64562</t>
  </si>
  <si>
    <t>64569</t>
  </si>
  <si>
    <t>64574</t>
  </si>
  <si>
    <t>TULANCINGO DE BRAVO</t>
  </si>
  <si>
    <t>43659</t>
  </si>
  <si>
    <t>64582</t>
  </si>
  <si>
    <t>72810</t>
  </si>
  <si>
    <t>64584</t>
  </si>
  <si>
    <t>64590</t>
  </si>
  <si>
    <t>NEZAHUALCOYOTL</t>
  </si>
  <si>
    <t>57000</t>
  </si>
  <si>
    <t>64608</t>
  </si>
  <si>
    <t>64609</t>
  </si>
  <si>
    <t>3730</t>
  </si>
  <si>
    <t>64622</t>
  </si>
  <si>
    <t>64624</t>
  </si>
  <si>
    <t>9440</t>
  </si>
  <si>
    <t>64631</t>
  </si>
  <si>
    <t>7969</t>
  </si>
  <si>
    <t>64637</t>
  </si>
  <si>
    <t>64638</t>
  </si>
  <si>
    <t>64642</t>
  </si>
  <si>
    <t>64643</t>
  </si>
  <si>
    <t>64649</t>
  </si>
  <si>
    <t>64653</t>
  </si>
  <si>
    <t>64659</t>
  </si>
  <si>
    <t>32417</t>
  </si>
  <si>
    <t>64670</t>
  </si>
  <si>
    <t>35150</t>
  </si>
  <si>
    <t>64672</t>
  </si>
  <si>
    <t>64678</t>
  </si>
  <si>
    <t>8100</t>
  </si>
  <si>
    <t>64685</t>
  </si>
  <si>
    <t>64690</t>
  </si>
  <si>
    <t>64698</t>
  </si>
  <si>
    <t>64703</t>
  </si>
  <si>
    <t>45239</t>
  </si>
  <si>
    <t>64705</t>
  </si>
  <si>
    <t>64707</t>
  </si>
  <si>
    <t>64713</t>
  </si>
  <si>
    <t>64723</t>
  </si>
  <si>
    <t>54728</t>
  </si>
  <si>
    <t>64726</t>
  </si>
  <si>
    <t>72700</t>
  </si>
  <si>
    <t>64732</t>
  </si>
  <si>
    <t>64748</t>
  </si>
  <si>
    <t>64751</t>
  </si>
  <si>
    <t>64752</t>
  </si>
  <si>
    <t>64760</t>
  </si>
  <si>
    <t>64769</t>
  </si>
  <si>
    <t>RAMOS ARIZPE</t>
  </si>
  <si>
    <t>25900</t>
  </si>
  <si>
    <t>64783</t>
  </si>
  <si>
    <t>64788</t>
  </si>
  <si>
    <t>SOLEDAD DE GRACIANO SANCHEZ</t>
  </si>
  <si>
    <t>78438</t>
  </si>
  <si>
    <t>64804</t>
  </si>
  <si>
    <t>64810</t>
  </si>
  <si>
    <t>64840</t>
  </si>
  <si>
    <t>25017</t>
  </si>
  <si>
    <t>64841</t>
  </si>
  <si>
    <t>CELAYA</t>
  </si>
  <si>
    <t>38097</t>
  </si>
  <si>
    <t>64845</t>
  </si>
  <si>
    <t>32563</t>
  </si>
  <si>
    <t>64848</t>
  </si>
  <si>
    <t>64852</t>
  </si>
  <si>
    <t>25225</t>
  </si>
  <si>
    <t>64854</t>
  </si>
  <si>
    <t>64860</t>
  </si>
  <si>
    <t>87438</t>
  </si>
  <si>
    <t>64861</t>
  </si>
  <si>
    <t>64862</t>
  </si>
  <si>
    <t>64870</t>
  </si>
  <si>
    <t>64874</t>
  </si>
  <si>
    <t>91891</t>
  </si>
  <si>
    <t>Ejecución Convenio Judicial. Avalúos</t>
  </si>
  <si>
    <t>Execution of judicial agreement. Valuation</t>
  </si>
  <si>
    <t>64877</t>
  </si>
  <si>
    <t>72310</t>
  </si>
  <si>
    <t>64885</t>
  </si>
  <si>
    <t>64906</t>
  </si>
  <si>
    <t>54473</t>
  </si>
  <si>
    <t>64915</t>
  </si>
  <si>
    <t>15820</t>
  </si>
  <si>
    <t>64921</t>
  </si>
  <si>
    <t>25180</t>
  </si>
  <si>
    <t>64926</t>
  </si>
  <si>
    <t>64934</t>
  </si>
  <si>
    <t>64935</t>
  </si>
  <si>
    <t>SAN NICOLAS DE LOS GARZA</t>
  </si>
  <si>
    <t>66414</t>
  </si>
  <si>
    <t>64945</t>
  </si>
  <si>
    <t>64951</t>
  </si>
  <si>
    <t>66354</t>
  </si>
  <si>
    <t>64953</t>
  </si>
  <si>
    <t>66367</t>
  </si>
  <si>
    <t>64963</t>
  </si>
  <si>
    <t>84094</t>
  </si>
  <si>
    <t>64967</t>
  </si>
  <si>
    <t>66496</t>
  </si>
  <si>
    <t>64987</t>
  </si>
  <si>
    <t>37530</t>
  </si>
  <si>
    <t>64988</t>
  </si>
  <si>
    <t>64998</t>
  </si>
  <si>
    <t>65001</t>
  </si>
  <si>
    <t>65007</t>
  </si>
  <si>
    <t>XALAPA</t>
  </si>
  <si>
    <t>91014</t>
  </si>
  <si>
    <t>65038</t>
  </si>
  <si>
    <t>65043</t>
  </si>
  <si>
    <t>65050</t>
  </si>
  <si>
    <t>65068</t>
  </si>
  <si>
    <t>65072</t>
  </si>
  <si>
    <t>27019</t>
  </si>
  <si>
    <t>65084</t>
  </si>
  <si>
    <t>65092</t>
  </si>
  <si>
    <t>78109</t>
  </si>
  <si>
    <t>65096</t>
  </si>
  <si>
    <t>65099</t>
  </si>
  <si>
    <t>65100</t>
  </si>
  <si>
    <t>32580</t>
  </si>
  <si>
    <t>65104</t>
  </si>
  <si>
    <t>65111</t>
  </si>
  <si>
    <t>65124</t>
  </si>
  <si>
    <t>65127</t>
  </si>
  <si>
    <t>65128</t>
  </si>
  <si>
    <t>65140</t>
  </si>
  <si>
    <t>TAB</t>
  </si>
  <si>
    <t>CENTRO</t>
  </si>
  <si>
    <t>86280</t>
  </si>
  <si>
    <t>65179</t>
  </si>
  <si>
    <t>66648</t>
  </si>
  <si>
    <t>65224</t>
  </si>
  <si>
    <t>65231</t>
  </si>
  <si>
    <t>65235</t>
  </si>
  <si>
    <t>65236</t>
  </si>
  <si>
    <t>25000</t>
  </si>
  <si>
    <t>65237</t>
  </si>
  <si>
    <t>65253</t>
  </si>
  <si>
    <t>65262</t>
  </si>
  <si>
    <t>YUC</t>
  </si>
  <si>
    <t>MERIDA</t>
  </si>
  <si>
    <t>97130</t>
  </si>
  <si>
    <t>65273</t>
  </si>
  <si>
    <t>65289</t>
  </si>
  <si>
    <t>72480</t>
  </si>
  <si>
    <t>65312</t>
  </si>
  <si>
    <t>66634</t>
  </si>
  <si>
    <t>65321</t>
  </si>
  <si>
    <t>14337</t>
  </si>
  <si>
    <t>65340</t>
  </si>
  <si>
    <t>37258</t>
  </si>
  <si>
    <t>65355</t>
  </si>
  <si>
    <t>9860</t>
  </si>
  <si>
    <t>65386</t>
  </si>
  <si>
    <t>65389</t>
  </si>
  <si>
    <t>65404</t>
  </si>
  <si>
    <t>65408</t>
  </si>
  <si>
    <t>72100</t>
  </si>
  <si>
    <t>65420</t>
  </si>
  <si>
    <t>65421</t>
  </si>
  <si>
    <t>25110</t>
  </si>
  <si>
    <t>65430</t>
  </si>
  <si>
    <t>SAN MARTIN TEXMELUCAN</t>
  </si>
  <si>
    <t>74122</t>
  </si>
  <si>
    <t>65431</t>
  </si>
  <si>
    <t>25090</t>
  </si>
  <si>
    <t>65432</t>
  </si>
  <si>
    <t>65434</t>
  </si>
  <si>
    <t>65439</t>
  </si>
  <si>
    <t>65441</t>
  </si>
  <si>
    <t>66475</t>
  </si>
  <si>
    <t>65452</t>
  </si>
  <si>
    <t>65454</t>
  </si>
  <si>
    <t>CUAUTITLAN</t>
  </si>
  <si>
    <t>54800</t>
  </si>
  <si>
    <t>65467</t>
  </si>
  <si>
    <t>65472</t>
  </si>
  <si>
    <t>27276</t>
  </si>
  <si>
    <t>65480</t>
  </si>
  <si>
    <t>65481</t>
  </si>
  <si>
    <t>65486</t>
  </si>
  <si>
    <t>SANTO DOMINGO TEHUANTEPEC</t>
  </si>
  <si>
    <t>70760</t>
  </si>
  <si>
    <t>65490</t>
  </si>
  <si>
    <t>65501</t>
  </si>
  <si>
    <t>65508</t>
  </si>
  <si>
    <t>65509</t>
  </si>
  <si>
    <t>66067</t>
  </si>
  <si>
    <t>65515</t>
  </si>
  <si>
    <t>65537</t>
  </si>
  <si>
    <t>65538</t>
  </si>
  <si>
    <t>65541</t>
  </si>
  <si>
    <t>65547</t>
  </si>
  <si>
    <t>65549</t>
  </si>
  <si>
    <t>65552</t>
  </si>
  <si>
    <t>65555</t>
  </si>
  <si>
    <t>54910</t>
  </si>
  <si>
    <t>65559</t>
  </si>
  <si>
    <t>67275</t>
  </si>
  <si>
    <t>65564</t>
  </si>
  <si>
    <t>65569</t>
  </si>
  <si>
    <t>65575</t>
  </si>
  <si>
    <t>65588</t>
  </si>
  <si>
    <t>65594</t>
  </si>
  <si>
    <t>65598</t>
  </si>
  <si>
    <t>DELICIAS</t>
  </si>
  <si>
    <t>33000</t>
  </si>
  <si>
    <t>65610</t>
  </si>
  <si>
    <t>65613</t>
  </si>
  <si>
    <t>75710</t>
  </si>
  <si>
    <t>65623</t>
  </si>
  <si>
    <t>65628</t>
  </si>
  <si>
    <t>65629</t>
  </si>
  <si>
    <t>65632</t>
  </si>
  <si>
    <t>65653</t>
  </si>
  <si>
    <t>TAMPICO</t>
  </si>
  <si>
    <t>89310</t>
  </si>
  <si>
    <t>65660</t>
  </si>
  <si>
    <t>65669</t>
  </si>
  <si>
    <t>65674</t>
  </si>
  <si>
    <t>65676</t>
  </si>
  <si>
    <t>65681</t>
  </si>
  <si>
    <t>33086</t>
  </si>
  <si>
    <t>65686</t>
  </si>
  <si>
    <t>65695</t>
  </si>
  <si>
    <t>65700</t>
  </si>
  <si>
    <t>65703</t>
  </si>
  <si>
    <t>65705</t>
  </si>
  <si>
    <t>65708</t>
  </si>
  <si>
    <t>65711</t>
  </si>
  <si>
    <t>65715</t>
  </si>
  <si>
    <t>65726</t>
  </si>
  <si>
    <t>65728</t>
  </si>
  <si>
    <t>65729</t>
  </si>
  <si>
    <t>65730</t>
  </si>
  <si>
    <t>65731</t>
  </si>
  <si>
    <t>88715</t>
  </si>
  <si>
    <t>65738</t>
  </si>
  <si>
    <t>65744</t>
  </si>
  <si>
    <t>65746</t>
  </si>
  <si>
    <t>65753</t>
  </si>
  <si>
    <t>65769</t>
  </si>
  <si>
    <t>65770</t>
  </si>
  <si>
    <t>65771</t>
  </si>
  <si>
    <t>65776</t>
  </si>
  <si>
    <t>65777</t>
  </si>
  <si>
    <t>65782</t>
  </si>
  <si>
    <t>72824</t>
  </si>
  <si>
    <t>65783</t>
  </si>
  <si>
    <t>65786</t>
  </si>
  <si>
    <t>65789</t>
  </si>
  <si>
    <t>65801</t>
  </si>
  <si>
    <t>65804</t>
  </si>
  <si>
    <t>65807</t>
  </si>
  <si>
    <t>32663</t>
  </si>
  <si>
    <t>65808</t>
  </si>
  <si>
    <t>65811</t>
  </si>
  <si>
    <t>48313</t>
  </si>
  <si>
    <t>65822</t>
  </si>
  <si>
    <t>65823</t>
  </si>
  <si>
    <t>25088</t>
  </si>
  <si>
    <t>65834</t>
  </si>
  <si>
    <t>65835</t>
  </si>
  <si>
    <t>65838</t>
  </si>
  <si>
    <t>65842</t>
  </si>
  <si>
    <t>66646</t>
  </si>
  <si>
    <t>65849</t>
  </si>
  <si>
    <t>65854</t>
  </si>
  <si>
    <t>65857</t>
  </si>
  <si>
    <t>65858</t>
  </si>
  <si>
    <t>65874</t>
  </si>
  <si>
    <t>77509</t>
  </si>
  <si>
    <t>65876</t>
  </si>
  <si>
    <t>65904</t>
  </si>
  <si>
    <t>65922</t>
  </si>
  <si>
    <t>65932</t>
  </si>
  <si>
    <t>65933</t>
  </si>
  <si>
    <t>65936</t>
  </si>
  <si>
    <t>65945</t>
  </si>
  <si>
    <t>27058</t>
  </si>
  <si>
    <t>65949</t>
  </si>
  <si>
    <t>65954</t>
  </si>
  <si>
    <t>65960</t>
  </si>
  <si>
    <t>65962</t>
  </si>
  <si>
    <t>65967</t>
  </si>
  <si>
    <t>65970</t>
  </si>
  <si>
    <t>89355</t>
  </si>
  <si>
    <t>66035</t>
  </si>
  <si>
    <t>66039</t>
  </si>
  <si>
    <t>66042</t>
  </si>
  <si>
    <t>66044</t>
  </si>
  <si>
    <t>66060</t>
  </si>
  <si>
    <t>66063</t>
  </si>
  <si>
    <t>66064</t>
  </si>
  <si>
    <t>66068</t>
  </si>
  <si>
    <t>66069</t>
  </si>
  <si>
    <t>66070</t>
  </si>
  <si>
    <t>66079</t>
  </si>
  <si>
    <t>66085</t>
  </si>
  <si>
    <t>66087</t>
  </si>
  <si>
    <t>66088</t>
  </si>
  <si>
    <t>66098</t>
  </si>
  <si>
    <t>66099</t>
  </si>
  <si>
    <t>66112</t>
  </si>
  <si>
    <t>66114</t>
  </si>
  <si>
    <t>66131</t>
  </si>
  <si>
    <t>66134</t>
  </si>
  <si>
    <t>66135</t>
  </si>
  <si>
    <t>66145</t>
  </si>
  <si>
    <t>66146</t>
  </si>
  <si>
    <t>66153</t>
  </si>
  <si>
    <t>66161</t>
  </si>
  <si>
    <t>66164</t>
  </si>
  <si>
    <t>66167</t>
  </si>
  <si>
    <t>66178</t>
  </si>
  <si>
    <t>66179</t>
  </si>
  <si>
    <t>66183</t>
  </si>
  <si>
    <t>66190</t>
  </si>
  <si>
    <t>66192</t>
  </si>
  <si>
    <t>66198</t>
  </si>
  <si>
    <t>66206</t>
  </si>
  <si>
    <t>66212</t>
  </si>
  <si>
    <t>66217</t>
  </si>
  <si>
    <t>66219</t>
  </si>
  <si>
    <t>66227</t>
  </si>
  <si>
    <t>66238</t>
  </si>
  <si>
    <t>66241</t>
  </si>
  <si>
    <t>66242</t>
  </si>
  <si>
    <t>66248</t>
  </si>
  <si>
    <t>66249</t>
  </si>
  <si>
    <t>66254</t>
  </si>
  <si>
    <t>RINCON DE ROMOS</t>
  </si>
  <si>
    <t>20400</t>
  </si>
  <si>
    <t>66256</t>
  </si>
  <si>
    <t>66261</t>
  </si>
  <si>
    <t>66417</t>
  </si>
  <si>
    <t>66269</t>
  </si>
  <si>
    <t>TEPIC</t>
  </si>
  <si>
    <t>63195</t>
  </si>
  <si>
    <t>66270</t>
  </si>
  <si>
    <t>97110</t>
  </si>
  <si>
    <t>66272</t>
  </si>
  <si>
    <t>66274</t>
  </si>
  <si>
    <t>66275</t>
  </si>
  <si>
    <t>64610</t>
  </si>
  <si>
    <t>66278</t>
  </si>
  <si>
    <t>66286</t>
  </si>
  <si>
    <t>66287</t>
  </si>
  <si>
    <t>122191</t>
  </si>
  <si>
    <t>VENTA</t>
  </si>
  <si>
    <t>56212</t>
  </si>
  <si>
    <t>360446</t>
  </si>
  <si>
    <t>Pesos</t>
  </si>
  <si>
    <t>360001</t>
  </si>
  <si>
    <t>Yes</t>
  </si>
  <si>
    <t>Ejecución de convenio</t>
  </si>
  <si>
    <t>Mediation agreement. Agreement execution</t>
  </si>
  <si>
    <t>360003</t>
  </si>
  <si>
    <t>Ejecución Convenio De Mediación. Emplazamiento/Requerimiento</t>
  </si>
  <si>
    <t>Mediation agreement. Summon / requirement</t>
  </si>
  <si>
    <t>360005</t>
  </si>
  <si>
    <t>Convenio de Mediación. Firmado</t>
  </si>
  <si>
    <t>Mediation agreement. Signed</t>
  </si>
  <si>
    <t>360006</t>
  </si>
  <si>
    <t>DURANGO</t>
  </si>
  <si>
    <t>34208</t>
  </si>
  <si>
    <t>Ejecución Convenio De Mediación. Avalúos</t>
  </si>
  <si>
    <t>Mediation agreement. Valuation</t>
  </si>
  <si>
    <t>360009</t>
  </si>
  <si>
    <t>360011</t>
  </si>
  <si>
    <t>Ejecución Convenio De Mediación. Certificado de gravamen</t>
  </si>
  <si>
    <t>Mediation agreement. lien certificate/encumbrance certificate</t>
  </si>
  <si>
    <t>360012</t>
  </si>
  <si>
    <t>78400</t>
  </si>
  <si>
    <t>360013</t>
  </si>
  <si>
    <t>360015</t>
  </si>
  <si>
    <t>360017</t>
  </si>
  <si>
    <t>76920</t>
  </si>
  <si>
    <t>Convenio de Mediación. Inscrito</t>
  </si>
  <si>
    <t>Mediation agreement. Registered</t>
  </si>
  <si>
    <t>360019</t>
  </si>
  <si>
    <t>360021</t>
  </si>
  <si>
    <t>360022</t>
  </si>
  <si>
    <t>360023</t>
  </si>
  <si>
    <t>360024</t>
  </si>
  <si>
    <t>360025</t>
  </si>
  <si>
    <t>36680</t>
  </si>
  <si>
    <t>360028</t>
  </si>
  <si>
    <t>360030</t>
  </si>
  <si>
    <t>25038</t>
  </si>
  <si>
    <t>360031</t>
  </si>
  <si>
    <t>360032</t>
  </si>
  <si>
    <t>360033</t>
  </si>
  <si>
    <t>360035</t>
  </si>
  <si>
    <t>360038</t>
  </si>
  <si>
    <t>360040</t>
  </si>
  <si>
    <t>360041</t>
  </si>
  <si>
    <t>360044</t>
  </si>
  <si>
    <t>360045</t>
  </si>
  <si>
    <t>360046</t>
  </si>
  <si>
    <t>360047</t>
  </si>
  <si>
    <t>360048</t>
  </si>
  <si>
    <t>360049</t>
  </si>
  <si>
    <t>360050</t>
  </si>
  <si>
    <t>360052</t>
  </si>
  <si>
    <t>360055</t>
  </si>
  <si>
    <t>360056</t>
  </si>
  <si>
    <t>360057</t>
  </si>
  <si>
    <t>360059</t>
  </si>
  <si>
    <t>360061</t>
  </si>
  <si>
    <t>360063</t>
  </si>
  <si>
    <t>360064</t>
  </si>
  <si>
    <t>360065</t>
  </si>
  <si>
    <t>TLALNELHUAYOCAN</t>
  </si>
  <si>
    <t>91230</t>
  </si>
  <si>
    <t>360066</t>
  </si>
  <si>
    <t>360068</t>
  </si>
  <si>
    <t>360070</t>
  </si>
  <si>
    <t>360071</t>
  </si>
  <si>
    <t>89400</t>
  </si>
  <si>
    <t>360072</t>
  </si>
  <si>
    <t>Ejecución Convenio De Mediación. Resolución de Incidente de Liquidación</t>
  </si>
  <si>
    <t>Mediation agreement. Resolution of the interlocutory proceeding</t>
  </si>
  <si>
    <t>360073</t>
  </si>
  <si>
    <t>76085</t>
  </si>
  <si>
    <t>360074</t>
  </si>
  <si>
    <t>360078</t>
  </si>
  <si>
    <t>360079</t>
  </si>
  <si>
    <t>360082</t>
  </si>
  <si>
    <t>360084</t>
  </si>
  <si>
    <t>360085</t>
  </si>
  <si>
    <t>360088</t>
  </si>
  <si>
    <t>360090</t>
  </si>
  <si>
    <t>360091</t>
  </si>
  <si>
    <t>360092</t>
  </si>
  <si>
    <t>360093</t>
  </si>
  <si>
    <t>360096</t>
  </si>
  <si>
    <t>Dación Judicial</t>
  </si>
  <si>
    <t>Judicial payment in kind</t>
  </si>
  <si>
    <t>360097</t>
  </si>
  <si>
    <t>360098</t>
  </si>
  <si>
    <t>360100</t>
  </si>
  <si>
    <t>--</t>
  </si>
  <si>
    <t>360101</t>
  </si>
  <si>
    <t>44980</t>
  </si>
  <si>
    <t>360102</t>
  </si>
  <si>
    <t>360104</t>
  </si>
  <si>
    <t>360105</t>
  </si>
  <si>
    <t>35168</t>
  </si>
  <si>
    <t>360106</t>
  </si>
  <si>
    <t>360108</t>
  </si>
  <si>
    <t>360110</t>
  </si>
  <si>
    <t>360111</t>
  </si>
  <si>
    <t>360114</t>
  </si>
  <si>
    <t>360117</t>
  </si>
  <si>
    <t>360118</t>
  </si>
  <si>
    <t>360120</t>
  </si>
  <si>
    <t>78387</t>
  </si>
  <si>
    <t>360121</t>
  </si>
  <si>
    <t>360122</t>
  </si>
  <si>
    <t>360124</t>
  </si>
  <si>
    <t>360125</t>
  </si>
  <si>
    <t>3020</t>
  </si>
  <si>
    <t>360126</t>
  </si>
  <si>
    <t>360127</t>
  </si>
  <si>
    <t>360128</t>
  </si>
  <si>
    <t>360129</t>
  </si>
  <si>
    <t>76226</t>
  </si>
  <si>
    <t>360130</t>
  </si>
  <si>
    <t>360132</t>
  </si>
  <si>
    <t>360134</t>
  </si>
  <si>
    <t>360136</t>
  </si>
  <si>
    <t>360137</t>
  </si>
  <si>
    <t>360138</t>
  </si>
  <si>
    <t>360141</t>
  </si>
  <si>
    <t>360142</t>
  </si>
  <si>
    <t>360144</t>
  </si>
  <si>
    <t>360145</t>
  </si>
  <si>
    <t>360148</t>
  </si>
  <si>
    <t>360149</t>
  </si>
  <si>
    <t>360150</t>
  </si>
  <si>
    <t>360151</t>
  </si>
  <si>
    <t>360153</t>
  </si>
  <si>
    <t>66640</t>
  </si>
  <si>
    <t>360155</t>
  </si>
  <si>
    <t>20126</t>
  </si>
  <si>
    <t>360156</t>
  </si>
  <si>
    <t>360157</t>
  </si>
  <si>
    <t>360159</t>
  </si>
  <si>
    <t>360160</t>
  </si>
  <si>
    <t>360162</t>
  </si>
  <si>
    <t>360163</t>
  </si>
  <si>
    <t>360164</t>
  </si>
  <si>
    <t>360165</t>
  </si>
  <si>
    <t>360166</t>
  </si>
  <si>
    <t>89350</t>
  </si>
  <si>
    <t>360167</t>
  </si>
  <si>
    <t>64280</t>
  </si>
  <si>
    <t>360168</t>
  </si>
  <si>
    <t>360169</t>
  </si>
  <si>
    <t>360170</t>
  </si>
  <si>
    <t>360172</t>
  </si>
  <si>
    <t>360173</t>
  </si>
  <si>
    <t>360175</t>
  </si>
  <si>
    <t>360176</t>
  </si>
  <si>
    <t>360177</t>
  </si>
  <si>
    <t>360178</t>
  </si>
  <si>
    <t>360179</t>
  </si>
  <si>
    <t>360187</t>
  </si>
  <si>
    <t>360188</t>
  </si>
  <si>
    <t>67257</t>
  </si>
  <si>
    <t>360189</t>
  </si>
  <si>
    <t>360192</t>
  </si>
  <si>
    <t>360193</t>
  </si>
  <si>
    <t>360198</t>
  </si>
  <si>
    <t>45500</t>
  </si>
  <si>
    <t>360200</t>
  </si>
  <si>
    <t>360202</t>
  </si>
  <si>
    <t>360203</t>
  </si>
  <si>
    <t>360205</t>
  </si>
  <si>
    <t>360207</t>
  </si>
  <si>
    <t>360208</t>
  </si>
  <si>
    <t>360209</t>
  </si>
  <si>
    <t>360210</t>
  </si>
  <si>
    <t>360213</t>
  </si>
  <si>
    <t>25210</t>
  </si>
  <si>
    <t>360217</t>
  </si>
  <si>
    <t>360218</t>
  </si>
  <si>
    <t>360219</t>
  </si>
  <si>
    <t>360224</t>
  </si>
  <si>
    <t>360225</t>
  </si>
  <si>
    <t>6820</t>
  </si>
  <si>
    <t>360226</t>
  </si>
  <si>
    <t>360228</t>
  </si>
  <si>
    <t>360231</t>
  </si>
  <si>
    <t>360232</t>
  </si>
  <si>
    <t>360234</t>
  </si>
  <si>
    <t>67195</t>
  </si>
  <si>
    <t>360235</t>
  </si>
  <si>
    <t>360236</t>
  </si>
  <si>
    <t>67193</t>
  </si>
  <si>
    <t>360242</t>
  </si>
  <si>
    <t>97117</t>
  </si>
  <si>
    <t>360243</t>
  </si>
  <si>
    <t>360244</t>
  </si>
  <si>
    <t>360248</t>
  </si>
  <si>
    <t>76138</t>
  </si>
  <si>
    <t>360249</t>
  </si>
  <si>
    <t>360250</t>
  </si>
  <si>
    <t>360251</t>
  </si>
  <si>
    <t>360252</t>
  </si>
  <si>
    <t>6800</t>
  </si>
  <si>
    <t>360253</t>
  </si>
  <si>
    <t>360254</t>
  </si>
  <si>
    <t>360255</t>
  </si>
  <si>
    <t>360256</t>
  </si>
  <si>
    <t>360257</t>
  </si>
  <si>
    <t>360258</t>
  </si>
  <si>
    <t>360259</t>
  </si>
  <si>
    <t>360261</t>
  </si>
  <si>
    <t>360262</t>
  </si>
  <si>
    <t>360263</t>
  </si>
  <si>
    <t>360264</t>
  </si>
  <si>
    <t>360266</t>
  </si>
  <si>
    <t>360268</t>
  </si>
  <si>
    <t>360269</t>
  </si>
  <si>
    <t>XOCHITEPEC</t>
  </si>
  <si>
    <t>62790</t>
  </si>
  <si>
    <t>360270</t>
  </si>
  <si>
    <t>360273</t>
  </si>
  <si>
    <t>360274</t>
  </si>
  <si>
    <t>360275</t>
  </si>
  <si>
    <t>360276</t>
  </si>
  <si>
    <t>360277</t>
  </si>
  <si>
    <t>360278</t>
  </si>
  <si>
    <t>360279</t>
  </si>
  <si>
    <t>360280</t>
  </si>
  <si>
    <t>360281</t>
  </si>
  <si>
    <t>360282</t>
  </si>
  <si>
    <t>360283</t>
  </si>
  <si>
    <t>360284</t>
  </si>
  <si>
    <t>360285</t>
  </si>
  <si>
    <t>360287</t>
  </si>
  <si>
    <t>360289</t>
  </si>
  <si>
    <t>360290</t>
  </si>
  <si>
    <t>15850</t>
  </si>
  <si>
    <t>360291</t>
  </si>
  <si>
    <t>360292</t>
  </si>
  <si>
    <t>360294</t>
  </si>
  <si>
    <t>360295</t>
  </si>
  <si>
    <t>360296</t>
  </si>
  <si>
    <t>360297</t>
  </si>
  <si>
    <t>360298</t>
  </si>
  <si>
    <t>360299</t>
  </si>
  <si>
    <t>360300</t>
  </si>
  <si>
    <t>360301</t>
  </si>
  <si>
    <t>360302</t>
  </si>
  <si>
    <t>Convenio Judicial Presentado en Juzgado</t>
  </si>
  <si>
    <t>Judicial agreement filed in Court</t>
  </si>
  <si>
    <t>360303</t>
  </si>
  <si>
    <t>360304</t>
  </si>
  <si>
    <t>360305</t>
  </si>
  <si>
    <t>360306</t>
  </si>
  <si>
    <t>360307</t>
  </si>
  <si>
    <t>360308</t>
  </si>
  <si>
    <t>360310</t>
  </si>
  <si>
    <t>360311</t>
  </si>
  <si>
    <t>360313</t>
  </si>
  <si>
    <t>360314</t>
  </si>
  <si>
    <t>360315</t>
  </si>
  <si>
    <t>360316</t>
  </si>
  <si>
    <t>360317</t>
  </si>
  <si>
    <t>360320</t>
  </si>
  <si>
    <t>360321</t>
  </si>
  <si>
    <t>360323</t>
  </si>
  <si>
    <t>360326</t>
  </si>
  <si>
    <t>360327</t>
  </si>
  <si>
    <t>360332</t>
  </si>
  <si>
    <t>54000</t>
  </si>
  <si>
    <t>360333</t>
  </si>
  <si>
    <t>360334</t>
  </si>
  <si>
    <t>360336</t>
  </si>
  <si>
    <t>360339</t>
  </si>
  <si>
    <t>360341</t>
  </si>
  <si>
    <t>360342</t>
  </si>
  <si>
    <t>360343</t>
  </si>
  <si>
    <t>6040</t>
  </si>
  <si>
    <t>360345</t>
  </si>
  <si>
    <t>360346</t>
  </si>
  <si>
    <t>360347</t>
  </si>
  <si>
    <t>360348</t>
  </si>
  <si>
    <t>MEDELLIN</t>
  </si>
  <si>
    <t>94270</t>
  </si>
  <si>
    <t>360349</t>
  </si>
  <si>
    <t>360350</t>
  </si>
  <si>
    <t>360351</t>
  </si>
  <si>
    <t>360352</t>
  </si>
  <si>
    <t>360353</t>
  </si>
  <si>
    <t>360354</t>
  </si>
  <si>
    <t>360355</t>
  </si>
  <si>
    <t>360357</t>
  </si>
  <si>
    <t>360358</t>
  </si>
  <si>
    <t>360359</t>
  </si>
  <si>
    <t>360360</t>
  </si>
  <si>
    <t>360361</t>
  </si>
  <si>
    <t>360362</t>
  </si>
  <si>
    <t>360365</t>
  </si>
  <si>
    <t>360366</t>
  </si>
  <si>
    <t>360369</t>
  </si>
  <si>
    <t>360370</t>
  </si>
  <si>
    <t>360372</t>
  </si>
  <si>
    <t>360373</t>
  </si>
  <si>
    <t>360374</t>
  </si>
  <si>
    <t>360375</t>
  </si>
  <si>
    <t>360378</t>
  </si>
  <si>
    <t>360379</t>
  </si>
  <si>
    <t>360381</t>
  </si>
  <si>
    <t>360382</t>
  </si>
  <si>
    <t>360384</t>
  </si>
  <si>
    <t>360385</t>
  </si>
  <si>
    <t>360387</t>
  </si>
  <si>
    <t>360388</t>
  </si>
  <si>
    <t>360389</t>
  </si>
  <si>
    <t>360390</t>
  </si>
  <si>
    <t>COL</t>
  </si>
  <si>
    <t>MANZANILLO</t>
  </si>
  <si>
    <t>28219</t>
  </si>
  <si>
    <t>360391</t>
  </si>
  <si>
    <t>360392</t>
  </si>
  <si>
    <t>02710</t>
  </si>
  <si>
    <t>360393</t>
  </si>
  <si>
    <t>360395</t>
  </si>
  <si>
    <t>360397</t>
  </si>
  <si>
    <t>360398</t>
  </si>
  <si>
    <t>360399</t>
  </si>
  <si>
    <t>360401</t>
  </si>
  <si>
    <t>43630</t>
  </si>
  <si>
    <t>360402</t>
  </si>
  <si>
    <t>360403</t>
  </si>
  <si>
    <t>360404</t>
  </si>
  <si>
    <t>360406</t>
  </si>
  <si>
    <t>83170</t>
  </si>
  <si>
    <t>360407</t>
  </si>
  <si>
    <t>360409</t>
  </si>
  <si>
    <t>360410</t>
  </si>
  <si>
    <t>360412</t>
  </si>
  <si>
    <t>360413</t>
  </si>
  <si>
    <t>360415</t>
  </si>
  <si>
    <t>360419</t>
  </si>
  <si>
    <t>360421</t>
  </si>
  <si>
    <t>360422</t>
  </si>
  <si>
    <t>45599</t>
  </si>
  <si>
    <t>360423</t>
  </si>
  <si>
    <t>360424</t>
  </si>
  <si>
    <t>47430</t>
  </si>
  <si>
    <t>360425</t>
  </si>
  <si>
    <t>360426</t>
  </si>
  <si>
    <t>360428</t>
  </si>
  <si>
    <t>360429</t>
  </si>
  <si>
    <t>360430</t>
  </si>
  <si>
    <t>360431</t>
  </si>
  <si>
    <t>54474</t>
  </si>
  <si>
    <t>360432</t>
  </si>
  <si>
    <t>360434</t>
  </si>
  <si>
    <t>360435</t>
  </si>
  <si>
    <t>360436</t>
  </si>
  <si>
    <t>360437</t>
  </si>
  <si>
    <t>360438</t>
  </si>
  <si>
    <t>72474</t>
  </si>
  <si>
    <t>360439</t>
  </si>
  <si>
    <t>64117</t>
  </si>
  <si>
    <t>360440</t>
  </si>
  <si>
    <t>360441</t>
  </si>
  <si>
    <t>360442</t>
  </si>
  <si>
    <t>360443</t>
  </si>
  <si>
    <t>360444</t>
  </si>
  <si>
    <t>360445</t>
  </si>
  <si>
    <t>360448</t>
  </si>
  <si>
    <t>360449</t>
  </si>
  <si>
    <t>360451</t>
  </si>
  <si>
    <t>360452</t>
  </si>
  <si>
    <t>360455</t>
  </si>
  <si>
    <t>360456</t>
  </si>
  <si>
    <t>360458</t>
  </si>
  <si>
    <t>360459</t>
  </si>
  <si>
    <t>37179</t>
  </si>
  <si>
    <t>360462</t>
  </si>
  <si>
    <t>360463</t>
  </si>
  <si>
    <t>360464</t>
  </si>
  <si>
    <t>360465</t>
  </si>
  <si>
    <t>360466</t>
  </si>
  <si>
    <t>360467</t>
  </si>
  <si>
    <t>360468</t>
  </si>
  <si>
    <t>360469</t>
  </si>
  <si>
    <t>360471</t>
  </si>
  <si>
    <t>XOCHIMILCO</t>
  </si>
  <si>
    <t>16100</t>
  </si>
  <si>
    <t>360472</t>
  </si>
  <si>
    <t>360475</t>
  </si>
  <si>
    <t>360477</t>
  </si>
  <si>
    <t>360478</t>
  </si>
  <si>
    <t>62460</t>
  </si>
  <si>
    <t>360480</t>
  </si>
  <si>
    <t>360482</t>
  </si>
  <si>
    <t>360483</t>
  </si>
  <si>
    <t>360486</t>
  </si>
  <si>
    <t>360487</t>
  </si>
  <si>
    <t>360488</t>
  </si>
  <si>
    <t>360489</t>
  </si>
  <si>
    <t>360492</t>
  </si>
  <si>
    <t>360494</t>
  </si>
  <si>
    <t>360495</t>
  </si>
  <si>
    <t>360496</t>
  </si>
  <si>
    <t>360497</t>
  </si>
  <si>
    <t>360498</t>
  </si>
  <si>
    <t>360499</t>
  </si>
  <si>
    <t>360500</t>
  </si>
  <si>
    <t>360502</t>
  </si>
  <si>
    <t>360503</t>
  </si>
  <si>
    <t>360504</t>
  </si>
  <si>
    <t>360507</t>
  </si>
  <si>
    <t>360509</t>
  </si>
  <si>
    <t>360510</t>
  </si>
  <si>
    <t>360511</t>
  </si>
  <si>
    <t>360512</t>
  </si>
  <si>
    <t>360515</t>
  </si>
  <si>
    <t>360516</t>
  </si>
  <si>
    <t>360518</t>
  </si>
  <si>
    <t>360522</t>
  </si>
  <si>
    <t>360523</t>
  </si>
  <si>
    <t>21395</t>
  </si>
  <si>
    <t>360524</t>
  </si>
  <si>
    <t>360525</t>
  </si>
  <si>
    <t>360526</t>
  </si>
  <si>
    <t>360527</t>
  </si>
  <si>
    <t>360528</t>
  </si>
  <si>
    <t>360529</t>
  </si>
  <si>
    <t>Expediente devuelto al juzgado y notificada la devolución a las partes</t>
  </si>
  <si>
    <t>File returned to Court and parties notified</t>
  </si>
  <si>
    <t>360531</t>
  </si>
  <si>
    <t>360533</t>
  </si>
  <si>
    <t>360534</t>
  </si>
  <si>
    <t>360535</t>
  </si>
  <si>
    <t>IXTAPALUCA</t>
  </si>
  <si>
    <t>56586</t>
  </si>
  <si>
    <t>360537</t>
  </si>
  <si>
    <t>360538</t>
  </si>
  <si>
    <t>360539</t>
  </si>
  <si>
    <t>360541</t>
  </si>
  <si>
    <t>66365</t>
  </si>
  <si>
    <t>360542</t>
  </si>
  <si>
    <t>360543</t>
  </si>
  <si>
    <t>360544</t>
  </si>
  <si>
    <t>360545</t>
  </si>
  <si>
    <t>360546</t>
  </si>
  <si>
    <t>360547</t>
  </si>
  <si>
    <t>360548</t>
  </si>
  <si>
    <t>360549</t>
  </si>
  <si>
    <t>360551</t>
  </si>
  <si>
    <t>360552</t>
  </si>
  <si>
    <t>360553</t>
  </si>
  <si>
    <t>360558</t>
  </si>
  <si>
    <t>360559</t>
  </si>
  <si>
    <t>360561</t>
  </si>
  <si>
    <t>360562</t>
  </si>
  <si>
    <t>360565</t>
  </si>
  <si>
    <t>360567</t>
  </si>
  <si>
    <t>360568</t>
  </si>
  <si>
    <t>TAPACHULA</t>
  </si>
  <si>
    <t>30787</t>
  </si>
  <si>
    <t>360569</t>
  </si>
  <si>
    <t>360571</t>
  </si>
  <si>
    <t>37480</t>
  </si>
  <si>
    <t>360573</t>
  </si>
  <si>
    <t>360575</t>
  </si>
  <si>
    <t>360576</t>
  </si>
  <si>
    <t>360578</t>
  </si>
  <si>
    <t>360579</t>
  </si>
  <si>
    <t>360580</t>
  </si>
  <si>
    <t>360581</t>
  </si>
  <si>
    <t>360582</t>
  </si>
  <si>
    <t>360584</t>
  </si>
  <si>
    <t>360585</t>
  </si>
  <si>
    <t>360586</t>
  </si>
  <si>
    <t>360587</t>
  </si>
  <si>
    <t>360588</t>
  </si>
  <si>
    <t>48316</t>
  </si>
  <si>
    <t>360589</t>
  </si>
  <si>
    <t>360590</t>
  </si>
  <si>
    <t>Ejecución Convenio De Mediación. Presentación de Incidente de Liquidación</t>
  </si>
  <si>
    <t>Mediation agreement. Filing of the interlocutory proceeding</t>
  </si>
  <si>
    <t>360592</t>
  </si>
  <si>
    <t>SAN FRANCISCO LACHIGOLO</t>
  </si>
  <si>
    <t>70424</t>
  </si>
  <si>
    <t>360595</t>
  </si>
  <si>
    <t>360597</t>
  </si>
  <si>
    <t>360598</t>
  </si>
  <si>
    <t>360603</t>
  </si>
  <si>
    <t>66444</t>
  </si>
  <si>
    <t>360604</t>
  </si>
  <si>
    <t>360605</t>
  </si>
  <si>
    <t>360606</t>
  </si>
  <si>
    <t>360608</t>
  </si>
  <si>
    <t>91194</t>
  </si>
  <si>
    <t>360609</t>
  </si>
  <si>
    <t>85190</t>
  </si>
  <si>
    <t>360614</t>
  </si>
  <si>
    <t>20000</t>
  </si>
  <si>
    <t>360616</t>
  </si>
  <si>
    <t>360617</t>
  </si>
  <si>
    <t>360619</t>
  </si>
  <si>
    <t>360620</t>
  </si>
  <si>
    <t>360621</t>
  </si>
  <si>
    <t>360622</t>
  </si>
  <si>
    <t>360623</t>
  </si>
  <si>
    <t>360624</t>
  </si>
  <si>
    <t>360625</t>
  </si>
  <si>
    <t>360627</t>
  </si>
  <si>
    <t>360628</t>
  </si>
  <si>
    <t>360629</t>
  </si>
  <si>
    <t>91850</t>
  </si>
  <si>
    <t>360631</t>
  </si>
  <si>
    <t>360633</t>
  </si>
  <si>
    <t>360634</t>
  </si>
  <si>
    <t>360635</t>
  </si>
  <si>
    <t>360637</t>
  </si>
  <si>
    <t>22194</t>
  </si>
  <si>
    <t>360638</t>
  </si>
  <si>
    <t>360639</t>
  </si>
  <si>
    <t>360640</t>
  </si>
  <si>
    <t>360641</t>
  </si>
  <si>
    <t>38060</t>
  </si>
  <si>
    <t>360644</t>
  </si>
  <si>
    <t>360645</t>
  </si>
  <si>
    <t>360647</t>
  </si>
  <si>
    <t>360648</t>
  </si>
  <si>
    <t>360653</t>
  </si>
  <si>
    <t>360655</t>
  </si>
  <si>
    <t>360656</t>
  </si>
  <si>
    <t>360657</t>
  </si>
  <si>
    <t>360658</t>
  </si>
  <si>
    <t>360659</t>
  </si>
  <si>
    <t>360661</t>
  </si>
  <si>
    <t>360663</t>
  </si>
  <si>
    <t>360664</t>
  </si>
  <si>
    <t>360665</t>
  </si>
  <si>
    <t>360667</t>
  </si>
  <si>
    <t>360669</t>
  </si>
  <si>
    <t>360670</t>
  </si>
  <si>
    <t>360671</t>
  </si>
  <si>
    <t>360672</t>
  </si>
  <si>
    <t>360673</t>
  </si>
  <si>
    <t>360674</t>
  </si>
  <si>
    <t>360675</t>
  </si>
  <si>
    <t>360676</t>
  </si>
  <si>
    <t>360677</t>
  </si>
  <si>
    <t>360678</t>
  </si>
  <si>
    <t>360679</t>
  </si>
  <si>
    <t>360680</t>
  </si>
  <si>
    <t>77580</t>
  </si>
  <si>
    <t>360681</t>
  </si>
  <si>
    <t>85134</t>
  </si>
  <si>
    <t>360682</t>
  </si>
  <si>
    <t>360683</t>
  </si>
  <si>
    <t>360684</t>
  </si>
  <si>
    <t>360686</t>
  </si>
  <si>
    <t>360687</t>
  </si>
  <si>
    <t>360688</t>
  </si>
  <si>
    <t>360689</t>
  </si>
  <si>
    <t>360690</t>
  </si>
  <si>
    <t>360691</t>
  </si>
  <si>
    <t>360692</t>
  </si>
  <si>
    <t>360693</t>
  </si>
  <si>
    <t>360694</t>
  </si>
  <si>
    <t>360695</t>
  </si>
  <si>
    <t>360696</t>
  </si>
  <si>
    <t>55450</t>
  </si>
  <si>
    <t>360697</t>
  </si>
  <si>
    <t>360698</t>
  </si>
  <si>
    <t>360699</t>
  </si>
  <si>
    <t>360700</t>
  </si>
  <si>
    <t>360701</t>
  </si>
  <si>
    <t>3820</t>
  </si>
  <si>
    <t>360702</t>
  </si>
  <si>
    <t>360703</t>
  </si>
  <si>
    <t>360704</t>
  </si>
  <si>
    <t>360705</t>
  </si>
  <si>
    <t>360706</t>
  </si>
  <si>
    <t>360707</t>
  </si>
  <si>
    <t>360708</t>
  </si>
  <si>
    <t>360709</t>
  </si>
  <si>
    <t>360710</t>
  </si>
  <si>
    <t>360711</t>
  </si>
  <si>
    <t>360712</t>
  </si>
  <si>
    <t>360713</t>
  </si>
  <si>
    <t>360717</t>
  </si>
  <si>
    <t>360718</t>
  </si>
  <si>
    <t>360719</t>
  </si>
  <si>
    <t>360720</t>
  </si>
  <si>
    <t>360721</t>
  </si>
  <si>
    <t>360722</t>
  </si>
  <si>
    <t>360723</t>
  </si>
  <si>
    <t>360724</t>
  </si>
  <si>
    <t>360725</t>
  </si>
  <si>
    <t>360726</t>
  </si>
  <si>
    <t>360727</t>
  </si>
  <si>
    <t>360728</t>
  </si>
  <si>
    <t>360729</t>
  </si>
  <si>
    <t>360730</t>
  </si>
  <si>
    <t>360731</t>
  </si>
  <si>
    <t>360733</t>
  </si>
  <si>
    <t>1209</t>
  </si>
  <si>
    <t>360734</t>
  </si>
  <si>
    <t>360736</t>
  </si>
  <si>
    <t>360737</t>
  </si>
  <si>
    <t>360738</t>
  </si>
  <si>
    <t>360739</t>
  </si>
  <si>
    <t>360741</t>
  </si>
  <si>
    <t>360742</t>
  </si>
  <si>
    <t>360743</t>
  </si>
  <si>
    <t>360744</t>
  </si>
  <si>
    <t>360745</t>
  </si>
  <si>
    <t>360746</t>
  </si>
  <si>
    <t>360747</t>
  </si>
  <si>
    <t>360748</t>
  </si>
  <si>
    <t>360749</t>
  </si>
  <si>
    <t>360750</t>
  </si>
  <si>
    <t>360751</t>
  </si>
  <si>
    <t>360752</t>
  </si>
  <si>
    <t>360755</t>
  </si>
  <si>
    <t>COYOACAN</t>
  </si>
  <si>
    <t>4700</t>
  </si>
  <si>
    <t>360756</t>
  </si>
  <si>
    <t>360758</t>
  </si>
  <si>
    <t>360760</t>
  </si>
  <si>
    <t>360762</t>
  </si>
  <si>
    <t>360763</t>
  </si>
  <si>
    <t>360764</t>
  </si>
  <si>
    <t>360765</t>
  </si>
  <si>
    <t>360766</t>
  </si>
  <si>
    <t>360767</t>
  </si>
  <si>
    <t>78268</t>
  </si>
  <si>
    <t>360768</t>
  </si>
  <si>
    <t>360769</t>
  </si>
  <si>
    <t>360770</t>
  </si>
  <si>
    <t>360771</t>
  </si>
  <si>
    <t>32573</t>
  </si>
  <si>
    <t>360772</t>
  </si>
  <si>
    <t>360773</t>
  </si>
  <si>
    <t>360774</t>
  </si>
  <si>
    <t>360775</t>
  </si>
  <si>
    <t>360776</t>
  </si>
  <si>
    <t>360778</t>
  </si>
  <si>
    <t>360779</t>
  </si>
  <si>
    <t>360780</t>
  </si>
  <si>
    <t>360781</t>
  </si>
  <si>
    <t>360782</t>
  </si>
  <si>
    <t>360784</t>
  </si>
  <si>
    <t>360786</t>
  </si>
  <si>
    <t>COZUMEL</t>
  </si>
  <si>
    <t>77600</t>
  </si>
  <si>
    <t>360787</t>
  </si>
  <si>
    <t>360788</t>
  </si>
  <si>
    <t>360789</t>
  </si>
  <si>
    <t>360791</t>
  </si>
  <si>
    <t>82198</t>
  </si>
  <si>
    <t>360793</t>
  </si>
  <si>
    <t>360795</t>
  </si>
  <si>
    <t>360796</t>
  </si>
  <si>
    <t>360797</t>
  </si>
  <si>
    <t>33050</t>
  </si>
  <si>
    <t>360798</t>
  </si>
  <si>
    <t>360799</t>
  </si>
  <si>
    <t>360800</t>
  </si>
  <si>
    <t>360801</t>
  </si>
  <si>
    <t>360802</t>
  </si>
  <si>
    <t>360803</t>
  </si>
  <si>
    <t>360804</t>
  </si>
  <si>
    <t>360805</t>
  </si>
  <si>
    <t>360807</t>
  </si>
  <si>
    <t>360808</t>
  </si>
  <si>
    <t>360809</t>
  </si>
  <si>
    <t>360810</t>
  </si>
  <si>
    <t>360811</t>
  </si>
  <si>
    <t>360812</t>
  </si>
  <si>
    <t>360813</t>
  </si>
  <si>
    <t>66473</t>
  </si>
  <si>
    <t>360814</t>
  </si>
  <si>
    <t>360815</t>
  </si>
  <si>
    <t>77505</t>
  </si>
  <si>
    <t>360816</t>
  </si>
  <si>
    <t>360817</t>
  </si>
  <si>
    <t>360818</t>
  </si>
  <si>
    <t>42100</t>
  </si>
  <si>
    <t>360819</t>
  </si>
  <si>
    <t>360820</t>
  </si>
  <si>
    <t>360821</t>
  </si>
  <si>
    <t>360822</t>
  </si>
  <si>
    <t>360823</t>
  </si>
  <si>
    <t>360824</t>
  </si>
  <si>
    <t>360826</t>
  </si>
  <si>
    <t>360828</t>
  </si>
  <si>
    <t>360829</t>
  </si>
  <si>
    <t>360831</t>
  </si>
  <si>
    <t>360832</t>
  </si>
  <si>
    <t>360833</t>
  </si>
  <si>
    <t>360834</t>
  </si>
  <si>
    <t>360835</t>
  </si>
  <si>
    <t>360836</t>
  </si>
  <si>
    <t>360837</t>
  </si>
  <si>
    <t>360838</t>
  </si>
  <si>
    <t>360839</t>
  </si>
  <si>
    <t>360840</t>
  </si>
  <si>
    <t>360843</t>
  </si>
  <si>
    <t>360844</t>
  </si>
  <si>
    <t>360845</t>
  </si>
  <si>
    <t>360846</t>
  </si>
  <si>
    <t>360847</t>
  </si>
  <si>
    <t>SAN MATEO ATENCO</t>
  </si>
  <si>
    <t>52100</t>
  </si>
  <si>
    <t>360849</t>
  </si>
  <si>
    <t>360850</t>
  </si>
  <si>
    <t>360851</t>
  </si>
  <si>
    <t>76080</t>
  </si>
  <si>
    <t>360852</t>
  </si>
  <si>
    <t>360853</t>
  </si>
  <si>
    <t>360854</t>
  </si>
  <si>
    <t>360855</t>
  </si>
  <si>
    <t>360856</t>
  </si>
  <si>
    <t>360858</t>
  </si>
  <si>
    <t>360859</t>
  </si>
  <si>
    <t>360860</t>
  </si>
  <si>
    <t>360861</t>
  </si>
  <si>
    <t>360862</t>
  </si>
  <si>
    <t>360863</t>
  </si>
  <si>
    <t>360864</t>
  </si>
  <si>
    <t>360865</t>
  </si>
  <si>
    <t>360866</t>
  </si>
  <si>
    <t>360867</t>
  </si>
  <si>
    <t>45630</t>
  </si>
  <si>
    <t>360868</t>
  </si>
  <si>
    <t>PENJAMO</t>
  </si>
  <si>
    <t>36900</t>
  </si>
  <si>
    <t>360869</t>
  </si>
  <si>
    <t>360870</t>
  </si>
  <si>
    <t>360871</t>
  </si>
  <si>
    <t>360872</t>
  </si>
  <si>
    <t>360873</t>
  </si>
  <si>
    <t>360874</t>
  </si>
  <si>
    <t>360875</t>
  </si>
  <si>
    <t>360877</t>
  </si>
  <si>
    <t>360878</t>
  </si>
  <si>
    <t>360879</t>
  </si>
  <si>
    <t>360880</t>
  </si>
  <si>
    <t>360881</t>
  </si>
  <si>
    <t>360882</t>
  </si>
  <si>
    <t>360883</t>
  </si>
  <si>
    <t>360884</t>
  </si>
  <si>
    <t>360885</t>
  </si>
  <si>
    <t>360887</t>
  </si>
  <si>
    <t>45054</t>
  </si>
  <si>
    <t>360888</t>
  </si>
  <si>
    <t>360889</t>
  </si>
  <si>
    <t>360890</t>
  </si>
  <si>
    <t>360891</t>
  </si>
  <si>
    <t>360892</t>
  </si>
  <si>
    <t>360893</t>
  </si>
  <si>
    <t>360894</t>
  </si>
  <si>
    <t>360895</t>
  </si>
  <si>
    <t>360896</t>
  </si>
  <si>
    <t>360897</t>
  </si>
  <si>
    <t>360898</t>
  </si>
  <si>
    <t>360899</t>
  </si>
  <si>
    <t>360900</t>
  </si>
  <si>
    <t>360901</t>
  </si>
  <si>
    <t>360902</t>
  </si>
  <si>
    <t>360903</t>
  </si>
  <si>
    <t>360904</t>
  </si>
  <si>
    <t>75758</t>
  </si>
  <si>
    <t>360905</t>
  </si>
  <si>
    <t>360906</t>
  </si>
  <si>
    <t>360907</t>
  </si>
  <si>
    <t>360909</t>
  </si>
  <si>
    <t>360911</t>
  </si>
  <si>
    <t>360912</t>
  </si>
  <si>
    <t>360913</t>
  </si>
  <si>
    <t>360914</t>
  </si>
  <si>
    <t>360915</t>
  </si>
  <si>
    <t>360916</t>
  </si>
  <si>
    <t>360917</t>
  </si>
  <si>
    <t>360918</t>
  </si>
  <si>
    <t>360919</t>
  </si>
  <si>
    <t>360920</t>
  </si>
  <si>
    <t>360922</t>
  </si>
  <si>
    <t>360923</t>
  </si>
  <si>
    <t>360924</t>
  </si>
  <si>
    <t>360925</t>
  </si>
  <si>
    <t>33077</t>
  </si>
  <si>
    <t>360926</t>
  </si>
  <si>
    <t>360927</t>
  </si>
  <si>
    <t>360929</t>
  </si>
  <si>
    <t>360930</t>
  </si>
  <si>
    <t>360931</t>
  </si>
  <si>
    <t>360935</t>
  </si>
  <si>
    <t>360936</t>
  </si>
  <si>
    <t>SAN PEDRO CHOLULA</t>
  </si>
  <si>
    <t>72760</t>
  </si>
  <si>
    <t>360937</t>
  </si>
  <si>
    <t>360938</t>
  </si>
  <si>
    <t>360939</t>
  </si>
  <si>
    <t>360940</t>
  </si>
  <si>
    <t>360942</t>
  </si>
  <si>
    <t>360943</t>
  </si>
  <si>
    <t>44330</t>
  </si>
  <si>
    <t>360945</t>
  </si>
  <si>
    <t>360946</t>
  </si>
  <si>
    <t>360947</t>
  </si>
  <si>
    <t>360950</t>
  </si>
  <si>
    <t>360951</t>
  </si>
  <si>
    <t>360952</t>
  </si>
  <si>
    <t>360953</t>
  </si>
  <si>
    <t>360954</t>
  </si>
  <si>
    <t>360956</t>
  </si>
  <si>
    <t>360958</t>
  </si>
  <si>
    <t>360959</t>
  </si>
  <si>
    <t>360960</t>
  </si>
  <si>
    <t>360961</t>
  </si>
  <si>
    <t>360963</t>
  </si>
  <si>
    <t>360964</t>
  </si>
  <si>
    <t>360965</t>
  </si>
  <si>
    <t>360968</t>
  </si>
  <si>
    <t>360971</t>
  </si>
  <si>
    <t>360972</t>
  </si>
  <si>
    <t>360973</t>
  </si>
  <si>
    <t>360975</t>
  </si>
  <si>
    <t>360976</t>
  </si>
  <si>
    <t>360977</t>
  </si>
  <si>
    <t>360978</t>
  </si>
  <si>
    <t>360979</t>
  </si>
  <si>
    <t>360980</t>
  </si>
  <si>
    <t>360982</t>
  </si>
  <si>
    <t>360983</t>
  </si>
  <si>
    <t>360984</t>
  </si>
  <si>
    <t>360985</t>
  </si>
  <si>
    <t>360986</t>
  </si>
  <si>
    <t>360987</t>
  </si>
  <si>
    <t>83296</t>
  </si>
  <si>
    <t>360988</t>
  </si>
  <si>
    <t>360990</t>
  </si>
  <si>
    <t>360991</t>
  </si>
  <si>
    <t>360992</t>
  </si>
  <si>
    <t>360993</t>
  </si>
  <si>
    <t>360994</t>
  </si>
  <si>
    <t>360996</t>
  </si>
  <si>
    <t>360997</t>
  </si>
  <si>
    <t>360998</t>
  </si>
  <si>
    <t>360999</t>
  </si>
  <si>
    <t>361000</t>
  </si>
  <si>
    <t>361009</t>
  </si>
  <si>
    <t>361015</t>
  </si>
  <si>
    <t>361020</t>
  </si>
  <si>
    <t>361022</t>
  </si>
  <si>
    <t>361024</t>
  </si>
  <si>
    <t>361025</t>
  </si>
  <si>
    <t>361031</t>
  </si>
  <si>
    <t>361032</t>
  </si>
  <si>
    <t>361034</t>
  </si>
  <si>
    <t>361036</t>
  </si>
  <si>
    <t>361045</t>
  </si>
  <si>
    <t>361048</t>
  </si>
  <si>
    <t>361049</t>
  </si>
  <si>
    <t>361050</t>
  </si>
  <si>
    <t>361056</t>
  </si>
  <si>
    <t>361057</t>
  </si>
  <si>
    <t>361063</t>
  </si>
  <si>
    <t>361064</t>
  </si>
  <si>
    <t>361065</t>
  </si>
  <si>
    <t>361067</t>
  </si>
  <si>
    <t>361070</t>
  </si>
  <si>
    <t>361071</t>
  </si>
  <si>
    <t>361075</t>
  </si>
  <si>
    <t>361082</t>
  </si>
  <si>
    <t>361086</t>
  </si>
  <si>
    <t>361087</t>
  </si>
  <si>
    <t>361088</t>
  </si>
  <si>
    <t>361089</t>
  </si>
  <si>
    <t>361092</t>
  </si>
  <si>
    <t>361099</t>
  </si>
  <si>
    <t>361100</t>
  </si>
  <si>
    <t>48291</t>
  </si>
  <si>
    <t>361103</t>
  </si>
  <si>
    <t>361105</t>
  </si>
  <si>
    <t>361107</t>
  </si>
  <si>
    <t>361108</t>
  </si>
  <si>
    <t>361109</t>
  </si>
  <si>
    <t>62020</t>
  </si>
  <si>
    <t>361110</t>
  </si>
  <si>
    <t>361114</t>
  </si>
  <si>
    <t>361115</t>
  </si>
  <si>
    <t>361118</t>
  </si>
  <si>
    <t>MORELIA</t>
  </si>
  <si>
    <t>58115</t>
  </si>
  <si>
    <t>361122</t>
  </si>
  <si>
    <t>361125</t>
  </si>
  <si>
    <t>361130</t>
  </si>
  <si>
    <t>361131</t>
  </si>
  <si>
    <t>361136</t>
  </si>
  <si>
    <t>361140</t>
  </si>
  <si>
    <t>361141</t>
  </si>
  <si>
    <t>361143</t>
  </si>
  <si>
    <t>361144</t>
  </si>
  <si>
    <t>361145</t>
  </si>
  <si>
    <t>361151</t>
  </si>
  <si>
    <t>361154</t>
  </si>
  <si>
    <t>361155</t>
  </si>
  <si>
    <t>361156</t>
  </si>
  <si>
    <t>361159</t>
  </si>
  <si>
    <t>27120</t>
  </si>
  <si>
    <t>361162</t>
  </si>
  <si>
    <t>361163</t>
  </si>
  <si>
    <t>48318</t>
  </si>
  <si>
    <t>361164</t>
  </si>
  <si>
    <t>361165</t>
  </si>
  <si>
    <t>361166</t>
  </si>
  <si>
    <t>361174</t>
  </si>
  <si>
    <t>361175</t>
  </si>
  <si>
    <t>361186</t>
  </si>
  <si>
    <t>361189</t>
  </si>
  <si>
    <t>361190</t>
  </si>
  <si>
    <t>361191</t>
  </si>
  <si>
    <t>361193</t>
  </si>
  <si>
    <t>361194</t>
  </si>
  <si>
    <t>11800</t>
  </si>
  <si>
    <t>361195</t>
  </si>
  <si>
    <t>361196</t>
  </si>
  <si>
    <t>361197</t>
  </si>
  <si>
    <t>361198</t>
  </si>
  <si>
    <t>361199</t>
  </si>
  <si>
    <t>361200</t>
  </si>
  <si>
    <t>361201</t>
  </si>
  <si>
    <t>361203</t>
  </si>
  <si>
    <t>361204</t>
  </si>
  <si>
    <t>56377</t>
  </si>
  <si>
    <t>361205</t>
  </si>
  <si>
    <t>361206</t>
  </si>
  <si>
    <t>361207</t>
  </si>
  <si>
    <t>361208</t>
  </si>
  <si>
    <t>361209</t>
  </si>
  <si>
    <t>361210</t>
  </si>
  <si>
    <t>361211</t>
  </si>
  <si>
    <t>361212</t>
  </si>
  <si>
    <t>361213</t>
  </si>
  <si>
    <t>361214</t>
  </si>
  <si>
    <t>361215</t>
  </si>
  <si>
    <t>361219</t>
  </si>
  <si>
    <t>361220</t>
  </si>
  <si>
    <t>361221</t>
  </si>
  <si>
    <t>361222</t>
  </si>
  <si>
    <t>361224</t>
  </si>
  <si>
    <t>361225</t>
  </si>
  <si>
    <t>361226</t>
  </si>
  <si>
    <t>361227</t>
  </si>
  <si>
    <t>361228</t>
  </si>
  <si>
    <t>361229</t>
  </si>
  <si>
    <t>361231</t>
  </si>
  <si>
    <t>361232</t>
  </si>
  <si>
    <t>361233</t>
  </si>
  <si>
    <t>361235</t>
  </si>
  <si>
    <t>361237</t>
  </si>
  <si>
    <t>361238</t>
  </si>
  <si>
    <t>361239</t>
  </si>
  <si>
    <t>361240</t>
  </si>
  <si>
    <t>361241</t>
  </si>
  <si>
    <t>361243</t>
  </si>
  <si>
    <t>361246</t>
  </si>
  <si>
    <t>361247</t>
  </si>
  <si>
    <t>361250</t>
  </si>
  <si>
    <t>361251</t>
  </si>
  <si>
    <t>361252</t>
  </si>
  <si>
    <t>361254</t>
  </si>
  <si>
    <t>361255</t>
  </si>
  <si>
    <t>361256</t>
  </si>
  <si>
    <t>361257</t>
  </si>
  <si>
    <t>361259</t>
  </si>
  <si>
    <t>361260</t>
  </si>
  <si>
    <t>361262</t>
  </si>
  <si>
    <t>72225</t>
  </si>
  <si>
    <t>361266</t>
  </si>
  <si>
    <t>361267</t>
  </si>
  <si>
    <t>11270</t>
  </si>
  <si>
    <t>361268</t>
  </si>
  <si>
    <t>6240</t>
  </si>
  <si>
    <t>361269</t>
  </si>
  <si>
    <t>361271</t>
  </si>
  <si>
    <t>361272</t>
  </si>
  <si>
    <t>361273</t>
  </si>
  <si>
    <t>361274</t>
  </si>
  <si>
    <t>361275</t>
  </si>
  <si>
    <t>361276</t>
  </si>
  <si>
    <t>361278</t>
  </si>
  <si>
    <t>361280</t>
  </si>
  <si>
    <t>361281</t>
  </si>
  <si>
    <t>361282</t>
  </si>
  <si>
    <t>361283</t>
  </si>
  <si>
    <t>EMILIANO ZAPATA</t>
  </si>
  <si>
    <t>62760</t>
  </si>
  <si>
    <t>361285</t>
  </si>
  <si>
    <t>361286</t>
  </si>
  <si>
    <t>361288</t>
  </si>
  <si>
    <t>361289</t>
  </si>
  <si>
    <t>361291</t>
  </si>
  <si>
    <t>361292</t>
  </si>
  <si>
    <t>361293</t>
  </si>
  <si>
    <t>4369</t>
  </si>
  <si>
    <t>361294</t>
  </si>
  <si>
    <t>361298</t>
  </si>
  <si>
    <t>361300</t>
  </si>
  <si>
    <t>361301</t>
  </si>
  <si>
    <t>361302</t>
  </si>
  <si>
    <t>361303</t>
  </si>
  <si>
    <t>361304</t>
  </si>
  <si>
    <t>361305</t>
  </si>
  <si>
    <t>361306</t>
  </si>
  <si>
    <t>361308</t>
  </si>
  <si>
    <t>361309</t>
  </si>
  <si>
    <t>361312</t>
  </si>
  <si>
    <t>361316</t>
  </si>
  <si>
    <t>361318</t>
  </si>
  <si>
    <t>9410</t>
  </si>
  <si>
    <t>361320</t>
  </si>
  <si>
    <t>361321</t>
  </si>
  <si>
    <t>361322</t>
  </si>
  <si>
    <t>361324</t>
  </si>
  <si>
    <t>361325</t>
  </si>
  <si>
    <t>361326</t>
  </si>
  <si>
    <t>361327</t>
  </si>
  <si>
    <t>361329</t>
  </si>
  <si>
    <t>361330</t>
  </si>
  <si>
    <t>361331</t>
  </si>
  <si>
    <t>22634</t>
  </si>
  <si>
    <t>361332</t>
  </si>
  <si>
    <t>361333</t>
  </si>
  <si>
    <t>361334</t>
  </si>
  <si>
    <t>361335</t>
  </si>
  <si>
    <t>361336</t>
  </si>
  <si>
    <t>361337</t>
  </si>
  <si>
    <t>83120</t>
  </si>
  <si>
    <t>361338</t>
  </si>
  <si>
    <t>361339</t>
  </si>
  <si>
    <t>361340</t>
  </si>
  <si>
    <t>361341</t>
  </si>
  <si>
    <t>361342</t>
  </si>
  <si>
    <t>361343</t>
  </si>
  <si>
    <t>37358</t>
  </si>
  <si>
    <t>361344</t>
  </si>
  <si>
    <t>361345</t>
  </si>
  <si>
    <t>361346</t>
  </si>
  <si>
    <t>361347</t>
  </si>
  <si>
    <t>361349</t>
  </si>
  <si>
    <t>361350</t>
  </si>
  <si>
    <t>361351</t>
  </si>
  <si>
    <t>361352</t>
  </si>
  <si>
    <t>55716</t>
  </si>
  <si>
    <t>361354</t>
  </si>
  <si>
    <t>361355</t>
  </si>
  <si>
    <t>361356</t>
  </si>
  <si>
    <t>361357</t>
  </si>
  <si>
    <t>361358</t>
  </si>
  <si>
    <t>361360</t>
  </si>
  <si>
    <t>361361</t>
  </si>
  <si>
    <t>361363</t>
  </si>
  <si>
    <t>361364</t>
  </si>
  <si>
    <t>361365</t>
  </si>
  <si>
    <t>361366</t>
  </si>
  <si>
    <t>361367</t>
  </si>
  <si>
    <t>361368</t>
  </si>
  <si>
    <t>361369</t>
  </si>
  <si>
    <t>361370</t>
  </si>
  <si>
    <t>361371</t>
  </si>
  <si>
    <t>361372</t>
  </si>
  <si>
    <t>361373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</si>
  <si>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</si>
  <si>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</si>
  <si>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</si>
  <si>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</si>
  <si>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</si>
  <si>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</si>
  <si>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</si>
  <si>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</si>
  <si>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Suma:</t>
  </si>
  <si>
    <t>Total Saldo Final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</si>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</sst>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/dd\/yyyy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10"/>
      <name val="Arial"/>
      <family val="2"/>
    </font>
    <font>
      <b/>
      <sz val="7"/>
      <color indexed="9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theme="4" tint="-0.249977111117893"/>
        <bgColor rgb="FFFFFFFF"/>
      </patternFill>
    </fill>
    <fill>
      <patternFill patternType="solid">
        <fgColor theme="4" tint="-0.249977111117893"/>
        <bgColor indexed="9"/>
      </patternFill>
    </fill>
    <fill>
      <patternFill patternType="solid">
        <fgColor rgb="FFF0F0F4"/>
        <bgColor rgb="FFFFFFFF"/>
      </patternFill>
    </fill>
  </fills>
  <borders count="4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5">
    <xf numFmtId="0" fontId="0" fillId="0" borderId="0" xfId="0"/>
    <xf numFmtId="0" fontId="2" fillId="2" borderId="0" xfId="1" applyFont="1" applyFill="1" applyAlignment="1">
      <alignment horizontal="left"/>
    </xf>
    <xf numFmtId="49" fontId="3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49" fontId="3" fillId="4" borderId="2" xfId="1" applyNumberFormat="1" applyFont="1" applyFill="1" applyBorder="1" applyAlignment="1">
      <alignment horizontal="center" vertical="center" wrapText="1"/>
    </xf>
    <xf numFmtId="49" fontId="5" fillId="5" borderId="3" xfId="2" applyNumberFormat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left" wrapText="1"/>
    </xf>
    <xf numFmtId="49" fontId="6" fillId="6" borderId="2" xfId="1" applyNumberFormat="1" applyFont="1" applyFill="1" applyBorder="1" applyAlignment="1">
      <alignment horizontal="center" wrapText="1"/>
    </xf>
    <xf numFmtId="164" fontId="6" fillId="6" borderId="2" xfId="1" applyNumberFormat="1" applyFont="1" applyFill="1" applyBorder="1" applyAlignment="1">
      <alignment horizontal="center" wrapText="1"/>
    </xf>
    <xf numFmtId="49" fontId="6" fillId="6" borderId="2" xfId="1" applyNumberFormat="1" applyFont="1" applyFill="1" applyBorder="1" applyAlignment="1">
      <alignment horizontal="left" wrapText="1"/>
    </xf>
    <xf numFmtId="0" fontId="6" fillId="6" borderId="2" xfId="1" applyFont="1" applyFill="1" applyBorder="1" applyAlignment="1">
      <alignment horizontal="center" wrapText="1"/>
    </xf>
    <xf numFmtId="4" fontId="6" fillId="6" borderId="2" xfId="1" applyNumberFormat="1" applyFont="1" applyFill="1" applyBorder="1" applyAlignment="1">
      <alignment horizontal="right" wrapText="1"/>
    </xf>
    <xf numFmtId="1" fontId="6" fillId="6" borderId="2" xfId="1" applyNumberFormat="1" applyFont="1" applyFill="1" applyBorder="1" applyAlignment="1">
      <alignment horizontal="right" wrapText="1"/>
    </xf>
    <xf numFmtId="0" fontId="6" fillId="6" borderId="2" xfId="1" applyFont="1" applyFill="1" applyBorder="1" applyAlignment="1">
      <alignment horizontal="right" wrapText="1"/>
    </xf>
    <xf numFmtId="164" fontId="6" fillId="6" borderId="2" xfId="1" applyNumberFormat="1" applyFont="1" applyFill="1" applyBorder="1" applyAlignment="1">
      <alignment horizontal="right" wrapText="1"/>
    </xf>
    <xf numFmtId="0" fontId="6" fillId="2" borderId="2" xfId="1" applyFont="1" applyFill="1" applyBorder="1" applyAlignment="1">
      <alignment horizontal="left" wrapText="1"/>
    </xf>
    <xf numFmtId="49" fontId="6" fillId="2" borderId="2" xfId="1" applyNumberFormat="1" applyFont="1" applyFill="1" applyBorder="1" applyAlignment="1">
      <alignment horizontal="center" wrapText="1"/>
    </xf>
    <xf numFmtId="164" fontId="6" fillId="2" borderId="2" xfId="1" applyNumberFormat="1" applyFont="1" applyFill="1" applyBorder="1" applyAlignment="1">
      <alignment horizontal="center" wrapText="1"/>
    </xf>
    <xf numFmtId="49" fontId="6" fillId="2" borderId="2" xfId="1" applyNumberFormat="1" applyFont="1" applyFill="1" applyBorder="1" applyAlignment="1">
      <alignment horizontal="left" wrapText="1"/>
    </xf>
    <xf numFmtId="0" fontId="6" fillId="2" borderId="2" xfId="1" applyFont="1" applyFill="1" applyBorder="1" applyAlignment="1">
      <alignment horizontal="center" wrapText="1"/>
    </xf>
    <xf numFmtId="4" fontId="6" fillId="2" borderId="2" xfId="1" applyNumberFormat="1" applyFont="1" applyFill="1" applyBorder="1" applyAlignment="1">
      <alignment horizontal="right" wrapText="1"/>
    </xf>
    <xf numFmtId="1" fontId="6" fillId="2" borderId="2" xfId="1" applyNumberFormat="1" applyFont="1" applyFill="1" applyBorder="1" applyAlignment="1">
      <alignment horizontal="right" wrapText="1"/>
    </xf>
    <xf numFmtId="0" fontId="6" fillId="2" borderId="2" xfId="1" applyFont="1" applyFill="1" applyBorder="1" applyAlignment="1">
      <alignment horizontal="right" wrapText="1"/>
    </xf>
    <xf numFmtId="164" fontId="6" fillId="2" borderId="2" xfId="1" applyNumberFormat="1" applyFont="1" applyFill="1" applyBorder="1" applyAlignment="1">
      <alignment horizontal="right" wrapText="1"/>
    </xf>
    <xf numFmtId="49" fontId="3" fillId="3" borderId="2" xfId="1" applyNumberFormat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right" vertical="center"/>
    </xf>
    <xf numFmtId="4" fontId="7" fillId="2" borderId="2" xfId="1" applyNumberFormat="1" applyFont="1" applyFill="1" applyBorder="1" applyAlignment="1">
      <alignment horizontal="right" vertical="center"/>
    </xf>
    <xf numFmtId="4" fontId="8" fillId="2" borderId="2" xfId="1" applyNumberFormat="1" applyFont="1" applyFill="1" applyBorder="1" applyAlignment="1">
      <alignment horizontal="right" vertical="center"/>
    </xf>
    <xf numFmtId="49" fontId="7" fillId="2" borderId="2" xfId="1" applyNumberFormat="1" applyFont="1" applyFill="1" applyBorder="1" applyAlignment="1">
      <alignment horizontal="right" vertical="center"/>
    </xf>
    <xf numFmtId="0" fontId="7" fillId="2" borderId="0" xfId="1" applyFont="1" applyFill="1" applyAlignment="1">
      <alignment horizontal="left"/>
    </xf>
    <xf numFmtId="1" fontId="7" fillId="2" borderId="2" xfId="1" applyNumberFormat="1" applyFont="1" applyFill="1" applyBorder="1" applyAlignment="1">
      <alignment horizontal="right" vertical="center"/>
    </xf>
    <xf numFmtId="0" fontId="1" fillId="0" borderId="0" xfId="1"/>
  </cellXfs>
  <cellStyles count="3">
    <cellStyle name="Normal" xfId="0" builtinId="0"/>
    <cellStyle name="Normal 10 2" xfId="1" xr:uid="{962F0641-4B8A-48B4-AA9E-36AACF40E616}"/>
    <cellStyle name="Normal 10 2 2" xfId="2" xr:uid="{322B2659-288B-4FAD-893F-0395AD0637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krhnBA0-4gyRSt9JS2emQsYhn-S53buh\Master%20Servicing\BURSAS\FID%20430\REPORTES%20COBRANZA%20CONSOLIDADO\2023\06%20CONSOLIDADO%20F-430%20AL%2030%20DE%20JUNIO%20DE%202023.xlsx" TargetMode="External"/><Relationship Id="rId1" Type="http://schemas.openxmlformats.org/officeDocument/2006/relationships/externalLinkPath" Target="/.shortcut-targets-by-id/1krhnBA0-4gyRSt9JS2emQsYhn-S53buh/Master%20Servicing/BURSAS/FID%20430/REPORTES%20COBRANZA%20CONSOLIDADO/2023/06%20CONSOLIDADO%20F-430%20AL%2030%20DE%20JUNIO%20D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RSAS\MXMACCB%2006%20U\SEGUIMIENTO%20CARTERA%20VENCIDA\Reporte%20Cartera%20Vencida%20Nov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EDULA DE PAGO"/>
      <sheetName val="RCC"/>
      <sheetName val="COBRO FEE"/>
      <sheetName val="H RESTRUCTURAS"/>
      <sheetName val="GTOS COBRANZA"/>
      <sheetName val="GASTOS"/>
      <sheetName val="COMISIONES"/>
      <sheetName val="EVENTOS RELEVANTES"/>
      <sheetName val="ADJUDICADOS"/>
      <sheetName val="RCV"/>
      <sheetName val="CXC"/>
    </sheetNames>
    <sheetDataSet>
      <sheetData sheetId="0" refreshError="1"/>
      <sheetData sheetId="1">
        <row r="33">
          <cell r="C33">
            <v>1070430.928027434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 Reporte ExtraJud y Jud BUR (2)"/>
      <sheetName val="Informe 1"/>
    </sheetNames>
    <sheetDataSet>
      <sheetData sheetId="0">
        <row r="1">
          <cell r="A1" t="str">
            <v>No. Crédito</v>
          </cell>
          <cell r="B1" t="str">
            <v>Nombre</v>
          </cell>
        </row>
        <row r="2">
          <cell r="A2">
            <v>10177</v>
          </cell>
          <cell r="B2" t="str">
            <v>SALVADOR REYNOSO AGUIRRE</v>
          </cell>
        </row>
        <row r="3">
          <cell r="A3">
            <v>2810</v>
          </cell>
          <cell r="B3" t="str">
            <v>JOSE LINO SOTELO CONTRERAS</v>
          </cell>
        </row>
        <row r="4">
          <cell r="A4">
            <v>5789</v>
          </cell>
          <cell r="B4" t="str">
            <v>MARIA VICTORIA ESCOBEDO CARDENAS</v>
          </cell>
        </row>
        <row r="5">
          <cell r="A5">
            <v>5925</v>
          </cell>
          <cell r="B5" t="str">
            <v>SANTIAGO GUDI¥O MERCADO</v>
          </cell>
        </row>
        <row r="6">
          <cell r="A6">
            <v>4924</v>
          </cell>
          <cell r="B6" t="str">
            <v>CARLOS ALBERTO ACOSTA LOPEZ</v>
          </cell>
        </row>
        <row r="7">
          <cell r="A7">
            <v>233709</v>
          </cell>
          <cell r="B7" t="str">
            <v>FRANCISCO JAVIER XX PEÑUELAS</v>
          </cell>
        </row>
        <row r="8">
          <cell r="A8">
            <v>5383</v>
          </cell>
          <cell r="B8" t="str">
            <v>LAURA AZUCENA ZU¥IGA OROZCO</v>
          </cell>
        </row>
        <row r="9">
          <cell r="A9">
            <v>15973</v>
          </cell>
          <cell r="B9" t="str">
            <v>MANUELA MURUATO QUEZADA</v>
          </cell>
        </row>
        <row r="10">
          <cell r="A10">
            <v>15976</v>
          </cell>
          <cell r="B10" t="str">
            <v>GUSTAVO ANAYA RODRIGUEZ</v>
          </cell>
        </row>
        <row r="11">
          <cell r="A11">
            <v>4013</v>
          </cell>
          <cell r="B11" t="str">
            <v>ROSA MARIA PINEDA CEDILLO</v>
          </cell>
        </row>
        <row r="12">
          <cell r="A12">
            <v>23711</v>
          </cell>
          <cell r="B12" t="str">
            <v>RICARDO MARTIN PEREZGASGA GILMORE</v>
          </cell>
        </row>
        <row r="13">
          <cell r="A13">
            <v>19314</v>
          </cell>
          <cell r="B13" t="str">
            <v>LUIS ENRIQUE RAMIREZ ROJANO</v>
          </cell>
        </row>
        <row r="14">
          <cell r="A14">
            <v>20463</v>
          </cell>
          <cell r="B14" t="str">
            <v>EMILIO RODRIGUEZ MIRANDA</v>
          </cell>
        </row>
        <row r="15">
          <cell r="A15">
            <v>25496</v>
          </cell>
          <cell r="B15" t="str">
            <v>SANDRA LUZ RAMIREZ LARIOS</v>
          </cell>
        </row>
        <row r="16">
          <cell r="A16">
            <v>4278</v>
          </cell>
          <cell r="B16" t="str">
            <v>MACARIA LIGUEZ RODRIGUEZ</v>
          </cell>
        </row>
        <row r="17">
          <cell r="A17">
            <v>4918</v>
          </cell>
          <cell r="B17" t="str">
            <v>EDEN FERNANDO RENTERIA RAMOS</v>
          </cell>
        </row>
        <row r="18">
          <cell r="A18">
            <v>4026</v>
          </cell>
          <cell r="B18" t="str">
            <v>MANUEL CHAVEZ VERDUZCO</v>
          </cell>
        </row>
        <row r="19">
          <cell r="A19">
            <v>5460</v>
          </cell>
          <cell r="B19" t="str">
            <v>CARMEN CONTRERAS MARTINEZ</v>
          </cell>
        </row>
        <row r="20">
          <cell r="A20">
            <v>1777</v>
          </cell>
          <cell r="B20" t="str">
            <v>PEDRO DE JESUS MONTOYA GUERRERO</v>
          </cell>
        </row>
        <row r="21">
          <cell r="A21">
            <v>2342</v>
          </cell>
          <cell r="B21" t="str">
            <v>TERESA DE JESUS VEGA ORTIZ</v>
          </cell>
        </row>
        <row r="22">
          <cell r="A22">
            <v>4016</v>
          </cell>
          <cell r="B22" t="str">
            <v>ROSARIO DE JESUS CASAS GUZMAN</v>
          </cell>
        </row>
        <row r="23">
          <cell r="A23">
            <v>6106</v>
          </cell>
          <cell r="B23" t="str">
            <v>MARIA ARGENTINA ROSALES MARTINEZ</v>
          </cell>
        </row>
        <row r="24">
          <cell r="A24">
            <v>2026</v>
          </cell>
          <cell r="B24" t="str">
            <v>JESUS IGNACIO BELTRAN VELAZQUEZ</v>
          </cell>
        </row>
        <row r="25">
          <cell r="A25">
            <v>19636</v>
          </cell>
          <cell r="B25" t="str">
            <v>JESUS SERGIO VELAZQUEZ GARCIA</v>
          </cell>
        </row>
        <row r="26">
          <cell r="A26">
            <v>3422</v>
          </cell>
          <cell r="B26" t="str">
            <v>JESICA ANAYA GONZALEZ</v>
          </cell>
        </row>
        <row r="27">
          <cell r="A27">
            <v>5135</v>
          </cell>
          <cell r="B27" t="str">
            <v>MARTHA PATRICIA PEREZ RAMIREZ</v>
          </cell>
        </row>
        <row r="28">
          <cell r="A28">
            <v>4152</v>
          </cell>
          <cell r="B28" t="str">
            <v>ASAEL BEREZOWSKY GUZMAN</v>
          </cell>
        </row>
        <row r="29">
          <cell r="A29">
            <v>13594</v>
          </cell>
          <cell r="B29" t="str">
            <v>JOSE ANTONIO LEYVA CITAL</v>
          </cell>
        </row>
        <row r="30">
          <cell r="A30">
            <v>10381</v>
          </cell>
          <cell r="B30" t="str">
            <v>MILENA DE JESUS RAMIREZ TRIAY</v>
          </cell>
        </row>
        <row r="31">
          <cell r="A31">
            <v>2724</v>
          </cell>
          <cell r="B31" t="str">
            <v>PAULO CESAR PIÑA VERDUGO</v>
          </cell>
        </row>
        <row r="32">
          <cell r="A32">
            <v>1920</v>
          </cell>
          <cell r="B32" t="str">
            <v>ROSA LILIANA REJON MONTEJO</v>
          </cell>
        </row>
        <row r="33">
          <cell r="A33">
            <v>5764</v>
          </cell>
          <cell r="B33" t="str">
            <v>GUADALUPE RIVAS CASTRO</v>
          </cell>
        </row>
        <row r="34">
          <cell r="A34">
            <v>20458</v>
          </cell>
          <cell r="B34" t="str">
            <v>CLAUDIA VIVIANA GARCIA ZAPATA</v>
          </cell>
        </row>
        <row r="35">
          <cell r="A35">
            <v>9823</v>
          </cell>
          <cell r="B35" t="str">
            <v>LUIS ANTONIO HEVIA JIMENEZ</v>
          </cell>
        </row>
        <row r="36">
          <cell r="A36">
            <v>4480</v>
          </cell>
          <cell r="B36" t="str">
            <v>MARIO ALFONSO BUENO URIBE</v>
          </cell>
        </row>
        <row r="37">
          <cell r="A37">
            <v>4432</v>
          </cell>
          <cell r="B37" t="str">
            <v>CARMEN LETICIA RUBIO CASTRO</v>
          </cell>
        </row>
        <row r="38">
          <cell r="A38">
            <v>2190</v>
          </cell>
          <cell r="B38" t="str">
            <v>JUAN EDUARDO BALDERAS RODRIGUEZ</v>
          </cell>
        </row>
        <row r="39">
          <cell r="A39">
            <v>5788</v>
          </cell>
          <cell r="B39" t="str">
            <v>JUAN ENRIQUE RAMOS VELAZQUEZ</v>
          </cell>
        </row>
        <row r="40">
          <cell r="A40">
            <v>5918</v>
          </cell>
          <cell r="B40" t="str">
            <v>GABRIELA VELASCO ROMERO</v>
          </cell>
        </row>
        <row r="41">
          <cell r="A41">
            <v>5924</v>
          </cell>
          <cell r="B41" t="str">
            <v>VERONICA MENDOZA DOMINGUEZ</v>
          </cell>
        </row>
        <row r="42">
          <cell r="A42">
            <v>3949</v>
          </cell>
          <cell r="B42" t="str">
            <v>SANDRA GOMEZ MUÑIZ</v>
          </cell>
        </row>
        <row r="43">
          <cell r="A43">
            <v>5165</v>
          </cell>
          <cell r="B43" t="str">
            <v>MARTHA ELENA MARTINEZ RAMIREZ</v>
          </cell>
        </row>
        <row r="44">
          <cell r="A44">
            <v>4185</v>
          </cell>
          <cell r="B44" t="str">
            <v>RAFAEL CHAVEZ GARCIA</v>
          </cell>
        </row>
        <row r="45">
          <cell r="A45">
            <v>1986</v>
          </cell>
          <cell r="B45" t="str">
            <v>HUMBERTO LEONCIO CARDENAS MEDINA</v>
          </cell>
        </row>
        <row r="46">
          <cell r="A46">
            <v>4841</v>
          </cell>
          <cell r="B46" t="str">
            <v>CARMEN LETICIA GALVEZ GUTIERREZ</v>
          </cell>
        </row>
        <row r="47">
          <cell r="A47">
            <v>2156</v>
          </cell>
          <cell r="B47" t="str">
            <v>EDUARDO MEZA BUELNA</v>
          </cell>
        </row>
        <row r="48">
          <cell r="A48">
            <v>13157</v>
          </cell>
          <cell r="B48" t="str">
            <v>LAURA CANDELARIA MELENDREZ PADILLA</v>
          </cell>
        </row>
        <row r="49">
          <cell r="A49">
            <v>14169</v>
          </cell>
          <cell r="B49" t="str">
            <v>ELIZABETH GUADALUPE GARCIA SALVATIERRA</v>
          </cell>
        </row>
        <row r="50">
          <cell r="A50">
            <v>21011</v>
          </cell>
          <cell r="B50" t="str">
            <v>JUAN JOSE AGUILAR MORALES</v>
          </cell>
        </row>
      </sheetData>
      <sheetData sheetId="1"/>
      <sheetData sheetId="2">
        <row r="4">
          <cell r="B4" t="str">
            <v>Número de Crédito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C3A3F-74BE-4593-BF8E-0CC21F0D1438}">
  <dimension ref="A1:BW2132"/>
  <sheetViews>
    <sheetView tabSelected="1" workbookViewId="0">
      <pane ySplit="2" topLeftCell="A3" activePane="bottomLeft" state="frozen"/>
      <selection pane="bottomLeft" activeCell="A2" sqref="A2"/>
    </sheetView>
  </sheetViews>
  <sheetFormatPr baseColWidth="10" defaultRowHeight="12.75" x14ac:dyDescent="0.2"/>
  <cols>
    <col min="1" max="1" width="10.5703125" style="34" customWidth="1"/>
    <col min="2" max="5" width="21.5703125" style="34" customWidth="1"/>
    <col min="6" max="7" width="12.85546875" style="34" customWidth="1"/>
    <col min="8" max="8" width="11.7109375" style="34" bestFit="1" customWidth="1"/>
    <col min="9" max="9" width="11.140625" style="34" customWidth="1"/>
    <col min="10" max="10" width="11.42578125" style="34" customWidth="1"/>
    <col min="11" max="11" width="11.7109375" style="34" customWidth="1"/>
    <col min="12" max="12" width="9.85546875" style="34" customWidth="1"/>
    <col min="13" max="13" width="11.140625" style="34" customWidth="1"/>
    <col min="14" max="14" width="11.85546875" style="34" customWidth="1"/>
    <col min="15" max="15" width="10.7109375" style="34" customWidth="1"/>
    <col min="16" max="16" width="9.7109375" style="34" customWidth="1"/>
    <col min="17" max="17" width="10.85546875" style="34" customWidth="1"/>
    <col min="18" max="18" width="11.7109375" style="34" bestFit="1" customWidth="1"/>
    <col min="19" max="19" width="10.85546875" style="34" bestFit="1" customWidth="1"/>
    <col min="20" max="20" width="11" style="34" customWidth="1"/>
    <col min="21" max="21" width="9.42578125" style="34" customWidth="1"/>
    <col min="22" max="22" width="9.5703125" style="34" customWidth="1"/>
    <col min="23" max="23" width="11.140625" style="34" customWidth="1"/>
    <col min="24" max="24" width="9.5703125" style="34" customWidth="1"/>
    <col min="25" max="25" width="14" style="34" customWidth="1"/>
    <col min="26" max="26" width="11.28515625" style="34" customWidth="1"/>
    <col min="27" max="28" width="14.140625" style="34" customWidth="1"/>
    <col min="29" max="29" width="12.5703125" style="34" customWidth="1"/>
    <col min="30" max="30" width="11" style="34" customWidth="1"/>
    <col min="31" max="31" width="9.7109375" style="34" customWidth="1"/>
    <col min="32" max="32" width="14" style="34" customWidth="1"/>
    <col min="33" max="33" width="13.28515625" style="34" customWidth="1"/>
    <col min="34" max="34" width="11.85546875" style="34" customWidth="1"/>
    <col min="35" max="35" width="13.5703125" style="34" customWidth="1"/>
    <col min="36" max="36" width="13.140625" style="34" customWidth="1"/>
    <col min="37" max="37" width="12.5703125" style="34" customWidth="1"/>
    <col min="38" max="38" width="11.140625" style="34" customWidth="1"/>
    <col min="39" max="39" width="11.85546875" style="34" customWidth="1"/>
    <col min="40" max="40" width="11.7109375" style="34" customWidth="1"/>
    <col min="41" max="41" width="11.5703125" style="34" customWidth="1"/>
    <col min="42" max="43" width="10.140625" style="34" customWidth="1"/>
    <col min="44" max="45" width="10.7109375" style="34" customWidth="1"/>
    <col min="46" max="46" width="13.140625" style="34" bestFit="1" customWidth="1"/>
    <col min="47" max="48" width="10.85546875" style="34" bestFit="1" customWidth="1"/>
    <col min="49" max="50" width="7.140625" style="34" customWidth="1"/>
    <col min="51" max="51" width="11.5703125" style="34" customWidth="1"/>
    <col min="52" max="53" width="13.7109375" style="34" customWidth="1"/>
    <col min="54" max="54" width="8" style="34" customWidth="1"/>
    <col min="55" max="55" width="7.28515625" style="34" customWidth="1"/>
    <col min="56" max="56" width="10.7109375" style="34" customWidth="1"/>
    <col min="57" max="57" width="12.7109375" style="34" customWidth="1"/>
    <col min="58" max="58" width="13.28515625" style="34" customWidth="1"/>
    <col min="59" max="59" width="7.7109375" style="34" customWidth="1"/>
    <col min="60" max="60" width="17.85546875" style="34" customWidth="1"/>
    <col min="61" max="61" width="7.5703125" style="34" customWidth="1"/>
    <col min="62" max="62" width="11.42578125" style="34" customWidth="1"/>
    <col min="63" max="63" width="13.5703125" style="34" customWidth="1"/>
    <col min="64" max="75" width="11.42578125" style="34" customWidth="1"/>
    <col min="76" max="76" width="4.7109375" style="34" customWidth="1"/>
    <col min="77" max="16384" width="11.42578125" style="34"/>
  </cols>
  <sheetData>
    <row r="1" spans="1:75" s="1" customFormat="1" ht="10.7" customHeight="1" x14ac:dyDescent="0.15"/>
    <row r="2" spans="1:75" s="1" customFormat="1" ht="83.6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3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  <c r="AG2" s="2" t="s">
        <v>32</v>
      </c>
      <c r="AH2" s="2" t="s">
        <v>33</v>
      </c>
      <c r="AI2" s="2" t="s">
        <v>34</v>
      </c>
      <c r="AJ2" s="2" t="s">
        <v>35</v>
      </c>
      <c r="AK2" s="2" t="s">
        <v>36</v>
      </c>
      <c r="AL2" s="2" t="s">
        <v>37</v>
      </c>
      <c r="AM2" s="2" t="s">
        <v>38</v>
      </c>
      <c r="AN2" s="2" t="s">
        <v>39</v>
      </c>
      <c r="AO2" s="2" t="s">
        <v>40</v>
      </c>
      <c r="AP2" s="2" t="s">
        <v>41</v>
      </c>
      <c r="AQ2" s="2" t="s">
        <v>42</v>
      </c>
      <c r="AR2" s="4" t="s">
        <v>43</v>
      </c>
      <c r="AS2" s="4" t="s">
        <v>44</v>
      </c>
      <c r="AT2" s="2" t="s">
        <v>45</v>
      </c>
      <c r="AU2" s="2" t="s">
        <v>46</v>
      </c>
      <c r="AV2" s="2" t="s">
        <v>47</v>
      </c>
      <c r="AW2" s="2" t="s">
        <v>48</v>
      </c>
      <c r="AX2" s="2" t="s">
        <v>49</v>
      </c>
      <c r="AY2" s="2" t="s">
        <v>50</v>
      </c>
      <c r="AZ2" s="2" t="s">
        <v>51</v>
      </c>
      <c r="BA2" s="2" t="s">
        <v>52</v>
      </c>
      <c r="BB2" s="2" t="s">
        <v>53</v>
      </c>
      <c r="BC2" s="2" t="s">
        <v>54</v>
      </c>
      <c r="BD2" s="2" t="s">
        <v>55</v>
      </c>
      <c r="BE2" s="2" t="s">
        <v>56</v>
      </c>
      <c r="BF2" s="2" t="s">
        <v>57</v>
      </c>
      <c r="BG2" s="2" t="s">
        <v>58</v>
      </c>
      <c r="BH2" s="2" t="s">
        <v>59</v>
      </c>
      <c r="BI2" s="2" t="s">
        <v>60</v>
      </c>
      <c r="BJ2" s="2" t="s">
        <v>61</v>
      </c>
      <c r="BK2" s="2" t="s">
        <v>62</v>
      </c>
      <c r="BL2" s="2" t="s">
        <v>63</v>
      </c>
      <c r="BM2" s="2" t="s">
        <v>64</v>
      </c>
      <c r="BN2" s="2" t="s">
        <v>65</v>
      </c>
      <c r="BO2" s="2" t="s">
        <v>66</v>
      </c>
      <c r="BP2" s="2" t="s">
        <v>67</v>
      </c>
      <c r="BQ2" s="5" t="s">
        <v>68</v>
      </c>
      <c r="BR2" s="5" t="s">
        <v>69</v>
      </c>
      <c r="BS2" s="5" t="s">
        <v>70</v>
      </c>
      <c r="BT2" s="5" t="s">
        <v>71</v>
      </c>
      <c r="BU2" s="3" t="s">
        <v>72</v>
      </c>
      <c r="BV2" s="2" t="s">
        <v>73</v>
      </c>
      <c r="BW2" s="2" t="s">
        <v>74</v>
      </c>
    </row>
    <row r="3" spans="1:75" s="1" customFormat="1" ht="18.2" customHeight="1" x14ac:dyDescent="0.15">
      <c r="A3" s="6">
        <v>1</v>
      </c>
      <c r="B3" s="7" t="s">
        <v>75</v>
      </c>
      <c r="C3" s="7" t="s">
        <v>76</v>
      </c>
      <c r="D3" s="8">
        <v>45108</v>
      </c>
      <c r="E3" s="9" t="s">
        <v>77</v>
      </c>
      <c r="F3" s="10">
        <v>87</v>
      </c>
      <c r="G3" s="10">
        <v>87</v>
      </c>
      <c r="H3" s="11">
        <v>0</v>
      </c>
      <c r="I3" s="11">
        <v>43742.14</v>
      </c>
      <c r="J3" s="11">
        <v>0</v>
      </c>
      <c r="K3" s="11">
        <v>43742.14</v>
      </c>
      <c r="L3" s="11">
        <v>0</v>
      </c>
      <c r="M3" s="11">
        <v>0</v>
      </c>
      <c r="N3" s="11">
        <v>0</v>
      </c>
      <c r="O3" s="11">
        <v>0</v>
      </c>
      <c r="P3" s="11">
        <v>0</v>
      </c>
      <c r="Q3" s="11">
        <v>0</v>
      </c>
      <c r="R3" s="11">
        <v>43742.14</v>
      </c>
      <c r="S3" s="11">
        <v>14728.26</v>
      </c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0</v>
      </c>
      <c r="Z3" s="11">
        <v>14728.26</v>
      </c>
      <c r="AA3" s="11">
        <v>0</v>
      </c>
      <c r="AB3" s="11">
        <v>0</v>
      </c>
      <c r="AC3" s="11">
        <v>0</v>
      </c>
      <c r="AD3" s="11">
        <v>0</v>
      </c>
      <c r="AE3" s="11">
        <v>0</v>
      </c>
      <c r="AF3" s="11">
        <v>0</v>
      </c>
      <c r="AG3" s="11">
        <v>0</v>
      </c>
      <c r="AH3" s="11">
        <v>0</v>
      </c>
      <c r="AI3" s="11">
        <v>0</v>
      </c>
      <c r="AJ3" s="11">
        <v>0</v>
      </c>
      <c r="AK3" s="11">
        <v>0</v>
      </c>
      <c r="AL3" s="11">
        <v>0</v>
      </c>
      <c r="AM3" s="11">
        <v>0</v>
      </c>
      <c r="AN3" s="11">
        <v>0</v>
      </c>
      <c r="AO3" s="11">
        <v>0</v>
      </c>
      <c r="AP3" s="11">
        <v>0</v>
      </c>
      <c r="AQ3" s="11">
        <v>0</v>
      </c>
      <c r="AR3" s="11">
        <v>0</v>
      </c>
      <c r="AS3" s="11">
        <v>0</v>
      </c>
      <c r="AT3" s="11">
        <f t="shared" ref="AT3:AT66" si="0">AQ3-AR3+AP3+AO3+AN3+AL3+AI3+AH3+AG3+AE3+AF3+AA3+W3+V3+Q3+P3+O3+N3-J3-AS3+AJ3</f>
        <v>0</v>
      </c>
      <c r="AU3" s="11">
        <v>43742.14</v>
      </c>
      <c r="AV3" s="11">
        <v>14728.26</v>
      </c>
      <c r="AW3" s="12">
        <v>0</v>
      </c>
      <c r="AX3" s="12">
        <v>240</v>
      </c>
      <c r="AY3" s="11">
        <v>290000</v>
      </c>
      <c r="AZ3" s="11">
        <v>77990.559999999998</v>
      </c>
      <c r="BA3" s="13">
        <v>79.172414000000003</v>
      </c>
      <c r="BB3" s="13">
        <v>44.405000006743897</v>
      </c>
      <c r="BC3" s="13">
        <v>8.5</v>
      </c>
      <c r="BD3" s="13"/>
      <c r="BE3" s="9" t="s">
        <v>78</v>
      </c>
      <c r="BF3" s="6"/>
      <c r="BG3" s="9" t="s">
        <v>79</v>
      </c>
      <c r="BH3" s="9" t="s">
        <v>80</v>
      </c>
      <c r="BI3" s="9" t="s">
        <v>81</v>
      </c>
      <c r="BJ3" s="9" t="s">
        <v>82</v>
      </c>
      <c r="BK3" s="7" t="s">
        <v>83</v>
      </c>
      <c r="BL3" s="13">
        <v>339740.56471315998</v>
      </c>
      <c r="BM3" s="7" t="s">
        <v>84</v>
      </c>
      <c r="BN3" s="13"/>
      <c r="BO3" s="14">
        <v>36931</v>
      </c>
      <c r="BP3" s="14">
        <v>44236</v>
      </c>
      <c r="BQ3" s="14" t="s">
        <v>85</v>
      </c>
      <c r="BR3" s="14" t="s">
        <v>86</v>
      </c>
      <c r="BS3" s="14" t="s">
        <v>87</v>
      </c>
      <c r="BT3" s="14" t="s">
        <v>87</v>
      </c>
      <c r="BU3" s="13">
        <v>31378.82</v>
      </c>
      <c r="BV3" s="13">
        <v>0</v>
      </c>
      <c r="BW3" s="13">
        <v>0</v>
      </c>
    </row>
    <row r="4" spans="1:75" s="1" customFormat="1" ht="18.2" customHeight="1" x14ac:dyDescent="0.15">
      <c r="A4" s="15">
        <v>2</v>
      </c>
      <c r="B4" s="16" t="s">
        <v>75</v>
      </c>
      <c r="C4" s="16" t="s">
        <v>76</v>
      </c>
      <c r="D4" s="17">
        <v>45108</v>
      </c>
      <c r="E4" s="18" t="s">
        <v>88</v>
      </c>
      <c r="F4" s="19">
        <v>142</v>
      </c>
      <c r="G4" s="19">
        <v>141</v>
      </c>
      <c r="H4" s="20">
        <v>46405.65</v>
      </c>
      <c r="I4" s="20">
        <v>31528.45</v>
      </c>
      <c r="J4" s="20">
        <v>0</v>
      </c>
      <c r="K4" s="20">
        <v>77934.100000000006</v>
      </c>
      <c r="L4" s="20">
        <v>354.28</v>
      </c>
      <c r="M4" s="20">
        <v>0</v>
      </c>
      <c r="N4" s="20">
        <v>0</v>
      </c>
      <c r="O4" s="20">
        <v>0</v>
      </c>
      <c r="P4" s="20">
        <v>0</v>
      </c>
      <c r="Q4" s="20">
        <v>0</v>
      </c>
      <c r="R4" s="20">
        <v>77934.100000000006</v>
      </c>
      <c r="S4" s="20">
        <v>64392.68</v>
      </c>
      <c r="T4" s="20">
        <v>328.71</v>
      </c>
      <c r="U4" s="20">
        <v>0</v>
      </c>
      <c r="V4" s="20">
        <v>0</v>
      </c>
      <c r="W4" s="20">
        <v>0</v>
      </c>
      <c r="X4" s="20">
        <v>0</v>
      </c>
      <c r="Y4" s="20">
        <v>0</v>
      </c>
      <c r="Z4" s="20">
        <v>64721.39</v>
      </c>
      <c r="AA4" s="20">
        <v>0</v>
      </c>
      <c r="AB4" s="20">
        <v>0</v>
      </c>
      <c r="AC4" s="20">
        <v>0</v>
      </c>
      <c r="AD4" s="20">
        <v>0</v>
      </c>
      <c r="AE4" s="20">
        <v>0</v>
      </c>
      <c r="AF4" s="20">
        <v>0</v>
      </c>
      <c r="AG4" s="20">
        <v>0</v>
      </c>
      <c r="AH4" s="20">
        <v>0</v>
      </c>
      <c r="AI4" s="20">
        <v>0</v>
      </c>
      <c r="AJ4" s="20">
        <v>0</v>
      </c>
      <c r="AK4" s="20">
        <v>0</v>
      </c>
      <c r="AL4" s="20">
        <v>0</v>
      </c>
      <c r="AM4" s="20">
        <v>0</v>
      </c>
      <c r="AN4" s="20">
        <v>0</v>
      </c>
      <c r="AO4" s="20">
        <v>0</v>
      </c>
      <c r="AP4" s="20">
        <v>0</v>
      </c>
      <c r="AQ4" s="20">
        <v>0</v>
      </c>
      <c r="AR4" s="20">
        <v>0</v>
      </c>
      <c r="AS4" s="20">
        <v>0</v>
      </c>
      <c r="AT4" s="11">
        <f t="shared" si="0"/>
        <v>0</v>
      </c>
      <c r="AU4" s="20">
        <v>31882.73</v>
      </c>
      <c r="AV4" s="20">
        <v>64721.39</v>
      </c>
      <c r="AW4" s="21">
        <v>92</v>
      </c>
      <c r="AX4" s="21">
        <v>360</v>
      </c>
      <c r="AY4" s="20">
        <v>307524.17</v>
      </c>
      <c r="AZ4" s="20">
        <v>88825</v>
      </c>
      <c r="BA4" s="22">
        <v>85</v>
      </c>
      <c r="BB4" s="22">
        <v>74.578086124401906</v>
      </c>
      <c r="BC4" s="22">
        <v>8.5</v>
      </c>
      <c r="BD4" s="22"/>
      <c r="BE4" s="18" t="s">
        <v>78</v>
      </c>
      <c r="BF4" s="15"/>
      <c r="BG4" s="18" t="s">
        <v>89</v>
      </c>
      <c r="BH4" s="18" t="s">
        <v>90</v>
      </c>
      <c r="BI4" s="18" t="s">
        <v>91</v>
      </c>
      <c r="BJ4" s="18" t="s">
        <v>82</v>
      </c>
      <c r="BK4" s="16" t="s">
        <v>83</v>
      </c>
      <c r="BL4" s="22">
        <v>605305.89368540002</v>
      </c>
      <c r="BM4" s="16" t="s">
        <v>84</v>
      </c>
      <c r="BN4" s="22"/>
      <c r="BO4" s="23">
        <v>36959</v>
      </c>
      <c r="BP4" s="23">
        <v>47916</v>
      </c>
      <c r="BQ4" s="14" t="s">
        <v>92</v>
      </c>
      <c r="BR4" s="14" t="s">
        <v>93</v>
      </c>
      <c r="BS4" s="14" t="s">
        <v>87</v>
      </c>
      <c r="BT4" s="14" t="s">
        <v>87</v>
      </c>
      <c r="BU4" s="22">
        <v>57041.43</v>
      </c>
      <c r="BV4" s="22">
        <v>197.26</v>
      </c>
      <c r="BW4" s="22">
        <v>0</v>
      </c>
    </row>
    <row r="5" spans="1:75" s="1" customFormat="1" ht="18.2" customHeight="1" x14ac:dyDescent="0.15">
      <c r="A5" s="6">
        <v>3</v>
      </c>
      <c r="B5" s="7" t="s">
        <v>75</v>
      </c>
      <c r="C5" s="7" t="s">
        <v>76</v>
      </c>
      <c r="D5" s="8">
        <v>45108</v>
      </c>
      <c r="E5" s="9" t="s">
        <v>94</v>
      </c>
      <c r="F5" s="10">
        <v>6</v>
      </c>
      <c r="G5" s="10">
        <v>5</v>
      </c>
      <c r="H5" s="11">
        <v>46405.65</v>
      </c>
      <c r="I5" s="11">
        <v>1734.39</v>
      </c>
      <c r="J5" s="11">
        <v>0</v>
      </c>
      <c r="K5" s="11">
        <v>48140.04</v>
      </c>
      <c r="L5" s="11">
        <v>354.28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48140.04</v>
      </c>
      <c r="S5" s="11">
        <v>1680.56</v>
      </c>
      <c r="T5" s="11">
        <v>328.71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2009.27</v>
      </c>
      <c r="AA5" s="11">
        <v>0</v>
      </c>
      <c r="AB5" s="11">
        <v>0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0</v>
      </c>
      <c r="AI5" s="11">
        <v>0</v>
      </c>
      <c r="AJ5" s="11">
        <v>0</v>
      </c>
      <c r="AK5" s="11">
        <v>0</v>
      </c>
      <c r="AL5" s="11">
        <v>0</v>
      </c>
      <c r="AM5" s="11">
        <v>0</v>
      </c>
      <c r="AN5" s="11">
        <v>0</v>
      </c>
      <c r="AO5" s="11">
        <v>0</v>
      </c>
      <c r="AP5" s="11">
        <v>0</v>
      </c>
      <c r="AQ5" s="11">
        <v>0</v>
      </c>
      <c r="AR5" s="11">
        <v>0</v>
      </c>
      <c r="AS5" s="11">
        <v>0</v>
      </c>
      <c r="AT5" s="11">
        <f t="shared" si="0"/>
        <v>0</v>
      </c>
      <c r="AU5" s="11">
        <v>2088.67</v>
      </c>
      <c r="AV5" s="11">
        <v>2009.27</v>
      </c>
      <c r="AW5" s="12">
        <v>92</v>
      </c>
      <c r="AX5" s="12">
        <v>360</v>
      </c>
      <c r="AY5" s="11">
        <v>307524.17</v>
      </c>
      <c r="AZ5" s="11">
        <v>88825</v>
      </c>
      <c r="BA5" s="13">
        <v>85</v>
      </c>
      <c r="BB5" s="13">
        <v>46.067023923444999</v>
      </c>
      <c r="BC5" s="13">
        <v>8.5</v>
      </c>
      <c r="BD5" s="13"/>
      <c r="BE5" s="9" t="s">
        <v>78</v>
      </c>
      <c r="BF5" s="6"/>
      <c r="BG5" s="9" t="s">
        <v>89</v>
      </c>
      <c r="BH5" s="9" t="s">
        <v>90</v>
      </c>
      <c r="BI5" s="9" t="s">
        <v>91</v>
      </c>
      <c r="BJ5" s="9" t="s">
        <v>95</v>
      </c>
      <c r="BK5" s="7" t="s">
        <v>83</v>
      </c>
      <c r="BL5" s="13">
        <v>373898.58783575997</v>
      </c>
      <c r="BM5" s="7" t="s">
        <v>84</v>
      </c>
      <c r="BN5" s="13"/>
      <c r="BO5" s="14">
        <v>36959</v>
      </c>
      <c r="BP5" s="14">
        <v>47916</v>
      </c>
      <c r="BQ5" s="14" t="s">
        <v>96</v>
      </c>
      <c r="BR5" s="14" t="s">
        <v>97</v>
      </c>
      <c r="BS5" s="14" t="s">
        <v>87</v>
      </c>
      <c r="BT5" s="14" t="s">
        <v>87</v>
      </c>
      <c r="BU5" s="13">
        <v>2427.08</v>
      </c>
      <c r="BV5" s="13">
        <v>197.26</v>
      </c>
      <c r="BW5" s="13">
        <v>0</v>
      </c>
    </row>
    <row r="6" spans="1:75" s="1" customFormat="1" ht="18.2" customHeight="1" x14ac:dyDescent="0.15">
      <c r="A6" s="15">
        <v>4</v>
      </c>
      <c r="B6" s="16" t="s">
        <v>75</v>
      </c>
      <c r="C6" s="16" t="s">
        <v>76</v>
      </c>
      <c r="D6" s="17">
        <v>45108</v>
      </c>
      <c r="E6" s="18" t="s">
        <v>98</v>
      </c>
      <c r="F6" s="19">
        <v>9</v>
      </c>
      <c r="G6" s="19">
        <v>8</v>
      </c>
      <c r="H6" s="20">
        <v>34921.24</v>
      </c>
      <c r="I6" s="20">
        <v>1999.2</v>
      </c>
      <c r="J6" s="20">
        <v>0</v>
      </c>
      <c r="K6" s="20">
        <v>36920.44</v>
      </c>
      <c r="L6" s="20">
        <v>266.54000000000002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36920.44</v>
      </c>
      <c r="S6" s="20">
        <v>1783.27</v>
      </c>
      <c r="T6" s="20">
        <v>247.36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2030.63</v>
      </c>
      <c r="AA6" s="20">
        <v>0</v>
      </c>
      <c r="AB6" s="20">
        <v>0</v>
      </c>
      <c r="AC6" s="20">
        <v>0</v>
      </c>
      <c r="AD6" s="20">
        <v>0</v>
      </c>
      <c r="AE6" s="20">
        <v>0</v>
      </c>
      <c r="AF6" s="20">
        <v>0</v>
      </c>
      <c r="AG6" s="20">
        <v>0</v>
      </c>
      <c r="AH6" s="20">
        <v>0</v>
      </c>
      <c r="AI6" s="20">
        <v>0</v>
      </c>
      <c r="AJ6" s="20">
        <v>0</v>
      </c>
      <c r="AK6" s="20">
        <v>0</v>
      </c>
      <c r="AL6" s="20">
        <v>0</v>
      </c>
      <c r="AM6" s="20">
        <v>0</v>
      </c>
      <c r="AN6" s="20">
        <v>0</v>
      </c>
      <c r="AO6" s="20">
        <v>0</v>
      </c>
      <c r="AP6" s="20">
        <v>0</v>
      </c>
      <c r="AQ6" s="20">
        <v>0</v>
      </c>
      <c r="AR6" s="20">
        <v>0</v>
      </c>
      <c r="AS6" s="20">
        <v>0</v>
      </c>
      <c r="AT6" s="11">
        <f t="shared" si="0"/>
        <v>0</v>
      </c>
      <c r="AU6" s="20">
        <v>2265.7399999999998</v>
      </c>
      <c r="AV6" s="20">
        <v>2030.63</v>
      </c>
      <c r="AW6" s="21">
        <v>92</v>
      </c>
      <c r="AX6" s="21">
        <v>360</v>
      </c>
      <c r="AY6" s="20">
        <v>311998.17</v>
      </c>
      <c r="AZ6" s="20">
        <v>66835</v>
      </c>
      <c r="BA6" s="22">
        <v>63.141238000000001</v>
      </c>
      <c r="BB6" s="22">
        <v>34.879962431431402</v>
      </c>
      <c r="BC6" s="22">
        <v>8.5</v>
      </c>
      <c r="BD6" s="22"/>
      <c r="BE6" s="18" t="s">
        <v>78</v>
      </c>
      <c r="BF6" s="15"/>
      <c r="BG6" s="18" t="s">
        <v>99</v>
      </c>
      <c r="BH6" s="18" t="s">
        <v>100</v>
      </c>
      <c r="BI6" s="18" t="s">
        <v>101</v>
      </c>
      <c r="BJ6" s="18" t="s">
        <v>82</v>
      </c>
      <c r="BK6" s="16" t="s">
        <v>83</v>
      </c>
      <c r="BL6" s="22">
        <v>286757.14391336002</v>
      </c>
      <c r="BM6" s="16" t="s">
        <v>84</v>
      </c>
      <c r="BN6" s="22"/>
      <c r="BO6" s="23">
        <v>36980</v>
      </c>
      <c r="BP6" s="23">
        <v>47937</v>
      </c>
      <c r="BQ6" s="14" t="s">
        <v>102</v>
      </c>
      <c r="BR6" s="14" t="s">
        <v>103</v>
      </c>
      <c r="BS6" s="14" t="s">
        <v>87</v>
      </c>
      <c r="BT6" s="14" t="s">
        <v>87</v>
      </c>
      <c r="BU6" s="22">
        <v>2467.2800000000002</v>
      </c>
      <c r="BV6" s="22">
        <v>148.41</v>
      </c>
      <c r="BW6" s="22">
        <v>0</v>
      </c>
    </row>
    <row r="7" spans="1:75" s="1" customFormat="1" ht="18.2" customHeight="1" x14ac:dyDescent="0.15">
      <c r="A7" s="6">
        <v>5</v>
      </c>
      <c r="B7" s="7" t="s">
        <v>75</v>
      </c>
      <c r="C7" s="7" t="s">
        <v>76</v>
      </c>
      <c r="D7" s="8">
        <v>45108</v>
      </c>
      <c r="E7" s="9" t="s">
        <v>104</v>
      </c>
      <c r="F7" s="10">
        <v>0</v>
      </c>
      <c r="G7" s="10">
        <v>0</v>
      </c>
      <c r="H7" s="11">
        <v>46757.440000000002</v>
      </c>
      <c r="I7" s="11">
        <v>0</v>
      </c>
      <c r="J7" s="11">
        <v>0</v>
      </c>
      <c r="K7" s="11">
        <v>46757.440000000002</v>
      </c>
      <c r="L7" s="11">
        <v>351.79</v>
      </c>
      <c r="M7" s="11">
        <v>0</v>
      </c>
      <c r="N7" s="11">
        <v>0</v>
      </c>
      <c r="O7" s="11">
        <v>351.79</v>
      </c>
      <c r="P7" s="11">
        <v>0</v>
      </c>
      <c r="Q7" s="11">
        <v>0</v>
      </c>
      <c r="R7" s="11">
        <v>46405.65</v>
      </c>
      <c r="S7" s="11">
        <v>0</v>
      </c>
      <c r="T7" s="11">
        <v>331.2</v>
      </c>
      <c r="U7" s="11">
        <v>0</v>
      </c>
      <c r="V7" s="11">
        <v>0</v>
      </c>
      <c r="W7" s="11">
        <v>331.2</v>
      </c>
      <c r="X7" s="11">
        <v>0</v>
      </c>
      <c r="Y7" s="11">
        <v>0</v>
      </c>
      <c r="Z7" s="11">
        <v>0</v>
      </c>
      <c r="AA7" s="11">
        <v>197.26</v>
      </c>
      <c r="AB7" s="11">
        <v>0</v>
      </c>
      <c r="AC7" s="11">
        <v>0</v>
      </c>
      <c r="AD7" s="11">
        <v>0</v>
      </c>
      <c r="AE7" s="11">
        <v>0</v>
      </c>
      <c r="AF7" s="11">
        <v>-75.430000000000007</v>
      </c>
      <c r="AG7" s="11">
        <v>96.8</v>
      </c>
      <c r="AH7" s="11">
        <v>110.49</v>
      </c>
      <c r="AI7" s="11">
        <v>0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7.84</v>
      </c>
      <c r="AQ7" s="11">
        <v>0</v>
      </c>
      <c r="AR7" s="11">
        <v>28.57</v>
      </c>
      <c r="AS7" s="11">
        <v>0</v>
      </c>
      <c r="AT7" s="11">
        <f t="shared" si="0"/>
        <v>991.37999999999988</v>
      </c>
      <c r="AU7" s="11">
        <v>0</v>
      </c>
      <c r="AV7" s="11">
        <v>0</v>
      </c>
      <c r="AW7" s="12">
        <v>93</v>
      </c>
      <c r="AX7" s="12">
        <v>360</v>
      </c>
      <c r="AY7" s="11">
        <v>309701.43</v>
      </c>
      <c r="AZ7" s="11">
        <v>88825</v>
      </c>
      <c r="BA7" s="13">
        <v>85</v>
      </c>
      <c r="BB7" s="13">
        <v>44.407320574162704</v>
      </c>
      <c r="BC7" s="13">
        <v>8.5</v>
      </c>
      <c r="BD7" s="13"/>
      <c r="BE7" s="9" t="s">
        <v>78</v>
      </c>
      <c r="BF7" s="6"/>
      <c r="BG7" s="9" t="s">
        <v>105</v>
      </c>
      <c r="BH7" s="9" t="s">
        <v>106</v>
      </c>
      <c r="BI7" s="9" t="s">
        <v>107</v>
      </c>
      <c r="BJ7" s="9" t="s">
        <v>108</v>
      </c>
      <c r="BK7" s="7" t="s">
        <v>83</v>
      </c>
      <c r="BL7" s="13">
        <v>360427.76455109997</v>
      </c>
      <c r="BM7" s="7" t="s">
        <v>84</v>
      </c>
      <c r="BN7" s="13"/>
      <c r="BO7" s="14">
        <v>37000</v>
      </c>
      <c r="BP7" s="14">
        <v>47957</v>
      </c>
      <c r="BQ7" s="14" t="s">
        <v>109</v>
      </c>
      <c r="BR7" s="14" t="s">
        <v>110</v>
      </c>
      <c r="BS7" s="14" t="s">
        <v>87</v>
      </c>
      <c r="BT7" s="14" t="s">
        <v>87</v>
      </c>
      <c r="BU7" s="13">
        <v>0</v>
      </c>
      <c r="BV7" s="13">
        <v>197.26</v>
      </c>
      <c r="BW7" s="13">
        <v>0</v>
      </c>
    </row>
    <row r="8" spans="1:75" s="1" customFormat="1" ht="18.2" customHeight="1" x14ac:dyDescent="0.15">
      <c r="A8" s="15">
        <v>6</v>
      </c>
      <c r="B8" s="16" t="s">
        <v>75</v>
      </c>
      <c r="C8" s="16" t="s">
        <v>76</v>
      </c>
      <c r="D8" s="17">
        <v>45108</v>
      </c>
      <c r="E8" s="18" t="s">
        <v>111</v>
      </c>
      <c r="F8" s="19">
        <v>9</v>
      </c>
      <c r="G8" s="19">
        <v>8</v>
      </c>
      <c r="H8" s="20">
        <v>47106.76</v>
      </c>
      <c r="I8" s="20">
        <v>2707.52</v>
      </c>
      <c r="J8" s="20">
        <v>0</v>
      </c>
      <c r="K8" s="20">
        <v>49814.28</v>
      </c>
      <c r="L8" s="20">
        <v>349.32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49814.28</v>
      </c>
      <c r="S8" s="20">
        <v>2756.4</v>
      </c>
      <c r="T8" s="20">
        <v>333.67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3090.07</v>
      </c>
      <c r="AA8" s="20">
        <v>0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11">
        <f t="shared" si="0"/>
        <v>0</v>
      </c>
      <c r="AU8" s="20">
        <v>3056.84</v>
      </c>
      <c r="AV8" s="20">
        <v>3090.07</v>
      </c>
      <c r="AW8" s="21">
        <v>94</v>
      </c>
      <c r="AX8" s="21">
        <v>360</v>
      </c>
      <c r="AY8" s="20">
        <v>311122.52</v>
      </c>
      <c r="AZ8" s="20">
        <v>88825</v>
      </c>
      <c r="BA8" s="22">
        <v>85</v>
      </c>
      <c r="BB8" s="22">
        <v>47.6691674641148</v>
      </c>
      <c r="BC8" s="22">
        <v>8.5</v>
      </c>
      <c r="BD8" s="22"/>
      <c r="BE8" s="18" t="s">
        <v>78</v>
      </c>
      <c r="BF8" s="15"/>
      <c r="BG8" s="18" t="s">
        <v>89</v>
      </c>
      <c r="BH8" s="18" t="s">
        <v>90</v>
      </c>
      <c r="BI8" s="18" t="s">
        <v>91</v>
      </c>
      <c r="BJ8" s="18" t="s">
        <v>82</v>
      </c>
      <c r="BK8" s="16" t="s">
        <v>83</v>
      </c>
      <c r="BL8" s="22">
        <v>386902.23244632001</v>
      </c>
      <c r="BM8" s="16" t="s">
        <v>84</v>
      </c>
      <c r="BN8" s="22"/>
      <c r="BO8" s="23">
        <v>37029</v>
      </c>
      <c r="BP8" s="23">
        <v>47986</v>
      </c>
      <c r="BQ8" s="14" t="s">
        <v>102</v>
      </c>
      <c r="BR8" s="14" t="s">
        <v>103</v>
      </c>
      <c r="BS8" s="14" t="s">
        <v>87</v>
      </c>
      <c r="BT8" s="14" t="s">
        <v>87</v>
      </c>
      <c r="BU8" s="22">
        <v>3637.34</v>
      </c>
      <c r="BV8" s="22">
        <v>197.26</v>
      </c>
      <c r="BW8" s="22">
        <v>0</v>
      </c>
    </row>
    <row r="9" spans="1:75" s="1" customFormat="1" ht="18.2" customHeight="1" x14ac:dyDescent="0.15">
      <c r="A9" s="6">
        <v>7</v>
      </c>
      <c r="B9" s="7" t="s">
        <v>75</v>
      </c>
      <c r="C9" s="7" t="s">
        <v>76</v>
      </c>
      <c r="D9" s="8">
        <v>45108</v>
      </c>
      <c r="E9" s="9" t="s">
        <v>112</v>
      </c>
      <c r="F9" s="10">
        <v>144</v>
      </c>
      <c r="G9" s="10">
        <v>143</v>
      </c>
      <c r="H9" s="11">
        <v>44338.75</v>
      </c>
      <c r="I9" s="11">
        <v>29496.15</v>
      </c>
      <c r="J9" s="11">
        <v>0</v>
      </c>
      <c r="K9" s="11">
        <v>73834.899999999994</v>
      </c>
      <c r="L9" s="11">
        <v>328.74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73834.899999999994</v>
      </c>
      <c r="S9" s="11">
        <v>62425.68</v>
      </c>
      <c r="T9" s="11">
        <v>314.07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62739.75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f t="shared" si="0"/>
        <v>0</v>
      </c>
      <c r="AU9" s="11">
        <v>29824.89</v>
      </c>
      <c r="AV9" s="11">
        <v>62739.75</v>
      </c>
      <c r="AW9" s="12">
        <v>94</v>
      </c>
      <c r="AX9" s="12">
        <v>360</v>
      </c>
      <c r="AY9" s="11">
        <v>311122.52</v>
      </c>
      <c r="AZ9" s="11">
        <v>83600</v>
      </c>
      <c r="BA9" s="13">
        <v>80</v>
      </c>
      <c r="BB9" s="13">
        <v>70.655406698564605</v>
      </c>
      <c r="BC9" s="13">
        <v>8.5</v>
      </c>
      <c r="BD9" s="13"/>
      <c r="BE9" s="9" t="s">
        <v>78</v>
      </c>
      <c r="BF9" s="6"/>
      <c r="BG9" s="9" t="s">
        <v>89</v>
      </c>
      <c r="BH9" s="9" t="s">
        <v>90</v>
      </c>
      <c r="BI9" s="9" t="s">
        <v>91</v>
      </c>
      <c r="BJ9" s="9" t="s">
        <v>82</v>
      </c>
      <c r="BK9" s="7" t="s">
        <v>83</v>
      </c>
      <c r="BL9" s="13">
        <v>573467.84180060006</v>
      </c>
      <c r="BM9" s="7" t="s">
        <v>84</v>
      </c>
      <c r="BN9" s="13"/>
      <c r="BO9" s="14">
        <v>37029</v>
      </c>
      <c r="BP9" s="14">
        <v>47986</v>
      </c>
      <c r="BQ9" s="14" t="s">
        <v>113</v>
      </c>
      <c r="BR9" s="14" t="s">
        <v>114</v>
      </c>
      <c r="BS9" s="14" t="s">
        <v>87</v>
      </c>
      <c r="BT9" s="14" t="s">
        <v>87</v>
      </c>
      <c r="BU9" s="13">
        <v>54692.04</v>
      </c>
      <c r="BV9" s="13">
        <v>185.66</v>
      </c>
      <c r="BW9" s="13">
        <v>0</v>
      </c>
    </row>
    <row r="10" spans="1:75" s="1" customFormat="1" ht="18.2" customHeight="1" x14ac:dyDescent="0.15">
      <c r="A10" s="15">
        <v>8</v>
      </c>
      <c r="B10" s="16" t="s">
        <v>75</v>
      </c>
      <c r="C10" s="16" t="s">
        <v>76</v>
      </c>
      <c r="D10" s="17">
        <v>45108</v>
      </c>
      <c r="E10" s="18" t="s">
        <v>115</v>
      </c>
      <c r="F10" s="19">
        <v>54</v>
      </c>
      <c r="G10" s="19">
        <v>53</v>
      </c>
      <c r="H10" s="20">
        <v>47453.65</v>
      </c>
      <c r="I10" s="20">
        <v>15282.42</v>
      </c>
      <c r="J10" s="20">
        <v>0</v>
      </c>
      <c r="K10" s="20">
        <v>62736.07</v>
      </c>
      <c r="L10" s="20">
        <v>346.86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62736.07</v>
      </c>
      <c r="S10" s="20">
        <v>20583.5</v>
      </c>
      <c r="T10" s="20">
        <v>336.13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20919.63</v>
      </c>
      <c r="AA10" s="20">
        <v>0</v>
      </c>
      <c r="AB10" s="20">
        <v>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0</v>
      </c>
      <c r="AP10" s="20">
        <v>0</v>
      </c>
      <c r="AQ10" s="20">
        <v>0</v>
      </c>
      <c r="AR10" s="20">
        <v>0</v>
      </c>
      <c r="AS10" s="20">
        <v>0</v>
      </c>
      <c r="AT10" s="11">
        <f t="shared" si="0"/>
        <v>0</v>
      </c>
      <c r="AU10" s="20">
        <v>15629.28</v>
      </c>
      <c r="AV10" s="20">
        <v>20919.63</v>
      </c>
      <c r="AW10" s="21">
        <v>95</v>
      </c>
      <c r="AX10" s="21">
        <v>360</v>
      </c>
      <c r="AY10" s="20">
        <v>311430.27</v>
      </c>
      <c r="AZ10" s="20">
        <v>88825</v>
      </c>
      <c r="BA10" s="22">
        <v>85</v>
      </c>
      <c r="BB10" s="22">
        <v>60.034516746411498</v>
      </c>
      <c r="BC10" s="22">
        <v>8.5</v>
      </c>
      <c r="BD10" s="22"/>
      <c r="BE10" s="18" t="s">
        <v>78</v>
      </c>
      <c r="BF10" s="15"/>
      <c r="BG10" s="18" t="s">
        <v>89</v>
      </c>
      <c r="BH10" s="18" t="s">
        <v>90</v>
      </c>
      <c r="BI10" s="18" t="s">
        <v>91</v>
      </c>
      <c r="BJ10" s="18" t="s">
        <v>82</v>
      </c>
      <c r="BK10" s="16" t="s">
        <v>83</v>
      </c>
      <c r="BL10" s="22">
        <v>487264.40566658002</v>
      </c>
      <c r="BM10" s="16" t="s">
        <v>84</v>
      </c>
      <c r="BN10" s="22"/>
      <c r="BO10" s="23">
        <v>37043</v>
      </c>
      <c r="BP10" s="23">
        <v>48000</v>
      </c>
      <c r="BQ10" s="14" t="s">
        <v>116</v>
      </c>
      <c r="BR10" s="14" t="s">
        <v>117</v>
      </c>
      <c r="BS10" s="14" t="s">
        <v>87</v>
      </c>
      <c r="BT10" s="14" t="s">
        <v>87</v>
      </c>
      <c r="BU10" s="22">
        <v>21441.15</v>
      </c>
      <c r="BV10" s="22">
        <v>197.26</v>
      </c>
      <c r="BW10" s="22">
        <v>0</v>
      </c>
    </row>
    <row r="11" spans="1:75" s="1" customFormat="1" ht="18.2" customHeight="1" x14ac:dyDescent="0.15">
      <c r="A11" s="6">
        <v>9</v>
      </c>
      <c r="B11" s="7" t="s">
        <v>75</v>
      </c>
      <c r="C11" s="7" t="s">
        <v>76</v>
      </c>
      <c r="D11" s="8">
        <v>45108</v>
      </c>
      <c r="E11" s="9" t="s">
        <v>118</v>
      </c>
      <c r="F11" s="10">
        <v>0</v>
      </c>
      <c r="G11" s="10">
        <v>0</v>
      </c>
      <c r="H11" s="11">
        <v>46781.79</v>
      </c>
      <c r="I11" s="11">
        <v>0</v>
      </c>
      <c r="J11" s="11">
        <v>0</v>
      </c>
      <c r="K11" s="11">
        <v>46781.79</v>
      </c>
      <c r="L11" s="11">
        <v>337.06</v>
      </c>
      <c r="M11" s="11">
        <v>0</v>
      </c>
      <c r="N11" s="11">
        <v>0</v>
      </c>
      <c r="O11" s="11">
        <v>337.06</v>
      </c>
      <c r="P11" s="11">
        <v>0</v>
      </c>
      <c r="Q11" s="11">
        <v>0</v>
      </c>
      <c r="R11" s="11">
        <v>46444.73</v>
      </c>
      <c r="S11" s="11">
        <v>0</v>
      </c>
      <c r="T11" s="11">
        <v>331.37</v>
      </c>
      <c r="U11" s="11">
        <v>0</v>
      </c>
      <c r="V11" s="11">
        <v>0</v>
      </c>
      <c r="W11" s="11">
        <v>331.37</v>
      </c>
      <c r="X11" s="11">
        <v>0</v>
      </c>
      <c r="Y11" s="11">
        <v>0</v>
      </c>
      <c r="Z11" s="11">
        <v>0</v>
      </c>
      <c r="AA11" s="11">
        <v>224.39</v>
      </c>
      <c r="AB11" s="11">
        <v>0</v>
      </c>
      <c r="AC11" s="11">
        <v>0</v>
      </c>
      <c r="AD11" s="11">
        <v>0</v>
      </c>
      <c r="AE11" s="11">
        <v>0</v>
      </c>
      <c r="AF11" s="11">
        <v>-66.930000000000007</v>
      </c>
      <c r="AG11" s="11">
        <v>98.21</v>
      </c>
      <c r="AH11" s="11">
        <v>110.34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26.82</v>
      </c>
      <c r="AS11" s="11">
        <v>3.09E-2</v>
      </c>
      <c r="AT11" s="11">
        <f t="shared" si="0"/>
        <v>1007.5890999999999</v>
      </c>
      <c r="AU11" s="11">
        <v>0</v>
      </c>
      <c r="AV11" s="11">
        <v>0</v>
      </c>
      <c r="AW11" s="12">
        <v>96</v>
      </c>
      <c r="AX11" s="12">
        <v>360</v>
      </c>
      <c r="AY11" s="11">
        <v>350000.02</v>
      </c>
      <c r="AZ11" s="11">
        <v>86931.839999999997</v>
      </c>
      <c r="BA11" s="13">
        <v>74.253348000000003</v>
      </c>
      <c r="BB11" s="13">
        <v>39.671042272383097</v>
      </c>
      <c r="BC11" s="13">
        <v>8.5</v>
      </c>
      <c r="BD11" s="13"/>
      <c r="BE11" s="9" t="s">
        <v>78</v>
      </c>
      <c r="BF11" s="6"/>
      <c r="BG11" s="9" t="s">
        <v>119</v>
      </c>
      <c r="BH11" s="9" t="s">
        <v>120</v>
      </c>
      <c r="BI11" s="9" t="s">
        <v>121</v>
      </c>
      <c r="BJ11" s="9" t="s">
        <v>108</v>
      </c>
      <c r="BK11" s="7" t="s">
        <v>83</v>
      </c>
      <c r="BL11" s="13">
        <v>360731.29476861999</v>
      </c>
      <c r="BM11" s="7" t="s">
        <v>84</v>
      </c>
      <c r="BN11" s="13"/>
      <c r="BO11" s="14">
        <v>37078</v>
      </c>
      <c r="BP11" s="14">
        <v>48035</v>
      </c>
      <c r="BQ11" s="14" t="s">
        <v>109</v>
      </c>
      <c r="BR11" s="14" t="s">
        <v>110</v>
      </c>
      <c r="BS11" s="14" t="s">
        <v>87</v>
      </c>
      <c r="BT11" s="14" t="s">
        <v>87</v>
      </c>
      <c r="BU11" s="13">
        <v>0</v>
      </c>
      <c r="BV11" s="13">
        <v>224.39</v>
      </c>
      <c r="BW11" s="13">
        <v>0</v>
      </c>
    </row>
    <row r="12" spans="1:75" s="1" customFormat="1" ht="18.2" customHeight="1" x14ac:dyDescent="0.15">
      <c r="A12" s="15">
        <v>10</v>
      </c>
      <c r="B12" s="16" t="s">
        <v>75</v>
      </c>
      <c r="C12" s="16" t="s">
        <v>76</v>
      </c>
      <c r="D12" s="17">
        <v>45108</v>
      </c>
      <c r="E12" s="18" t="s">
        <v>122</v>
      </c>
      <c r="F12" s="19">
        <v>0</v>
      </c>
      <c r="G12" s="19">
        <v>0</v>
      </c>
      <c r="H12" s="20">
        <v>47798.04</v>
      </c>
      <c r="I12" s="20">
        <v>0</v>
      </c>
      <c r="J12" s="20">
        <v>0</v>
      </c>
      <c r="K12" s="20">
        <v>47798.04</v>
      </c>
      <c r="L12" s="20">
        <v>344.42</v>
      </c>
      <c r="M12" s="20">
        <v>0</v>
      </c>
      <c r="N12" s="20">
        <v>0</v>
      </c>
      <c r="O12" s="20">
        <v>344.42</v>
      </c>
      <c r="P12" s="20">
        <v>0</v>
      </c>
      <c r="Q12" s="20">
        <v>0</v>
      </c>
      <c r="R12" s="20">
        <v>47453.62</v>
      </c>
      <c r="S12" s="20">
        <v>0</v>
      </c>
      <c r="T12" s="20">
        <v>338.57</v>
      </c>
      <c r="U12" s="20">
        <v>0</v>
      </c>
      <c r="V12" s="20">
        <v>0</v>
      </c>
      <c r="W12" s="20">
        <v>338.57</v>
      </c>
      <c r="X12" s="20">
        <v>0</v>
      </c>
      <c r="Y12" s="20">
        <v>0</v>
      </c>
      <c r="Z12" s="20">
        <v>0</v>
      </c>
      <c r="AA12" s="20">
        <v>229.27</v>
      </c>
      <c r="AB12" s="20">
        <v>0</v>
      </c>
      <c r="AC12" s="20">
        <v>0</v>
      </c>
      <c r="AD12" s="20">
        <v>0</v>
      </c>
      <c r="AE12" s="20">
        <v>0</v>
      </c>
      <c r="AF12" s="20">
        <v>-67.349999999999994</v>
      </c>
      <c r="AG12" s="20">
        <v>100.31</v>
      </c>
      <c r="AH12" s="20">
        <v>112.36</v>
      </c>
      <c r="AI12" s="20">
        <v>0</v>
      </c>
      <c r="AJ12" s="20">
        <v>0</v>
      </c>
      <c r="AK12" s="20">
        <v>0</v>
      </c>
      <c r="AL12" s="20">
        <v>0</v>
      </c>
      <c r="AM12" s="20">
        <v>0</v>
      </c>
      <c r="AN12" s="20">
        <v>0</v>
      </c>
      <c r="AO12" s="20">
        <v>0</v>
      </c>
      <c r="AP12" s="20">
        <v>0</v>
      </c>
      <c r="AQ12" s="20">
        <v>0</v>
      </c>
      <c r="AR12" s="20">
        <v>0</v>
      </c>
      <c r="AS12" s="20">
        <v>7.7250000000000001E-3</v>
      </c>
      <c r="AT12" s="11">
        <f t="shared" si="0"/>
        <v>1057.5722750000002</v>
      </c>
      <c r="AU12" s="20">
        <v>0</v>
      </c>
      <c r="AV12" s="20">
        <v>0</v>
      </c>
      <c r="AW12" s="21">
        <v>96</v>
      </c>
      <c r="AX12" s="21">
        <v>360</v>
      </c>
      <c r="AY12" s="20">
        <v>350000</v>
      </c>
      <c r="AZ12" s="20">
        <v>88825</v>
      </c>
      <c r="BA12" s="22">
        <v>75.916518999999994</v>
      </c>
      <c r="BB12" s="22">
        <v>40.557429151126101</v>
      </c>
      <c r="BC12" s="22">
        <v>8.5</v>
      </c>
      <c r="BD12" s="22"/>
      <c r="BE12" s="18" t="s">
        <v>78</v>
      </c>
      <c r="BF12" s="15"/>
      <c r="BG12" s="18" t="s">
        <v>119</v>
      </c>
      <c r="BH12" s="18" t="s">
        <v>120</v>
      </c>
      <c r="BI12" s="18" t="s">
        <v>121</v>
      </c>
      <c r="BJ12" s="18" t="s">
        <v>108</v>
      </c>
      <c r="BK12" s="16" t="s">
        <v>83</v>
      </c>
      <c r="BL12" s="22">
        <v>368567.23645627999</v>
      </c>
      <c r="BM12" s="16" t="s">
        <v>84</v>
      </c>
      <c r="BN12" s="22"/>
      <c r="BO12" s="23">
        <v>37095</v>
      </c>
      <c r="BP12" s="23">
        <v>48052</v>
      </c>
      <c r="BQ12" s="14" t="s">
        <v>109</v>
      </c>
      <c r="BR12" s="14" t="s">
        <v>110</v>
      </c>
      <c r="BS12" s="14" t="s">
        <v>87</v>
      </c>
      <c r="BT12" s="14" t="s">
        <v>87</v>
      </c>
      <c r="BU12" s="22">
        <v>0</v>
      </c>
      <c r="BV12" s="22">
        <v>229.27</v>
      </c>
      <c r="BW12" s="22">
        <v>0</v>
      </c>
    </row>
    <row r="13" spans="1:75" s="1" customFormat="1" ht="18.2" customHeight="1" x14ac:dyDescent="0.15">
      <c r="A13" s="6">
        <v>11</v>
      </c>
      <c r="B13" s="7" t="s">
        <v>75</v>
      </c>
      <c r="C13" s="7" t="s">
        <v>76</v>
      </c>
      <c r="D13" s="8">
        <v>45108</v>
      </c>
      <c r="E13" s="9" t="s">
        <v>123</v>
      </c>
      <c r="F13" s="10">
        <v>1</v>
      </c>
      <c r="G13" s="10">
        <v>0</v>
      </c>
      <c r="H13" s="11">
        <v>34604.769999999997</v>
      </c>
      <c r="I13" s="11">
        <v>0</v>
      </c>
      <c r="J13" s="11">
        <v>0</v>
      </c>
      <c r="K13" s="11">
        <v>34604.769999999997</v>
      </c>
      <c r="L13" s="11">
        <v>437.86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34604.769999999997</v>
      </c>
      <c r="S13" s="11">
        <v>0</v>
      </c>
      <c r="T13" s="11">
        <v>245.12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245.12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-0.12</v>
      </c>
      <c r="AG13" s="11">
        <v>0</v>
      </c>
      <c r="AH13" s="11">
        <v>0.19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7.0000000000000007E-2</v>
      </c>
      <c r="AS13" s="11">
        <v>0</v>
      </c>
      <c r="AT13" s="11">
        <f t="shared" si="0"/>
        <v>0</v>
      </c>
      <c r="AU13" s="11">
        <v>437.86</v>
      </c>
      <c r="AV13" s="11">
        <v>245.12</v>
      </c>
      <c r="AW13" s="12">
        <v>97</v>
      </c>
      <c r="AX13" s="12">
        <v>360</v>
      </c>
      <c r="AY13" s="11">
        <v>429999.98</v>
      </c>
      <c r="AZ13" s="11">
        <v>88825</v>
      </c>
      <c r="BA13" s="13">
        <v>61.653146</v>
      </c>
      <c r="BB13" s="13">
        <v>24.019059241276899</v>
      </c>
      <c r="BC13" s="13">
        <v>8.5</v>
      </c>
      <c r="BD13" s="13"/>
      <c r="BE13" s="9" t="s">
        <v>78</v>
      </c>
      <c r="BF13" s="6"/>
      <c r="BG13" s="9" t="s">
        <v>119</v>
      </c>
      <c r="BH13" s="9" t="s">
        <v>124</v>
      </c>
      <c r="BI13" s="9" t="s">
        <v>125</v>
      </c>
      <c r="BJ13" s="9" t="s">
        <v>95</v>
      </c>
      <c r="BK13" s="7" t="s">
        <v>83</v>
      </c>
      <c r="BL13" s="13">
        <v>268771.58048438001</v>
      </c>
      <c r="BM13" s="7" t="s">
        <v>84</v>
      </c>
      <c r="BN13" s="13"/>
      <c r="BO13" s="14">
        <v>37125</v>
      </c>
      <c r="BP13" s="14">
        <v>48082</v>
      </c>
      <c r="BQ13" s="14" t="s">
        <v>109</v>
      </c>
      <c r="BR13" s="14" t="s">
        <v>110</v>
      </c>
      <c r="BS13" s="14" t="s">
        <v>87</v>
      </c>
      <c r="BT13" s="14" t="s">
        <v>87</v>
      </c>
      <c r="BU13" s="13">
        <v>445.81</v>
      </c>
      <c r="BV13" s="13">
        <v>229.27</v>
      </c>
      <c r="BW13" s="13">
        <v>0</v>
      </c>
    </row>
    <row r="14" spans="1:75" s="1" customFormat="1" ht="18.2" customHeight="1" x14ac:dyDescent="0.15">
      <c r="A14" s="15">
        <v>12</v>
      </c>
      <c r="B14" s="16" t="s">
        <v>75</v>
      </c>
      <c r="C14" s="16" t="s">
        <v>76</v>
      </c>
      <c r="D14" s="17">
        <v>45108</v>
      </c>
      <c r="E14" s="18" t="s">
        <v>126</v>
      </c>
      <c r="F14" s="19">
        <v>6</v>
      </c>
      <c r="G14" s="19">
        <v>5</v>
      </c>
      <c r="H14" s="20">
        <v>45311.18</v>
      </c>
      <c r="I14" s="20">
        <v>1575.64</v>
      </c>
      <c r="J14" s="20">
        <v>0</v>
      </c>
      <c r="K14" s="20">
        <v>46886.82</v>
      </c>
      <c r="L14" s="20">
        <v>321.86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46886.82</v>
      </c>
      <c r="S14" s="20">
        <v>1638.41</v>
      </c>
      <c r="T14" s="20">
        <v>320.95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1959.36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20">
        <v>0</v>
      </c>
      <c r="AK14" s="20">
        <v>0</v>
      </c>
      <c r="AL14" s="20">
        <v>0</v>
      </c>
      <c r="AM14" s="20">
        <v>0</v>
      </c>
      <c r="AN14" s="20">
        <v>0</v>
      </c>
      <c r="AO14" s="20">
        <v>0</v>
      </c>
      <c r="AP14" s="20">
        <v>0</v>
      </c>
      <c r="AQ14" s="20">
        <v>0</v>
      </c>
      <c r="AR14" s="20">
        <v>0</v>
      </c>
      <c r="AS14" s="20">
        <v>0</v>
      </c>
      <c r="AT14" s="11">
        <f t="shared" si="0"/>
        <v>0</v>
      </c>
      <c r="AU14" s="20">
        <v>1897.5</v>
      </c>
      <c r="AV14" s="20">
        <v>1959.36</v>
      </c>
      <c r="AW14" s="21">
        <v>97</v>
      </c>
      <c r="AX14" s="21">
        <v>360</v>
      </c>
      <c r="AY14" s="20">
        <v>435000</v>
      </c>
      <c r="AZ14" s="20">
        <v>83600</v>
      </c>
      <c r="BA14" s="22">
        <v>57.414884999999998</v>
      </c>
      <c r="BB14" s="22">
        <v>32.200973424828902</v>
      </c>
      <c r="BC14" s="22">
        <v>8.5</v>
      </c>
      <c r="BD14" s="22"/>
      <c r="BE14" s="18" t="s">
        <v>78</v>
      </c>
      <c r="BF14" s="15"/>
      <c r="BG14" s="18" t="s">
        <v>105</v>
      </c>
      <c r="BH14" s="18" t="s">
        <v>127</v>
      </c>
      <c r="BI14" s="18" t="s">
        <v>128</v>
      </c>
      <c r="BJ14" s="18" t="s">
        <v>95</v>
      </c>
      <c r="BK14" s="16" t="s">
        <v>83</v>
      </c>
      <c r="BL14" s="22">
        <v>364164.96093707997</v>
      </c>
      <c r="BM14" s="16" t="s">
        <v>84</v>
      </c>
      <c r="BN14" s="22"/>
      <c r="BO14" s="23">
        <v>37131</v>
      </c>
      <c r="BP14" s="23">
        <v>48088</v>
      </c>
      <c r="BQ14" s="14" t="s">
        <v>129</v>
      </c>
      <c r="BR14" s="14" t="s">
        <v>130</v>
      </c>
      <c r="BS14" s="14" t="s">
        <v>87</v>
      </c>
      <c r="BT14" s="14" t="s">
        <v>87</v>
      </c>
      <c r="BU14" s="22">
        <v>2527.2600000000002</v>
      </c>
      <c r="BV14" s="22">
        <v>215.79</v>
      </c>
      <c r="BW14" s="22">
        <v>0</v>
      </c>
    </row>
    <row r="15" spans="1:75" s="1" customFormat="1" ht="18.2" customHeight="1" x14ac:dyDescent="0.15">
      <c r="A15" s="6">
        <v>13</v>
      </c>
      <c r="B15" s="7" t="s">
        <v>75</v>
      </c>
      <c r="C15" s="7" t="s">
        <v>76</v>
      </c>
      <c r="D15" s="8">
        <v>45108</v>
      </c>
      <c r="E15" s="9" t="s">
        <v>131</v>
      </c>
      <c r="F15" s="7" t="s">
        <v>132</v>
      </c>
      <c r="G15" s="10">
        <v>121</v>
      </c>
      <c r="H15" s="11">
        <v>0</v>
      </c>
      <c r="I15" s="11">
        <v>62253.41</v>
      </c>
      <c r="J15" s="11">
        <v>39952.488085999998</v>
      </c>
      <c r="K15" s="11">
        <v>62253.41</v>
      </c>
      <c r="L15" s="11">
        <v>0</v>
      </c>
      <c r="M15" s="11">
        <v>0</v>
      </c>
      <c r="N15" s="11">
        <v>62253.41</v>
      </c>
      <c r="O15" s="11">
        <v>0</v>
      </c>
      <c r="P15" s="11">
        <v>0</v>
      </c>
      <c r="Q15" s="11">
        <v>0</v>
      </c>
      <c r="R15" s="11">
        <v>0</v>
      </c>
      <c r="S15" s="11">
        <v>30330.46</v>
      </c>
      <c r="T15" s="11">
        <v>0</v>
      </c>
      <c r="U15" s="11">
        <v>0</v>
      </c>
      <c r="V15" s="11">
        <v>30330.46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-47994.53</v>
      </c>
      <c r="AG15" s="11">
        <v>0</v>
      </c>
      <c r="AH15" s="11">
        <v>0</v>
      </c>
      <c r="AI15" s="11">
        <v>31374</v>
      </c>
      <c r="AJ15" s="11">
        <v>0</v>
      </c>
      <c r="AK15" s="11">
        <v>0</v>
      </c>
      <c r="AL15" s="11">
        <v>7322.89</v>
      </c>
      <c r="AM15" s="11">
        <v>0</v>
      </c>
      <c r="AN15" s="11">
        <v>13623.6</v>
      </c>
      <c r="AO15" s="11">
        <v>13598.46</v>
      </c>
      <c r="AP15" s="11">
        <v>0</v>
      </c>
      <c r="AQ15" s="11">
        <v>0</v>
      </c>
      <c r="AR15" s="11">
        <v>0</v>
      </c>
      <c r="AS15" s="11">
        <v>0</v>
      </c>
      <c r="AT15" s="11">
        <f t="shared" si="0"/>
        <v>70555.801914000011</v>
      </c>
      <c r="AU15" s="11">
        <v>0</v>
      </c>
      <c r="AV15" s="11">
        <v>0</v>
      </c>
      <c r="AW15" s="12">
        <v>0</v>
      </c>
      <c r="AX15" s="12">
        <v>240</v>
      </c>
      <c r="AY15" s="11">
        <v>383186.13</v>
      </c>
      <c r="AZ15" s="11">
        <v>88825</v>
      </c>
      <c r="BA15" s="13">
        <v>71.748788000000005</v>
      </c>
      <c r="BB15" s="13">
        <v>0</v>
      </c>
      <c r="BC15" s="13">
        <v>8.5</v>
      </c>
      <c r="BD15" s="13"/>
      <c r="BE15" s="9" t="s">
        <v>78</v>
      </c>
      <c r="BF15" s="6"/>
      <c r="BG15" s="9" t="s">
        <v>105</v>
      </c>
      <c r="BH15" s="9" t="s">
        <v>106</v>
      </c>
      <c r="BI15" s="9" t="s">
        <v>133</v>
      </c>
      <c r="BJ15" s="9" t="s">
        <v>108</v>
      </c>
      <c r="BK15" s="7" t="s">
        <v>83</v>
      </c>
      <c r="BL15" s="13">
        <v>0</v>
      </c>
      <c r="BM15" s="7" t="s">
        <v>84</v>
      </c>
      <c r="BN15" s="13"/>
      <c r="BO15" s="14">
        <v>37358</v>
      </c>
      <c r="BP15" s="14">
        <v>44663</v>
      </c>
      <c r="BQ15" s="14" t="s">
        <v>134</v>
      </c>
      <c r="BR15" s="14" t="s">
        <v>135</v>
      </c>
      <c r="BS15" s="14" t="s">
        <v>87</v>
      </c>
      <c r="BT15" s="14" t="s">
        <v>87</v>
      </c>
      <c r="BU15" s="13">
        <v>0</v>
      </c>
      <c r="BV15" s="13">
        <v>0</v>
      </c>
      <c r="BW15" s="13">
        <v>0</v>
      </c>
    </row>
    <row r="16" spans="1:75" s="1" customFormat="1" ht="18.2" customHeight="1" x14ac:dyDescent="0.15">
      <c r="A16" s="15">
        <v>14</v>
      </c>
      <c r="B16" s="16" t="s">
        <v>75</v>
      </c>
      <c r="C16" s="16" t="s">
        <v>76</v>
      </c>
      <c r="D16" s="17">
        <v>45108</v>
      </c>
      <c r="E16" s="18" t="s">
        <v>136</v>
      </c>
      <c r="F16" s="19">
        <v>136</v>
      </c>
      <c r="G16" s="19">
        <v>135</v>
      </c>
      <c r="H16" s="20">
        <v>48119.85</v>
      </c>
      <c r="I16" s="20">
        <v>26557.41</v>
      </c>
      <c r="J16" s="20">
        <v>0</v>
      </c>
      <c r="K16" s="20">
        <v>74677.259999999995</v>
      </c>
      <c r="L16" s="20">
        <v>306.19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74677.259999999995</v>
      </c>
      <c r="S16" s="20">
        <v>60792.99</v>
      </c>
      <c r="T16" s="20">
        <v>340.85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61133.84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  <c r="AJ16" s="20">
        <v>0</v>
      </c>
      <c r="AK16" s="20">
        <v>0</v>
      </c>
      <c r="AL16" s="20">
        <v>0</v>
      </c>
      <c r="AM16" s="20">
        <v>0</v>
      </c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0">
        <v>0</v>
      </c>
      <c r="AT16" s="11">
        <f t="shared" si="0"/>
        <v>0</v>
      </c>
      <c r="AU16" s="20">
        <v>26863.599999999999</v>
      </c>
      <c r="AV16" s="20">
        <v>61133.84</v>
      </c>
      <c r="AW16" s="21">
        <v>105</v>
      </c>
      <c r="AX16" s="21">
        <v>360</v>
      </c>
      <c r="AY16" s="20">
        <v>290505.44</v>
      </c>
      <c r="AZ16" s="20">
        <v>84150</v>
      </c>
      <c r="BA16" s="22">
        <v>90</v>
      </c>
      <c r="BB16" s="22">
        <v>79.868727272727298</v>
      </c>
      <c r="BC16" s="22">
        <v>8.5</v>
      </c>
      <c r="BD16" s="22"/>
      <c r="BE16" s="18" t="s">
        <v>78</v>
      </c>
      <c r="BF16" s="15"/>
      <c r="BG16" s="18" t="s">
        <v>89</v>
      </c>
      <c r="BH16" s="18" t="s">
        <v>90</v>
      </c>
      <c r="BI16" s="18" t="s">
        <v>137</v>
      </c>
      <c r="BJ16" s="18" t="s">
        <v>82</v>
      </c>
      <c r="BK16" s="16" t="s">
        <v>83</v>
      </c>
      <c r="BL16" s="22">
        <v>580010.36263044004</v>
      </c>
      <c r="BM16" s="16" t="s">
        <v>84</v>
      </c>
      <c r="BN16" s="22"/>
      <c r="BO16" s="23">
        <v>37371</v>
      </c>
      <c r="BP16" s="23">
        <v>48329</v>
      </c>
      <c r="BQ16" s="14" t="s">
        <v>138</v>
      </c>
      <c r="BR16" s="14" t="s">
        <v>139</v>
      </c>
      <c r="BS16" s="14">
        <v>37371</v>
      </c>
      <c r="BT16" s="14">
        <v>37371</v>
      </c>
      <c r="BU16" s="22">
        <v>61094.98</v>
      </c>
      <c r="BV16" s="22">
        <v>247.53</v>
      </c>
      <c r="BW16" s="22">
        <v>0</v>
      </c>
    </row>
    <row r="17" spans="1:75" s="1" customFormat="1" ht="18.2" customHeight="1" x14ac:dyDescent="0.15">
      <c r="A17" s="6">
        <v>15</v>
      </c>
      <c r="B17" s="7" t="s">
        <v>75</v>
      </c>
      <c r="C17" s="7" t="s">
        <v>76</v>
      </c>
      <c r="D17" s="8">
        <v>45108</v>
      </c>
      <c r="E17" s="9" t="s">
        <v>140</v>
      </c>
      <c r="F17" s="10">
        <v>17</v>
      </c>
      <c r="G17" s="10">
        <v>17</v>
      </c>
      <c r="H17" s="11">
        <v>0</v>
      </c>
      <c r="I17" s="11">
        <v>9798.9699999999993</v>
      </c>
      <c r="J17" s="11">
        <v>0</v>
      </c>
      <c r="K17" s="11">
        <v>9798.9699999999993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9798.9699999999993</v>
      </c>
      <c r="S17" s="11">
        <v>561.21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561.21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f t="shared" si="0"/>
        <v>0</v>
      </c>
      <c r="AU17" s="11">
        <v>9798.9699999999993</v>
      </c>
      <c r="AV17" s="11">
        <v>561.21</v>
      </c>
      <c r="AW17" s="12">
        <v>213</v>
      </c>
      <c r="AX17" s="12">
        <v>360</v>
      </c>
      <c r="AY17" s="11">
        <v>291524.12</v>
      </c>
      <c r="AZ17" s="11">
        <v>84150</v>
      </c>
      <c r="BA17" s="13">
        <v>90</v>
      </c>
      <c r="BB17" s="13">
        <v>10.4801818181818</v>
      </c>
      <c r="BC17" s="13">
        <v>8.5</v>
      </c>
      <c r="BD17" s="13"/>
      <c r="BE17" s="9" t="s">
        <v>78</v>
      </c>
      <c r="BF17" s="6"/>
      <c r="BG17" s="9" t="s">
        <v>89</v>
      </c>
      <c r="BH17" s="9" t="s">
        <v>90</v>
      </c>
      <c r="BI17" s="9" t="s">
        <v>137</v>
      </c>
      <c r="BJ17" s="9" t="s">
        <v>82</v>
      </c>
      <c r="BK17" s="7" t="s">
        <v>83</v>
      </c>
      <c r="BL17" s="13">
        <v>76107.561299180001</v>
      </c>
      <c r="BM17" s="7" t="s">
        <v>84</v>
      </c>
      <c r="BN17" s="13"/>
      <c r="BO17" s="14">
        <v>37392</v>
      </c>
      <c r="BP17" s="14">
        <v>48350</v>
      </c>
      <c r="BQ17" s="14" t="s">
        <v>141</v>
      </c>
      <c r="BR17" s="14" t="s">
        <v>142</v>
      </c>
      <c r="BS17" s="14">
        <v>37392</v>
      </c>
      <c r="BT17" s="14">
        <v>37392</v>
      </c>
      <c r="BU17" s="13">
        <v>7197.44</v>
      </c>
      <c r="BV17" s="13">
        <v>0</v>
      </c>
      <c r="BW17" s="13">
        <v>0</v>
      </c>
    </row>
    <row r="18" spans="1:75" s="1" customFormat="1" ht="18.2" customHeight="1" x14ac:dyDescent="0.15">
      <c r="A18" s="15">
        <v>16</v>
      </c>
      <c r="B18" s="16" t="s">
        <v>75</v>
      </c>
      <c r="C18" s="16" t="s">
        <v>76</v>
      </c>
      <c r="D18" s="17">
        <v>45108</v>
      </c>
      <c r="E18" s="18" t="s">
        <v>143</v>
      </c>
      <c r="F18" s="19">
        <v>0</v>
      </c>
      <c r="G18" s="19">
        <v>0</v>
      </c>
      <c r="H18" s="20">
        <v>54122.32</v>
      </c>
      <c r="I18" s="20">
        <v>0</v>
      </c>
      <c r="J18" s="20">
        <v>0</v>
      </c>
      <c r="K18" s="20">
        <v>54122.32</v>
      </c>
      <c r="L18" s="20">
        <v>339.79</v>
      </c>
      <c r="M18" s="20">
        <v>0</v>
      </c>
      <c r="N18" s="20">
        <v>0</v>
      </c>
      <c r="O18" s="20">
        <v>339.79</v>
      </c>
      <c r="P18" s="20">
        <v>0</v>
      </c>
      <c r="Q18" s="20">
        <v>0</v>
      </c>
      <c r="R18" s="20">
        <v>53782.53</v>
      </c>
      <c r="S18" s="20">
        <v>0</v>
      </c>
      <c r="T18" s="20">
        <v>383.37</v>
      </c>
      <c r="U18" s="20">
        <v>0</v>
      </c>
      <c r="V18" s="20">
        <v>0</v>
      </c>
      <c r="W18" s="20">
        <v>383.37</v>
      </c>
      <c r="X18" s="20">
        <v>0</v>
      </c>
      <c r="Y18" s="20">
        <v>0</v>
      </c>
      <c r="Z18" s="20">
        <v>0</v>
      </c>
      <c r="AA18" s="20">
        <v>276.64</v>
      </c>
      <c r="AB18" s="20">
        <v>0</v>
      </c>
      <c r="AC18" s="20">
        <v>0</v>
      </c>
      <c r="AD18" s="20">
        <v>0</v>
      </c>
      <c r="AE18" s="20">
        <v>0</v>
      </c>
      <c r="AF18" s="20">
        <v>-71.760000000000005</v>
      </c>
      <c r="AG18" s="20">
        <v>109.98</v>
      </c>
      <c r="AH18" s="20">
        <v>118.75</v>
      </c>
      <c r="AI18" s="20">
        <v>0</v>
      </c>
      <c r="AJ18" s="20">
        <v>0</v>
      </c>
      <c r="AK18" s="20">
        <v>0</v>
      </c>
      <c r="AL18" s="20">
        <v>0</v>
      </c>
      <c r="AM18" s="20">
        <v>0</v>
      </c>
      <c r="AN18" s="20">
        <v>0</v>
      </c>
      <c r="AO18" s="20">
        <v>0</v>
      </c>
      <c r="AP18" s="20">
        <v>425.32</v>
      </c>
      <c r="AQ18" s="20">
        <v>0</v>
      </c>
      <c r="AR18" s="20">
        <v>294.57</v>
      </c>
      <c r="AS18" s="20">
        <v>0</v>
      </c>
      <c r="AT18" s="11">
        <f t="shared" si="0"/>
        <v>1287.52</v>
      </c>
      <c r="AU18" s="20">
        <v>0</v>
      </c>
      <c r="AV18" s="20">
        <v>0</v>
      </c>
      <c r="AW18" s="21">
        <v>106</v>
      </c>
      <c r="AX18" s="21">
        <v>360</v>
      </c>
      <c r="AY18" s="20">
        <v>382228.03</v>
      </c>
      <c r="AZ18" s="20">
        <v>94050</v>
      </c>
      <c r="BA18" s="22">
        <v>76.705585999999997</v>
      </c>
      <c r="BB18" s="22">
        <v>43.864119938464398</v>
      </c>
      <c r="BC18" s="22">
        <v>8.5</v>
      </c>
      <c r="BD18" s="22"/>
      <c r="BE18" s="18" t="s">
        <v>78</v>
      </c>
      <c r="BF18" s="15"/>
      <c r="BG18" s="18" t="s">
        <v>105</v>
      </c>
      <c r="BH18" s="18" t="s">
        <v>127</v>
      </c>
      <c r="BI18" s="18" t="s">
        <v>144</v>
      </c>
      <c r="BJ18" s="18" t="s">
        <v>108</v>
      </c>
      <c r="BK18" s="16" t="s">
        <v>83</v>
      </c>
      <c r="BL18" s="22">
        <v>417723.20956182003</v>
      </c>
      <c r="BM18" s="16" t="s">
        <v>84</v>
      </c>
      <c r="BN18" s="22"/>
      <c r="BO18" s="23">
        <v>37393</v>
      </c>
      <c r="BP18" s="23">
        <v>48351</v>
      </c>
      <c r="BQ18" s="14" t="s">
        <v>109</v>
      </c>
      <c r="BR18" s="14" t="s">
        <v>110</v>
      </c>
      <c r="BS18" s="14">
        <v>37393</v>
      </c>
      <c r="BT18" s="14">
        <v>37393</v>
      </c>
      <c r="BU18" s="22">
        <v>0</v>
      </c>
      <c r="BV18" s="22">
        <v>276.64</v>
      </c>
      <c r="BW18" s="22">
        <v>0</v>
      </c>
    </row>
    <row r="19" spans="1:75" s="1" customFormat="1" ht="18.2" customHeight="1" x14ac:dyDescent="0.15">
      <c r="A19" s="6">
        <v>17</v>
      </c>
      <c r="B19" s="7" t="s">
        <v>75</v>
      </c>
      <c r="C19" s="7" t="s">
        <v>76</v>
      </c>
      <c r="D19" s="8">
        <v>45108</v>
      </c>
      <c r="E19" s="9" t="s">
        <v>145</v>
      </c>
      <c r="F19" s="10">
        <v>131</v>
      </c>
      <c r="G19" s="10">
        <v>131</v>
      </c>
      <c r="H19" s="11">
        <v>0</v>
      </c>
      <c r="I19" s="11">
        <v>50152.67</v>
      </c>
      <c r="J19" s="11">
        <v>0</v>
      </c>
      <c r="K19" s="11">
        <v>50152.67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50152.67</v>
      </c>
      <c r="S19" s="11">
        <v>26981.46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26981.46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f t="shared" si="0"/>
        <v>0</v>
      </c>
      <c r="AU19" s="11">
        <v>50152.67</v>
      </c>
      <c r="AV19" s="11">
        <v>26981.46</v>
      </c>
      <c r="AW19" s="12">
        <v>0</v>
      </c>
      <c r="AX19" s="12">
        <v>240</v>
      </c>
      <c r="AY19" s="11">
        <v>336000.01</v>
      </c>
      <c r="AZ19" s="11">
        <v>67850</v>
      </c>
      <c r="BA19" s="13">
        <v>62.877682999999998</v>
      </c>
      <c r="BB19" s="13">
        <v>46.477283505727499</v>
      </c>
      <c r="BC19" s="13">
        <v>8.5</v>
      </c>
      <c r="BD19" s="13"/>
      <c r="BE19" s="9" t="s">
        <v>78</v>
      </c>
      <c r="BF19" s="6"/>
      <c r="BG19" s="9" t="s">
        <v>146</v>
      </c>
      <c r="BH19" s="9" t="s">
        <v>147</v>
      </c>
      <c r="BI19" s="9" t="s">
        <v>148</v>
      </c>
      <c r="BJ19" s="9" t="s">
        <v>82</v>
      </c>
      <c r="BK19" s="7" t="s">
        <v>83</v>
      </c>
      <c r="BL19" s="13">
        <v>389530.47170698002</v>
      </c>
      <c r="BM19" s="7" t="s">
        <v>84</v>
      </c>
      <c r="BN19" s="13"/>
      <c r="BO19" s="14">
        <v>37400</v>
      </c>
      <c r="BP19" s="14">
        <v>44705</v>
      </c>
      <c r="BQ19" s="14" t="s">
        <v>116</v>
      </c>
      <c r="BR19" s="14" t="s">
        <v>117</v>
      </c>
      <c r="BS19" s="14">
        <v>37400</v>
      </c>
      <c r="BT19" s="14">
        <v>37400</v>
      </c>
      <c r="BU19" s="13">
        <v>49126.15</v>
      </c>
      <c r="BV19" s="13">
        <v>0</v>
      </c>
      <c r="BW19" s="13">
        <v>0</v>
      </c>
    </row>
    <row r="20" spans="1:75" s="1" customFormat="1" ht="18.2" customHeight="1" x14ac:dyDescent="0.15">
      <c r="A20" s="15">
        <v>18</v>
      </c>
      <c r="B20" s="16" t="s">
        <v>75</v>
      </c>
      <c r="C20" s="16" t="s">
        <v>76</v>
      </c>
      <c r="D20" s="17">
        <v>45108</v>
      </c>
      <c r="E20" s="18" t="s">
        <v>149</v>
      </c>
      <c r="F20" s="19">
        <v>65</v>
      </c>
      <c r="G20" s="19">
        <v>65</v>
      </c>
      <c r="H20" s="20">
        <v>0</v>
      </c>
      <c r="I20" s="20">
        <v>32681.09</v>
      </c>
      <c r="J20" s="20">
        <v>0</v>
      </c>
      <c r="K20" s="20">
        <v>32681.09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32681.09</v>
      </c>
      <c r="S20" s="20">
        <v>8212.18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8212.18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0">
        <v>0</v>
      </c>
      <c r="AK20" s="20">
        <v>0</v>
      </c>
      <c r="AL20" s="20">
        <v>0</v>
      </c>
      <c r="AM20" s="20">
        <v>0</v>
      </c>
      <c r="AN20" s="20">
        <v>0</v>
      </c>
      <c r="AO20" s="20">
        <v>0</v>
      </c>
      <c r="AP20" s="20">
        <v>0</v>
      </c>
      <c r="AQ20" s="20">
        <v>0</v>
      </c>
      <c r="AR20" s="20">
        <v>0</v>
      </c>
      <c r="AS20" s="20">
        <v>0</v>
      </c>
      <c r="AT20" s="11">
        <f t="shared" si="0"/>
        <v>0</v>
      </c>
      <c r="AU20" s="20">
        <v>32681.09</v>
      </c>
      <c r="AV20" s="20">
        <v>8212.18</v>
      </c>
      <c r="AW20" s="21">
        <v>0</v>
      </c>
      <c r="AX20" s="21">
        <v>240</v>
      </c>
      <c r="AY20" s="20">
        <v>373634</v>
      </c>
      <c r="AZ20" s="20">
        <v>72496.210000000006</v>
      </c>
      <c r="BA20" s="22">
        <v>60.540526999999997</v>
      </c>
      <c r="BB20" s="22">
        <v>27.2915013286133</v>
      </c>
      <c r="BC20" s="22">
        <v>8.5</v>
      </c>
      <c r="BD20" s="22"/>
      <c r="BE20" s="18" t="s">
        <v>78</v>
      </c>
      <c r="BF20" s="15"/>
      <c r="BG20" s="18" t="s">
        <v>150</v>
      </c>
      <c r="BH20" s="18" t="s">
        <v>151</v>
      </c>
      <c r="BI20" s="18" t="s">
        <v>152</v>
      </c>
      <c r="BJ20" s="18" t="s">
        <v>82</v>
      </c>
      <c r="BK20" s="16" t="s">
        <v>83</v>
      </c>
      <c r="BL20" s="22">
        <v>253830.56183446001</v>
      </c>
      <c r="BM20" s="16" t="s">
        <v>84</v>
      </c>
      <c r="BN20" s="22"/>
      <c r="BO20" s="23">
        <v>37414</v>
      </c>
      <c r="BP20" s="23">
        <v>44719</v>
      </c>
      <c r="BQ20" s="14" t="s">
        <v>153</v>
      </c>
      <c r="BR20" s="14" t="s">
        <v>154</v>
      </c>
      <c r="BS20" s="14">
        <v>37414</v>
      </c>
      <c r="BT20" s="14">
        <v>37414</v>
      </c>
      <c r="BU20" s="22">
        <v>26087.1</v>
      </c>
      <c r="BV20" s="22">
        <v>0</v>
      </c>
      <c r="BW20" s="22">
        <v>0</v>
      </c>
    </row>
    <row r="21" spans="1:75" s="1" customFormat="1" ht="18.2" customHeight="1" x14ac:dyDescent="0.15">
      <c r="A21" s="6">
        <v>19</v>
      </c>
      <c r="B21" s="7" t="s">
        <v>75</v>
      </c>
      <c r="C21" s="7" t="s">
        <v>76</v>
      </c>
      <c r="D21" s="8">
        <v>45108</v>
      </c>
      <c r="E21" s="9" t="s">
        <v>155</v>
      </c>
      <c r="F21" s="10">
        <v>178</v>
      </c>
      <c r="G21" s="10">
        <v>177</v>
      </c>
      <c r="H21" s="11">
        <v>54459.7</v>
      </c>
      <c r="I21" s="11">
        <v>33977.129999999997</v>
      </c>
      <c r="J21" s="11">
        <v>0</v>
      </c>
      <c r="K21" s="11">
        <v>88436.83</v>
      </c>
      <c r="L21" s="11">
        <v>337.4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88436.83</v>
      </c>
      <c r="S21" s="11">
        <v>93569.71</v>
      </c>
      <c r="T21" s="11">
        <v>385.76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93955.47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f t="shared" si="0"/>
        <v>0</v>
      </c>
      <c r="AU21" s="11">
        <v>34314.53</v>
      </c>
      <c r="AV21" s="11">
        <v>93955.47</v>
      </c>
      <c r="AW21" s="12">
        <v>107</v>
      </c>
      <c r="AX21" s="12">
        <v>360</v>
      </c>
      <c r="AY21" s="11">
        <v>326729.07</v>
      </c>
      <c r="AZ21" s="11">
        <v>94050</v>
      </c>
      <c r="BA21" s="13">
        <v>90</v>
      </c>
      <c r="BB21" s="13">
        <v>84.628545454545502</v>
      </c>
      <c r="BC21" s="13">
        <v>8.5</v>
      </c>
      <c r="BD21" s="13"/>
      <c r="BE21" s="9" t="s">
        <v>78</v>
      </c>
      <c r="BF21" s="6"/>
      <c r="BG21" s="9" t="s">
        <v>89</v>
      </c>
      <c r="BH21" s="9" t="s">
        <v>90</v>
      </c>
      <c r="BI21" s="9" t="s">
        <v>156</v>
      </c>
      <c r="BJ21" s="9" t="s">
        <v>82</v>
      </c>
      <c r="BK21" s="7" t="s">
        <v>83</v>
      </c>
      <c r="BL21" s="13">
        <v>686879.48430601996</v>
      </c>
      <c r="BM21" s="7" t="s">
        <v>84</v>
      </c>
      <c r="BN21" s="13"/>
      <c r="BO21" s="14">
        <v>37434</v>
      </c>
      <c r="BP21" s="14">
        <v>48392</v>
      </c>
      <c r="BQ21" s="14" t="s">
        <v>157</v>
      </c>
      <c r="BR21" s="14" t="s">
        <v>158</v>
      </c>
      <c r="BS21" s="14">
        <v>37434</v>
      </c>
      <c r="BT21" s="14">
        <v>37434</v>
      </c>
      <c r="BU21" s="13">
        <v>88722.44</v>
      </c>
      <c r="BV21" s="13">
        <v>276.64</v>
      </c>
      <c r="BW21" s="13">
        <v>0</v>
      </c>
    </row>
    <row r="22" spans="1:75" s="1" customFormat="1" ht="18.2" customHeight="1" x14ac:dyDescent="0.15">
      <c r="A22" s="15">
        <v>20</v>
      </c>
      <c r="B22" s="16" t="s">
        <v>75</v>
      </c>
      <c r="C22" s="16" t="s">
        <v>76</v>
      </c>
      <c r="D22" s="17">
        <v>45108</v>
      </c>
      <c r="E22" s="18" t="s">
        <v>159</v>
      </c>
      <c r="F22" s="19">
        <v>52</v>
      </c>
      <c r="G22" s="19">
        <v>51</v>
      </c>
      <c r="H22" s="20">
        <v>55127.42</v>
      </c>
      <c r="I22" s="20">
        <v>14198.09</v>
      </c>
      <c r="J22" s="20">
        <v>0</v>
      </c>
      <c r="K22" s="20">
        <v>69325.509999999995</v>
      </c>
      <c r="L22" s="20">
        <v>332.67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69325.509999999995</v>
      </c>
      <c r="S22" s="20">
        <v>22683.07</v>
      </c>
      <c r="T22" s="20">
        <v>390.49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23073.56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0">
        <v>0</v>
      </c>
      <c r="AK22" s="20">
        <v>0</v>
      </c>
      <c r="AL22" s="20">
        <v>0</v>
      </c>
      <c r="AM22" s="20">
        <v>0</v>
      </c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>
        <v>0</v>
      </c>
      <c r="AT22" s="11">
        <f t="shared" si="0"/>
        <v>0</v>
      </c>
      <c r="AU22" s="20">
        <v>14530.76</v>
      </c>
      <c r="AV22" s="20">
        <v>23073.56</v>
      </c>
      <c r="AW22" s="21">
        <v>109</v>
      </c>
      <c r="AX22" s="21">
        <v>360</v>
      </c>
      <c r="AY22" s="20">
        <v>329081.68</v>
      </c>
      <c r="AZ22" s="20">
        <v>94050</v>
      </c>
      <c r="BA22" s="22">
        <v>90</v>
      </c>
      <c r="BB22" s="22">
        <v>66.340200956937807</v>
      </c>
      <c r="BC22" s="22">
        <v>8.5</v>
      </c>
      <c r="BD22" s="22"/>
      <c r="BE22" s="18" t="s">
        <v>78</v>
      </c>
      <c r="BF22" s="15"/>
      <c r="BG22" s="18" t="s">
        <v>160</v>
      </c>
      <c r="BH22" s="18" t="s">
        <v>161</v>
      </c>
      <c r="BI22" s="18" t="s">
        <v>162</v>
      </c>
      <c r="BJ22" s="18" t="s">
        <v>82</v>
      </c>
      <c r="BK22" s="16" t="s">
        <v>83</v>
      </c>
      <c r="BL22" s="22">
        <v>538443.88766593998</v>
      </c>
      <c r="BM22" s="16" t="s">
        <v>84</v>
      </c>
      <c r="BN22" s="22"/>
      <c r="BO22" s="23">
        <v>37490</v>
      </c>
      <c r="BP22" s="23">
        <v>48448</v>
      </c>
      <c r="BQ22" s="14" t="s">
        <v>163</v>
      </c>
      <c r="BR22" s="14" t="s">
        <v>164</v>
      </c>
      <c r="BS22" s="14">
        <v>37490</v>
      </c>
      <c r="BT22" s="14">
        <v>37490</v>
      </c>
      <c r="BU22" s="22">
        <v>26109.11</v>
      </c>
      <c r="BV22" s="22">
        <v>276.64</v>
      </c>
      <c r="BW22" s="22">
        <v>0</v>
      </c>
    </row>
    <row r="23" spans="1:75" s="1" customFormat="1" ht="18.2" customHeight="1" x14ac:dyDescent="0.15">
      <c r="A23" s="6">
        <v>21</v>
      </c>
      <c r="B23" s="7" t="s">
        <v>75</v>
      </c>
      <c r="C23" s="7" t="s">
        <v>76</v>
      </c>
      <c r="D23" s="8">
        <v>45108</v>
      </c>
      <c r="E23" s="9" t="s">
        <v>165</v>
      </c>
      <c r="F23" s="10">
        <v>146</v>
      </c>
      <c r="G23" s="10">
        <v>145</v>
      </c>
      <c r="H23" s="11">
        <v>41340.03</v>
      </c>
      <c r="I23" s="11">
        <v>35255.870000000003</v>
      </c>
      <c r="J23" s="11">
        <v>0</v>
      </c>
      <c r="K23" s="11">
        <v>76595.899999999994</v>
      </c>
      <c r="L23" s="11">
        <v>390.16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76595.899999999994</v>
      </c>
      <c r="S23" s="11">
        <v>63375.32</v>
      </c>
      <c r="T23" s="11">
        <v>292.83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63668.15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f t="shared" si="0"/>
        <v>0</v>
      </c>
      <c r="AU23" s="11">
        <v>35646.03</v>
      </c>
      <c r="AV23" s="11">
        <v>63668.15</v>
      </c>
      <c r="AW23" s="12">
        <v>110</v>
      </c>
      <c r="AX23" s="12">
        <v>360</v>
      </c>
      <c r="AY23" s="11">
        <v>329789.98</v>
      </c>
      <c r="AZ23" s="11">
        <v>88825</v>
      </c>
      <c r="BA23" s="13">
        <v>85</v>
      </c>
      <c r="BB23" s="13">
        <v>73.297511961722506</v>
      </c>
      <c r="BC23" s="13">
        <v>8.5</v>
      </c>
      <c r="BD23" s="13"/>
      <c r="BE23" s="9" t="s">
        <v>78</v>
      </c>
      <c r="BF23" s="6"/>
      <c r="BG23" s="9" t="s">
        <v>89</v>
      </c>
      <c r="BH23" s="9" t="s">
        <v>166</v>
      </c>
      <c r="BI23" s="9" t="s">
        <v>167</v>
      </c>
      <c r="BJ23" s="9" t="s">
        <v>82</v>
      </c>
      <c r="BK23" s="7" t="s">
        <v>83</v>
      </c>
      <c r="BL23" s="13">
        <v>594912.23613460001</v>
      </c>
      <c r="BM23" s="7" t="s">
        <v>84</v>
      </c>
      <c r="BN23" s="13"/>
      <c r="BO23" s="14">
        <v>37505</v>
      </c>
      <c r="BP23" s="14">
        <v>48463</v>
      </c>
      <c r="BQ23" s="14" t="s">
        <v>168</v>
      </c>
      <c r="BR23" s="14" t="s">
        <v>169</v>
      </c>
      <c r="BS23" s="14">
        <v>37505</v>
      </c>
      <c r="BT23" s="14">
        <v>37505</v>
      </c>
      <c r="BU23" s="13">
        <v>68966.649999999994</v>
      </c>
      <c r="BV23" s="13">
        <v>261.27</v>
      </c>
      <c r="BW23" s="13">
        <v>0</v>
      </c>
    </row>
    <row r="24" spans="1:75" s="1" customFormat="1" ht="18.2" customHeight="1" x14ac:dyDescent="0.15">
      <c r="A24" s="15">
        <v>22</v>
      </c>
      <c r="B24" s="16" t="s">
        <v>75</v>
      </c>
      <c r="C24" s="16" t="s">
        <v>76</v>
      </c>
      <c r="D24" s="17">
        <v>45108</v>
      </c>
      <c r="E24" s="18" t="s">
        <v>170</v>
      </c>
      <c r="F24" s="19">
        <v>0</v>
      </c>
      <c r="G24" s="19">
        <v>0</v>
      </c>
      <c r="H24" s="20">
        <v>52373.15</v>
      </c>
      <c r="I24" s="20">
        <v>0</v>
      </c>
      <c r="J24" s="20">
        <v>0</v>
      </c>
      <c r="K24" s="20">
        <v>52373.15</v>
      </c>
      <c r="L24" s="20">
        <v>312.01</v>
      </c>
      <c r="M24" s="20">
        <v>0</v>
      </c>
      <c r="N24" s="20">
        <v>0</v>
      </c>
      <c r="O24" s="20">
        <v>312.01</v>
      </c>
      <c r="P24" s="20">
        <v>0</v>
      </c>
      <c r="Q24" s="20">
        <v>0</v>
      </c>
      <c r="R24" s="20">
        <v>52061.14</v>
      </c>
      <c r="S24" s="20">
        <v>0</v>
      </c>
      <c r="T24" s="20">
        <v>370.98</v>
      </c>
      <c r="U24" s="20">
        <v>0</v>
      </c>
      <c r="V24" s="20">
        <v>0</v>
      </c>
      <c r="W24" s="20">
        <v>370.98</v>
      </c>
      <c r="X24" s="20">
        <v>0</v>
      </c>
      <c r="Y24" s="20">
        <v>0</v>
      </c>
      <c r="Z24" s="20">
        <v>0</v>
      </c>
      <c r="AA24" s="20">
        <v>261.27</v>
      </c>
      <c r="AB24" s="20">
        <v>0</v>
      </c>
      <c r="AC24" s="20">
        <v>0</v>
      </c>
      <c r="AD24" s="20">
        <v>0</v>
      </c>
      <c r="AE24" s="20">
        <v>0</v>
      </c>
      <c r="AF24" s="20">
        <v>-52.66</v>
      </c>
      <c r="AG24" s="20">
        <v>103.87</v>
      </c>
      <c r="AH24" s="20">
        <v>110.49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  <c r="AP24" s="20">
        <v>127.48</v>
      </c>
      <c r="AQ24" s="20">
        <v>0</v>
      </c>
      <c r="AR24" s="20">
        <v>139.05000000000001</v>
      </c>
      <c r="AS24" s="20">
        <v>0</v>
      </c>
      <c r="AT24" s="11">
        <f t="shared" si="0"/>
        <v>1094.3899999999999</v>
      </c>
      <c r="AU24" s="20">
        <v>0</v>
      </c>
      <c r="AV24" s="20">
        <v>0</v>
      </c>
      <c r="AW24" s="21">
        <v>110</v>
      </c>
      <c r="AX24" s="21">
        <v>360</v>
      </c>
      <c r="AY24" s="20">
        <v>330070.46000000002</v>
      </c>
      <c r="AZ24" s="20">
        <v>88825</v>
      </c>
      <c r="BA24" s="22">
        <v>85</v>
      </c>
      <c r="BB24" s="22">
        <v>49.819272727272697</v>
      </c>
      <c r="BC24" s="22">
        <v>8.5</v>
      </c>
      <c r="BD24" s="22"/>
      <c r="BE24" s="18" t="s">
        <v>78</v>
      </c>
      <c r="BF24" s="15"/>
      <c r="BG24" s="18" t="s">
        <v>89</v>
      </c>
      <c r="BH24" s="18" t="s">
        <v>166</v>
      </c>
      <c r="BI24" s="18" t="s">
        <v>167</v>
      </c>
      <c r="BJ24" s="18" t="s">
        <v>108</v>
      </c>
      <c r="BK24" s="16" t="s">
        <v>83</v>
      </c>
      <c r="BL24" s="22">
        <v>404353.35589915997</v>
      </c>
      <c r="BM24" s="16" t="s">
        <v>84</v>
      </c>
      <c r="BN24" s="22"/>
      <c r="BO24" s="23">
        <v>37512</v>
      </c>
      <c r="BP24" s="23">
        <v>48470</v>
      </c>
      <c r="BQ24" s="14" t="s">
        <v>109</v>
      </c>
      <c r="BR24" s="14" t="s">
        <v>110</v>
      </c>
      <c r="BS24" s="14">
        <v>37512</v>
      </c>
      <c r="BT24" s="14">
        <v>37512</v>
      </c>
      <c r="BU24" s="22">
        <v>0</v>
      </c>
      <c r="BV24" s="22">
        <v>261.27</v>
      </c>
      <c r="BW24" s="22">
        <v>0</v>
      </c>
    </row>
    <row r="25" spans="1:75" s="1" customFormat="1" ht="18.2" customHeight="1" x14ac:dyDescent="0.15">
      <c r="A25" s="6">
        <v>23</v>
      </c>
      <c r="B25" s="7" t="s">
        <v>75</v>
      </c>
      <c r="C25" s="7" t="s">
        <v>76</v>
      </c>
      <c r="D25" s="8">
        <v>45108</v>
      </c>
      <c r="E25" s="9" t="s">
        <v>171</v>
      </c>
      <c r="F25" s="10">
        <v>40</v>
      </c>
      <c r="G25" s="10">
        <v>40</v>
      </c>
      <c r="H25" s="11">
        <v>0</v>
      </c>
      <c r="I25" s="11">
        <v>14375.3</v>
      </c>
      <c r="J25" s="11">
        <v>0</v>
      </c>
      <c r="K25" s="11">
        <v>14375.3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14375.3</v>
      </c>
      <c r="S25" s="11">
        <v>2160.4699999999998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2160.4699999999998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f t="shared" si="0"/>
        <v>0</v>
      </c>
      <c r="AU25" s="11">
        <v>14375.3</v>
      </c>
      <c r="AV25" s="11">
        <v>2160.4699999999998</v>
      </c>
      <c r="AW25" s="12">
        <v>222</v>
      </c>
      <c r="AX25" s="12">
        <v>360</v>
      </c>
      <c r="AY25" s="11">
        <v>339221.84</v>
      </c>
      <c r="AZ25" s="11">
        <v>54321.81</v>
      </c>
      <c r="BA25" s="13">
        <v>51.982593000000001</v>
      </c>
      <c r="BB25" s="13">
        <v>13.7562678628142</v>
      </c>
      <c r="BC25" s="13">
        <v>8.5</v>
      </c>
      <c r="BD25" s="13"/>
      <c r="BE25" s="9" t="s">
        <v>78</v>
      </c>
      <c r="BF25" s="6"/>
      <c r="BG25" s="9" t="s">
        <v>172</v>
      </c>
      <c r="BH25" s="9" t="s">
        <v>173</v>
      </c>
      <c r="BI25" s="9" t="s">
        <v>174</v>
      </c>
      <c r="BJ25" s="9" t="s">
        <v>82</v>
      </c>
      <c r="BK25" s="7" t="s">
        <v>83</v>
      </c>
      <c r="BL25" s="13">
        <v>111651.4313182</v>
      </c>
      <c r="BM25" s="7" t="s">
        <v>84</v>
      </c>
      <c r="BN25" s="13"/>
      <c r="BO25" s="14">
        <v>37676</v>
      </c>
      <c r="BP25" s="14">
        <v>48634</v>
      </c>
      <c r="BQ25" s="14" t="s">
        <v>113</v>
      </c>
      <c r="BR25" s="14" t="s">
        <v>114</v>
      </c>
      <c r="BS25" s="14">
        <v>37676</v>
      </c>
      <c r="BT25" s="14">
        <v>37676</v>
      </c>
      <c r="BU25" s="13">
        <v>11875.41</v>
      </c>
      <c r="BV25" s="13">
        <v>0</v>
      </c>
      <c r="BW25" s="13">
        <v>0</v>
      </c>
    </row>
    <row r="26" spans="1:75" s="1" customFormat="1" ht="18.2" customHeight="1" x14ac:dyDescent="0.15">
      <c r="A26" s="15">
        <v>24</v>
      </c>
      <c r="B26" s="16" t="s">
        <v>75</v>
      </c>
      <c r="C26" s="16" t="s">
        <v>76</v>
      </c>
      <c r="D26" s="17">
        <v>45108</v>
      </c>
      <c r="E26" s="18" t="s">
        <v>175</v>
      </c>
      <c r="F26" s="19">
        <v>166</v>
      </c>
      <c r="G26" s="19">
        <v>165</v>
      </c>
      <c r="H26" s="20">
        <v>2286.1999999999998</v>
      </c>
      <c r="I26" s="20">
        <v>37931.72</v>
      </c>
      <c r="J26" s="20">
        <v>0</v>
      </c>
      <c r="K26" s="20">
        <v>40217.919999999998</v>
      </c>
      <c r="L26" s="20">
        <v>322.26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40217.919999999998</v>
      </c>
      <c r="S26" s="20">
        <v>16876.32</v>
      </c>
      <c r="T26" s="20">
        <v>9.91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16886.23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>
        <v>0</v>
      </c>
      <c r="AT26" s="11">
        <f t="shared" si="0"/>
        <v>0</v>
      </c>
      <c r="AU26" s="20">
        <v>38253.980000000003</v>
      </c>
      <c r="AV26" s="20">
        <v>16886.23</v>
      </c>
      <c r="AW26" s="21">
        <v>6</v>
      </c>
      <c r="AX26" s="21">
        <v>240</v>
      </c>
      <c r="AY26" s="20">
        <v>185034.96</v>
      </c>
      <c r="AZ26" s="20">
        <v>49500</v>
      </c>
      <c r="BA26" s="22">
        <v>90</v>
      </c>
      <c r="BB26" s="22">
        <v>73.123490909090904</v>
      </c>
      <c r="BC26" s="22">
        <v>5.2</v>
      </c>
      <c r="BD26" s="22"/>
      <c r="BE26" s="18" t="s">
        <v>78</v>
      </c>
      <c r="BF26" s="15"/>
      <c r="BG26" s="18" t="s">
        <v>89</v>
      </c>
      <c r="BH26" s="18" t="s">
        <v>90</v>
      </c>
      <c r="BI26" s="18" t="s">
        <v>176</v>
      </c>
      <c r="BJ26" s="18" t="s">
        <v>82</v>
      </c>
      <c r="BK26" s="16" t="s">
        <v>83</v>
      </c>
      <c r="BL26" s="22">
        <v>312368.32154048001</v>
      </c>
      <c r="BM26" s="16" t="s">
        <v>84</v>
      </c>
      <c r="BN26" s="22"/>
      <c r="BO26" s="23">
        <v>38009</v>
      </c>
      <c r="BP26" s="23">
        <v>45314</v>
      </c>
      <c r="BQ26" s="14" t="s">
        <v>177</v>
      </c>
      <c r="BR26" s="14" t="s">
        <v>178</v>
      </c>
      <c r="BS26" s="14">
        <v>38009</v>
      </c>
      <c r="BT26" s="14">
        <v>38009</v>
      </c>
      <c r="BU26" s="22">
        <v>42090.67</v>
      </c>
      <c r="BV26" s="22">
        <v>140.53</v>
      </c>
      <c r="BW26" s="22">
        <v>0</v>
      </c>
    </row>
    <row r="27" spans="1:75" s="1" customFormat="1" ht="18.2" customHeight="1" x14ac:dyDescent="0.15">
      <c r="A27" s="6">
        <v>25</v>
      </c>
      <c r="B27" s="7" t="s">
        <v>75</v>
      </c>
      <c r="C27" s="7" t="s">
        <v>76</v>
      </c>
      <c r="D27" s="8">
        <v>45108</v>
      </c>
      <c r="E27" s="9" t="s">
        <v>179</v>
      </c>
      <c r="F27" s="10">
        <v>0</v>
      </c>
      <c r="G27" s="10">
        <v>0</v>
      </c>
      <c r="H27" s="11">
        <v>31213.48</v>
      </c>
      <c r="I27" s="11">
        <v>0</v>
      </c>
      <c r="J27" s="11">
        <v>0</v>
      </c>
      <c r="K27" s="11">
        <v>31213.48</v>
      </c>
      <c r="L27" s="11">
        <v>267.89</v>
      </c>
      <c r="M27" s="11">
        <v>0</v>
      </c>
      <c r="N27" s="11">
        <v>0</v>
      </c>
      <c r="O27" s="11">
        <v>267.89</v>
      </c>
      <c r="P27" s="11">
        <v>0</v>
      </c>
      <c r="Q27" s="11">
        <v>0</v>
      </c>
      <c r="R27" s="11">
        <v>30945.59</v>
      </c>
      <c r="S27" s="11">
        <v>0</v>
      </c>
      <c r="T27" s="11">
        <v>213.29</v>
      </c>
      <c r="U27" s="11">
        <v>0</v>
      </c>
      <c r="V27" s="11">
        <v>0</v>
      </c>
      <c r="W27" s="11">
        <v>213.29</v>
      </c>
      <c r="X27" s="11">
        <v>0</v>
      </c>
      <c r="Y27" s="11">
        <v>0</v>
      </c>
      <c r="Z27" s="11">
        <v>0</v>
      </c>
      <c r="AA27" s="11">
        <v>133.33000000000001</v>
      </c>
      <c r="AB27" s="11">
        <v>0</v>
      </c>
      <c r="AC27" s="11">
        <v>0</v>
      </c>
      <c r="AD27" s="11">
        <v>0</v>
      </c>
      <c r="AE27" s="11">
        <v>0</v>
      </c>
      <c r="AF27" s="11">
        <v>-48.79</v>
      </c>
      <c r="AG27" s="11">
        <v>67.59</v>
      </c>
      <c r="AH27" s="11">
        <v>79.430000000000007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0.03</v>
      </c>
      <c r="AQ27" s="11">
        <v>0</v>
      </c>
      <c r="AR27" s="11">
        <v>0</v>
      </c>
      <c r="AS27" s="11">
        <v>0</v>
      </c>
      <c r="AT27" s="11">
        <f t="shared" si="0"/>
        <v>712.77</v>
      </c>
      <c r="AU27" s="11">
        <v>0</v>
      </c>
      <c r="AV27" s="11">
        <v>0</v>
      </c>
      <c r="AW27" s="12">
        <v>85</v>
      </c>
      <c r="AX27" s="12">
        <v>360</v>
      </c>
      <c r="AY27" s="11">
        <v>201130.5</v>
      </c>
      <c r="AZ27" s="11">
        <v>64350</v>
      </c>
      <c r="BA27" s="13">
        <v>90</v>
      </c>
      <c r="BB27" s="13">
        <v>43.280545454545504</v>
      </c>
      <c r="BC27" s="13">
        <v>8.1999999999999993</v>
      </c>
      <c r="BD27" s="13"/>
      <c r="BE27" s="9" t="s">
        <v>78</v>
      </c>
      <c r="BF27" s="6"/>
      <c r="BG27" s="9" t="s">
        <v>119</v>
      </c>
      <c r="BH27" s="9" t="s">
        <v>180</v>
      </c>
      <c r="BI27" s="9" t="s">
        <v>181</v>
      </c>
      <c r="BJ27" s="9" t="s">
        <v>108</v>
      </c>
      <c r="BK27" s="7" t="s">
        <v>83</v>
      </c>
      <c r="BL27" s="13">
        <v>240351.11729746</v>
      </c>
      <c r="BM27" s="7" t="s">
        <v>84</v>
      </c>
      <c r="BN27" s="13"/>
      <c r="BO27" s="14">
        <v>36741</v>
      </c>
      <c r="BP27" s="14">
        <v>47698</v>
      </c>
      <c r="BQ27" s="14" t="s">
        <v>109</v>
      </c>
      <c r="BR27" s="14" t="s">
        <v>110</v>
      </c>
      <c r="BS27" s="14">
        <v>36741</v>
      </c>
      <c r="BT27" s="14">
        <v>36741</v>
      </c>
      <c r="BU27" s="13">
        <v>0</v>
      </c>
      <c r="BV27" s="13">
        <v>133.33000000000001</v>
      </c>
      <c r="BW27" s="13">
        <v>0</v>
      </c>
    </row>
    <row r="28" spans="1:75" s="1" customFormat="1" ht="18.2" customHeight="1" x14ac:dyDescent="0.15">
      <c r="A28" s="15">
        <v>26</v>
      </c>
      <c r="B28" s="16" t="s">
        <v>75</v>
      </c>
      <c r="C28" s="16" t="s">
        <v>76</v>
      </c>
      <c r="D28" s="17">
        <v>45108</v>
      </c>
      <c r="E28" s="18" t="s">
        <v>182</v>
      </c>
      <c r="F28" s="19">
        <v>0</v>
      </c>
      <c r="G28" s="19">
        <v>0</v>
      </c>
      <c r="H28" s="20">
        <v>25526.959999999999</v>
      </c>
      <c r="I28" s="20">
        <v>0</v>
      </c>
      <c r="J28" s="20">
        <v>0</v>
      </c>
      <c r="K28" s="20">
        <v>25526.959999999999</v>
      </c>
      <c r="L28" s="20">
        <v>206.22</v>
      </c>
      <c r="M28" s="20">
        <v>0</v>
      </c>
      <c r="N28" s="20">
        <v>0</v>
      </c>
      <c r="O28" s="20">
        <v>206.22</v>
      </c>
      <c r="P28" s="20">
        <v>0</v>
      </c>
      <c r="Q28" s="20">
        <v>0</v>
      </c>
      <c r="R28" s="20">
        <v>25320.74</v>
      </c>
      <c r="S28" s="20">
        <v>0</v>
      </c>
      <c r="T28" s="20">
        <v>174.43</v>
      </c>
      <c r="U28" s="20">
        <v>0</v>
      </c>
      <c r="V28" s="20">
        <v>0</v>
      </c>
      <c r="W28" s="20">
        <v>174.43</v>
      </c>
      <c r="X28" s="20">
        <v>0</v>
      </c>
      <c r="Y28" s="20">
        <v>0</v>
      </c>
      <c r="Z28" s="20">
        <v>0</v>
      </c>
      <c r="AA28" s="20">
        <v>105.48</v>
      </c>
      <c r="AB28" s="20">
        <v>0</v>
      </c>
      <c r="AC28" s="20">
        <v>0</v>
      </c>
      <c r="AD28" s="20">
        <v>0</v>
      </c>
      <c r="AE28" s="20">
        <v>0</v>
      </c>
      <c r="AF28" s="20">
        <v>-21.16</v>
      </c>
      <c r="AG28" s="20">
        <v>53.47</v>
      </c>
      <c r="AH28" s="20">
        <v>62.82</v>
      </c>
      <c r="AI28" s="20">
        <v>0</v>
      </c>
      <c r="AJ28" s="20">
        <v>0</v>
      </c>
      <c r="AK28" s="20">
        <v>0</v>
      </c>
      <c r="AL28" s="20">
        <v>0</v>
      </c>
      <c r="AM28" s="20">
        <v>0</v>
      </c>
      <c r="AN28" s="20">
        <v>0</v>
      </c>
      <c r="AO28" s="20">
        <v>0</v>
      </c>
      <c r="AP28" s="20">
        <v>9.4600000000000009</v>
      </c>
      <c r="AQ28" s="20">
        <v>0</v>
      </c>
      <c r="AR28" s="20">
        <v>24.21</v>
      </c>
      <c r="AS28" s="20">
        <v>0</v>
      </c>
      <c r="AT28" s="11">
        <f t="shared" si="0"/>
        <v>566.51</v>
      </c>
      <c r="AU28" s="20">
        <v>0</v>
      </c>
      <c r="AV28" s="20">
        <v>0</v>
      </c>
      <c r="AW28" s="21">
        <v>89</v>
      </c>
      <c r="AX28" s="21">
        <v>360</v>
      </c>
      <c r="AY28" s="20">
        <v>164000.01</v>
      </c>
      <c r="AZ28" s="20">
        <v>50905.98</v>
      </c>
      <c r="BA28" s="22">
        <v>90</v>
      </c>
      <c r="BB28" s="22">
        <v>44.766186605188601</v>
      </c>
      <c r="BC28" s="22">
        <v>8.1999999999999993</v>
      </c>
      <c r="BD28" s="22"/>
      <c r="BE28" s="18" t="s">
        <v>78</v>
      </c>
      <c r="BF28" s="15"/>
      <c r="BG28" s="18" t="s">
        <v>79</v>
      </c>
      <c r="BH28" s="18" t="s">
        <v>106</v>
      </c>
      <c r="BI28" s="18" t="s">
        <v>183</v>
      </c>
      <c r="BJ28" s="18" t="s">
        <v>108</v>
      </c>
      <c r="BK28" s="16" t="s">
        <v>83</v>
      </c>
      <c r="BL28" s="22">
        <v>196663.50358156001</v>
      </c>
      <c r="BM28" s="16" t="s">
        <v>84</v>
      </c>
      <c r="BN28" s="22"/>
      <c r="BO28" s="23">
        <v>36881</v>
      </c>
      <c r="BP28" s="23">
        <v>47838</v>
      </c>
      <c r="BQ28" s="14" t="s">
        <v>109</v>
      </c>
      <c r="BR28" s="14" t="s">
        <v>110</v>
      </c>
      <c r="BS28" s="14">
        <v>36881</v>
      </c>
      <c r="BT28" s="14">
        <v>36881</v>
      </c>
      <c r="BU28" s="22">
        <v>0</v>
      </c>
      <c r="BV28" s="22">
        <v>105.48</v>
      </c>
      <c r="BW28" s="22">
        <v>0</v>
      </c>
    </row>
    <row r="29" spans="1:75" s="1" customFormat="1" ht="18.2" customHeight="1" x14ac:dyDescent="0.15">
      <c r="A29" s="6">
        <v>27</v>
      </c>
      <c r="B29" s="7" t="s">
        <v>75</v>
      </c>
      <c r="C29" s="7" t="s">
        <v>76</v>
      </c>
      <c r="D29" s="8">
        <v>45108</v>
      </c>
      <c r="E29" s="9" t="s">
        <v>184</v>
      </c>
      <c r="F29" s="10">
        <v>0</v>
      </c>
      <c r="G29" s="10">
        <v>0</v>
      </c>
      <c r="H29" s="11">
        <v>18843.55</v>
      </c>
      <c r="I29" s="11">
        <v>0</v>
      </c>
      <c r="J29" s="11">
        <v>0</v>
      </c>
      <c r="K29" s="11">
        <v>18843.55</v>
      </c>
      <c r="L29" s="11">
        <v>352.42</v>
      </c>
      <c r="M29" s="11">
        <v>0</v>
      </c>
      <c r="N29" s="11">
        <v>0</v>
      </c>
      <c r="O29" s="11">
        <v>352.42</v>
      </c>
      <c r="P29" s="11">
        <v>0</v>
      </c>
      <c r="Q29" s="11">
        <v>0</v>
      </c>
      <c r="R29" s="11">
        <v>18491.13</v>
      </c>
      <c r="S29" s="11">
        <v>0</v>
      </c>
      <c r="T29" s="11">
        <v>128.76</v>
      </c>
      <c r="U29" s="11">
        <v>0</v>
      </c>
      <c r="V29" s="11">
        <v>0</v>
      </c>
      <c r="W29" s="11">
        <v>128.76</v>
      </c>
      <c r="X29" s="11">
        <v>0</v>
      </c>
      <c r="Y29" s="11">
        <v>0</v>
      </c>
      <c r="Z29" s="11">
        <v>0</v>
      </c>
      <c r="AA29" s="11">
        <v>162.32</v>
      </c>
      <c r="AB29" s="11">
        <v>0</v>
      </c>
      <c r="AC29" s="11">
        <v>0</v>
      </c>
      <c r="AD29" s="11">
        <v>0</v>
      </c>
      <c r="AE29" s="11">
        <v>0</v>
      </c>
      <c r="AF29" s="11">
        <v>-58.98</v>
      </c>
      <c r="AG29" s="11">
        <v>70.77</v>
      </c>
      <c r="AH29" s="11">
        <v>79.430000000000007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738.23</v>
      </c>
      <c r="AQ29" s="11">
        <v>0</v>
      </c>
      <c r="AR29" s="11">
        <v>2.61</v>
      </c>
      <c r="AS29" s="11">
        <v>0</v>
      </c>
      <c r="AT29" s="11">
        <f t="shared" si="0"/>
        <v>1470.34</v>
      </c>
      <c r="AU29" s="11">
        <v>0</v>
      </c>
      <c r="AV29" s="11">
        <v>0</v>
      </c>
      <c r="AW29" s="12">
        <v>92</v>
      </c>
      <c r="AX29" s="12">
        <v>360</v>
      </c>
      <c r="AY29" s="11">
        <v>210559.99</v>
      </c>
      <c r="AZ29" s="11">
        <v>64350</v>
      </c>
      <c r="BA29" s="13">
        <v>90</v>
      </c>
      <c r="BB29" s="13">
        <v>25.861720279720299</v>
      </c>
      <c r="BC29" s="13">
        <v>8.1999999999999993</v>
      </c>
      <c r="BD29" s="13"/>
      <c r="BE29" s="9" t="s">
        <v>78</v>
      </c>
      <c r="BF29" s="6"/>
      <c r="BG29" s="9" t="s">
        <v>119</v>
      </c>
      <c r="BH29" s="9" t="s">
        <v>185</v>
      </c>
      <c r="BI29" s="9" t="s">
        <v>186</v>
      </c>
      <c r="BJ29" s="9" t="s">
        <v>108</v>
      </c>
      <c r="BK29" s="7" t="s">
        <v>83</v>
      </c>
      <c r="BL29" s="13">
        <v>143618.64665022001</v>
      </c>
      <c r="BM29" s="7" t="s">
        <v>84</v>
      </c>
      <c r="BN29" s="13"/>
      <c r="BO29" s="14">
        <v>36952</v>
      </c>
      <c r="BP29" s="14">
        <v>47909</v>
      </c>
      <c r="BQ29" s="14" t="s">
        <v>109</v>
      </c>
      <c r="BR29" s="14" t="s">
        <v>110</v>
      </c>
      <c r="BS29" s="14">
        <v>36952</v>
      </c>
      <c r="BT29" s="14">
        <v>36952</v>
      </c>
      <c r="BU29" s="13">
        <v>0</v>
      </c>
      <c r="BV29" s="13">
        <v>162.32</v>
      </c>
      <c r="BW29" s="13">
        <v>0</v>
      </c>
    </row>
    <row r="30" spans="1:75" s="1" customFormat="1" ht="18.2" customHeight="1" x14ac:dyDescent="0.15">
      <c r="A30" s="15">
        <v>28</v>
      </c>
      <c r="B30" s="16" t="s">
        <v>75</v>
      </c>
      <c r="C30" s="16" t="s">
        <v>76</v>
      </c>
      <c r="D30" s="17">
        <v>45108</v>
      </c>
      <c r="E30" s="18" t="s">
        <v>187</v>
      </c>
      <c r="F30" s="19">
        <v>137</v>
      </c>
      <c r="G30" s="19">
        <v>136</v>
      </c>
      <c r="H30" s="20">
        <v>32589.83</v>
      </c>
      <c r="I30" s="20">
        <v>21953.09</v>
      </c>
      <c r="J30" s="20">
        <v>0</v>
      </c>
      <c r="K30" s="20">
        <v>54542.92</v>
      </c>
      <c r="L30" s="20">
        <v>248.39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54542.92</v>
      </c>
      <c r="S30" s="20">
        <v>42115.15</v>
      </c>
      <c r="T30" s="20">
        <v>222.7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42337.85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0</v>
      </c>
      <c r="AT30" s="11">
        <f t="shared" si="0"/>
        <v>0</v>
      </c>
      <c r="AU30" s="20">
        <v>22201.48</v>
      </c>
      <c r="AV30" s="20">
        <v>42337.85</v>
      </c>
      <c r="AW30" s="21">
        <v>93</v>
      </c>
      <c r="AX30" s="21">
        <v>360</v>
      </c>
      <c r="AY30" s="20">
        <v>210928.43</v>
      </c>
      <c r="AZ30" s="20">
        <v>63000</v>
      </c>
      <c r="BA30" s="22">
        <v>88.111887999999993</v>
      </c>
      <c r="BB30" s="22">
        <v>76.283804098935903</v>
      </c>
      <c r="BC30" s="22">
        <v>8.1999999999999993</v>
      </c>
      <c r="BD30" s="22"/>
      <c r="BE30" s="18" t="s">
        <v>78</v>
      </c>
      <c r="BF30" s="15"/>
      <c r="BG30" s="18" t="s">
        <v>99</v>
      </c>
      <c r="BH30" s="18" t="s">
        <v>188</v>
      </c>
      <c r="BI30" s="18" t="s">
        <v>189</v>
      </c>
      <c r="BJ30" s="18" t="s">
        <v>82</v>
      </c>
      <c r="BK30" s="16" t="s">
        <v>83</v>
      </c>
      <c r="BL30" s="22">
        <v>423629.07809048</v>
      </c>
      <c r="BM30" s="16" t="s">
        <v>84</v>
      </c>
      <c r="BN30" s="22"/>
      <c r="BO30" s="23">
        <v>36984</v>
      </c>
      <c r="BP30" s="23">
        <v>47941</v>
      </c>
      <c r="BQ30" s="14" t="s">
        <v>168</v>
      </c>
      <c r="BR30" s="14" t="s">
        <v>169</v>
      </c>
      <c r="BS30" s="14">
        <v>36984</v>
      </c>
      <c r="BT30" s="14">
        <v>36984</v>
      </c>
      <c r="BU30" s="22">
        <v>37628.959999999999</v>
      </c>
      <c r="BV30" s="22">
        <v>130.54</v>
      </c>
      <c r="BW30" s="22">
        <v>0</v>
      </c>
    </row>
    <row r="31" spans="1:75" s="1" customFormat="1" ht="18.2" customHeight="1" x14ac:dyDescent="0.15">
      <c r="A31" s="6">
        <v>29</v>
      </c>
      <c r="B31" s="7" t="s">
        <v>75</v>
      </c>
      <c r="C31" s="7" t="s">
        <v>76</v>
      </c>
      <c r="D31" s="8">
        <v>45108</v>
      </c>
      <c r="E31" s="9" t="s">
        <v>190</v>
      </c>
      <c r="F31" s="10">
        <v>176</v>
      </c>
      <c r="G31" s="10">
        <v>175</v>
      </c>
      <c r="H31" s="11">
        <v>32149.919999999998</v>
      </c>
      <c r="I31" s="11">
        <v>24967.39</v>
      </c>
      <c r="J31" s="11">
        <v>0</v>
      </c>
      <c r="K31" s="11">
        <v>57117.31</v>
      </c>
      <c r="L31" s="11">
        <v>245.02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57117.31</v>
      </c>
      <c r="S31" s="11">
        <v>56356.86</v>
      </c>
      <c r="T31" s="11">
        <v>219.69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56576.55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f t="shared" si="0"/>
        <v>0</v>
      </c>
      <c r="AU31" s="11">
        <v>25212.41</v>
      </c>
      <c r="AV31" s="11">
        <v>56576.55</v>
      </c>
      <c r="AW31" s="12">
        <v>93</v>
      </c>
      <c r="AX31" s="12">
        <v>360</v>
      </c>
      <c r="AY31" s="11">
        <v>205000.01</v>
      </c>
      <c r="AZ31" s="11">
        <v>62146.57</v>
      </c>
      <c r="BA31" s="13">
        <v>89.999993000000003</v>
      </c>
      <c r="BB31" s="13">
        <v>82.716672861894594</v>
      </c>
      <c r="BC31" s="13">
        <v>8.1999999999999993</v>
      </c>
      <c r="BD31" s="13"/>
      <c r="BE31" s="9" t="s">
        <v>78</v>
      </c>
      <c r="BF31" s="6"/>
      <c r="BG31" s="9" t="s">
        <v>191</v>
      </c>
      <c r="BH31" s="9" t="s">
        <v>192</v>
      </c>
      <c r="BI31" s="9" t="s">
        <v>193</v>
      </c>
      <c r="BJ31" s="9" t="s">
        <v>82</v>
      </c>
      <c r="BK31" s="7" t="s">
        <v>83</v>
      </c>
      <c r="BL31" s="13">
        <v>443624.09233513998</v>
      </c>
      <c r="BM31" s="7" t="s">
        <v>84</v>
      </c>
      <c r="BN31" s="13"/>
      <c r="BO31" s="14">
        <v>37005</v>
      </c>
      <c r="BP31" s="14">
        <v>47962</v>
      </c>
      <c r="BQ31" s="14" t="s">
        <v>153</v>
      </c>
      <c r="BR31" s="14" t="s">
        <v>154</v>
      </c>
      <c r="BS31" s="14">
        <v>37005</v>
      </c>
      <c r="BT31" s="14">
        <v>37005</v>
      </c>
      <c r="BU31" s="13">
        <v>47500</v>
      </c>
      <c r="BV31" s="13">
        <v>128.77000000000001</v>
      </c>
      <c r="BW31" s="13">
        <v>0</v>
      </c>
    </row>
    <row r="32" spans="1:75" s="1" customFormat="1" ht="18.2" customHeight="1" x14ac:dyDescent="0.15">
      <c r="A32" s="15">
        <v>30</v>
      </c>
      <c r="B32" s="16" t="s">
        <v>75</v>
      </c>
      <c r="C32" s="16" t="s">
        <v>76</v>
      </c>
      <c r="D32" s="17">
        <v>45108</v>
      </c>
      <c r="E32" s="18" t="s">
        <v>194</v>
      </c>
      <c r="F32" s="19">
        <v>0</v>
      </c>
      <c r="G32" s="19">
        <v>0</v>
      </c>
      <c r="H32" s="20">
        <v>33292.15</v>
      </c>
      <c r="I32" s="20">
        <v>0</v>
      </c>
      <c r="J32" s="20">
        <v>0</v>
      </c>
      <c r="K32" s="20">
        <v>33292.15</v>
      </c>
      <c r="L32" s="20">
        <v>253.68</v>
      </c>
      <c r="M32" s="20">
        <v>0</v>
      </c>
      <c r="N32" s="20">
        <v>0</v>
      </c>
      <c r="O32" s="20">
        <v>253.68</v>
      </c>
      <c r="P32" s="20">
        <v>0</v>
      </c>
      <c r="Q32" s="20">
        <v>0</v>
      </c>
      <c r="R32" s="20">
        <v>33038.47</v>
      </c>
      <c r="S32" s="20">
        <v>0</v>
      </c>
      <c r="T32" s="20">
        <v>227.5</v>
      </c>
      <c r="U32" s="20">
        <v>0</v>
      </c>
      <c r="V32" s="20">
        <v>0</v>
      </c>
      <c r="W32" s="20">
        <v>227.5</v>
      </c>
      <c r="X32" s="20">
        <v>0</v>
      </c>
      <c r="Y32" s="20">
        <v>0</v>
      </c>
      <c r="Z32" s="20">
        <v>0</v>
      </c>
      <c r="AA32" s="20">
        <v>133.33000000000001</v>
      </c>
      <c r="AB32" s="20">
        <v>0</v>
      </c>
      <c r="AC32" s="20">
        <v>0</v>
      </c>
      <c r="AD32" s="20">
        <v>0</v>
      </c>
      <c r="AE32" s="20">
        <v>0</v>
      </c>
      <c r="AF32" s="20">
        <v>-52.02</v>
      </c>
      <c r="AG32" s="20">
        <v>67.59</v>
      </c>
      <c r="AH32" s="20">
        <v>79.430000000000007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v>4.75</v>
      </c>
      <c r="AQ32" s="20">
        <v>0</v>
      </c>
      <c r="AR32" s="20">
        <v>6.12</v>
      </c>
      <c r="AS32" s="20">
        <v>0</v>
      </c>
      <c r="AT32" s="11">
        <f t="shared" si="0"/>
        <v>708.1400000000001</v>
      </c>
      <c r="AU32" s="20">
        <v>0</v>
      </c>
      <c r="AV32" s="20">
        <v>0</v>
      </c>
      <c r="AW32" s="21">
        <v>93</v>
      </c>
      <c r="AX32" s="21">
        <v>360</v>
      </c>
      <c r="AY32" s="20">
        <v>212447.24</v>
      </c>
      <c r="AZ32" s="20">
        <v>64350</v>
      </c>
      <c r="BA32" s="22">
        <v>90</v>
      </c>
      <c r="BB32" s="22">
        <v>46.2076503496504</v>
      </c>
      <c r="BC32" s="22">
        <v>8.1999999999999993</v>
      </c>
      <c r="BD32" s="22"/>
      <c r="BE32" s="18" t="s">
        <v>78</v>
      </c>
      <c r="BF32" s="15"/>
      <c r="BG32" s="18" t="s">
        <v>79</v>
      </c>
      <c r="BH32" s="18" t="s">
        <v>195</v>
      </c>
      <c r="BI32" s="18" t="s">
        <v>196</v>
      </c>
      <c r="BJ32" s="18" t="s">
        <v>108</v>
      </c>
      <c r="BK32" s="16" t="s">
        <v>83</v>
      </c>
      <c r="BL32" s="22">
        <v>256606.29441218</v>
      </c>
      <c r="BM32" s="16" t="s">
        <v>84</v>
      </c>
      <c r="BN32" s="22"/>
      <c r="BO32" s="23">
        <v>37011</v>
      </c>
      <c r="BP32" s="23">
        <v>47968</v>
      </c>
      <c r="BQ32" s="14" t="s">
        <v>109</v>
      </c>
      <c r="BR32" s="14" t="s">
        <v>110</v>
      </c>
      <c r="BS32" s="14">
        <v>37011</v>
      </c>
      <c r="BT32" s="14">
        <v>37011</v>
      </c>
      <c r="BU32" s="22">
        <v>0</v>
      </c>
      <c r="BV32" s="22">
        <v>133.33000000000001</v>
      </c>
      <c r="BW32" s="22">
        <v>0</v>
      </c>
    </row>
    <row r="33" spans="1:75" s="1" customFormat="1" ht="18.2" customHeight="1" x14ac:dyDescent="0.15">
      <c r="A33" s="6">
        <v>31</v>
      </c>
      <c r="B33" s="7" t="s">
        <v>75</v>
      </c>
      <c r="C33" s="7" t="s">
        <v>76</v>
      </c>
      <c r="D33" s="8">
        <v>45108</v>
      </c>
      <c r="E33" s="9" t="s">
        <v>197</v>
      </c>
      <c r="F33" s="10">
        <v>0</v>
      </c>
      <c r="G33" s="10">
        <v>0</v>
      </c>
      <c r="H33" s="11">
        <v>31558.67</v>
      </c>
      <c r="I33" s="11">
        <v>0</v>
      </c>
      <c r="J33" s="11">
        <v>0</v>
      </c>
      <c r="K33" s="11">
        <v>31558.67</v>
      </c>
      <c r="L33" s="11">
        <v>240.48</v>
      </c>
      <c r="M33" s="11">
        <v>0</v>
      </c>
      <c r="N33" s="11">
        <v>0</v>
      </c>
      <c r="O33" s="11">
        <v>240.48</v>
      </c>
      <c r="P33" s="11">
        <v>0</v>
      </c>
      <c r="Q33" s="11">
        <v>0</v>
      </c>
      <c r="R33" s="11">
        <v>31318.19</v>
      </c>
      <c r="S33" s="11">
        <v>0</v>
      </c>
      <c r="T33" s="11">
        <v>215.65</v>
      </c>
      <c r="U33" s="11">
        <v>0</v>
      </c>
      <c r="V33" s="11">
        <v>0</v>
      </c>
      <c r="W33" s="11">
        <v>215.65</v>
      </c>
      <c r="X33" s="11">
        <v>0</v>
      </c>
      <c r="Y33" s="11">
        <v>0</v>
      </c>
      <c r="Z33" s="11">
        <v>0</v>
      </c>
      <c r="AA33" s="11">
        <v>126.39</v>
      </c>
      <c r="AB33" s="11">
        <v>0</v>
      </c>
      <c r="AC33" s="11">
        <v>0</v>
      </c>
      <c r="AD33" s="11">
        <v>0</v>
      </c>
      <c r="AE33" s="11">
        <v>0</v>
      </c>
      <c r="AF33" s="11">
        <v>-49.67</v>
      </c>
      <c r="AG33" s="11">
        <v>64.06</v>
      </c>
      <c r="AH33" s="11">
        <v>75.83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P33" s="11">
        <v>3.2</v>
      </c>
      <c r="AQ33" s="11">
        <v>0</v>
      </c>
      <c r="AR33" s="11">
        <v>0</v>
      </c>
      <c r="AS33" s="11">
        <v>0</v>
      </c>
      <c r="AT33" s="11">
        <f t="shared" si="0"/>
        <v>675.94</v>
      </c>
      <c r="AU33" s="11">
        <v>0</v>
      </c>
      <c r="AV33" s="11">
        <v>0</v>
      </c>
      <c r="AW33" s="12">
        <v>93</v>
      </c>
      <c r="AX33" s="12">
        <v>360</v>
      </c>
      <c r="AY33" s="11">
        <v>212447.24</v>
      </c>
      <c r="AZ33" s="11">
        <v>61000</v>
      </c>
      <c r="BA33" s="13">
        <v>85.314684999999997</v>
      </c>
      <c r="BB33" s="13">
        <v>43.8016641741008</v>
      </c>
      <c r="BC33" s="13">
        <v>8.1999999999999993</v>
      </c>
      <c r="BD33" s="13"/>
      <c r="BE33" s="9" t="s">
        <v>78</v>
      </c>
      <c r="BF33" s="6"/>
      <c r="BG33" s="9" t="s">
        <v>79</v>
      </c>
      <c r="BH33" s="9" t="s">
        <v>195</v>
      </c>
      <c r="BI33" s="9" t="s">
        <v>196</v>
      </c>
      <c r="BJ33" s="9" t="s">
        <v>108</v>
      </c>
      <c r="BK33" s="7" t="s">
        <v>83</v>
      </c>
      <c r="BL33" s="13">
        <v>243245.06200186</v>
      </c>
      <c r="BM33" s="7" t="s">
        <v>84</v>
      </c>
      <c r="BN33" s="13"/>
      <c r="BO33" s="14">
        <v>37011</v>
      </c>
      <c r="BP33" s="14">
        <v>47968</v>
      </c>
      <c r="BQ33" s="14" t="s">
        <v>109</v>
      </c>
      <c r="BR33" s="14" t="s">
        <v>110</v>
      </c>
      <c r="BS33" s="14">
        <v>37011</v>
      </c>
      <c r="BT33" s="14">
        <v>37011</v>
      </c>
      <c r="BU33" s="13">
        <v>0</v>
      </c>
      <c r="BV33" s="13">
        <v>126.39</v>
      </c>
      <c r="BW33" s="13">
        <v>0</v>
      </c>
    </row>
    <row r="34" spans="1:75" s="1" customFormat="1" ht="18.2" customHeight="1" x14ac:dyDescent="0.15">
      <c r="A34" s="15">
        <v>32</v>
      </c>
      <c r="B34" s="16" t="s">
        <v>75</v>
      </c>
      <c r="C34" s="16" t="s">
        <v>76</v>
      </c>
      <c r="D34" s="17">
        <v>45108</v>
      </c>
      <c r="E34" s="18" t="s">
        <v>198</v>
      </c>
      <c r="F34" s="19">
        <v>162</v>
      </c>
      <c r="G34" s="19">
        <v>161</v>
      </c>
      <c r="H34" s="20">
        <v>36324.42</v>
      </c>
      <c r="I34" s="20">
        <v>22767.54</v>
      </c>
      <c r="J34" s="20">
        <v>0</v>
      </c>
      <c r="K34" s="20">
        <v>59091.96</v>
      </c>
      <c r="L34" s="20">
        <v>237.5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59091.96</v>
      </c>
      <c r="S34" s="20">
        <v>56806.31</v>
      </c>
      <c r="T34" s="20">
        <v>257.3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57063.61</v>
      </c>
      <c r="AA34" s="20">
        <v>0</v>
      </c>
      <c r="AB34" s="20">
        <v>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20">
        <v>0</v>
      </c>
      <c r="AQ34" s="20">
        <v>0</v>
      </c>
      <c r="AR34" s="20">
        <v>0</v>
      </c>
      <c r="AS34" s="20">
        <v>0</v>
      </c>
      <c r="AT34" s="11">
        <f t="shared" si="0"/>
        <v>0</v>
      </c>
      <c r="AU34" s="20">
        <v>23005.040000000001</v>
      </c>
      <c r="AV34" s="20">
        <v>57063.61</v>
      </c>
      <c r="AW34" s="21">
        <v>103</v>
      </c>
      <c r="AX34" s="21">
        <v>360</v>
      </c>
      <c r="AY34" s="20">
        <v>220879.16</v>
      </c>
      <c r="AZ34" s="20">
        <v>64350</v>
      </c>
      <c r="BA34" s="22">
        <v>90</v>
      </c>
      <c r="BB34" s="22">
        <v>82.646097902097907</v>
      </c>
      <c r="BC34" s="22">
        <v>8.5</v>
      </c>
      <c r="BD34" s="22"/>
      <c r="BE34" s="18" t="s">
        <v>78</v>
      </c>
      <c r="BF34" s="15"/>
      <c r="BG34" s="18" t="s">
        <v>199</v>
      </c>
      <c r="BH34" s="18" t="s">
        <v>200</v>
      </c>
      <c r="BI34" s="18" t="s">
        <v>201</v>
      </c>
      <c r="BJ34" s="18" t="s">
        <v>82</v>
      </c>
      <c r="BK34" s="16" t="s">
        <v>83</v>
      </c>
      <c r="BL34" s="22">
        <v>458960.98957223998</v>
      </c>
      <c r="BM34" s="16" t="s">
        <v>84</v>
      </c>
      <c r="BN34" s="22"/>
      <c r="BO34" s="23">
        <v>37308</v>
      </c>
      <c r="BP34" s="23">
        <v>48265</v>
      </c>
      <c r="BQ34" s="14" t="s">
        <v>168</v>
      </c>
      <c r="BR34" s="14" t="s">
        <v>169</v>
      </c>
      <c r="BS34" s="14">
        <v>37308</v>
      </c>
      <c r="BT34" s="14">
        <v>37308</v>
      </c>
      <c r="BU34" s="22">
        <v>55378</v>
      </c>
      <c r="BV34" s="22">
        <v>189.28</v>
      </c>
      <c r="BW34" s="22">
        <v>0</v>
      </c>
    </row>
    <row r="35" spans="1:75" s="1" customFormat="1" ht="18.2" customHeight="1" x14ac:dyDescent="0.15">
      <c r="A35" s="6">
        <v>33</v>
      </c>
      <c r="B35" s="7" t="s">
        <v>75</v>
      </c>
      <c r="C35" s="7" t="s">
        <v>76</v>
      </c>
      <c r="D35" s="8">
        <v>45108</v>
      </c>
      <c r="E35" s="9" t="s">
        <v>202</v>
      </c>
      <c r="F35" s="10">
        <v>0</v>
      </c>
      <c r="G35" s="10">
        <v>0</v>
      </c>
      <c r="H35" s="11">
        <v>20848.349999999999</v>
      </c>
      <c r="I35" s="11">
        <v>0</v>
      </c>
      <c r="J35" s="11">
        <v>0</v>
      </c>
      <c r="K35" s="11">
        <v>20848.349999999999</v>
      </c>
      <c r="L35" s="11">
        <v>347.12</v>
      </c>
      <c r="M35" s="11">
        <v>0</v>
      </c>
      <c r="N35" s="11">
        <v>0</v>
      </c>
      <c r="O35" s="11">
        <v>347.12</v>
      </c>
      <c r="P35" s="11">
        <v>0</v>
      </c>
      <c r="Q35" s="11">
        <v>0</v>
      </c>
      <c r="R35" s="11">
        <v>20501.23</v>
      </c>
      <c r="S35" s="11">
        <v>0</v>
      </c>
      <c r="T35" s="11">
        <v>147.68</v>
      </c>
      <c r="U35" s="11">
        <v>0</v>
      </c>
      <c r="V35" s="11">
        <v>0</v>
      </c>
      <c r="W35" s="11">
        <v>147.68</v>
      </c>
      <c r="X35" s="11">
        <v>0</v>
      </c>
      <c r="Y35" s="11">
        <v>0</v>
      </c>
      <c r="Z35" s="11">
        <v>0</v>
      </c>
      <c r="AA35" s="11">
        <v>189.28</v>
      </c>
      <c r="AB35" s="11">
        <v>0</v>
      </c>
      <c r="AC35" s="11">
        <v>0</v>
      </c>
      <c r="AD35" s="11">
        <v>0</v>
      </c>
      <c r="AE35" s="11">
        <v>0</v>
      </c>
      <c r="AF35" s="11">
        <v>-55.55</v>
      </c>
      <c r="AG35" s="11">
        <v>75.25</v>
      </c>
      <c r="AH35" s="11">
        <v>79.430000000000007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2.5749999999999999E-2</v>
      </c>
      <c r="AT35" s="11">
        <f t="shared" si="0"/>
        <v>783.18425000000002</v>
      </c>
      <c r="AU35" s="11">
        <v>0</v>
      </c>
      <c r="AV35" s="11">
        <v>0</v>
      </c>
      <c r="AW35" s="12">
        <v>104</v>
      </c>
      <c r="AX35" s="12">
        <v>360</v>
      </c>
      <c r="AY35" s="11">
        <v>220798.86</v>
      </c>
      <c r="AZ35" s="11">
        <v>64350</v>
      </c>
      <c r="BA35" s="13">
        <v>90</v>
      </c>
      <c r="BB35" s="13">
        <v>28.673048951049001</v>
      </c>
      <c r="BC35" s="13">
        <v>8.5</v>
      </c>
      <c r="BD35" s="13"/>
      <c r="BE35" s="9" t="s">
        <v>78</v>
      </c>
      <c r="BF35" s="6"/>
      <c r="BG35" s="9" t="s">
        <v>199</v>
      </c>
      <c r="BH35" s="9" t="s">
        <v>203</v>
      </c>
      <c r="BI35" s="9" t="s">
        <v>204</v>
      </c>
      <c r="BJ35" s="9" t="s">
        <v>108</v>
      </c>
      <c r="BK35" s="7" t="s">
        <v>83</v>
      </c>
      <c r="BL35" s="13">
        <v>159230.88027962</v>
      </c>
      <c r="BM35" s="7" t="s">
        <v>84</v>
      </c>
      <c r="BN35" s="13"/>
      <c r="BO35" s="14">
        <v>37319</v>
      </c>
      <c r="BP35" s="14">
        <v>48277</v>
      </c>
      <c r="BQ35" s="14" t="s">
        <v>109</v>
      </c>
      <c r="BR35" s="14" t="s">
        <v>110</v>
      </c>
      <c r="BS35" s="14">
        <v>37319</v>
      </c>
      <c r="BT35" s="14">
        <v>37319</v>
      </c>
      <c r="BU35" s="13">
        <v>0</v>
      </c>
      <c r="BV35" s="13">
        <v>189.28</v>
      </c>
      <c r="BW35" s="13">
        <v>0</v>
      </c>
    </row>
    <row r="36" spans="1:75" s="1" customFormat="1" ht="18.2" customHeight="1" x14ac:dyDescent="0.15">
      <c r="A36" s="15">
        <v>34</v>
      </c>
      <c r="B36" s="16" t="s">
        <v>75</v>
      </c>
      <c r="C36" s="16" t="s">
        <v>76</v>
      </c>
      <c r="D36" s="17">
        <v>45108</v>
      </c>
      <c r="E36" s="18" t="s">
        <v>205</v>
      </c>
      <c r="F36" s="19">
        <v>137</v>
      </c>
      <c r="G36" s="19">
        <v>136</v>
      </c>
      <c r="H36" s="20">
        <v>36560.239999999998</v>
      </c>
      <c r="I36" s="20">
        <v>20545.07</v>
      </c>
      <c r="J36" s="20">
        <v>0</v>
      </c>
      <c r="K36" s="20">
        <v>57105.31</v>
      </c>
      <c r="L36" s="20">
        <v>235.83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57105.31</v>
      </c>
      <c r="S36" s="20">
        <v>46747.73</v>
      </c>
      <c r="T36" s="20">
        <v>258.97000000000003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47006.7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>
        <v>0</v>
      </c>
      <c r="AT36" s="11">
        <f t="shared" si="0"/>
        <v>0</v>
      </c>
      <c r="AU36" s="20">
        <v>20780.900000000001</v>
      </c>
      <c r="AV36" s="20">
        <v>47006.7</v>
      </c>
      <c r="AW36" s="21">
        <v>104</v>
      </c>
      <c r="AX36" s="21">
        <v>360</v>
      </c>
      <c r="AY36" s="20">
        <v>220754.46</v>
      </c>
      <c r="AZ36" s="20">
        <v>64350</v>
      </c>
      <c r="BA36" s="22">
        <v>90</v>
      </c>
      <c r="BB36" s="22">
        <v>79.867566433566395</v>
      </c>
      <c r="BC36" s="22">
        <v>8.5</v>
      </c>
      <c r="BD36" s="22"/>
      <c r="BE36" s="18" t="s">
        <v>78</v>
      </c>
      <c r="BF36" s="15"/>
      <c r="BG36" s="18" t="s">
        <v>119</v>
      </c>
      <c r="BH36" s="18" t="s">
        <v>206</v>
      </c>
      <c r="BI36" s="18" t="s">
        <v>207</v>
      </c>
      <c r="BJ36" s="18" t="s">
        <v>82</v>
      </c>
      <c r="BK36" s="16" t="s">
        <v>83</v>
      </c>
      <c r="BL36" s="22">
        <v>443530.88960713998</v>
      </c>
      <c r="BM36" s="16" t="s">
        <v>84</v>
      </c>
      <c r="BN36" s="22"/>
      <c r="BO36" s="23">
        <v>37320</v>
      </c>
      <c r="BP36" s="23">
        <v>48278</v>
      </c>
      <c r="BQ36" s="14" t="s">
        <v>102</v>
      </c>
      <c r="BR36" s="14" t="s">
        <v>103</v>
      </c>
      <c r="BS36" s="14">
        <v>37320</v>
      </c>
      <c r="BT36" s="14">
        <v>37320</v>
      </c>
      <c r="BU36" s="22">
        <v>47092.63</v>
      </c>
      <c r="BV36" s="22">
        <v>189.28</v>
      </c>
      <c r="BW36" s="22">
        <v>0</v>
      </c>
    </row>
    <row r="37" spans="1:75" s="1" customFormat="1" ht="18.2" customHeight="1" x14ac:dyDescent="0.15">
      <c r="A37" s="6">
        <v>35</v>
      </c>
      <c r="B37" s="7" t="s">
        <v>75</v>
      </c>
      <c r="C37" s="7" t="s">
        <v>76</v>
      </c>
      <c r="D37" s="8">
        <v>45108</v>
      </c>
      <c r="E37" s="9" t="s">
        <v>208</v>
      </c>
      <c r="F37" s="10">
        <v>0</v>
      </c>
      <c r="G37" s="10">
        <v>0</v>
      </c>
      <c r="H37" s="11">
        <v>36560.239999999998</v>
      </c>
      <c r="I37" s="11">
        <v>0</v>
      </c>
      <c r="J37" s="11">
        <v>0</v>
      </c>
      <c r="K37" s="11">
        <v>36560.239999999998</v>
      </c>
      <c r="L37" s="11">
        <v>235.83</v>
      </c>
      <c r="M37" s="11">
        <v>0</v>
      </c>
      <c r="N37" s="11">
        <v>0</v>
      </c>
      <c r="O37" s="11">
        <v>235.83</v>
      </c>
      <c r="P37" s="11">
        <v>0</v>
      </c>
      <c r="Q37" s="11">
        <v>0</v>
      </c>
      <c r="R37" s="11">
        <v>36324.410000000003</v>
      </c>
      <c r="S37" s="11">
        <v>0</v>
      </c>
      <c r="T37" s="11">
        <v>258.97000000000003</v>
      </c>
      <c r="U37" s="11">
        <v>0</v>
      </c>
      <c r="V37" s="11">
        <v>0</v>
      </c>
      <c r="W37" s="11">
        <v>258.97000000000003</v>
      </c>
      <c r="X37" s="11">
        <v>0</v>
      </c>
      <c r="Y37" s="11">
        <v>0</v>
      </c>
      <c r="Z37" s="11">
        <v>0</v>
      </c>
      <c r="AA37" s="11">
        <v>189.28</v>
      </c>
      <c r="AB37" s="11">
        <v>0</v>
      </c>
      <c r="AC37" s="11">
        <v>0</v>
      </c>
      <c r="AD37" s="11">
        <v>0</v>
      </c>
      <c r="AE37" s="11">
        <v>0</v>
      </c>
      <c r="AF37" s="11">
        <v>-56.38</v>
      </c>
      <c r="AG37" s="11">
        <v>75.25</v>
      </c>
      <c r="AH37" s="11">
        <v>79.430000000000007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782.42</v>
      </c>
      <c r="AQ37" s="11">
        <v>0</v>
      </c>
      <c r="AR37" s="11">
        <v>782.38</v>
      </c>
      <c r="AS37" s="11">
        <v>0</v>
      </c>
      <c r="AT37" s="11">
        <f t="shared" si="0"/>
        <v>782.42000000000007</v>
      </c>
      <c r="AU37" s="11">
        <v>0</v>
      </c>
      <c r="AV37" s="11">
        <v>0</v>
      </c>
      <c r="AW37" s="12">
        <v>104</v>
      </c>
      <c r="AX37" s="12">
        <v>360</v>
      </c>
      <c r="AY37" s="11">
        <v>220534.46</v>
      </c>
      <c r="AZ37" s="11">
        <v>64350</v>
      </c>
      <c r="BA37" s="13">
        <v>90</v>
      </c>
      <c r="BB37" s="13">
        <v>50.803370629370598</v>
      </c>
      <c r="BC37" s="13">
        <v>8.5</v>
      </c>
      <c r="BD37" s="13"/>
      <c r="BE37" s="9" t="s">
        <v>78</v>
      </c>
      <c r="BF37" s="6"/>
      <c r="BG37" s="9" t="s">
        <v>160</v>
      </c>
      <c r="BH37" s="9" t="s">
        <v>209</v>
      </c>
      <c r="BI37" s="9" t="s">
        <v>210</v>
      </c>
      <c r="BJ37" s="9" t="s">
        <v>108</v>
      </c>
      <c r="BK37" s="7" t="s">
        <v>83</v>
      </c>
      <c r="BL37" s="13">
        <v>282127.84208253998</v>
      </c>
      <c r="BM37" s="7" t="s">
        <v>84</v>
      </c>
      <c r="BN37" s="13"/>
      <c r="BO37" s="14">
        <v>37329</v>
      </c>
      <c r="BP37" s="14">
        <v>48287</v>
      </c>
      <c r="BQ37" s="14" t="s">
        <v>109</v>
      </c>
      <c r="BR37" s="14" t="s">
        <v>110</v>
      </c>
      <c r="BS37" s="14">
        <v>37329</v>
      </c>
      <c r="BT37" s="14">
        <v>37329</v>
      </c>
      <c r="BU37" s="13">
        <v>0</v>
      </c>
      <c r="BV37" s="13">
        <v>189.28</v>
      </c>
      <c r="BW37" s="13">
        <v>0</v>
      </c>
    </row>
    <row r="38" spans="1:75" s="1" customFormat="1" ht="18.2" customHeight="1" x14ac:dyDescent="0.15">
      <c r="A38" s="15">
        <v>36</v>
      </c>
      <c r="B38" s="16" t="s">
        <v>75</v>
      </c>
      <c r="C38" s="16" t="s">
        <v>76</v>
      </c>
      <c r="D38" s="17">
        <v>45108</v>
      </c>
      <c r="E38" s="18" t="s">
        <v>211</v>
      </c>
      <c r="F38" s="19">
        <v>157</v>
      </c>
      <c r="G38" s="19">
        <v>156</v>
      </c>
      <c r="H38" s="20">
        <v>36794.410000000003</v>
      </c>
      <c r="I38" s="20">
        <v>22067.22</v>
      </c>
      <c r="J38" s="20">
        <v>0</v>
      </c>
      <c r="K38" s="20">
        <v>58861.63</v>
      </c>
      <c r="L38" s="20">
        <v>234.17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58861.63</v>
      </c>
      <c r="S38" s="20">
        <v>55121.57</v>
      </c>
      <c r="T38" s="20">
        <v>260.63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55382.2</v>
      </c>
      <c r="AA38" s="20">
        <v>0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0</v>
      </c>
      <c r="AS38" s="20">
        <v>0</v>
      </c>
      <c r="AT38" s="11">
        <f t="shared" si="0"/>
        <v>0</v>
      </c>
      <c r="AU38" s="20">
        <v>22301.39</v>
      </c>
      <c r="AV38" s="20">
        <v>55382.2</v>
      </c>
      <c r="AW38" s="21">
        <v>105</v>
      </c>
      <c r="AX38" s="21">
        <v>360</v>
      </c>
      <c r="AY38" s="20">
        <v>220977.76</v>
      </c>
      <c r="AZ38" s="20">
        <v>64350</v>
      </c>
      <c r="BA38" s="22">
        <v>90</v>
      </c>
      <c r="BB38" s="22">
        <v>82.323958041957994</v>
      </c>
      <c r="BC38" s="22">
        <v>8.5</v>
      </c>
      <c r="BD38" s="22"/>
      <c r="BE38" s="18" t="s">
        <v>78</v>
      </c>
      <c r="BF38" s="15"/>
      <c r="BG38" s="18" t="s">
        <v>89</v>
      </c>
      <c r="BH38" s="18" t="s">
        <v>90</v>
      </c>
      <c r="BI38" s="18" t="s">
        <v>212</v>
      </c>
      <c r="BJ38" s="18" t="s">
        <v>82</v>
      </c>
      <c r="BK38" s="16" t="s">
        <v>83</v>
      </c>
      <c r="BL38" s="22">
        <v>457172.04087721999</v>
      </c>
      <c r="BM38" s="16" t="s">
        <v>84</v>
      </c>
      <c r="BN38" s="22"/>
      <c r="BO38" s="23">
        <v>37351</v>
      </c>
      <c r="BP38" s="23">
        <v>48309</v>
      </c>
      <c r="BQ38" s="14" t="s">
        <v>163</v>
      </c>
      <c r="BR38" s="14" t="s">
        <v>164</v>
      </c>
      <c r="BS38" s="14">
        <v>37351</v>
      </c>
      <c r="BT38" s="14">
        <v>37351</v>
      </c>
      <c r="BU38" s="22">
        <v>53974.61</v>
      </c>
      <c r="BV38" s="22">
        <v>189.28</v>
      </c>
      <c r="BW38" s="22">
        <v>0</v>
      </c>
    </row>
    <row r="39" spans="1:75" s="1" customFormat="1" ht="18.2" customHeight="1" x14ac:dyDescent="0.15">
      <c r="A39" s="6">
        <v>37</v>
      </c>
      <c r="B39" s="7" t="s">
        <v>75</v>
      </c>
      <c r="C39" s="7" t="s">
        <v>76</v>
      </c>
      <c r="D39" s="8">
        <v>45108</v>
      </c>
      <c r="E39" s="9" t="s">
        <v>213</v>
      </c>
      <c r="F39" s="10">
        <v>0</v>
      </c>
      <c r="G39" s="10">
        <v>0</v>
      </c>
      <c r="H39" s="11">
        <v>24701.34</v>
      </c>
      <c r="I39" s="11">
        <v>0</v>
      </c>
      <c r="J39" s="11">
        <v>0</v>
      </c>
      <c r="K39" s="11">
        <v>24701.34</v>
      </c>
      <c r="L39" s="11">
        <v>312.39</v>
      </c>
      <c r="M39" s="11">
        <v>0</v>
      </c>
      <c r="N39" s="11">
        <v>0</v>
      </c>
      <c r="O39" s="11">
        <v>312.39</v>
      </c>
      <c r="P39" s="11">
        <v>0</v>
      </c>
      <c r="Q39" s="11">
        <v>0</v>
      </c>
      <c r="R39" s="11">
        <v>24388.95</v>
      </c>
      <c r="S39" s="11">
        <v>0</v>
      </c>
      <c r="T39" s="11">
        <v>168.79</v>
      </c>
      <c r="U39" s="11">
        <v>0</v>
      </c>
      <c r="V39" s="11">
        <v>0</v>
      </c>
      <c r="W39" s="11">
        <v>168.79</v>
      </c>
      <c r="X39" s="11">
        <v>0</v>
      </c>
      <c r="Y39" s="11">
        <v>0</v>
      </c>
      <c r="Z39" s="11">
        <v>0</v>
      </c>
      <c r="AA39" s="11">
        <v>212.26</v>
      </c>
      <c r="AB39" s="11">
        <v>0</v>
      </c>
      <c r="AC39" s="11">
        <v>0</v>
      </c>
      <c r="AD39" s="11">
        <v>0</v>
      </c>
      <c r="AE39" s="11">
        <v>0</v>
      </c>
      <c r="AF39" s="11">
        <v>-47.55</v>
      </c>
      <c r="AG39" s="11">
        <v>78.44</v>
      </c>
      <c r="AH39" s="11">
        <v>79.430000000000007</v>
      </c>
      <c r="AI39" s="11">
        <v>0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1">
        <v>0</v>
      </c>
      <c r="AP39" s="11">
        <v>0.16</v>
      </c>
      <c r="AQ39" s="11">
        <v>0</v>
      </c>
      <c r="AR39" s="11">
        <v>0.12</v>
      </c>
      <c r="AS39" s="11">
        <v>0</v>
      </c>
      <c r="AT39" s="11">
        <f t="shared" si="0"/>
        <v>803.8</v>
      </c>
      <c r="AU39" s="11">
        <v>0</v>
      </c>
      <c r="AV39" s="11">
        <v>0</v>
      </c>
      <c r="AW39" s="12">
        <v>106</v>
      </c>
      <c r="AX39" s="12">
        <v>360</v>
      </c>
      <c r="AY39" s="11">
        <v>223152.36</v>
      </c>
      <c r="AZ39" s="11">
        <v>64350</v>
      </c>
      <c r="BA39" s="13">
        <v>90</v>
      </c>
      <c r="BB39" s="13">
        <v>34.110419580419602</v>
      </c>
      <c r="BC39" s="13">
        <v>8.1999999999999993</v>
      </c>
      <c r="BD39" s="13"/>
      <c r="BE39" s="9" t="s">
        <v>78</v>
      </c>
      <c r="BF39" s="6"/>
      <c r="BG39" s="9" t="s">
        <v>199</v>
      </c>
      <c r="BH39" s="9" t="s">
        <v>203</v>
      </c>
      <c r="BI39" s="9" t="s">
        <v>204</v>
      </c>
      <c r="BJ39" s="9" t="s">
        <v>108</v>
      </c>
      <c r="BK39" s="7" t="s">
        <v>83</v>
      </c>
      <c r="BL39" s="13">
        <v>189426.3894213</v>
      </c>
      <c r="BM39" s="7" t="s">
        <v>84</v>
      </c>
      <c r="BN39" s="13"/>
      <c r="BO39" s="14">
        <v>37386</v>
      </c>
      <c r="BP39" s="14">
        <v>48344</v>
      </c>
      <c r="BQ39" s="14" t="s">
        <v>109</v>
      </c>
      <c r="BR39" s="14" t="s">
        <v>110</v>
      </c>
      <c r="BS39" s="14">
        <v>37386</v>
      </c>
      <c r="BT39" s="14">
        <v>37386</v>
      </c>
      <c r="BU39" s="13">
        <v>0</v>
      </c>
      <c r="BV39" s="13">
        <v>212.26</v>
      </c>
      <c r="BW39" s="13">
        <v>0</v>
      </c>
    </row>
    <row r="40" spans="1:75" s="1" customFormat="1" ht="18.2" customHeight="1" x14ac:dyDescent="0.15">
      <c r="A40" s="15">
        <v>38</v>
      </c>
      <c r="B40" s="16" t="s">
        <v>75</v>
      </c>
      <c r="C40" s="16" t="s">
        <v>76</v>
      </c>
      <c r="D40" s="17">
        <v>45108</v>
      </c>
      <c r="E40" s="18" t="s">
        <v>214</v>
      </c>
      <c r="F40" s="19">
        <v>0</v>
      </c>
      <c r="G40" s="19">
        <v>0</v>
      </c>
      <c r="H40" s="20">
        <v>38343.25</v>
      </c>
      <c r="I40" s="20">
        <v>0</v>
      </c>
      <c r="J40" s="20">
        <v>0</v>
      </c>
      <c r="K40" s="20">
        <v>38343.25</v>
      </c>
      <c r="L40" s="20">
        <v>337.38</v>
      </c>
      <c r="M40" s="20">
        <v>0</v>
      </c>
      <c r="N40" s="20">
        <v>0</v>
      </c>
      <c r="O40" s="20">
        <v>337.38</v>
      </c>
      <c r="P40" s="20">
        <v>0</v>
      </c>
      <c r="Q40" s="20">
        <v>0</v>
      </c>
      <c r="R40" s="20">
        <v>38005.870000000003</v>
      </c>
      <c r="S40" s="20">
        <v>0</v>
      </c>
      <c r="T40" s="20">
        <v>271.60000000000002</v>
      </c>
      <c r="U40" s="20">
        <v>0</v>
      </c>
      <c r="V40" s="20">
        <v>0</v>
      </c>
      <c r="W40" s="20">
        <v>271.60000000000002</v>
      </c>
      <c r="X40" s="20">
        <v>0</v>
      </c>
      <c r="Y40" s="20">
        <v>0</v>
      </c>
      <c r="Z40" s="20">
        <v>0</v>
      </c>
      <c r="AA40" s="20">
        <v>175.89</v>
      </c>
      <c r="AB40" s="20">
        <v>0</v>
      </c>
      <c r="AC40" s="20">
        <v>0</v>
      </c>
      <c r="AD40" s="20">
        <v>0</v>
      </c>
      <c r="AE40" s="20">
        <v>0</v>
      </c>
      <c r="AF40" s="20">
        <v>-72.98</v>
      </c>
      <c r="AG40" s="20">
        <v>86.32</v>
      </c>
      <c r="AH40" s="20">
        <v>97.75</v>
      </c>
      <c r="AI40" s="20">
        <v>0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0.12</v>
      </c>
      <c r="AQ40" s="20">
        <v>0</v>
      </c>
      <c r="AR40" s="20">
        <v>0.09</v>
      </c>
      <c r="AS40" s="20">
        <v>0</v>
      </c>
      <c r="AT40" s="11">
        <f t="shared" si="0"/>
        <v>895.99</v>
      </c>
      <c r="AU40" s="20">
        <v>0</v>
      </c>
      <c r="AV40" s="20">
        <v>0</v>
      </c>
      <c r="AW40" s="21">
        <v>92</v>
      </c>
      <c r="AX40" s="21">
        <v>360</v>
      </c>
      <c r="AY40" s="20">
        <v>259042.61</v>
      </c>
      <c r="AZ40" s="20">
        <v>79200</v>
      </c>
      <c r="BA40" s="22">
        <v>90</v>
      </c>
      <c r="BB40" s="22">
        <v>43.188488636363601</v>
      </c>
      <c r="BC40" s="22">
        <v>8.5</v>
      </c>
      <c r="BD40" s="22"/>
      <c r="BE40" s="18" t="s">
        <v>78</v>
      </c>
      <c r="BF40" s="15"/>
      <c r="BG40" s="18" t="s">
        <v>119</v>
      </c>
      <c r="BH40" s="18" t="s">
        <v>180</v>
      </c>
      <c r="BI40" s="18" t="s">
        <v>215</v>
      </c>
      <c r="BJ40" s="18" t="s">
        <v>108</v>
      </c>
      <c r="BK40" s="16" t="s">
        <v>83</v>
      </c>
      <c r="BL40" s="22">
        <v>295187.56366778002</v>
      </c>
      <c r="BM40" s="16" t="s">
        <v>84</v>
      </c>
      <c r="BN40" s="22"/>
      <c r="BO40" s="23">
        <v>36969</v>
      </c>
      <c r="BP40" s="23">
        <v>47926</v>
      </c>
      <c r="BQ40" s="14" t="s">
        <v>109</v>
      </c>
      <c r="BR40" s="14" t="s">
        <v>110</v>
      </c>
      <c r="BS40" s="14">
        <v>36969</v>
      </c>
      <c r="BT40" s="14">
        <v>36969</v>
      </c>
      <c r="BU40" s="22">
        <v>0</v>
      </c>
      <c r="BV40" s="22">
        <v>175.89</v>
      </c>
      <c r="BW40" s="22">
        <v>0</v>
      </c>
    </row>
    <row r="41" spans="1:75" s="1" customFormat="1" ht="18.2" customHeight="1" x14ac:dyDescent="0.15">
      <c r="A41" s="6">
        <v>39</v>
      </c>
      <c r="B41" s="7" t="s">
        <v>75</v>
      </c>
      <c r="C41" s="7" t="s">
        <v>76</v>
      </c>
      <c r="D41" s="8">
        <v>45108</v>
      </c>
      <c r="E41" s="9" t="s">
        <v>216</v>
      </c>
      <c r="F41" s="10">
        <v>0</v>
      </c>
      <c r="G41" s="10">
        <v>0</v>
      </c>
      <c r="H41" s="11">
        <v>42312.88</v>
      </c>
      <c r="I41" s="11">
        <v>0</v>
      </c>
      <c r="J41" s="11">
        <v>0</v>
      </c>
      <c r="K41" s="11">
        <v>42312.88</v>
      </c>
      <c r="L41" s="11">
        <v>309.26</v>
      </c>
      <c r="M41" s="11">
        <v>0</v>
      </c>
      <c r="N41" s="11">
        <v>0</v>
      </c>
      <c r="O41" s="11">
        <v>309.26</v>
      </c>
      <c r="P41" s="11">
        <v>0</v>
      </c>
      <c r="Q41" s="11">
        <v>0</v>
      </c>
      <c r="R41" s="11">
        <v>42003.62</v>
      </c>
      <c r="S41" s="11">
        <v>0</v>
      </c>
      <c r="T41" s="11">
        <v>299.72000000000003</v>
      </c>
      <c r="U41" s="11">
        <v>0</v>
      </c>
      <c r="V41" s="11">
        <v>0</v>
      </c>
      <c r="W41" s="11">
        <v>299.72000000000003</v>
      </c>
      <c r="X41" s="11">
        <v>0</v>
      </c>
      <c r="Y41" s="11">
        <v>0</v>
      </c>
      <c r="Z41" s="11">
        <v>0</v>
      </c>
      <c r="AA41" s="11">
        <v>204.43</v>
      </c>
      <c r="AB41" s="11">
        <v>0</v>
      </c>
      <c r="AC41" s="11">
        <v>0</v>
      </c>
      <c r="AD41" s="11">
        <v>0</v>
      </c>
      <c r="AE41" s="11">
        <v>0</v>
      </c>
      <c r="AF41" s="11">
        <v>-61.66</v>
      </c>
      <c r="AG41" s="11">
        <v>89.48</v>
      </c>
      <c r="AH41" s="11">
        <v>97.75</v>
      </c>
      <c r="AI41" s="11">
        <v>0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f t="shared" si="0"/>
        <v>938.98</v>
      </c>
      <c r="AU41" s="11">
        <v>0</v>
      </c>
      <c r="AV41" s="11">
        <v>0</v>
      </c>
      <c r="AW41" s="12">
        <v>95</v>
      </c>
      <c r="AX41" s="12">
        <v>360</v>
      </c>
      <c r="AY41" s="11">
        <v>262408.26</v>
      </c>
      <c r="AZ41" s="11">
        <v>79200</v>
      </c>
      <c r="BA41" s="13">
        <v>90</v>
      </c>
      <c r="BB41" s="13">
        <v>47.731386363636403</v>
      </c>
      <c r="BC41" s="13">
        <v>8.5</v>
      </c>
      <c r="BD41" s="13"/>
      <c r="BE41" s="9" t="s">
        <v>78</v>
      </c>
      <c r="BF41" s="6"/>
      <c r="BG41" s="9" t="s">
        <v>119</v>
      </c>
      <c r="BH41" s="9" t="s">
        <v>180</v>
      </c>
      <c r="BI41" s="9" t="s">
        <v>215</v>
      </c>
      <c r="BJ41" s="9" t="s">
        <v>108</v>
      </c>
      <c r="BK41" s="7" t="s">
        <v>83</v>
      </c>
      <c r="BL41" s="13">
        <v>326237.66415627999</v>
      </c>
      <c r="BM41" s="7" t="s">
        <v>84</v>
      </c>
      <c r="BN41" s="13"/>
      <c r="BO41" s="14">
        <v>37055</v>
      </c>
      <c r="BP41" s="14">
        <v>48012</v>
      </c>
      <c r="BQ41" s="14" t="s">
        <v>109</v>
      </c>
      <c r="BR41" s="14" t="s">
        <v>110</v>
      </c>
      <c r="BS41" s="14">
        <v>37055</v>
      </c>
      <c r="BT41" s="14">
        <v>37055</v>
      </c>
      <c r="BU41" s="13">
        <v>0</v>
      </c>
      <c r="BV41" s="13">
        <v>204.43</v>
      </c>
      <c r="BW41" s="13">
        <v>0</v>
      </c>
    </row>
    <row r="42" spans="1:75" s="1" customFormat="1" ht="18.2" customHeight="1" x14ac:dyDescent="0.15">
      <c r="A42" s="15">
        <v>40</v>
      </c>
      <c r="B42" s="16" t="s">
        <v>75</v>
      </c>
      <c r="C42" s="16" t="s">
        <v>76</v>
      </c>
      <c r="D42" s="17">
        <v>45108</v>
      </c>
      <c r="E42" s="18" t="s">
        <v>217</v>
      </c>
      <c r="F42" s="19">
        <v>0</v>
      </c>
      <c r="G42" s="19">
        <v>0</v>
      </c>
      <c r="H42" s="20">
        <v>44584.5</v>
      </c>
      <c r="I42" s="20">
        <v>0</v>
      </c>
      <c r="J42" s="20">
        <v>0</v>
      </c>
      <c r="K42" s="20">
        <v>44584.5</v>
      </c>
      <c r="L42" s="20">
        <v>291.43</v>
      </c>
      <c r="M42" s="20">
        <v>0</v>
      </c>
      <c r="N42" s="20">
        <v>0</v>
      </c>
      <c r="O42" s="20">
        <v>291.43</v>
      </c>
      <c r="P42" s="20">
        <v>0</v>
      </c>
      <c r="Q42" s="20">
        <v>0</v>
      </c>
      <c r="R42" s="20">
        <v>44293.07</v>
      </c>
      <c r="S42" s="20">
        <v>0</v>
      </c>
      <c r="T42" s="20">
        <v>315.81</v>
      </c>
      <c r="U42" s="20">
        <v>0</v>
      </c>
      <c r="V42" s="20">
        <v>0</v>
      </c>
      <c r="W42" s="20">
        <v>315.81</v>
      </c>
      <c r="X42" s="20">
        <v>0</v>
      </c>
      <c r="Y42" s="20">
        <v>0</v>
      </c>
      <c r="Z42" s="20">
        <v>0</v>
      </c>
      <c r="AA42" s="20">
        <v>232.3</v>
      </c>
      <c r="AB42" s="20">
        <v>0</v>
      </c>
      <c r="AC42" s="20">
        <v>0</v>
      </c>
      <c r="AD42" s="20">
        <v>0</v>
      </c>
      <c r="AE42" s="20">
        <v>0</v>
      </c>
      <c r="AF42" s="20">
        <v>-69.59</v>
      </c>
      <c r="AG42" s="20">
        <v>92.35</v>
      </c>
      <c r="AH42" s="20">
        <v>97.48</v>
      </c>
      <c r="AI42" s="20">
        <v>0</v>
      </c>
      <c r="AJ42" s="20">
        <v>0</v>
      </c>
      <c r="AK42" s="20">
        <v>0</v>
      </c>
      <c r="AL42" s="20">
        <v>0</v>
      </c>
      <c r="AM42" s="20">
        <v>0</v>
      </c>
      <c r="AN42" s="20">
        <v>0</v>
      </c>
      <c r="AO42" s="20">
        <v>0</v>
      </c>
      <c r="AP42" s="20">
        <v>0</v>
      </c>
      <c r="AQ42" s="20">
        <v>0</v>
      </c>
      <c r="AR42" s="20">
        <v>0.27</v>
      </c>
      <c r="AS42" s="20">
        <v>5.1500999999999998E-2</v>
      </c>
      <c r="AT42" s="11">
        <f t="shared" si="0"/>
        <v>959.45849899999996</v>
      </c>
      <c r="AU42" s="20">
        <v>0</v>
      </c>
      <c r="AV42" s="20">
        <v>0</v>
      </c>
      <c r="AW42" s="21">
        <v>103</v>
      </c>
      <c r="AX42" s="21">
        <v>360</v>
      </c>
      <c r="AY42" s="20">
        <v>270581.43</v>
      </c>
      <c r="AZ42" s="20">
        <v>78974.05</v>
      </c>
      <c r="BA42" s="22">
        <v>89.999994000000001</v>
      </c>
      <c r="BB42" s="22">
        <v>50.477036877829903</v>
      </c>
      <c r="BC42" s="22">
        <v>8.5</v>
      </c>
      <c r="BD42" s="22"/>
      <c r="BE42" s="18" t="s">
        <v>78</v>
      </c>
      <c r="BF42" s="15"/>
      <c r="BG42" s="18" t="s">
        <v>119</v>
      </c>
      <c r="BH42" s="18" t="s">
        <v>218</v>
      </c>
      <c r="BI42" s="18" t="s">
        <v>219</v>
      </c>
      <c r="BJ42" s="18" t="s">
        <v>108</v>
      </c>
      <c r="BK42" s="16" t="s">
        <v>83</v>
      </c>
      <c r="BL42" s="22">
        <v>344019.57962457999</v>
      </c>
      <c r="BM42" s="16" t="s">
        <v>84</v>
      </c>
      <c r="BN42" s="22"/>
      <c r="BO42" s="23">
        <v>37301</v>
      </c>
      <c r="BP42" s="23">
        <v>48258</v>
      </c>
      <c r="BQ42" s="14" t="s">
        <v>109</v>
      </c>
      <c r="BR42" s="14" t="s">
        <v>110</v>
      </c>
      <c r="BS42" s="14">
        <v>37301</v>
      </c>
      <c r="BT42" s="14">
        <v>37301</v>
      </c>
      <c r="BU42" s="22">
        <v>0</v>
      </c>
      <c r="BV42" s="22">
        <v>232.3</v>
      </c>
      <c r="BW42" s="22">
        <v>0</v>
      </c>
    </row>
    <row r="43" spans="1:75" s="1" customFormat="1" ht="18.2" customHeight="1" x14ac:dyDescent="0.15">
      <c r="A43" s="6">
        <v>41</v>
      </c>
      <c r="B43" s="7" t="s">
        <v>75</v>
      </c>
      <c r="C43" s="7" t="s">
        <v>76</v>
      </c>
      <c r="D43" s="8">
        <v>45108</v>
      </c>
      <c r="E43" s="9" t="s">
        <v>220</v>
      </c>
      <c r="F43" s="10">
        <v>0</v>
      </c>
      <c r="G43" s="10">
        <v>0</v>
      </c>
      <c r="H43" s="11">
        <v>36324.42</v>
      </c>
      <c r="I43" s="11">
        <v>0</v>
      </c>
      <c r="J43" s="11">
        <v>0</v>
      </c>
      <c r="K43" s="11">
        <v>36324.42</v>
      </c>
      <c r="L43" s="11">
        <v>237.5</v>
      </c>
      <c r="M43" s="11">
        <v>0</v>
      </c>
      <c r="N43" s="11">
        <v>0</v>
      </c>
      <c r="O43" s="11">
        <v>237.5</v>
      </c>
      <c r="P43" s="11">
        <v>0</v>
      </c>
      <c r="Q43" s="11">
        <v>0</v>
      </c>
      <c r="R43" s="11">
        <v>36086.92</v>
      </c>
      <c r="S43" s="11">
        <v>0</v>
      </c>
      <c r="T43" s="11">
        <v>257.3</v>
      </c>
      <c r="U43" s="11">
        <v>0</v>
      </c>
      <c r="V43" s="11">
        <v>0</v>
      </c>
      <c r="W43" s="11">
        <v>257.3</v>
      </c>
      <c r="X43" s="11">
        <v>0</v>
      </c>
      <c r="Y43" s="11">
        <v>0</v>
      </c>
      <c r="Z43" s="11">
        <v>0</v>
      </c>
      <c r="AA43" s="11">
        <v>189.29</v>
      </c>
      <c r="AB43" s="11">
        <v>0</v>
      </c>
      <c r="AC43" s="11">
        <v>0</v>
      </c>
      <c r="AD43" s="11">
        <v>0</v>
      </c>
      <c r="AE43" s="11">
        <v>0</v>
      </c>
      <c r="AF43" s="11">
        <v>-56.4</v>
      </c>
      <c r="AG43" s="11">
        <v>75.25</v>
      </c>
      <c r="AH43" s="11">
        <v>81.52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1">
        <v>0</v>
      </c>
      <c r="AP43" s="11">
        <v>178.9</v>
      </c>
      <c r="AQ43" s="11">
        <v>0</v>
      </c>
      <c r="AR43" s="11">
        <v>113.6</v>
      </c>
      <c r="AS43" s="11">
        <v>0</v>
      </c>
      <c r="AT43" s="11">
        <f t="shared" si="0"/>
        <v>849.76</v>
      </c>
      <c r="AU43" s="11">
        <v>0</v>
      </c>
      <c r="AV43" s="11">
        <v>0</v>
      </c>
      <c r="AW43" s="12">
        <v>103</v>
      </c>
      <c r="AX43" s="12">
        <v>360</v>
      </c>
      <c r="AY43" s="11">
        <v>264774.49</v>
      </c>
      <c r="AZ43" s="11">
        <v>64350</v>
      </c>
      <c r="BA43" s="13">
        <v>75.079454999999996</v>
      </c>
      <c r="BB43" s="13">
        <v>42.103904991897402</v>
      </c>
      <c r="BC43" s="13">
        <v>8.5</v>
      </c>
      <c r="BD43" s="13"/>
      <c r="BE43" s="9" t="s">
        <v>78</v>
      </c>
      <c r="BF43" s="6"/>
      <c r="BG43" s="9" t="s">
        <v>105</v>
      </c>
      <c r="BH43" s="9" t="s">
        <v>106</v>
      </c>
      <c r="BI43" s="9" t="s">
        <v>221</v>
      </c>
      <c r="BJ43" s="9" t="s">
        <v>108</v>
      </c>
      <c r="BK43" s="7" t="s">
        <v>83</v>
      </c>
      <c r="BL43" s="13">
        <v>280283.28242647997</v>
      </c>
      <c r="BM43" s="7" t="s">
        <v>84</v>
      </c>
      <c r="BN43" s="13"/>
      <c r="BO43" s="14">
        <v>37308</v>
      </c>
      <c r="BP43" s="14">
        <v>48265</v>
      </c>
      <c r="BQ43" s="14" t="s">
        <v>109</v>
      </c>
      <c r="BR43" s="14" t="s">
        <v>110</v>
      </c>
      <c r="BS43" s="14">
        <v>37308</v>
      </c>
      <c r="BT43" s="14">
        <v>37308</v>
      </c>
      <c r="BU43" s="13">
        <v>0</v>
      </c>
      <c r="BV43" s="13">
        <v>189.29</v>
      </c>
      <c r="BW43" s="13">
        <v>0</v>
      </c>
    </row>
    <row r="44" spans="1:75" s="1" customFormat="1" ht="18.2" customHeight="1" x14ac:dyDescent="0.15">
      <c r="A44" s="15">
        <v>42</v>
      </c>
      <c r="B44" s="16" t="s">
        <v>75</v>
      </c>
      <c r="C44" s="16" t="s">
        <v>76</v>
      </c>
      <c r="D44" s="17">
        <v>45108</v>
      </c>
      <c r="E44" s="18" t="s">
        <v>222</v>
      </c>
      <c r="F44" s="19">
        <v>158</v>
      </c>
      <c r="G44" s="19">
        <v>157</v>
      </c>
      <c r="H44" s="20">
        <v>45000.12</v>
      </c>
      <c r="I44" s="20">
        <v>27445.53</v>
      </c>
      <c r="J44" s="20">
        <v>0</v>
      </c>
      <c r="K44" s="20">
        <v>72445.649999999994</v>
      </c>
      <c r="L44" s="20">
        <v>290.23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72445.649999999994</v>
      </c>
      <c r="S44" s="20">
        <v>68164.33</v>
      </c>
      <c r="T44" s="20">
        <v>318.75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  <c r="Z44" s="20">
        <v>68483.08</v>
      </c>
      <c r="AA44" s="20">
        <v>0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0">
        <v>0</v>
      </c>
      <c r="AK44" s="20">
        <v>0</v>
      </c>
      <c r="AL44" s="20">
        <v>0</v>
      </c>
      <c r="AM44" s="20">
        <v>0</v>
      </c>
      <c r="AN44" s="20">
        <v>0</v>
      </c>
      <c r="AO44" s="20">
        <v>0</v>
      </c>
      <c r="AP44" s="20">
        <v>0</v>
      </c>
      <c r="AQ44" s="20">
        <v>0</v>
      </c>
      <c r="AR44" s="20">
        <v>0</v>
      </c>
      <c r="AS44" s="20">
        <v>0</v>
      </c>
      <c r="AT44" s="11">
        <f t="shared" si="0"/>
        <v>0</v>
      </c>
      <c r="AU44" s="20">
        <v>27735.759999999998</v>
      </c>
      <c r="AV44" s="20">
        <v>68483.08</v>
      </c>
      <c r="AW44" s="21">
        <v>104</v>
      </c>
      <c r="AX44" s="21">
        <v>360</v>
      </c>
      <c r="AY44" s="20">
        <v>271427.55</v>
      </c>
      <c r="AZ44" s="20">
        <v>79200</v>
      </c>
      <c r="BA44" s="22">
        <v>90</v>
      </c>
      <c r="BB44" s="22">
        <v>82.324602272727304</v>
      </c>
      <c r="BC44" s="22">
        <v>8.5</v>
      </c>
      <c r="BD44" s="22"/>
      <c r="BE44" s="18" t="s">
        <v>78</v>
      </c>
      <c r="BF44" s="15"/>
      <c r="BG44" s="18" t="s">
        <v>89</v>
      </c>
      <c r="BH44" s="18" t="s">
        <v>90</v>
      </c>
      <c r="BI44" s="18" t="s">
        <v>156</v>
      </c>
      <c r="BJ44" s="18" t="s">
        <v>82</v>
      </c>
      <c r="BK44" s="16" t="s">
        <v>83</v>
      </c>
      <c r="BL44" s="22">
        <v>562677.68431110005</v>
      </c>
      <c r="BM44" s="16" t="s">
        <v>84</v>
      </c>
      <c r="BN44" s="22"/>
      <c r="BO44" s="23">
        <v>37330</v>
      </c>
      <c r="BP44" s="23">
        <v>48288</v>
      </c>
      <c r="BQ44" s="14" t="s">
        <v>223</v>
      </c>
      <c r="BR44" s="14" t="s">
        <v>224</v>
      </c>
      <c r="BS44" s="14">
        <v>37330</v>
      </c>
      <c r="BT44" s="14">
        <v>37330</v>
      </c>
      <c r="BU44" s="22">
        <v>66884</v>
      </c>
      <c r="BV44" s="22">
        <v>232.97</v>
      </c>
      <c r="BW44" s="22">
        <v>0</v>
      </c>
    </row>
    <row r="45" spans="1:75" s="1" customFormat="1" ht="18.2" customHeight="1" x14ac:dyDescent="0.15">
      <c r="A45" s="6">
        <v>43</v>
      </c>
      <c r="B45" s="7" t="s">
        <v>75</v>
      </c>
      <c r="C45" s="7" t="s">
        <v>76</v>
      </c>
      <c r="D45" s="8">
        <v>45108</v>
      </c>
      <c r="E45" s="9" t="s">
        <v>225</v>
      </c>
      <c r="F45" s="10">
        <v>143</v>
      </c>
      <c r="G45" s="10">
        <v>143</v>
      </c>
      <c r="H45" s="11">
        <v>0</v>
      </c>
      <c r="I45" s="11">
        <v>53043.08</v>
      </c>
      <c r="J45" s="11">
        <v>0</v>
      </c>
      <c r="K45" s="11">
        <v>53043.08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53043.08</v>
      </c>
      <c r="S45" s="11">
        <v>31247.52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31247.52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f t="shared" si="0"/>
        <v>0</v>
      </c>
      <c r="AU45" s="11">
        <v>53043.08</v>
      </c>
      <c r="AV45" s="11">
        <v>31247.52</v>
      </c>
      <c r="AW45" s="12">
        <v>0</v>
      </c>
      <c r="AX45" s="12">
        <v>240</v>
      </c>
      <c r="AY45" s="11">
        <v>234416</v>
      </c>
      <c r="AZ45" s="11">
        <v>68400</v>
      </c>
      <c r="BA45" s="13">
        <v>90</v>
      </c>
      <c r="BB45" s="13">
        <v>69.793526315789506</v>
      </c>
      <c r="BC45" s="13">
        <v>8.5</v>
      </c>
      <c r="BD45" s="13"/>
      <c r="BE45" s="9" t="s">
        <v>78</v>
      </c>
      <c r="BF45" s="6"/>
      <c r="BG45" s="9" t="s">
        <v>105</v>
      </c>
      <c r="BH45" s="9" t="s">
        <v>127</v>
      </c>
      <c r="BI45" s="9" t="s">
        <v>226</v>
      </c>
      <c r="BJ45" s="9" t="s">
        <v>82</v>
      </c>
      <c r="BK45" s="7" t="s">
        <v>83</v>
      </c>
      <c r="BL45" s="13">
        <v>411979.97979352</v>
      </c>
      <c r="BM45" s="7" t="s">
        <v>84</v>
      </c>
      <c r="BN45" s="13"/>
      <c r="BO45" s="14">
        <v>37333</v>
      </c>
      <c r="BP45" s="14">
        <v>44638</v>
      </c>
      <c r="BQ45" s="14" t="s">
        <v>227</v>
      </c>
      <c r="BR45" s="14" t="s">
        <v>228</v>
      </c>
      <c r="BS45" s="14">
        <v>37333</v>
      </c>
      <c r="BT45" s="14">
        <v>37333</v>
      </c>
      <c r="BU45" s="13">
        <v>52986.33</v>
      </c>
      <c r="BV45" s="13">
        <v>0</v>
      </c>
      <c r="BW45" s="13">
        <v>0</v>
      </c>
    </row>
    <row r="46" spans="1:75" s="1" customFormat="1" ht="18.2" customHeight="1" x14ac:dyDescent="0.15">
      <c r="A46" s="15">
        <v>44</v>
      </c>
      <c r="B46" s="16" t="s">
        <v>75</v>
      </c>
      <c r="C46" s="16" t="s">
        <v>76</v>
      </c>
      <c r="D46" s="17">
        <v>45108</v>
      </c>
      <c r="E46" s="18" t="s">
        <v>229</v>
      </c>
      <c r="F46" s="19">
        <v>12</v>
      </c>
      <c r="G46" s="19">
        <v>12</v>
      </c>
      <c r="H46" s="20">
        <v>0</v>
      </c>
      <c r="I46" s="20">
        <v>5886.76</v>
      </c>
      <c r="J46" s="20">
        <v>0</v>
      </c>
      <c r="K46" s="20">
        <v>5886.76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5886.76</v>
      </c>
      <c r="S46" s="20">
        <v>268.55</v>
      </c>
      <c r="T46" s="20">
        <v>0</v>
      </c>
      <c r="U46" s="20">
        <v>0</v>
      </c>
      <c r="V46" s="20">
        <v>0</v>
      </c>
      <c r="W46" s="20">
        <v>0</v>
      </c>
      <c r="X46" s="20">
        <v>0</v>
      </c>
      <c r="Y46" s="20">
        <v>0</v>
      </c>
      <c r="Z46" s="20">
        <v>268.55</v>
      </c>
      <c r="AA46" s="20">
        <v>0</v>
      </c>
      <c r="AB46" s="20">
        <v>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0</v>
      </c>
      <c r="AI46" s="20">
        <v>0</v>
      </c>
      <c r="AJ46" s="20">
        <v>0</v>
      </c>
      <c r="AK46" s="20">
        <v>0</v>
      </c>
      <c r="AL46" s="20">
        <v>0</v>
      </c>
      <c r="AM46" s="20">
        <v>0</v>
      </c>
      <c r="AN46" s="20">
        <v>0</v>
      </c>
      <c r="AO46" s="20">
        <v>0</v>
      </c>
      <c r="AP46" s="20">
        <v>0</v>
      </c>
      <c r="AQ46" s="20">
        <v>0</v>
      </c>
      <c r="AR46" s="20">
        <v>0</v>
      </c>
      <c r="AS46" s="20">
        <v>0</v>
      </c>
      <c r="AT46" s="11">
        <f t="shared" si="0"/>
        <v>0</v>
      </c>
      <c r="AU46" s="20">
        <v>5886.76</v>
      </c>
      <c r="AV46" s="20">
        <v>268.55</v>
      </c>
      <c r="AW46" s="21">
        <v>213</v>
      </c>
      <c r="AX46" s="21">
        <v>360</v>
      </c>
      <c r="AY46" s="20">
        <v>236628.74</v>
      </c>
      <c r="AZ46" s="20">
        <v>68400</v>
      </c>
      <c r="BA46" s="22">
        <v>90</v>
      </c>
      <c r="BB46" s="22">
        <v>7.7457368421052601</v>
      </c>
      <c r="BC46" s="22">
        <v>8.5</v>
      </c>
      <c r="BD46" s="22"/>
      <c r="BE46" s="18" t="s">
        <v>78</v>
      </c>
      <c r="BF46" s="15"/>
      <c r="BG46" s="18" t="s">
        <v>105</v>
      </c>
      <c r="BH46" s="18" t="s">
        <v>127</v>
      </c>
      <c r="BI46" s="18" t="s">
        <v>226</v>
      </c>
      <c r="BJ46" s="18" t="s">
        <v>82</v>
      </c>
      <c r="BK46" s="16" t="s">
        <v>83</v>
      </c>
      <c r="BL46" s="22">
        <v>45721.840923440002</v>
      </c>
      <c r="BM46" s="16" t="s">
        <v>84</v>
      </c>
      <c r="BN46" s="22"/>
      <c r="BO46" s="23">
        <v>37378</v>
      </c>
      <c r="BP46" s="23">
        <v>48336</v>
      </c>
      <c r="BQ46" s="14" t="s">
        <v>102</v>
      </c>
      <c r="BR46" s="14" t="s">
        <v>103</v>
      </c>
      <c r="BS46" s="14">
        <v>37378</v>
      </c>
      <c r="BT46" s="14">
        <v>37378</v>
      </c>
      <c r="BU46" s="22">
        <v>4387.4399999999996</v>
      </c>
      <c r="BV46" s="22">
        <v>0</v>
      </c>
      <c r="BW46" s="22">
        <v>0</v>
      </c>
    </row>
    <row r="47" spans="1:75" s="1" customFormat="1" ht="18.2" customHeight="1" x14ac:dyDescent="0.15">
      <c r="A47" s="6">
        <v>45</v>
      </c>
      <c r="B47" s="7" t="s">
        <v>75</v>
      </c>
      <c r="C47" s="7" t="s">
        <v>76</v>
      </c>
      <c r="D47" s="8">
        <v>45108</v>
      </c>
      <c r="E47" s="9" t="s">
        <v>230</v>
      </c>
      <c r="F47" s="10">
        <v>112</v>
      </c>
      <c r="G47" s="10">
        <v>111</v>
      </c>
      <c r="H47" s="11">
        <v>45574.52</v>
      </c>
      <c r="I47" s="11">
        <v>21944.240000000002</v>
      </c>
      <c r="J47" s="11">
        <v>0</v>
      </c>
      <c r="K47" s="11">
        <v>67518.759999999995</v>
      </c>
      <c r="L47" s="11">
        <v>286.16000000000003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67518.759999999995</v>
      </c>
      <c r="S47" s="11">
        <v>45652.54</v>
      </c>
      <c r="T47" s="11">
        <v>322.82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45975.360000000001</v>
      </c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11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f t="shared" si="0"/>
        <v>0</v>
      </c>
      <c r="AU47" s="11">
        <v>22230.400000000001</v>
      </c>
      <c r="AV47" s="11">
        <v>45975.360000000001</v>
      </c>
      <c r="AW47" s="12">
        <v>106</v>
      </c>
      <c r="AX47" s="12">
        <v>360</v>
      </c>
      <c r="AY47" s="11">
        <v>274193.48</v>
      </c>
      <c r="AZ47" s="11">
        <v>79200</v>
      </c>
      <c r="BA47" s="13">
        <v>90</v>
      </c>
      <c r="BB47" s="13">
        <v>76.725863636363599</v>
      </c>
      <c r="BC47" s="13">
        <v>8.5</v>
      </c>
      <c r="BD47" s="13"/>
      <c r="BE47" s="9" t="s">
        <v>78</v>
      </c>
      <c r="BF47" s="6"/>
      <c r="BG47" s="9" t="s">
        <v>89</v>
      </c>
      <c r="BH47" s="9" t="s">
        <v>90</v>
      </c>
      <c r="BI47" s="9" t="s">
        <v>231</v>
      </c>
      <c r="BJ47" s="9" t="s">
        <v>82</v>
      </c>
      <c r="BK47" s="7" t="s">
        <v>83</v>
      </c>
      <c r="BL47" s="13">
        <v>524411.05193144002</v>
      </c>
      <c r="BM47" s="7" t="s">
        <v>84</v>
      </c>
      <c r="BN47" s="13"/>
      <c r="BO47" s="14">
        <v>37396</v>
      </c>
      <c r="BP47" s="14">
        <v>48354</v>
      </c>
      <c r="BQ47" s="14" t="s">
        <v>232</v>
      </c>
      <c r="BR47" s="14" t="s">
        <v>233</v>
      </c>
      <c r="BS47" s="14">
        <v>37396</v>
      </c>
      <c r="BT47" s="14">
        <v>37396</v>
      </c>
      <c r="BU47" s="13">
        <v>47412.959999999999</v>
      </c>
      <c r="BV47" s="13">
        <v>232.97</v>
      </c>
      <c r="BW47" s="13">
        <v>0</v>
      </c>
    </row>
    <row r="48" spans="1:75" s="1" customFormat="1" ht="18.2" customHeight="1" x14ac:dyDescent="0.15">
      <c r="A48" s="15">
        <v>46</v>
      </c>
      <c r="B48" s="16" t="s">
        <v>75</v>
      </c>
      <c r="C48" s="16" t="s">
        <v>76</v>
      </c>
      <c r="D48" s="17">
        <v>45108</v>
      </c>
      <c r="E48" s="18" t="s">
        <v>234</v>
      </c>
      <c r="F48" s="19">
        <v>141</v>
      </c>
      <c r="G48" s="19">
        <v>140</v>
      </c>
      <c r="H48" s="20">
        <v>45574.52</v>
      </c>
      <c r="I48" s="20">
        <v>25360.28</v>
      </c>
      <c r="J48" s="20">
        <v>0</v>
      </c>
      <c r="K48" s="20">
        <v>70934.8</v>
      </c>
      <c r="L48" s="20">
        <v>286.16000000000003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70934.8</v>
      </c>
      <c r="S48" s="20">
        <v>59896.92</v>
      </c>
      <c r="T48" s="20">
        <v>322.82</v>
      </c>
      <c r="U48" s="20">
        <v>0</v>
      </c>
      <c r="V48" s="20">
        <v>0</v>
      </c>
      <c r="W48" s="20">
        <v>0</v>
      </c>
      <c r="X48" s="20">
        <v>0</v>
      </c>
      <c r="Y48" s="20">
        <v>0</v>
      </c>
      <c r="Z48" s="20">
        <v>60219.74</v>
      </c>
      <c r="AA48" s="20">
        <v>0</v>
      </c>
      <c r="AB48" s="20">
        <v>0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20">
        <v>0</v>
      </c>
      <c r="AI48" s="20">
        <v>0</v>
      </c>
      <c r="AJ48" s="20">
        <v>0</v>
      </c>
      <c r="AK48" s="20">
        <v>0</v>
      </c>
      <c r="AL48" s="20">
        <v>0</v>
      </c>
      <c r="AM48" s="20">
        <v>0</v>
      </c>
      <c r="AN48" s="20">
        <v>0</v>
      </c>
      <c r="AO48" s="20">
        <v>0</v>
      </c>
      <c r="AP48" s="20">
        <v>0</v>
      </c>
      <c r="AQ48" s="20">
        <v>0</v>
      </c>
      <c r="AR48" s="20">
        <v>0</v>
      </c>
      <c r="AS48" s="20">
        <v>0</v>
      </c>
      <c r="AT48" s="11">
        <f t="shared" si="0"/>
        <v>0</v>
      </c>
      <c r="AU48" s="20">
        <v>25646.44</v>
      </c>
      <c r="AV48" s="20">
        <v>60219.74</v>
      </c>
      <c r="AW48" s="21">
        <v>106</v>
      </c>
      <c r="AX48" s="21">
        <v>360</v>
      </c>
      <c r="AY48" s="20">
        <v>274246.53999999998</v>
      </c>
      <c r="AZ48" s="20">
        <v>79200</v>
      </c>
      <c r="BA48" s="22">
        <v>90</v>
      </c>
      <c r="BB48" s="22">
        <v>80.607727272727303</v>
      </c>
      <c r="BC48" s="22">
        <v>8.5</v>
      </c>
      <c r="BD48" s="22"/>
      <c r="BE48" s="18" t="s">
        <v>78</v>
      </c>
      <c r="BF48" s="15"/>
      <c r="BG48" s="18" t="s">
        <v>89</v>
      </c>
      <c r="BH48" s="18" t="s">
        <v>90</v>
      </c>
      <c r="BI48" s="18" t="s">
        <v>137</v>
      </c>
      <c r="BJ48" s="18" t="s">
        <v>82</v>
      </c>
      <c r="BK48" s="16" t="s">
        <v>83</v>
      </c>
      <c r="BL48" s="22">
        <v>550943.07251119998</v>
      </c>
      <c r="BM48" s="16" t="s">
        <v>84</v>
      </c>
      <c r="BN48" s="22"/>
      <c r="BO48" s="23">
        <v>37407</v>
      </c>
      <c r="BP48" s="23">
        <v>48365</v>
      </c>
      <c r="BQ48" s="14" t="s">
        <v>168</v>
      </c>
      <c r="BR48" s="14" t="s">
        <v>169</v>
      </c>
      <c r="BS48" s="14">
        <v>37407</v>
      </c>
      <c r="BT48" s="14">
        <v>37407</v>
      </c>
      <c r="BU48" s="22">
        <v>59669.35</v>
      </c>
      <c r="BV48" s="22">
        <v>232.97</v>
      </c>
      <c r="BW48" s="22">
        <v>0</v>
      </c>
    </row>
    <row r="49" spans="1:75" s="1" customFormat="1" ht="18.2" customHeight="1" x14ac:dyDescent="0.15">
      <c r="A49" s="6">
        <v>47</v>
      </c>
      <c r="B49" s="7" t="s">
        <v>75</v>
      </c>
      <c r="C49" s="7" t="s">
        <v>76</v>
      </c>
      <c r="D49" s="8">
        <v>45108</v>
      </c>
      <c r="E49" s="9" t="s">
        <v>235</v>
      </c>
      <c r="F49" s="10">
        <v>112</v>
      </c>
      <c r="G49" s="10">
        <v>111</v>
      </c>
      <c r="H49" s="11">
        <v>45858.67</v>
      </c>
      <c r="I49" s="11">
        <v>21789.89</v>
      </c>
      <c r="J49" s="11">
        <v>0</v>
      </c>
      <c r="K49" s="11">
        <v>67648.56</v>
      </c>
      <c r="L49" s="11">
        <v>284.14999999999998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67648.56</v>
      </c>
      <c r="S49" s="11">
        <v>45806.89</v>
      </c>
      <c r="T49" s="11">
        <v>324.83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46131.72</v>
      </c>
      <c r="AA49" s="11">
        <v>0</v>
      </c>
      <c r="AB49" s="11">
        <v>0</v>
      </c>
      <c r="AC49" s="11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f t="shared" si="0"/>
        <v>0</v>
      </c>
      <c r="AU49" s="11">
        <v>22074.04</v>
      </c>
      <c r="AV49" s="11">
        <v>46131.72</v>
      </c>
      <c r="AW49" s="12">
        <v>107</v>
      </c>
      <c r="AX49" s="12">
        <v>360</v>
      </c>
      <c r="AY49" s="11">
        <v>274794.17</v>
      </c>
      <c r="AZ49" s="11">
        <v>79200</v>
      </c>
      <c r="BA49" s="13">
        <v>90</v>
      </c>
      <c r="BB49" s="13">
        <v>76.873363636363607</v>
      </c>
      <c r="BC49" s="13">
        <v>8.5</v>
      </c>
      <c r="BD49" s="13"/>
      <c r="BE49" s="9" t="s">
        <v>78</v>
      </c>
      <c r="BF49" s="6"/>
      <c r="BG49" s="9" t="s">
        <v>89</v>
      </c>
      <c r="BH49" s="9" t="s">
        <v>90</v>
      </c>
      <c r="BI49" s="9" t="s">
        <v>231</v>
      </c>
      <c r="BJ49" s="9" t="s">
        <v>82</v>
      </c>
      <c r="BK49" s="7" t="s">
        <v>83</v>
      </c>
      <c r="BL49" s="13">
        <v>525419.19477264001</v>
      </c>
      <c r="BM49" s="7" t="s">
        <v>84</v>
      </c>
      <c r="BN49" s="13"/>
      <c r="BO49" s="14">
        <v>37421</v>
      </c>
      <c r="BP49" s="14">
        <v>48379</v>
      </c>
      <c r="BQ49" s="14" t="s">
        <v>236</v>
      </c>
      <c r="BR49" s="14" t="s">
        <v>237</v>
      </c>
      <c r="BS49" s="14">
        <v>37421</v>
      </c>
      <c r="BT49" s="14">
        <v>37421</v>
      </c>
      <c r="BU49" s="13">
        <v>47357.34</v>
      </c>
      <c r="BV49" s="13">
        <v>232.97</v>
      </c>
      <c r="BW49" s="13">
        <v>0</v>
      </c>
    </row>
    <row r="50" spans="1:75" s="1" customFormat="1" ht="18.2" customHeight="1" x14ac:dyDescent="0.15">
      <c r="A50" s="15">
        <v>48</v>
      </c>
      <c r="B50" s="16" t="s">
        <v>75</v>
      </c>
      <c r="C50" s="16" t="s">
        <v>76</v>
      </c>
      <c r="D50" s="17">
        <v>45108</v>
      </c>
      <c r="E50" s="18" t="s">
        <v>238</v>
      </c>
      <c r="F50" s="19">
        <v>0</v>
      </c>
      <c r="G50" s="19">
        <v>0</v>
      </c>
      <c r="H50" s="20">
        <v>45858.67</v>
      </c>
      <c r="I50" s="20">
        <v>0</v>
      </c>
      <c r="J50" s="20">
        <v>0</v>
      </c>
      <c r="K50" s="20">
        <v>45858.67</v>
      </c>
      <c r="L50" s="20">
        <v>284.14999999999998</v>
      </c>
      <c r="M50" s="20">
        <v>0</v>
      </c>
      <c r="N50" s="20">
        <v>0</v>
      </c>
      <c r="O50" s="20">
        <v>284.14999999999998</v>
      </c>
      <c r="P50" s="20">
        <v>0</v>
      </c>
      <c r="Q50" s="20">
        <v>0</v>
      </c>
      <c r="R50" s="20">
        <v>45574.52</v>
      </c>
      <c r="S50" s="20">
        <v>0</v>
      </c>
      <c r="T50" s="20">
        <v>324.83</v>
      </c>
      <c r="U50" s="20">
        <v>0</v>
      </c>
      <c r="V50" s="20">
        <v>0</v>
      </c>
      <c r="W50" s="20">
        <v>324.83</v>
      </c>
      <c r="X50" s="20">
        <v>0</v>
      </c>
      <c r="Y50" s="20">
        <v>0</v>
      </c>
      <c r="Z50" s="20">
        <v>0</v>
      </c>
      <c r="AA50" s="20">
        <v>232.97</v>
      </c>
      <c r="AB50" s="20">
        <v>0</v>
      </c>
      <c r="AC50" s="20">
        <v>0</v>
      </c>
      <c r="AD50" s="20">
        <v>0</v>
      </c>
      <c r="AE50" s="20">
        <v>0</v>
      </c>
      <c r="AF50" s="20">
        <v>-56.18</v>
      </c>
      <c r="AG50" s="20">
        <v>92.61</v>
      </c>
      <c r="AH50" s="20">
        <v>97.75</v>
      </c>
      <c r="AI50" s="20">
        <v>0</v>
      </c>
      <c r="AJ50" s="20">
        <v>0</v>
      </c>
      <c r="AK50" s="20">
        <v>0</v>
      </c>
      <c r="AL50" s="20">
        <v>0</v>
      </c>
      <c r="AM50" s="20">
        <v>0</v>
      </c>
      <c r="AN50" s="20">
        <v>0</v>
      </c>
      <c r="AO50" s="20">
        <v>0</v>
      </c>
      <c r="AP50" s="20">
        <v>3.56</v>
      </c>
      <c r="AQ50" s="20">
        <v>0</v>
      </c>
      <c r="AR50" s="20">
        <v>7.62</v>
      </c>
      <c r="AS50" s="20">
        <v>0</v>
      </c>
      <c r="AT50" s="11">
        <f t="shared" si="0"/>
        <v>972.07</v>
      </c>
      <c r="AU50" s="20">
        <v>0</v>
      </c>
      <c r="AV50" s="20">
        <v>0</v>
      </c>
      <c r="AW50" s="21">
        <v>107</v>
      </c>
      <c r="AX50" s="21">
        <v>360</v>
      </c>
      <c r="AY50" s="20">
        <v>275204.42</v>
      </c>
      <c r="AZ50" s="20">
        <v>79200</v>
      </c>
      <c r="BA50" s="22">
        <v>90</v>
      </c>
      <c r="BB50" s="22">
        <v>51.789227272727302</v>
      </c>
      <c r="BC50" s="22">
        <v>8.5</v>
      </c>
      <c r="BD50" s="22"/>
      <c r="BE50" s="18" t="s">
        <v>78</v>
      </c>
      <c r="BF50" s="15"/>
      <c r="BG50" s="18" t="s">
        <v>89</v>
      </c>
      <c r="BH50" s="18" t="s">
        <v>166</v>
      </c>
      <c r="BI50" s="18" t="s">
        <v>239</v>
      </c>
      <c r="BJ50" s="18" t="s">
        <v>108</v>
      </c>
      <c r="BK50" s="16" t="s">
        <v>83</v>
      </c>
      <c r="BL50" s="22">
        <v>353972.46594088001</v>
      </c>
      <c r="BM50" s="16" t="s">
        <v>84</v>
      </c>
      <c r="BN50" s="22"/>
      <c r="BO50" s="23">
        <v>37435</v>
      </c>
      <c r="BP50" s="23">
        <v>48393</v>
      </c>
      <c r="BQ50" s="14" t="s">
        <v>109</v>
      </c>
      <c r="BR50" s="14" t="s">
        <v>110</v>
      </c>
      <c r="BS50" s="14">
        <v>37435</v>
      </c>
      <c r="BT50" s="14">
        <v>37435</v>
      </c>
      <c r="BU50" s="22">
        <v>0</v>
      </c>
      <c r="BV50" s="22">
        <v>232.97</v>
      </c>
      <c r="BW50" s="22">
        <v>0</v>
      </c>
    </row>
    <row r="51" spans="1:75" s="1" customFormat="1" ht="18.2" customHeight="1" x14ac:dyDescent="0.15">
      <c r="A51" s="6">
        <v>49</v>
      </c>
      <c r="B51" s="7" t="s">
        <v>75</v>
      </c>
      <c r="C51" s="7" t="s">
        <v>76</v>
      </c>
      <c r="D51" s="8">
        <v>45108</v>
      </c>
      <c r="E51" s="9" t="s">
        <v>240</v>
      </c>
      <c r="F51" s="10">
        <v>0</v>
      </c>
      <c r="G51" s="10">
        <v>0</v>
      </c>
      <c r="H51" s="11">
        <v>20816.78</v>
      </c>
      <c r="I51" s="11">
        <v>0</v>
      </c>
      <c r="J51" s="11">
        <v>0</v>
      </c>
      <c r="K51" s="11">
        <v>20816.78</v>
      </c>
      <c r="L51" s="11">
        <v>350.02</v>
      </c>
      <c r="M51" s="11">
        <v>0</v>
      </c>
      <c r="N51" s="11">
        <v>0</v>
      </c>
      <c r="O51" s="11">
        <v>350.02</v>
      </c>
      <c r="P51" s="11">
        <v>0</v>
      </c>
      <c r="Q51" s="11">
        <v>0</v>
      </c>
      <c r="R51" s="11">
        <v>20466.759999999998</v>
      </c>
      <c r="S51" s="11">
        <v>0</v>
      </c>
      <c r="T51" s="11">
        <v>190.82</v>
      </c>
      <c r="U51" s="11">
        <v>0</v>
      </c>
      <c r="V51" s="11">
        <v>0</v>
      </c>
      <c r="W51" s="11">
        <v>190.82</v>
      </c>
      <c r="X51" s="11">
        <v>0</v>
      </c>
      <c r="Y51" s="11">
        <v>0</v>
      </c>
      <c r="Z51" s="11">
        <v>0</v>
      </c>
      <c r="AA51" s="11">
        <v>26.74</v>
      </c>
      <c r="AB51" s="11">
        <v>0</v>
      </c>
      <c r="AC51" s="11">
        <v>0</v>
      </c>
      <c r="AD51" s="11">
        <v>0</v>
      </c>
      <c r="AE51" s="11">
        <v>0</v>
      </c>
      <c r="AF51" s="11">
        <v>-23.14</v>
      </c>
      <c r="AG51" s="11">
        <v>28.38</v>
      </c>
      <c r="AH51" s="11">
        <v>68.099999999999994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2.84</v>
      </c>
      <c r="AQ51" s="11">
        <v>0</v>
      </c>
      <c r="AR51" s="11">
        <v>0</v>
      </c>
      <c r="AS51" s="11">
        <v>0</v>
      </c>
      <c r="AT51" s="11">
        <f t="shared" si="0"/>
        <v>643.76</v>
      </c>
      <c r="AU51" s="11">
        <v>0</v>
      </c>
      <c r="AV51" s="11">
        <v>0</v>
      </c>
      <c r="AW51" s="12">
        <v>73</v>
      </c>
      <c r="AX51" s="12">
        <v>300</v>
      </c>
      <c r="AY51" s="11">
        <v>210000.01</v>
      </c>
      <c r="AZ51" s="11">
        <v>55181.27</v>
      </c>
      <c r="BA51" s="13">
        <v>89.999988999999999</v>
      </c>
      <c r="BB51" s="13">
        <v>33.3810398866434</v>
      </c>
      <c r="BC51" s="13">
        <v>11</v>
      </c>
      <c r="BD51" s="13"/>
      <c r="BE51" s="9" t="s">
        <v>78</v>
      </c>
      <c r="BF51" s="6"/>
      <c r="BG51" s="9" t="s">
        <v>241</v>
      </c>
      <c r="BH51" s="9" t="s">
        <v>242</v>
      </c>
      <c r="BI51" s="9" t="s">
        <v>243</v>
      </c>
      <c r="BJ51" s="9" t="s">
        <v>108</v>
      </c>
      <c r="BK51" s="7" t="s">
        <v>83</v>
      </c>
      <c r="BL51" s="13">
        <v>158963.15544343999</v>
      </c>
      <c r="BM51" s="7" t="s">
        <v>84</v>
      </c>
      <c r="BN51" s="13"/>
      <c r="BO51" s="14">
        <v>38218</v>
      </c>
      <c r="BP51" s="14">
        <v>47349</v>
      </c>
      <c r="BQ51" s="14" t="s">
        <v>109</v>
      </c>
      <c r="BR51" s="14" t="s">
        <v>110</v>
      </c>
      <c r="BS51" s="14">
        <v>38218</v>
      </c>
      <c r="BT51" s="14">
        <v>38218</v>
      </c>
      <c r="BU51" s="13">
        <v>0</v>
      </c>
      <c r="BV51" s="13">
        <v>26.74</v>
      </c>
      <c r="BW51" s="13">
        <v>0</v>
      </c>
    </row>
    <row r="52" spans="1:75" s="1" customFormat="1" ht="18.2" customHeight="1" x14ac:dyDescent="0.15">
      <c r="A52" s="15">
        <v>50</v>
      </c>
      <c r="B52" s="16" t="s">
        <v>75</v>
      </c>
      <c r="C52" s="16" t="s">
        <v>76</v>
      </c>
      <c r="D52" s="17">
        <v>45108</v>
      </c>
      <c r="E52" s="18" t="s">
        <v>244</v>
      </c>
      <c r="F52" s="19">
        <v>5</v>
      </c>
      <c r="G52" s="19">
        <v>5</v>
      </c>
      <c r="H52" s="20">
        <v>0</v>
      </c>
      <c r="I52" s="20">
        <v>4475.87</v>
      </c>
      <c r="J52" s="20">
        <v>0</v>
      </c>
      <c r="K52" s="20">
        <v>4475.87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4475.87</v>
      </c>
      <c r="S52" s="20">
        <v>108.1</v>
      </c>
      <c r="T52" s="20">
        <v>0</v>
      </c>
      <c r="U52" s="20">
        <v>0</v>
      </c>
      <c r="V52" s="20">
        <v>0</v>
      </c>
      <c r="W52" s="20">
        <v>0</v>
      </c>
      <c r="X52" s="20">
        <v>0</v>
      </c>
      <c r="Y52" s="20">
        <v>0</v>
      </c>
      <c r="Z52" s="20">
        <v>108.1</v>
      </c>
      <c r="AA52" s="20">
        <v>0</v>
      </c>
      <c r="AB52" s="20">
        <v>0</v>
      </c>
      <c r="AC52" s="20">
        <v>0</v>
      </c>
      <c r="AD52" s="20">
        <v>0</v>
      </c>
      <c r="AE52" s="20">
        <v>0</v>
      </c>
      <c r="AF52" s="20">
        <v>0</v>
      </c>
      <c r="AG52" s="20">
        <v>0</v>
      </c>
      <c r="AH52" s="20">
        <v>0</v>
      </c>
      <c r="AI52" s="20">
        <v>0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0</v>
      </c>
      <c r="AP52" s="20">
        <v>0</v>
      </c>
      <c r="AQ52" s="20">
        <v>0</v>
      </c>
      <c r="AR52" s="20">
        <v>0</v>
      </c>
      <c r="AS52" s="20">
        <v>0</v>
      </c>
      <c r="AT52" s="11">
        <f t="shared" si="0"/>
        <v>0</v>
      </c>
      <c r="AU52" s="20">
        <v>4475.87</v>
      </c>
      <c r="AV52" s="20">
        <v>108.1</v>
      </c>
      <c r="AW52" s="21">
        <v>122</v>
      </c>
      <c r="AX52" s="21">
        <v>240</v>
      </c>
      <c r="AY52" s="20">
        <v>411383.76</v>
      </c>
      <c r="AZ52" s="20">
        <v>105600</v>
      </c>
      <c r="BA52" s="22">
        <v>88</v>
      </c>
      <c r="BB52" s="22">
        <v>3.7298916666666702</v>
      </c>
      <c r="BC52" s="22">
        <v>11</v>
      </c>
      <c r="BD52" s="22"/>
      <c r="BE52" s="18" t="s">
        <v>78</v>
      </c>
      <c r="BF52" s="15"/>
      <c r="BG52" s="18" t="s">
        <v>199</v>
      </c>
      <c r="BH52" s="18" t="s">
        <v>200</v>
      </c>
      <c r="BI52" s="18" t="s">
        <v>245</v>
      </c>
      <c r="BJ52" s="18" t="s">
        <v>95</v>
      </c>
      <c r="BK52" s="16" t="s">
        <v>83</v>
      </c>
      <c r="BL52" s="22">
        <v>34763.607847779997</v>
      </c>
      <c r="BM52" s="16" t="s">
        <v>84</v>
      </c>
      <c r="BN52" s="22"/>
      <c r="BO52" s="23">
        <v>38226</v>
      </c>
      <c r="BP52" s="23">
        <v>45531</v>
      </c>
      <c r="BQ52" s="14" t="s">
        <v>246</v>
      </c>
      <c r="BR52" s="14" t="s">
        <v>247</v>
      </c>
      <c r="BS52" s="14">
        <v>38226</v>
      </c>
      <c r="BT52" s="14">
        <v>38226</v>
      </c>
      <c r="BU52" s="22">
        <v>1001.16</v>
      </c>
      <c r="BV52" s="22">
        <v>0</v>
      </c>
      <c r="BW52" s="22">
        <v>0</v>
      </c>
    </row>
    <row r="53" spans="1:75" s="1" customFormat="1" ht="18.2" customHeight="1" x14ac:dyDescent="0.15">
      <c r="A53" s="6">
        <v>51</v>
      </c>
      <c r="B53" s="7" t="s">
        <v>75</v>
      </c>
      <c r="C53" s="7" t="s">
        <v>76</v>
      </c>
      <c r="D53" s="8">
        <v>45108</v>
      </c>
      <c r="E53" s="9" t="s">
        <v>248</v>
      </c>
      <c r="F53" s="10">
        <v>0</v>
      </c>
      <c r="G53" s="10">
        <v>0</v>
      </c>
      <c r="H53" s="11">
        <v>15211.43</v>
      </c>
      <c r="I53" s="11">
        <v>0</v>
      </c>
      <c r="J53" s="11">
        <v>0</v>
      </c>
      <c r="K53" s="11">
        <v>15211.43</v>
      </c>
      <c r="L53" s="11">
        <v>950.55</v>
      </c>
      <c r="M53" s="11">
        <v>0</v>
      </c>
      <c r="N53" s="11">
        <v>0</v>
      </c>
      <c r="O53" s="11">
        <v>950.55</v>
      </c>
      <c r="P53" s="11">
        <v>0</v>
      </c>
      <c r="Q53" s="11">
        <v>0</v>
      </c>
      <c r="R53" s="11">
        <v>14260.88</v>
      </c>
      <c r="S53" s="11">
        <v>0</v>
      </c>
      <c r="T53" s="11">
        <v>139.44</v>
      </c>
      <c r="U53" s="11">
        <v>0</v>
      </c>
      <c r="V53" s="11">
        <v>0</v>
      </c>
      <c r="W53" s="11">
        <v>139.44</v>
      </c>
      <c r="X53" s="11">
        <v>0</v>
      </c>
      <c r="Y53" s="11">
        <v>0</v>
      </c>
      <c r="Z53" s="11">
        <v>0</v>
      </c>
      <c r="AA53" s="11">
        <v>21.16</v>
      </c>
      <c r="AB53" s="11">
        <v>0</v>
      </c>
      <c r="AC53" s="11">
        <v>0</v>
      </c>
      <c r="AD53" s="11">
        <v>0</v>
      </c>
      <c r="AE53" s="11">
        <v>0</v>
      </c>
      <c r="AF53" s="11">
        <v>-36.43</v>
      </c>
      <c r="AG53" s="11">
        <v>48.34</v>
      </c>
      <c r="AH53" s="11">
        <v>130.72999999999999</v>
      </c>
      <c r="AI53" s="11">
        <v>0</v>
      </c>
      <c r="AJ53" s="11">
        <v>0</v>
      </c>
      <c r="AK53" s="11">
        <v>0</v>
      </c>
      <c r="AL53" s="11">
        <v>0</v>
      </c>
      <c r="AM53" s="11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5.1500000000000001E-3</v>
      </c>
      <c r="AT53" s="11">
        <f t="shared" si="0"/>
        <v>1253.78485</v>
      </c>
      <c r="AU53" s="11">
        <v>0</v>
      </c>
      <c r="AV53" s="11">
        <v>0</v>
      </c>
      <c r="AW53" s="12">
        <v>14</v>
      </c>
      <c r="AX53" s="12">
        <v>240</v>
      </c>
      <c r="AY53" s="11">
        <v>413747.4</v>
      </c>
      <c r="AZ53" s="11">
        <v>105600</v>
      </c>
      <c r="BA53" s="13">
        <v>88</v>
      </c>
      <c r="BB53" s="13">
        <v>11.884066666666699</v>
      </c>
      <c r="BC53" s="13">
        <v>11</v>
      </c>
      <c r="BD53" s="13"/>
      <c r="BE53" s="9" t="s">
        <v>78</v>
      </c>
      <c r="BF53" s="6"/>
      <c r="BG53" s="9" t="s">
        <v>199</v>
      </c>
      <c r="BH53" s="9" t="s">
        <v>200</v>
      </c>
      <c r="BI53" s="9" t="s">
        <v>245</v>
      </c>
      <c r="BJ53" s="9" t="s">
        <v>108</v>
      </c>
      <c r="BK53" s="7" t="s">
        <v>83</v>
      </c>
      <c r="BL53" s="13">
        <v>110762.74330672</v>
      </c>
      <c r="BM53" s="7" t="s">
        <v>84</v>
      </c>
      <c r="BN53" s="13"/>
      <c r="BO53" s="14">
        <v>38250</v>
      </c>
      <c r="BP53" s="14">
        <v>45555</v>
      </c>
      <c r="BQ53" s="14" t="s">
        <v>109</v>
      </c>
      <c r="BR53" s="14" t="s">
        <v>110</v>
      </c>
      <c r="BS53" s="14">
        <v>38250</v>
      </c>
      <c r="BT53" s="14">
        <v>38250</v>
      </c>
      <c r="BU53" s="13">
        <v>0</v>
      </c>
      <c r="BV53" s="13">
        <v>21.16</v>
      </c>
      <c r="BW53" s="13">
        <v>0</v>
      </c>
    </row>
    <row r="54" spans="1:75" s="1" customFormat="1" ht="18.2" customHeight="1" x14ac:dyDescent="0.15">
      <c r="A54" s="15">
        <v>52</v>
      </c>
      <c r="B54" s="16" t="s">
        <v>75</v>
      </c>
      <c r="C54" s="16" t="s">
        <v>76</v>
      </c>
      <c r="D54" s="17">
        <v>45108</v>
      </c>
      <c r="E54" s="18" t="s">
        <v>249</v>
      </c>
      <c r="F54" s="19">
        <v>165</v>
      </c>
      <c r="G54" s="19">
        <v>164</v>
      </c>
      <c r="H54" s="20">
        <v>15211.43</v>
      </c>
      <c r="I54" s="20">
        <v>80477.240000000005</v>
      </c>
      <c r="J54" s="20">
        <v>0</v>
      </c>
      <c r="K54" s="20">
        <v>95688.67</v>
      </c>
      <c r="L54" s="20">
        <v>950.55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95688.67</v>
      </c>
      <c r="S54" s="20">
        <v>97891.05</v>
      </c>
      <c r="T54" s="20">
        <v>139.44</v>
      </c>
      <c r="U54" s="20">
        <v>0</v>
      </c>
      <c r="V54" s="20">
        <v>0</v>
      </c>
      <c r="W54" s="20">
        <v>0</v>
      </c>
      <c r="X54" s="20">
        <v>0</v>
      </c>
      <c r="Y54" s="20">
        <v>0</v>
      </c>
      <c r="Z54" s="20">
        <v>98030.49</v>
      </c>
      <c r="AA54" s="20">
        <v>0</v>
      </c>
      <c r="AB54" s="20">
        <v>0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20">
        <v>0</v>
      </c>
      <c r="AI54" s="20">
        <v>0</v>
      </c>
      <c r="AJ54" s="20">
        <v>0</v>
      </c>
      <c r="AK54" s="20">
        <v>0</v>
      </c>
      <c r="AL54" s="20">
        <v>0</v>
      </c>
      <c r="AM54" s="20">
        <v>0</v>
      </c>
      <c r="AN54" s="20">
        <v>0</v>
      </c>
      <c r="AO54" s="20">
        <v>0</v>
      </c>
      <c r="AP54" s="20">
        <v>0</v>
      </c>
      <c r="AQ54" s="20">
        <v>0</v>
      </c>
      <c r="AR54" s="20">
        <v>0</v>
      </c>
      <c r="AS54" s="20">
        <v>0</v>
      </c>
      <c r="AT54" s="11">
        <f t="shared" si="0"/>
        <v>0</v>
      </c>
      <c r="AU54" s="20">
        <v>81427.789999999994</v>
      </c>
      <c r="AV54" s="20">
        <v>98030.49</v>
      </c>
      <c r="AW54" s="21">
        <v>14</v>
      </c>
      <c r="AX54" s="21">
        <v>240</v>
      </c>
      <c r="AY54" s="20">
        <v>414145.92</v>
      </c>
      <c r="AZ54" s="20">
        <v>105600</v>
      </c>
      <c r="BA54" s="22">
        <v>88</v>
      </c>
      <c r="BB54" s="22">
        <v>79.740558333333297</v>
      </c>
      <c r="BC54" s="22">
        <v>11</v>
      </c>
      <c r="BD54" s="22"/>
      <c r="BE54" s="18" t="s">
        <v>78</v>
      </c>
      <c r="BF54" s="15"/>
      <c r="BG54" s="18" t="s">
        <v>199</v>
      </c>
      <c r="BH54" s="18" t="s">
        <v>200</v>
      </c>
      <c r="BI54" s="18" t="s">
        <v>245</v>
      </c>
      <c r="BJ54" s="18" t="s">
        <v>82</v>
      </c>
      <c r="BK54" s="16" t="s">
        <v>83</v>
      </c>
      <c r="BL54" s="22">
        <v>743203.75689097994</v>
      </c>
      <c r="BM54" s="16" t="s">
        <v>84</v>
      </c>
      <c r="BN54" s="22"/>
      <c r="BO54" s="23">
        <v>38254</v>
      </c>
      <c r="BP54" s="23">
        <v>45559</v>
      </c>
      <c r="BQ54" s="14" t="s">
        <v>177</v>
      </c>
      <c r="BR54" s="14" t="s">
        <v>178</v>
      </c>
      <c r="BS54" s="14">
        <v>38254</v>
      </c>
      <c r="BT54" s="14">
        <v>38254</v>
      </c>
      <c r="BU54" s="22">
        <v>32820.36</v>
      </c>
      <c r="BV54" s="22">
        <v>21.16</v>
      </c>
      <c r="BW54" s="22">
        <v>0</v>
      </c>
    </row>
    <row r="55" spans="1:75" s="1" customFormat="1" ht="18.2" customHeight="1" x14ac:dyDescent="0.15">
      <c r="A55" s="6">
        <v>53</v>
      </c>
      <c r="B55" s="7" t="s">
        <v>75</v>
      </c>
      <c r="C55" s="7" t="s">
        <v>76</v>
      </c>
      <c r="D55" s="8">
        <v>45108</v>
      </c>
      <c r="E55" s="9" t="s">
        <v>250</v>
      </c>
      <c r="F55" s="10">
        <v>104</v>
      </c>
      <c r="G55" s="10">
        <v>104</v>
      </c>
      <c r="H55" s="11">
        <v>0</v>
      </c>
      <c r="I55" s="11">
        <v>79998.75</v>
      </c>
      <c r="J55" s="11">
        <v>0</v>
      </c>
      <c r="K55" s="11">
        <v>79998.75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79998.75</v>
      </c>
      <c r="S55" s="11">
        <v>43842.55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43842.55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11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f t="shared" si="0"/>
        <v>0</v>
      </c>
      <c r="AU55" s="11">
        <v>79998.75</v>
      </c>
      <c r="AV55" s="11">
        <v>43842.55</v>
      </c>
      <c r="AW55" s="12">
        <v>0</v>
      </c>
      <c r="AX55" s="12">
        <v>180</v>
      </c>
      <c r="AY55" s="11">
        <v>414145.92</v>
      </c>
      <c r="AZ55" s="11">
        <v>105600</v>
      </c>
      <c r="BA55" s="13">
        <v>88</v>
      </c>
      <c r="BB55" s="13">
        <v>66.665625000000006</v>
      </c>
      <c r="BC55" s="13">
        <v>11</v>
      </c>
      <c r="BD55" s="13"/>
      <c r="BE55" s="9" t="s">
        <v>78</v>
      </c>
      <c r="BF55" s="6"/>
      <c r="BG55" s="9" t="s">
        <v>199</v>
      </c>
      <c r="BH55" s="9" t="s">
        <v>200</v>
      </c>
      <c r="BI55" s="9" t="s">
        <v>245</v>
      </c>
      <c r="BJ55" s="9" t="s">
        <v>82</v>
      </c>
      <c r="BK55" s="7" t="s">
        <v>83</v>
      </c>
      <c r="BL55" s="13">
        <v>621341.81138249999</v>
      </c>
      <c r="BM55" s="7" t="s">
        <v>84</v>
      </c>
      <c r="BN55" s="13"/>
      <c r="BO55" s="14">
        <v>38254</v>
      </c>
      <c r="BP55" s="14">
        <v>43732</v>
      </c>
      <c r="BQ55" s="14" t="s">
        <v>163</v>
      </c>
      <c r="BR55" s="14" t="s">
        <v>164</v>
      </c>
      <c r="BS55" s="14">
        <v>38254</v>
      </c>
      <c r="BT55" s="14">
        <v>38254</v>
      </c>
      <c r="BU55" s="13">
        <v>20029.38</v>
      </c>
      <c r="BV55" s="13">
        <v>0</v>
      </c>
      <c r="BW55" s="13">
        <v>0</v>
      </c>
    </row>
    <row r="56" spans="1:75" s="1" customFormat="1" ht="18.2" customHeight="1" x14ac:dyDescent="0.15">
      <c r="A56" s="15">
        <v>54</v>
      </c>
      <c r="B56" s="16" t="s">
        <v>75</v>
      </c>
      <c r="C56" s="16" t="s">
        <v>76</v>
      </c>
      <c r="D56" s="17">
        <v>45108</v>
      </c>
      <c r="E56" s="18" t="s">
        <v>251</v>
      </c>
      <c r="F56" s="19">
        <v>81</v>
      </c>
      <c r="G56" s="19">
        <v>81</v>
      </c>
      <c r="H56" s="20">
        <v>0</v>
      </c>
      <c r="I56" s="20">
        <v>61891.9</v>
      </c>
      <c r="J56" s="20">
        <v>0</v>
      </c>
      <c r="K56" s="20">
        <v>61891.9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61891.9</v>
      </c>
      <c r="S56" s="20">
        <v>25631.72</v>
      </c>
      <c r="T56" s="20">
        <v>0</v>
      </c>
      <c r="U56" s="20">
        <v>0</v>
      </c>
      <c r="V56" s="20">
        <v>0</v>
      </c>
      <c r="W56" s="20">
        <v>0</v>
      </c>
      <c r="X56" s="20">
        <v>0</v>
      </c>
      <c r="Y56" s="20">
        <v>0</v>
      </c>
      <c r="Z56" s="20">
        <v>25631.72</v>
      </c>
      <c r="AA56" s="20">
        <v>0</v>
      </c>
      <c r="AB56" s="20">
        <v>0</v>
      </c>
      <c r="AC56" s="20">
        <v>0</v>
      </c>
      <c r="AD56" s="20">
        <v>0</v>
      </c>
      <c r="AE56" s="20">
        <v>0</v>
      </c>
      <c r="AF56" s="20">
        <v>0</v>
      </c>
      <c r="AG56" s="20">
        <v>0</v>
      </c>
      <c r="AH56" s="20">
        <v>0</v>
      </c>
      <c r="AI56" s="20">
        <v>0</v>
      </c>
      <c r="AJ56" s="20">
        <v>0</v>
      </c>
      <c r="AK56" s="20">
        <v>0</v>
      </c>
      <c r="AL56" s="20">
        <v>0</v>
      </c>
      <c r="AM56" s="20">
        <v>0</v>
      </c>
      <c r="AN56" s="20">
        <v>0</v>
      </c>
      <c r="AO56" s="20">
        <v>0</v>
      </c>
      <c r="AP56" s="20">
        <v>0</v>
      </c>
      <c r="AQ56" s="20">
        <v>0</v>
      </c>
      <c r="AR56" s="20">
        <v>0</v>
      </c>
      <c r="AS56" s="20">
        <v>0</v>
      </c>
      <c r="AT56" s="11">
        <f t="shared" si="0"/>
        <v>0</v>
      </c>
      <c r="AU56" s="20">
        <v>61891.9</v>
      </c>
      <c r="AV56" s="20">
        <v>25631.72</v>
      </c>
      <c r="AW56" s="21">
        <v>106</v>
      </c>
      <c r="AX56" s="21">
        <v>240</v>
      </c>
      <c r="AY56" s="20">
        <v>416227.92</v>
      </c>
      <c r="AZ56" s="20">
        <v>105600</v>
      </c>
      <c r="BA56" s="22">
        <v>88</v>
      </c>
      <c r="BB56" s="22">
        <v>51.576583333333303</v>
      </c>
      <c r="BC56" s="22">
        <v>11</v>
      </c>
      <c r="BD56" s="22"/>
      <c r="BE56" s="18" t="s">
        <v>78</v>
      </c>
      <c r="BF56" s="15"/>
      <c r="BG56" s="18" t="s">
        <v>199</v>
      </c>
      <c r="BH56" s="18" t="s">
        <v>200</v>
      </c>
      <c r="BI56" s="18" t="s">
        <v>245</v>
      </c>
      <c r="BJ56" s="18" t="s">
        <v>82</v>
      </c>
      <c r="BK56" s="16" t="s">
        <v>83</v>
      </c>
      <c r="BL56" s="22">
        <v>480707.82675860001</v>
      </c>
      <c r="BM56" s="16" t="s">
        <v>84</v>
      </c>
      <c r="BN56" s="22"/>
      <c r="BO56" s="23">
        <v>38268</v>
      </c>
      <c r="BP56" s="23">
        <v>45573</v>
      </c>
      <c r="BQ56" s="14" t="s">
        <v>177</v>
      </c>
      <c r="BR56" s="14" t="s">
        <v>178</v>
      </c>
      <c r="BS56" s="14">
        <v>38268</v>
      </c>
      <c r="BT56" s="14">
        <v>38268</v>
      </c>
      <c r="BU56" s="22">
        <v>16061.42</v>
      </c>
      <c r="BV56" s="22">
        <v>0</v>
      </c>
      <c r="BW56" s="22">
        <v>0</v>
      </c>
    </row>
    <row r="57" spans="1:75" s="1" customFormat="1" ht="18.2" customHeight="1" x14ac:dyDescent="0.15">
      <c r="A57" s="6">
        <v>55</v>
      </c>
      <c r="B57" s="7" t="s">
        <v>75</v>
      </c>
      <c r="C57" s="7" t="s">
        <v>76</v>
      </c>
      <c r="D57" s="8">
        <v>45108</v>
      </c>
      <c r="E57" s="9" t="s">
        <v>252</v>
      </c>
      <c r="F57" s="10">
        <v>0</v>
      </c>
      <c r="G57" s="10">
        <v>0</v>
      </c>
      <c r="H57" s="11">
        <v>13948.47</v>
      </c>
      <c r="I57" s="11">
        <v>0</v>
      </c>
      <c r="J57" s="11">
        <v>0</v>
      </c>
      <c r="K57" s="11">
        <v>13948.47</v>
      </c>
      <c r="L57" s="11">
        <v>813.54</v>
      </c>
      <c r="M57" s="11">
        <v>0</v>
      </c>
      <c r="N57" s="11">
        <v>0</v>
      </c>
      <c r="O57" s="11">
        <v>813.54</v>
      </c>
      <c r="P57" s="11">
        <v>0</v>
      </c>
      <c r="Q57" s="11">
        <v>0</v>
      </c>
      <c r="R57" s="11">
        <v>13134.93</v>
      </c>
      <c r="S57" s="11">
        <v>0</v>
      </c>
      <c r="T57" s="11">
        <v>127.86</v>
      </c>
      <c r="U57" s="11">
        <v>0</v>
      </c>
      <c r="V57" s="11">
        <v>0</v>
      </c>
      <c r="W57" s="11">
        <v>127.86</v>
      </c>
      <c r="X57" s="11">
        <v>0</v>
      </c>
      <c r="Y57" s="11">
        <v>0</v>
      </c>
      <c r="Z57" s="11">
        <v>0</v>
      </c>
      <c r="AA57" s="11">
        <v>18.28</v>
      </c>
      <c r="AB57" s="11">
        <v>0</v>
      </c>
      <c r="AC57" s="11">
        <v>0</v>
      </c>
      <c r="AD57" s="11">
        <v>0</v>
      </c>
      <c r="AE57" s="11">
        <v>0</v>
      </c>
      <c r="AF57" s="11">
        <v>-24.46</v>
      </c>
      <c r="AG57" s="11">
        <v>41.75</v>
      </c>
      <c r="AH57" s="11">
        <v>115.33</v>
      </c>
      <c r="AI57" s="11">
        <v>0</v>
      </c>
      <c r="AJ57" s="11">
        <v>0</v>
      </c>
      <c r="AK57" s="11">
        <v>0</v>
      </c>
      <c r="AL57" s="11">
        <v>0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6.4380000000000001E-3</v>
      </c>
      <c r="AT57" s="11">
        <f t="shared" si="0"/>
        <v>1092.2935620000001</v>
      </c>
      <c r="AU57" s="11">
        <v>0</v>
      </c>
      <c r="AV57" s="11">
        <v>0</v>
      </c>
      <c r="AW57" s="12">
        <v>15</v>
      </c>
      <c r="AX57" s="12">
        <v>240</v>
      </c>
      <c r="AY57" s="11">
        <v>416789.88</v>
      </c>
      <c r="AZ57" s="11">
        <v>91204</v>
      </c>
      <c r="BA57" s="13">
        <v>76.003332999999998</v>
      </c>
      <c r="BB57" s="13">
        <v>10.9457749519943</v>
      </c>
      <c r="BC57" s="13">
        <v>11</v>
      </c>
      <c r="BD57" s="13"/>
      <c r="BE57" s="9" t="s">
        <v>78</v>
      </c>
      <c r="BF57" s="6"/>
      <c r="BG57" s="9" t="s">
        <v>199</v>
      </c>
      <c r="BH57" s="9" t="s">
        <v>200</v>
      </c>
      <c r="BI57" s="9" t="s">
        <v>245</v>
      </c>
      <c r="BJ57" s="9" t="s">
        <v>108</v>
      </c>
      <c r="BK57" s="7" t="s">
        <v>83</v>
      </c>
      <c r="BL57" s="13">
        <v>102017.60900742</v>
      </c>
      <c r="BM57" s="7" t="s">
        <v>84</v>
      </c>
      <c r="BN57" s="13"/>
      <c r="BO57" s="14">
        <v>38275</v>
      </c>
      <c r="BP57" s="14">
        <v>45580</v>
      </c>
      <c r="BQ57" s="14" t="s">
        <v>109</v>
      </c>
      <c r="BR57" s="14" t="s">
        <v>110</v>
      </c>
      <c r="BS57" s="14">
        <v>38275</v>
      </c>
      <c r="BT57" s="14">
        <v>38275</v>
      </c>
      <c r="BU57" s="13">
        <v>0</v>
      </c>
      <c r="BV57" s="13">
        <v>18.28</v>
      </c>
      <c r="BW57" s="13">
        <v>0</v>
      </c>
    </row>
    <row r="58" spans="1:75" s="1" customFormat="1" ht="18.2" customHeight="1" x14ac:dyDescent="0.15">
      <c r="A58" s="15">
        <v>56</v>
      </c>
      <c r="B58" s="16" t="s">
        <v>75</v>
      </c>
      <c r="C58" s="16" t="s">
        <v>76</v>
      </c>
      <c r="D58" s="17">
        <v>45108</v>
      </c>
      <c r="E58" s="18" t="s">
        <v>253</v>
      </c>
      <c r="F58" s="19">
        <v>179</v>
      </c>
      <c r="G58" s="19">
        <v>178</v>
      </c>
      <c r="H58" s="20">
        <v>16153.34</v>
      </c>
      <c r="I58" s="20">
        <v>82505.539999999994</v>
      </c>
      <c r="J58" s="20">
        <v>0</v>
      </c>
      <c r="K58" s="20">
        <v>98658.880000000005</v>
      </c>
      <c r="L58" s="20">
        <v>941.92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98658.880000000005</v>
      </c>
      <c r="S58" s="20">
        <v>111172.13</v>
      </c>
      <c r="T58" s="20">
        <v>148.07</v>
      </c>
      <c r="U58" s="20">
        <v>0</v>
      </c>
      <c r="V58" s="20">
        <v>0</v>
      </c>
      <c r="W58" s="20">
        <v>0</v>
      </c>
      <c r="X58" s="20">
        <v>0</v>
      </c>
      <c r="Y58" s="20">
        <v>0</v>
      </c>
      <c r="Z58" s="20">
        <v>111320.2</v>
      </c>
      <c r="AA58" s="20">
        <v>0</v>
      </c>
      <c r="AB58" s="20">
        <v>0</v>
      </c>
      <c r="AC58" s="20">
        <v>0</v>
      </c>
      <c r="AD58" s="20">
        <v>0</v>
      </c>
      <c r="AE58" s="20">
        <v>0</v>
      </c>
      <c r="AF58" s="20">
        <v>0</v>
      </c>
      <c r="AG58" s="20">
        <v>0</v>
      </c>
      <c r="AH58" s="20">
        <v>0</v>
      </c>
      <c r="AI58" s="20">
        <v>0</v>
      </c>
      <c r="AJ58" s="20">
        <v>0</v>
      </c>
      <c r="AK58" s="20">
        <v>0</v>
      </c>
      <c r="AL58" s="20">
        <v>0</v>
      </c>
      <c r="AM58" s="20">
        <v>0</v>
      </c>
      <c r="AN58" s="20">
        <v>0</v>
      </c>
      <c r="AO58" s="20">
        <v>0</v>
      </c>
      <c r="AP58" s="20">
        <v>0</v>
      </c>
      <c r="AQ58" s="20">
        <v>0</v>
      </c>
      <c r="AR58" s="20">
        <v>0</v>
      </c>
      <c r="AS58" s="20">
        <v>0</v>
      </c>
      <c r="AT58" s="11">
        <f t="shared" si="0"/>
        <v>0</v>
      </c>
      <c r="AU58" s="20">
        <v>83447.460000000006</v>
      </c>
      <c r="AV58" s="20">
        <v>111320.2</v>
      </c>
      <c r="AW58" s="21">
        <v>15</v>
      </c>
      <c r="AX58" s="21">
        <v>240</v>
      </c>
      <c r="AY58" s="20">
        <v>416789.88</v>
      </c>
      <c r="AZ58" s="20">
        <v>105600</v>
      </c>
      <c r="BA58" s="22">
        <v>88</v>
      </c>
      <c r="BB58" s="22">
        <v>82.215733333333304</v>
      </c>
      <c r="BC58" s="22">
        <v>11</v>
      </c>
      <c r="BD58" s="22"/>
      <c r="BE58" s="18" t="s">
        <v>78</v>
      </c>
      <c r="BF58" s="15"/>
      <c r="BG58" s="18" t="s">
        <v>199</v>
      </c>
      <c r="BH58" s="18" t="s">
        <v>200</v>
      </c>
      <c r="BI58" s="18" t="s">
        <v>245</v>
      </c>
      <c r="BJ58" s="18" t="s">
        <v>82</v>
      </c>
      <c r="BK58" s="16" t="s">
        <v>83</v>
      </c>
      <c r="BL58" s="22">
        <v>766273.06311871996</v>
      </c>
      <c r="BM58" s="16" t="s">
        <v>84</v>
      </c>
      <c r="BN58" s="22"/>
      <c r="BO58" s="23">
        <v>38275</v>
      </c>
      <c r="BP58" s="23">
        <v>45580</v>
      </c>
      <c r="BQ58" s="14" t="s">
        <v>138</v>
      </c>
      <c r="BR58" s="14" t="s">
        <v>139</v>
      </c>
      <c r="BS58" s="14">
        <v>38275</v>
      </c>
      <c r="BT58" s="14">
        <v>38275</v>
      </c>
      <c r="BU58" s="22">
        <v>35324.61</v>
      </c>
      <c r="BV58" s="22">
        <v>21.16</v>
      </c>
      <c r="BW58" s="22">
        <v>0</v>
      </c>
    </row>
    <row r="59" spans="1:75" s="1" customFormat="1" ht="18.2" customHeight="1" x14ac:dyDescent="0.15">
      <c r="A59" s="6">
        <v>57</v>
      </c>
      <c r="B59" s="7" t="s">
        <v>75</v>
      </c>
      <c r="C59" s="7" t="s">
        <v>76</v>
      </c>
      <c r="D59" s="8">
        <v>45108</v>
      </c>
      <c r="E59" s="9" t="s">
        <v>254</v>
      </c>
      <c r="F59" s="10">
        <v>142</v>
      </c>
      <c r="G59" s="10">
        <v>141</v>
      </c>
      <c r="H59" s="11">
        <v>16153.34</v>
      </c>
      <c r="I59" s="11">
        <v>74373.289999999994</v>
      </c>
      <c r="J59" s="11">
        <v>0</v>
      </c>
      <c r="K59" s="11">
        <v>90526.63</v>
      </c>
      <c r="L59" s="11">
        <v>941.92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90526.63</v>
      </c>
      <c r="S59" s="11">
        <v>78612.789999999994</v>
      </c>
      <c r="T59" s="11">
        <v>148.07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78760.86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11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f t="shared" si="0"/>
        <v>0</v>
      </c>
      <c r="AU59" s="11">
        <v>75315.210000000006</v>
      </c>
      <c r="AV59" s="11">
        <v>78760.86</v>
      </c>
      <c r="AW59" s="12">
        <v>15</v>
      </c>
      <c r="AX59" s="12">
        <v>240</v>
      </c>
      <c r="AY59" s="11">
        <v>416789.88</v>
      </c>
      <c r="AZ59" s="11">
        <v>105600</v>
      </c>
      <c r="BA59" s="13">
        <v>88</v>
      </c>
      <c r="BB59" s="13">
        <v>75.4388583333333</v>
      </c>
      <c r="BC59" s="13">
        <v>11</v>
      </c>
      <c r="BD59" s="13"/>
      <c r="BE59" s="9" t="s">
        <v>78</v>
      </c>
      <c r="BF59" s="6"/>
      <c r="BG59" s="9" t="s">
        <v>199</v>
      </c>
      <c r="BH59" s="9" t="s">
        <v>200</v>
      </c>
      <c r="BI59" s="9" t="s">
        <v>245</v>
      </c>
      <c r="BJ59" s="9" t="s">
        <v>82</v>
      </c>
      <c r="BK59" s="7" t="s">
        <v>83</v>
      </c>
      <c r="BL59" s="13">
        <v>703110.73938722</v>
      </c>
      <c r="BM59" s="7" t="s">
        <v>84</v>
      </c>
      <c r="BN59" s="13"/>
      <c r="BO59" s="14">
        <v>38275</v>
      </c>
      <c r="BP59" s="14">
        <v>45580</v>
      </c>
      <c r="BQ59" s="14" t="s">
        <v>255</v>
      </c>
      <c r="BR59" s="14" t="s">
        <v>256</v>
      </c>
      <c r="BS59" s="14">
        <v>38275</v>
      </c>
      <c r="BT59" s="14">
        <v>38275</v>
      </c>
      <c r="BU59" s="13">
        <v>28228.2</v>
      </c>
      <c r="BV59" s="13">
        <v>21.16</v>
      </c>
      <c r="BW59" s="13">
        <v>0</v>
      </c>
    </row>
    <row r="60" spans="1:75" s="1" customFormat="1" ht="18.2" customHeight="1" x14ac:dyDescent="0.15">
      <c r="A60" s="15">
        <v>58</v>
      </c>
      <c r="B60" s="16" t="s">
        <v>75</v>
      </c>
      <c r="C60" s="16" t="s">
        <v>76</v>
      </c>
      <c r="D60" s="17">
        <v>45108</v>
      </c>
      <c r="E60" s="18" t="s">
        <v>257</v>
      </c>
      <c r="F60" s="19">
        <v>79</v>
      </c>
      <c r="G60" s="19">
        <v>78</v>
      </c>
      <c r="H60" s="20">
        <v>17086.71</v>
      </c>
      <c r="I60" s="20">
        <v>51848.6</v>
      </c>
      <c r="J60" s="20">
        <v>0</v>
      </c>
      <c r="K60" s="20">
        <v>68935.31</v>
      </c>
      <c r="L60" s="20">
        <v>933.36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68935.31</v>
      </c>
      <c r="S60" s="20">
        <v>32982.43</v>
      </c>
      <c r="T60" s="20">
        <v>156.63</v>
      </c>
      <c r="U60" s="20">
        <v>0</v>
      </c>
      <c r="V60" s="20">
        <v>0</v>
      </c>
      <c r="W60" s="20">
        <v>0</v>
      </c>
      <c r="X60" s="20">
        <v>0</v>
      </c>
      <c r="Y60" s="20">
        <v>0</v>
      </c>
      <c r="Z60" s="20">
        <v>33139.06</v>
      </c>
      <c r="AA60" s="20">
        <v>0</v>
      </c>
      <c r="AB60" s="20">
        <v>0</v>
      </c>
      <c r="AC60" s="20">
        <v>0</v>
      </c>
      <c r="AD60" s="20">
        <v>0</v>
      </c>
      <c r="AE60" s="20">
        <v>0</v>
      </c>
      <c r="AF60" s="20">
        <v>0</v>
      </c>
      <c r="AG60" s="20">
        <v>0</v>
      </c>
      <c r="AH60" s="20">
        <v>0</v>
      </c>
      <c r="AI60" s="20">
        <v>0</v>
      </c>
      <c r="AJ60" s="20">
        <v>0</v>
      </c>
      <c r="AK60" s="20">
        <v>0</v>
      </c>
      <c r="AL60" s="20">
        <v>0</v>
      </c>
      <c r="AM60" s="20">
        <v>0</v>
      </c>
      <c r="AN60" s="20">
        <v>0</v>
      </c>
      <c r="AO60" s="20">
        <v>0</v>
      </c>
      <c r="AP60" s="20">
        <v>0</v>
      </c>
      <c r="AQ60" s="20">
        <v>0</v>
      </c>
      <c r="AR60" s="20">
        <v>0</v>
      </c>
      <c r="AS60" s="20">
        <v>0</v>
      </c>
      <c r="AT60" s="11">
        <f t="shared" si="0"/>
        <v>0</v>
      </c>
      <c r="AU60" s="20">
        <v>52781.96</v>
      </c>
      <c r="AV60" s="20">
        <v>33139.06</v>
      </c>
      <c r="AW60" s="21">
        <v>16</v>
      </c>
      <c r="AX60" s="21">
        <v>240</v>
      </c>
      <c r="AY60" s="20">
        <v>418778.76</v>
      </c>
      <c r="AZ60" s="20">
        <v>105600</v>
      </c>
      <c r="BA60" s="22">
        <v>88</v>
      </c>
      <c r="BB60" s="22">
        <v>57.446091666666703</v>
      </c>
      <c r="BC60" s="22">
        <v>11</v>
      </c>
      <c r="BD60" s="22"/>
      <c r="BE60" s="18" t="s">
        <v>78</v>
      </c>
      <c r="BF60" s="15"/>
      <c r="BG60" s="18" t="s">
        <v>199</v>
      </c>
      <c r="BH60" s="18" t="s">
        <v>200</v>
      </c>
      <c r="BI60" s="18" t="s">
        <v>245</v>
      </c>
      <c r="BJ60" s="18" t="s">
        <v>82</v>
      </c>
      <c r="BK60" s="16" t="s">
        <v>83</v>
      </c>
      <c r="BL60" s="22">
        <v>535413.24562714004</v>
      </c>
      <c r="BM60" s="16" t="s">
        <v>84</v>
      </c>
      <c r="BN60" s="22"/>
      <c r="BO60" s="23">
        <v>38296</v>
      </c>
      <c r="BP60" s="23">
        <v>45601</v>
      </c>
      <c r="BQ60" s="14" t="s">
        <v>255</v>
      </c>
      <c r="BR60" s="14" t="s">
        <v>256</v>
      </c>
      <c r="BS60" s="14">
        <v>38296</v>
      </c>
      <c r="BT60" s="14">
        <v>38296</v>
      </c>
      <c r="BU60" s="22">
        <v>15615.6</v>
      </c>
      <c r="BV60" s="22">
        <v>21.16</v>
      </c>
      <c r="BW60" s="22">
        <v>0</v>
      </c>
    </row>
    <row r="61" spans="1:75" s="1" customFormat="1" ht="18.2" customHeight="1" x14ac:dyDescent="0.15">
      <c r="A61" s="6">
        <v>59</v>
      </c>
      <c r="B61" s="7" t="s">
        <v>75</v>
      </c>
      <c r="C61" s="7" t="s">
        <v>76</v>
      </c>
      <c r="D61" s="8">
        <v>45108</v>
      </c>
      <c r="E61" s="9" t="s">
        <v>258</v>
      </c>
      <c r="F61" s="10">
        <v>0</v>
      </c>
      <c r="G61" s="10">
        <v>0</v>
      </c>
      <c r="H61" s="11">
        <v>13834.7</v>
      </c>
      <c r="I61" s="11">
        <v>0</v>
      </c>
      <c r="J61" s="11">
        <v>0</v>
      </c>
      <c r="K61" s="11">
        <v>13834.7</v>
      </c>
      <c r="L61" s="11">
        <v>755.7</v>
      </c>
      <c r="M61" s="11">
        <v>0</v>
      </c>
      <c r="N61" s="11">
        <v>0</v>
      </c>
      <c r="O61" s="11">
        <v>755.7</v>
      </c>
      <c r="P61" s="11">
        <v>0</v>
      </c>
      <c r="Q61" s="11">
        <v>0</v>
      </c>
      <c r="R61" s="11">
        <v>13079</v>
      </c>
      <c r="S61" s="11">
        <v>0</v>
      </c>
      <c r="T61" s="11">
        <v>126.82</v>
      </c>
      <c r="U61" s="11">
        <v>0</v>
      </c>
      <c r="V61" s="11">
        <v>0</v>
      </c>
      <c r="W61" s="11">
        <v>126.82</v>
      </c>
      <c r="X61" s="11">
        <v>0</v>
      </c>
      <c r="Y61" s="11">
        <v>0</v>
      </c>
      <c r="Z61" s="11">
        <v>0</v>
      </c>
      <c r="AA61" s="11">
        <v>17.14</v>
      </c>
      <c r="AB61" s="11">
        <v>0</v>
      </c>
      <c r="AC61" s="11">
        <v>0</v>
      </c>
      <c r="AD61" s="11">
        <v>0</v>
      </c>
      <c r="AE61" s="11">
        <v>0</v>
      </c>
      <c r="AF61" s="11">
        <v>-13.52</v>
      </c>
      <c r="AG61" s="11">
        <v>39.14</v>
      </c>
      <c r="AH61" s="11">
        <v>105.54</v>
      </c>
      <c r="AI61" s="11">
        <v>0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3.8630000000000001E-3</v>
      </c>
      <c r="AT61" s="11">
        <f t="shared" si="0"/>
        <v>1030.8161370000003</v>
      </c>
      <c r="AU61" s="11">
        <v>0</v>
      </c>
      <c r="AV61" s="11">
        <v>0</v>
      </c>
      <c r="AW61" s="12">
        <v>16</v>
      </c>
      <c r="AX61" s="12">
        <v>240</v>
      </c>
      <c r="AY61" s="11">
        <v>332626.64</v>
      </c>
      <c r="AZ61" s="11">
        <v>85500</v>
      </c>
      <c r="BA61" s="13">
        <v>90</v>
      </c>
      <c r="BB61" s="13">
        <v>13.7673684210526</v>
      </c>
      <c r="BC61" s="13">
        <v>11</v>
      </c>
      <c r="BD61" s="13"/>
      <c r="BE61" s="9" t="s">
        <v>78</v>
      </c>
      <c r="BF61" s="6"/>
      <c r="BG61" s="9" t="s">
        <v>199</v>
      </c>
      <c r="BH61" s="9" t="s">
        <v>200</v>
      </c>
      <c r="BI61" s="9" t="s">
        <v>245</v>
      </c>
      <c r="BJ61" s="9" t="s">
        <v>108</v>
      </c>
      <c r="BK61" s="7" t="s">
        <v>83</v>
      </c>
      <c r="BL61" s="13">
        <v>101583.206626</v>
      </c>
      <c r="BM61" s="7" t="s">
        <v>84</v>
      </c>
      <c r="BN61" s="13"/>
      <c r="BO61" s="14">
        <v>38316</v>
      </c>
      <c r="BP61" s="14">
        <v>45621</v>
      </c>
      <c r="BQ61" s="14" t="s">
        <v>109</v>
      </c>
      <c r="BR61" s="14" t="s">
        <v>110</v>
      </c>
      <c r="BS61" s="14">
        <v>38316</v>
      </c>
      <c r="BT61" s="14">
        <v>38316</v>
      </c>
      <c r="BU61" s="13">
        <v>0</v>
      </c>
      <c r="BV61" s="13">
        <v>17.14</v>
      </c>
      <c r="BW61" s="13">
        <v>0</v>
      </c>
    </row>
    <row r="62" spans="1:75" s="1" customFormat="1" ht="18.2" customHeight="1" x14ac:dyDescent="0.15">
      <c r="A62" s="15">
        <v>60</v>
      </c>
      <c r="B62" s="16" t="s">
        <v>75</v>
      </c>
      <c r="C62" s="16" t="s">
        <v>76</v>
      </c>
      <c r="D62" s="17">
        <v>45108</v>
      </c>
      <c r="E62" s="18" t="s">
        <v>259</v>
      </c>
      <c r="F62" s="19">
        <v>121</v>
      </c>
      <c r="G62" s="19">
        <v>120</v>
      </c>
      <c r="H62" s="20">
        <v>17086.71</v>
      </c>
      <c r="I62" s="20">
        <v>67757.67</v>
      </c>
      <c r="J62" s="20">
        <v>0</v>
      </c>
      <c r="K62" s="20">
        <v>84844.38</v>
      </c>
      <c r="L62" s="20">
        <v>933.36</v>
      </c>
      <c r="M62" s="20">
        <v>0</v>
      </c>
      <c r="N62" s="20">
        <v>0</v>
      </c>
      <c r="O62" s="20">
        <v>0</v>
      </c>
      <c r="P62" s="20">
        <v>0</v>
      </c>
      <c r="Q62" s="20">
        <v>0</v>
      </c>
      <c r="R62" s="20">
        <v>84844.38</v>
      </c>
      <c r="S62" s="20">
        <v>63041.13</v>
      </c>
      <c r="T62" s="20">
        <v>156.63</v>
      </c>
      <c r="U62" s="20">
        <v>0</v>
      </c>
      <c r="V62" s="20">
        <v>0</v>
      </c>
      <c r="W62" s="20">
        <v>0</v>
      </c>
      <c r="X62" s="20">
        <v>0</v>
      </c>
      <c r="Y62" s="20">
        <v>0</v>
      </c>
      <c r="Z62" s="20">
        <v>63197.760000000002</v>
      </c>
      <c r="AA62" s="20">
        <v>0</v>
      </c>
      <c r="AB62" s="20">
        <v>0</v>
      </c>
      <c r="AC62" s="20">
        <v>0</v>
      </c>
      <c r="AD62" s="20">
        <v>0</v>
      </c>
      <c r="AE62" s="20">
        <v>0</v>
      </c>
      <c r="AF62" s="20">
        <v>0</v>
      </c>
      <c r="AG62" s="20">
        <v>0</v>
      </c>
      <c r="AH62" s="20">
        <v>0</v>
      </c>
      <c r="AI62" s="20">
        <v>0</v>
      </c>
      <c r="AJ62" s="20">
        <v>0</v>
      </c>
      <c r="AK62" s="20">
        <v>0</v>
      </c>
      <c r="AL62" s="20">
        <v>0</v>
      </c>
      <c r="AM62" s="20">
        <v>0</v>
      </c>
      <c r="AN62" s="20">
        <v>0</v>
      </c>
      <c r="AO62" s="20">
        <v>0</v>
      </c>
      <c r="AP62" s="20">
        <v>0</v>
      </c>
      <c r="AQ62" s="20">
        <v>0</v>
      </c>
      <c r="AR62" s="20">
        <v>0</v>
      </c>
      <c r="AS62" s="20">
        <v>0</v>
      </c>
      <c r="AT62" s="11">
        <f t="shared" si="0"/>
        <v>0</v>
      </c>
      <c r="AU62" s="20">
        <v>68691.03</v>
      </c>
      <c r="AV62" s="20">
        <v>63197.760000000002</v>
      </c>
      <c r="AW62" s="21">
        <v>16</v>
      </c>
      <c r="AX62" s="21">
        <v>240</v>
      </c>
      <c r="AY62" s="20">
        <v>420159.96</v>
      </c>
      <c r="AZ62" s="20">
        <v>105600</v>
      </c>
      <c r="BA62" s="22">
        <v>88</v>
      </c>
      <c r="BB62" s="22">
        <v>70.703649999999996</v>
      </c>
      <c r="BC62" s="22">
        <v>11</v>
      </c>
      <c r="BD62" s="22"/>
      <c r="BE62" s="18" t="s">
        <v>78</v>
      </c>
      <c r="BF62" s="15"/>
      <c r="BG62" s="18" t="s">
        <v>199</v>
      </c>
      <c r="BH62" s="18" t="s">
        <v>200</v>
      </c>
      <c r="BI62" s="18" t="s">
        <v>245</v>
      </c>
      <c r="BJ62" s="18" t="s">
        <v>82</v>
      </c>
      <c r="BK62" s="16" t="s">
        <v>83</v>
      </c>
      <c r="BL62" s="22">
        <v>658977.30595572002</v>
      </c>
      <c r="BM62" s="16" t="s">
        <v>84</v>
      </c>
      <c r="BN62" s="22"/>
      <c r="BO62" s="23">
        <v>38316</v>
      </c>
      <c r="BP62" s="23">
        <v>45621</v>
      </c>
      <c r="BQ62" s="14" t="s">
        <v>227</v>
      </c>
      <c r="BR62" s="14" t="s">
        <v>228</v>
      </c>
      <c r="BS62" s="14">
        <v>38316</v>
      </c>
      <c r="BT62" s="14">
        <v>38316</v>
      </c>
      <c r="BU62" s="22">
        <v>24218.880000000001</v>
      </c>
      <c r="BV62" s="22">
        <v>21.16</v>
      </c>
      <c r="BW62" s="22">
        <v>0</v>
      </c>
    </row>
    <row r="63" spans="1:75" s="1" customFormat="1" ht="18.2" customHeight="1" x14ac:dyDescent="0.15">
      <c r="A63" s="6">
        <v>61</v>
      </c>
      <c r="B63" s="7" t="s">
        <v>75</v>
      </c>
      <c r="C63" s="7" t="s">
        <v>76</v>
      </c>
      <c r="D63" s="8">
        <v>45108</v>
      </c>
      <c r="E63" s="9" t="s">
        <v>260</v>
      </c>
      <c r="F63" s="10">
        <v>146</v>
      </c>
      <c r="G63" s="10">
        <v>145</v>
      </c>
      <c r="H63" s="11">
        <v>13834.7</v>
      </c>
      <c r="I63" s="11">
        <v>60416.23</v>
      </c>
      <c r="J63" s="11">
        <v>0</v>
      </c>
      <c r="K63" s="11">
        <v>74250.929999999993</v>
      </c>
      <c r="L63" s="11">
        <v>755.7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74250.929999999993</v>
      </c>
      <c r="S63" s="11">
        <v>66798.19</v>
      </c>
      <c r="T63" s="11">
        <v>126.82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66925.009999999995</v>
      </c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f t="shared" si="0"/>
        <v>0</v>
      </c>
      <c r="AU63" s="11">
        <v>61171.93</v>
      </c>
      <c r="AV63" s="11">
        <v>66925.009999999995</v>
      </c>
      <c r="AW63" s="12">
        <v>16</v>
      </c>
      <c r="AX63" s="12">
        <v>240</v>
      </c>
      <c r="AY63" s="11">
        <v>332626.64</v>
      </c>
      <c r="AZ63" s="11">
        <v>85500</v>
      </c>
      <c r="BA63" s="13">
        <v>90</v>
      </c>
      <c r="BB63" s="13">
        <v>78.158873684210505</v>
      </c>
      <c r="BC63" s="13">
        <v>11</v>
      </c>
      <c r="BD63" s="13"/>
      <c r="BE63" s="9" t="s">
        <v>78</v>
      </c>
      <c r="BF63" s="6"/>
      <c r="BG63" s="9" t="s">
        <v>199</v>
      </c>
      <c r="BH63" s="9" t="s">
        <v>200</v>
      </c>
      <c r="BI63" s="9" t="s">
        <v>245</v>
      </c>
      <c r="BJ63" s="9" t="s">
        <v>82</v>
      </c>
      <c r="BK63" s="7" t="s">
        <v>83</v>
      </c>
      <c r="BL63" s="13">
        <v>576699.10271142004</v>
      </c>
      <c r="BM63" s="7" t="s">
        <v>84</v>
      </c>
      <c r="BN63" s="13"/>
      <c r="BO63" s="14">
        <v>38316</v>
      </c>
      <c r="BP63" s="14">
        <v>45621</v>
      </c>
      <c r="BQ63" s="14" t="s">
        <v>227</v>
      </c>
      <c r="BR63" s="14" t="s">
        <v>228</v>
      </c>
      <c r="BS63" s="14">
        <v>38316</v>
      </c>
      <c r="BT63" s="14">
        <v>38316</v>
      </c>
      <c r="BU63" s="13">
        <v>23463.1</v>
      </c>
      <c r="BV63" s="13">
        <v>17.14</v>
      </c>
      <c r="BW63" s="13">
        <v>0</v>
      </c>
    </row>
    <row r="64" spans="1:75" s="1" customFormat="1" ht="18.2" customHeight="1" x14ac:dyDescent="0.15">
      <c r="A64" s="15">
        <v>62</v>
      </c>
      <c r="B64" s="16" t="s">
        <v>75</v>
      </c>
      <c r="C64" s="16" t="s">
        <v>76</v>
      </c>
      <c r="D64" s="17">
        <v>45108</v>
      </c>
      <c r="E64" s="18" t="s">
        <v>261</v>
      </c>
      <c r="F64" s="19">
        <v>136</v>
      </c>
      <c r="G64" s="19">
        <v>135</v>
      </c>
      <c r="H64" s="20">
        <v>18011.59</v>
      </c>
      <c r="I64" s="20">
        <v>71460.009999999995</v>
      </c>
      <c r="J64" s="20">
        <v>0</v>
      </c>
      <c r="K64" s="20">
        <v>89471.6</v>
      </c>
      <c r="L64" s="20">
        <v>924.88</v>
      </c>
      <c r="M64" s="20">
        <v>0</v>
      </c>
      <c r="N64" s="20">
        <v>0</v>
      </c>
      <c r="O64" s="20">
        <v>0</v>
      </c>
      <c r="P64" s="20">
        <v>0</v>
      </c>
      <c r="Q64" s="20">
        <v>0</v>
      </c>
      <c r="R64" s="20">
        <v>89471.6</v>
      </c>
      <c r="S64" s="20">
        <v>75094.429999999993</v>
      </c>
      <c r="T64" s="20">
        <v>165.11</v>
      </c>
      <c r="U64" s="20">
        <v>0</v>
      </c>
      <c r="V64" s="20">
        <v>0</v>
      </c>
      <c r="W64" s="20">
        <v>0</v>
      </c>
      <c r="X64" s="20">
        <v>0</v>
      </c>
      <c r="Y64" s="20">
        <v>0</v>
      </c>
      <c r="Z64" s="20">
        <v>75259.539999999994</v>
      </c>
      <c r="AA64" s="20">
        <v>0</v>
      </c>
      <c r="AB64" s="20">
        <v>0</v>
      </c>
      <c r="AC64" s="20">
        <v>0</v>
      </c>
      <c r="AD64" s="20">
        <v>0</v>
      </c>
      <c r="AE64" s="20">
        <v>0</v>
      </c>
      <c r="AF64" s="20">
        <v>0</v>
      </c>
      <c r="AG64" s="20">
        <v>0</v>
      </c>
      <c r="AH64" s="20">
        <v>0</v>
      </c>
      <c r="AI64" s="20">
        <v>0</v>
      </c>
      <c r="AJ64" s="20">
        <v>0</v>
      </c>
      <c r="AK64" s="20">
        <v>0</v>
      </c>
      <c r="AL64" s="20">
        <v>0</v>
      </c>
      <c r="AM64" s="20">
        <v>0</v>
      </c>
      <c r="AN64" s="20">
        <v>0</v>
      </c>
      <c r="AO64" s="20">
        <v>0</v>
      </c>
      <c r="AP64" s="20">
        <v>0</v>
      </c>
      <c r="AQ64" s="20">
        <v>0</v>
      </c>
      <c r="AR64" s="20">
        <v>0</v>
      </c>
      <c r="AS64" s="20">
        <v>0</v>
      </c>
      <c r="AT64" s="11">
        <f t="shared" si="0"/>
        <v>0</v>
      </c>
      <c r="AU64" s="20">
        <v>72384.89</v>
      </c>
      <c r="AV64" s="20">
        <v>75259.539999999994</v>
      </c>
      <c r="AW64" s="21">
        <v>17</v>
      </c>
      <c r="AX64" s="21">
        <v>240</v>
      </c>
      <c r="AY64" s="20">
        <v>421593.36</v>
      </c>
      <c r="AZ64" s="20">
        <v>105600</v>
      </c>
      <c r="BA64" s="22">
        <v>88</v>
      </c>
      <c r="BB64" s="22">
        <v>74.559666666666701</v>
      </c>
      <c r="BC64" s="22">
        <v>11</v>
      </c>
      <c r="BD64" s="22"/>
      <c r="BE64" s="18" t="s">
        <v>78</v>
      </c>
      <c r="BF64" s="15"/>
      <c r="BG64" s="18" t="s">
        <v>199</v>
      </c>
      <c r="BH64" s="18" t="s">
        <v>200</v>
      </c>
      <c r="BI64" s="18" t="s">
        <v>245</v>
      </c>
      <c r="BJ64" s="18" t="s">
        <v>82</v>
      </c>
      <c r="BK64" s="16" t="s">
        <v>83</v>
      </c>
      <c r="BL64" s="22">
        <v>694916.43321040005</v>
      </c>
      <c r="BM64" s="16" t="s">
        <v>84</v>
      </c>
      <c r="BN64" s="22"/>
      <c r="BO64" s="23">
        <v>38324</v>
      </c>
      <c r="BP64" s="23">
        <v>45629</v>
      </c>
      <c r="BQ64" s="14" t="s">
        <v>157</v>
      </c>
      <c r="BR64" s="14" t="s">
        <v>158</v>
      </c>
      <c r="BS64" s="14">
        <v>38324</v>
      </c>
      <c r="BT64" s="14">
        <v>38324</v>
      </c>
      <c r="BU64" s="22">
        <v>27030.87</v>
      </c>
      <c r="BV64" s="22">
        <v>21.16</v>
      </c>
      <c r="BW64" s="22">
        <v>0</v>
      </c>
    </row>
    <row r="65" spans="1:75" s="1" customFormat="1" ht="18.2" customHeight="1" x14ac:dyDescent="0.15">
      <c r="A65" s="6">
        <v>63</v>
      </c>
      <c r="B65" s="7" t="s">
        <v>75</v>
      </c>
      <c r="C65" s="7" t="s">
        <v>76</v>
      </c>
      <c r="D65" s="8">
        <v>45108</v>
      </c>
      <c r="E65" s="9" t="s">
        <v>262</v>
      </c>
      <c r="F65" s="10">
        <v>97</v>
      </c>
      <c r="G65" s="10">
        <v>96</v>
      </c>
      <c r="H65" s="11">
        <v>18004.009999999998</v>
      </c>
      <c r="I65" s="11">
        <v>58882.65</v>
      </c>
      <c r="J65" s="11">
        <v>0</v>
      </c>
      <c r="K65" s="11">
        <v>76886.66</v>
      </c>
      <c r="L65" s="11">
        <v>924.95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76886.66</v>
      </c>
      <c r="S65" s="11">
        <v>45383.35</v>
      </c>
      <c r="T65" s="11">
        <v>165.04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45548.39</v>
      </c>
      <c r="AA65" s="11">
        <v>0</v>
      </c>
      <c r="AB65" s="11">
        <v>0</v>
      </c>
      <c r="AC65" s="11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11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f t="shared" si="0"/>
        <v>0</v>
      </c>
      <c r="AU65" s="11">
        <v>59807.6</v>
      </c>
      <c r="AV65" s="11">
        <v>45548.39</v>
      </c>
      <c r="AW65" s="12">
        <v>17</v>
      </c>
      <c r="AX65" s="12">
        <v>240</v>
      </c>
      <c r="AY65" s="11">
        <v>421593.36</v>
      </c>
      <c r="AZ65" s="11">
        <v>105600</v>
      </c>
      <c r="BA65" s="13">
        <v>88</v>
      </c>
      <c r="BB65" s="13">
        <v>64.072216666666705</v>
      </c>
      <c r="BC65" s="13">
        <v>11</v>
      </c>
      <c r="BD65" s="13"/>
      <c r="BE65" s="9" t="s">
        <v>78</v>
      </c>
      <c r="BF65" s="6"/>
      <c r="BG65" s="9" t="s">
        <v>199</v>
      </c>
      <c r="BH65" s="9" t="s">
        <v>200</v>
      </c>
      <c r="BI65" s="9" t="s">
        <v>245</v>
      </c>
      <c r="BJ65" s="9" t="s">
        <v>82</v>
      </c>
      <c r="BK65" s="7" t="s">
        <v>83</v>
      </c>
      <c r="BL65" s="13">
        <v>597170.53823404002</v>
      </c>
      <c r="BM65" s="7" t="s">
        <v>84</v>
      </c>
      <c r="BN65" s="13"/>
      <c r="BO65" s="14">
        <v>38324</v>
      </c>
      <c r="BP65" s="14">
        <v>45629</v>
      </c>
      <c r="BQ65" s="14" t="s">
        <v>263</v>
      </c>
      <c r="BR65" s="14" t="s">
        <v>264</v>
      </c>
      <c r="BS65" s="14">
        <v>38324</v>
      </c>
      <c r="BT65" s="14">
        <v>38324</v>
      </c>
      <c r="BU65" s="13">
        <v>19219.2</v>
      </c>
      <c r="BV65" s="13">
        <v>21.16</v>
      </c>
      <c r="BW65" s="13">
        <v>0</v>
      </c>
    </row>
    <row r="66" spans="1:75" s="1" customFormat="1" ht="18.2" customHeight="1" x14ac:dyDescent="0.15">
      <c r="A66" s="15">
        <v>64</v>
      </c>
      <c r="B66" s="16" t="s">
        <v>75</v>
      </c>
      <c r="C66" s="16" t="s">
        <v>76</v>
      </c>
      <c r="D66" s="17">
        <v>45108</v>
      </c>
      <c r="E66" s="18" t="s">
        <v>265</v>
      </c>
      <c r="F66" s="19">
        <v>110</v>
      </c>
      <c r="G66" s="19">
        <v>109</v>
      </c>
      <c r="H66" s="20">
        <v>18011.59</v>
      </c>
      <c r="I66" s="20">
        <v>63578.27</v>
      </c>
      <c r="J66" s="20">
        <v>0</v>
      </c>
      <c r="K66" s="20">
        <v>81589.86</v>
      </c>
      <c r="L66" s="20">
        <v>924.88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20">
        <v>81589.86</v>
      </c>
      <c r="S66" s="20">
        <v>54997.04</v>
      </c>
      <c r="T66" s="20">
        <v>165.11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55162.15</v>
      </c>
      <c r="AA66" s="20">
        <v>0</v>
      </c>
      <c r="AB66" s="20">
        <v>0</v>
      </c>
      <c r="AC66" s="20">
        <v>0</v>
      </c>
      <c r="AD66" s="20">
        <v>0</v>
      </c>
      <c r="AE66" s="20">
        <v>0</v>
      </c>
      <c r="AF66" s="20">
        <v>0</v>
      </c>
      <c r="AG66" s="20">
        <v>0</v>
      </c>
      <c r="AH66" s="20">
        <v>0</v>
      </c>
      <c r="AI66" s="20">
        <v>0</v>
      </c>
      <c r="AJ66" s="20">
        <v>0</v>
      </c>
      <c r="AK66" s="20">
        <v>0</v>
      </c>
      <c r="AL66" s="20">
        <v>0</v>
      </c>
      <c r="AM66" s="20">
        <v>0</v>
      </c>
      <c r="AN66" s="20">
        <v>0</v>
      </c>
      <c r="AO66" s="20">
        <v>0</v>
      </c>
      <c r="AP66" s="20">
        <v>0</v>
      </c>
      <c r="AQ66" s="20">
        <v>0</v>
      </c>
      <c r="AR66" s="20">
        <v>0</v>
      </c>
      <c r="AS66" s="20">
        <v>0</v>
      </c>
      <c r="AT66" s="11">
        <f t="shared" si="0"/>
        <v>0</v>
      </c>
      <c r="AU66" s="20">
        <v>64503.15</v>
      </c>
      <c r="AV66" s="20">
        <v>55162.15</v>
      </c>
      <c r="AW66" s="21">
        <v>17</v>
      </c>
      <c r="AX66" s="21">
        <v>240</v>
      </c>
      <c r="AY66" s="20">
        <v>421593.36</v>
      </c>
      <c r="AZ66" s="20">
        <v>105600</v>
      </c>
      <c r="BA66" s="22">
        <v>88</v>
      </c>
      <c r="BB66" s="22">
        <v>67.991550000000004</v>
      </c>
      <c r="BC66" s="22">
        <v>11</v>
      </c>
      <c r="BD66" s="22"/>
      <c r="BE66" s="18" t="s">
        <v>78</v>
      </c>
      <c r="BF66" s="15"/>
      <c r="BG66" s="18" t="s">
        <v>199</v>
      </c>
      <c r="BH66" s="18" t="s">
        <v>200</v>
      </c>
      <c r="BI66" s="18" t="s">
        <v>245</v>
      </c>
      <c r="BJ66" s="18" t="s">
        <v>82</v>
      </c>
      <c r="BK66" s="16" t="s">
        <v>83</v>
      </c>
      <c r="BL66" s="22">
        <v>633699.79409483995</v>
      </c>
      <c r="BM66" s="16" t="s">
        <v>84</v>
      </c>
      <c r="BN66" s="22"/>
      <c r="BO66" s="23">
        <v>38324</v>
      </c>
      <c r="BP66" s="23">
        <v>45629</v>
      </c>
      <c r="BQ66" s="14" t="s">
        <v>227</v>
      </c>
      <c r="BR66" s="14" t="s">
        <v>228</v>
      </c>
      <c r="BS66" s="14">
        <v>38324</v>
      </c>
      <c r="BT66" s="14">
        <v>38324</v>
      </c>
      <c r="BU66" s="22">
        <v>21825.07</v>
      </c>
      <c r="BV66" s="22">
        <v>21.16</v>
      </c>
      <c r="BW66" s="22">
        <v>0</v>
      </c>
    </row>
    <row r="67" spans="1:75" s="1" customFormat="1" ht="18.2" customHeight="1" x14ac:dyDescent="0.15">
      <c r="A67" s="6">
        <v>65</v>
      </c>
      <c r="B67" s="7" t="s">
        <v>75</v>
      </c>
      <c r="C67" s="7" t="s">
        <v>76</v>
      </c>
      <c r="D67" s="8">
        <v>45108</v>
      </c>
      <c r="E67" s="9" t="s">
        <v>266</v>
      </c>
      <c r="F67" s="10">
        <v>148</v>
      </c>
      <c r="G67" s="10">
        <v>147</v>
      </c>
      <c r="H67" s="11">
        <v>17512.240000000002</v>
      </c>
      <c r="I67" s="11">
        <v>72390.899999999994</v>
      </c>
      <c r="J67" s="11">
        <v>0</v>
      </c>
      <c r="K67" s="11">
        <v>89903.14</v>
      </c>
      <c r="L67" s="11">
        <v>899.48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89903.14</v>
      </c>
      <c r="S67" s="11">
        <v>82530.149999999994</v>
      </c>
      <c r="T67" s="11">
        <v>160.53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82690.679999999993</v>
      </c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f t="shared" ref="AT67:AT130" si="1">AQ67-AR67+AP67+AO67+AN67+AL67+AI67+AH67+AG67+AE67+AF67+AA67+W67+V67+Q67+P67+O67+N67-J67-AS67+AJ67</f>
        <v>0</v>
      </c>
      <c r="AU67" s="11">
        <v>73290.38</v>
      </c>
      <c r="AV67" s="11">
        <v>82690.679999999993</v>
      </c>
      <c r="AW67" s="12">
        <v>17</v>
      </c>
      <c r="AX67" s="12">
        <v>240</v>
      </c>
      <c r="AY67" s="11">
        <v>422851.44</v>
      </c>
      <c r="AZ67" s="11">
        <v>102695</v>
      </c>
      <c r="BA67" s="13">
        <v>85.579166999999998</v>
      </c>
      <c r="BB67" s="13">
        <v>74.919283625146093</v>
      </c>
      <c r="BC67" s="13">
        <v>11</v>
      </c>
      <c r="BD67" s="13"/>
      <c r="BE67" s="9" t="s">
        <v>78</v>
      </c>
      <c r="BF67" s="6"/>
      <c r="BG67" s="9" t="s">
        <v>199</v>
      </c>
      <c r="BH67" s="9" t="s">
        <v>200</v>
      </c>
      <c r="BI67" s="9" t="s">
        <v>245</v>
      </c>
      <c r="BJ67" s="9" t="s">
        <v>82</v>
      </c>
      <c r="BK67" s="7" t="s">
        <v>83</v>
      </c>
      <c r="BL67" s="13">
        <v>698268.15864716005</v>
      </c>
      <c r="BM67" s="7" t="s">
        <v>84</v>
      </c>
      <c r="BN67" s="13"/>
      <c r="BO67" s="14">
        <v>38331</v>
      </c>
      <c r="BP67" s="14">
        <v>45636</v>
      </c>
      <c r="BQ67" s="14" t="s">
        <v>267</v>
      </c>
      <c r="BR67" s="14" t="s">
        <v>268</v>
      </c>
      <c r="BS67" s="14">
        <v>38331</v>
      </c>
      <c r="BT67" s="14">
        <v>38331</v>
      </c>
      <c r="BU67" s="13">
        <v>28694.400000000001</v>
      </c>
      <c r="BV67" s="13">
        <v>20.58</v>
      </c>
      <c r="BW67" s="13">
        <v>0</v>
      </c>
    </row>
    <row r="68" spans="1:75" s="1" customFormat="1" ht="18.2" customHeight="1" x14ac:dyDescent="0.15">
      <c r="A68" s="15">
        <v>66</v>
      </c>
      <c r="B68" s="16" t="s">
        <v>75</v>
      </c>
      <c r="C68" s="16" t="s">
        <v>76</v>
      </c>
      <c r="D68" s="17">
        <v>45108</v>
      </c>
      <c r="E68" s="18" t="s">
        <v>269</v>
      </c>
      <c r="F68" s="19">
        <v>157</v>
      </c>
      <c r="G68" s="19">
        <v>156</v>
      </c>
      <c r="H68" s="20">
        <v>44400.84</v>
      </c>
      <c r="I68" s="20">
        <v>28862.83</v>
      </c>
      <c r="J68" s="20">
        <v>0</v>
      </c>
      <c r="K68" s="20">
        <v>73263.67</v>
      </c>
      <c r="L68" s="20">
        <v>341.41</v>
      </c>
      <c r="M68" s="20">
        <v>0</v>
      </c>
      <c r="N68" s="20">
        <v>0</v>
      </c>
      <c r="O68" s="20">
        <v>0</v>
      </c>
      <c r="P68" s="20">
        <v>0</v>
      </c>
      <c r="Q68" s="20">
        <v>0</v>
      </c>
      <c r="R68" s="20">
        <v>73263.67</v>
      </c>
      <c r="S68" s="20">
        <v>85009.86</v>
      </c>
      <c r="T68" s="20">
        <v>391.84</v>
      </c>
      <c r="U68" s="20">
        <v>0</v>
      </c>
      <c r="V68" s="20">
        <v>0</v>
      </c>
      <c r="W68" s="20">
        <v>0</v>
      </c>
      <c r="X68" s="20">
        <v>0</v>
      </c>
      <c r="Y68" s="20">
        <v>0</v>
      </c>
      <c r="Z68" s="20">
        <v>85401.7</v>
      </c>
      <c r="AA68" s="20">
        <v>0</v>
      </c>
      <c r="AB68" s="20">
        <v>0</v>
      </c>
      <c r="AC68" s="20">
        <v>0</v>
      </c>
      <c r="AD68" s="20">
        <v>0</v>
      </c>
      <c r="AE68" s="20">
        <v>0</v>
      </c>
      <c r="AF68" s="20">
        <v>0</v>
      </c>
      <c r="AG68" s="20">
        <v>0</v>
      </c>
      <c r="AH68" s="20">
        <v>0</v>
      </c>
      <c r="AI68" s="20">
        <v>0</v>
      </c>
      <c r="AJ68" s="20">
        <v>0</v>
      </c>
      <c r="AK68" s="20">
        <v>0</v>
      </c>
      <c r="AL68" s="20">
        <v>0</v>
      </c>
      <c r="AM68" s="20">
        <v>0</v>
      </c>
      <c r="AN68" s="20">
        <v>0</v>
      </c>
      <c r="AO68" s="20">
        <v>0</v>
      </c>
      <c r="AP68" s="20">
        <v>0</v>
      </c>
      <c r="AQ68" s="20">
        <v>0</v>
      </c>
      <c r="AR68" s="20">
        <v>0</v>
      </c>
      <c r="AS68" s="20">
        <v>0</v>
      </c>
      <c r="AT68" s="11">
        <f t="shared" si="1"/>
        <v>0</v>
      </c>
      <c r="AU68" s="20">
        <v>29204.240000000002</v>
      </c>
      <c r="AV68" s="20">
        <v>85401.7</v>
      </c>
      <c r="AW68" s="21">
        <v>86</v>
      </c>
      <c r="AX68" s="21">
        <v>300</v>
      </c>
      <c r="AY68" s="20">
        <v>310000.01</v>
      </c>
      <c r="AZ68" s="20">
        <v>77134.06</v>
      </c>
      <c r="BA68" s="22">
        <v>89.129026999999994</v>
      </c>
      <c r="BB68" s="22">
        <v>84.656760211365594</v>
      </c>
      <c r="BC68" s="22">
        <v>10.59</v>
      </c>
      <c r="BD68" s="22"/>
      <c r="BE68" s="18" t="s">
        <v>78</v>
      </c>
      <c r="BF68" s="15"/>
      <c r="BG68" s="18" t="s">
        <v>199</v>
      </c>
      <c r="BH68" s="18" t="s">
        <v>270</v>
      </c>
      <c r="BI68" s="18" t="s">
        <v>271</v>
      </c>
      <c r="BJ68" s="18" t="s">
        <v>82</v>
      </c>
      <c r="BK68" s="16" t="s">
        <v>83</v>
      </c>
      <c r="BL68" s="22">
        <v>569031.15894097998</v>
      </c>
      <c r="BM68" s="16" t="s">
        <v>84</v>
      </c>
      <c r="BN68" s="22"/>
      <c r="BO68" s="23">
        <v>38615</v>
      </c>
      <c r="BP68" s="23">
        <v>47746</v>
      </c>
      <c r="BQ68" s="14" t="s">
        <v>113</v>
      </c>
      <c r="BR68" s="14" t="s">
        <v>114</v>
      </c>
      <c r="BS68" s="14">
        <v>38615</v>
      </c>
      <c r="BT68" s="14">
        <v>38615</v>
      </c>
      <c r="BU68" s="22">
        <v>23219.48</v>
      </c>
      <c r="BV68" s="22">
        <v>16.05</v>
      </c>
      <c r="BW68" s="22">
        <v>0</v>
      </c>
    </row>
    <row r="69" spans="1:75" s="1" customFormat="1" ht="18.2" customHeight="1" x14ac:dyDescent="0.15">
      <c r="A69" s="6">
        <v>67</v>
      </c>
      <c r="B69" s="7" t="s">
        <v>75</v>
      </c>
      <c r="C69" s="7" t="s">
        <v>76</v>
      </c>
      <c r="D69" s="8">
        <v>45108</v>
      </c>
      <c r="E69" s="9" t="s">
        <v>272</v>
      </c>
      <c r="F69" s="10">
        <v>114</v>
      </c>
      <c r="G69" s="10">
        <v>113</v>
      </c>
      <c r="H69" s="11">
        <v>96094.93</v>
      </c>
      <c r="I69" s="11">
        <v>51844.43</v>
      </c>
      <c r="J69" s="11">
        <v>0</v>
      </c>
      <c r="K69" s="11">
        <v>147939.35999999999</v>
      </c>
      <c r="L69" s="11">
        <v>726.83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147939.35999999999</v>
      </c>
      <c r="S69" s="11">
        <v>124899.36</v>
      </c>
      <c r="T69" s="11">
        <v>848.04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125747.4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f t="shared" si="1"/>
        <v>0</v>
      </c>
      <c r="AU69" s="11">
        <v>52571.26</v>
      </c>
      <c r="AV69" s="11">
        <v>125747.4</v>
      </c>
      <c r="AW69" s="12">
        <v>87</v>
      </c>
      <c r="AX69" s="12">
        <v>300</v>
      </c>
      <c r="AY69" s="11">
        <v>662000</v>
      </c>
      <c r="AZ69" s="11">
        <v>165668.71</v>
      </c>
      <c r="BA69" s="13">
        <v>90.000001999999995</v>
      </c>
      <c r="BB69" s="13">
        <v>80.3684817481751</v>
      </c>
      <c r="BC69" s="13">
        <v>10.59</v>
      </c>
      <c r="BD69" s="13"/>
      <c r="BE69" s="9" t="s">
        <v>78</v>
      </c>
      <c r="BF69" s="6"/>
      <c r="BG69" s="9" t="s">
        <v>99</v>
      </c>
      <c r="BH69" s="9" t="s">
        <v>273</v>
      </c>
      <c r="BI69" s="9" t="s">
        <v>274</v>
      </c>
      <c r="BJ69" s="9" t="s">
        <v>82</v>
      </c>
      <c r="BK69" s="7" t="s">
        <v>83</v>
      </c>
      <c r="BL69" s="13">
        <v>1149029.3275478401</v>
      </c>
      <c r="BM69" s="7" t="s">
        <v>84</v>
      </c>
      <c r="BN69" s="13"/>
      <c r="BO69" s="14">
        <v>38643</v>
      </c>
      <c r="BP69" s="14">
        <v>47774</v>
      </c>
      <c r="BQ69" s="14" t="s">
        <v>153</v>
      </c>
      <c r="BR69" s="14" t="s">
        <v>154</v>
      </c>
      <c r="BS69" s="14">
        <v>38643</v>
      </c>
      <c r="BT69" s="14">
        <v>38643</v>
      </c>
      <c r="BU69" s="13">
        <v>36096.720000000001</v>
      </c>
      <c r="BV69" s="13">
        <v>34.47</v>
      </c>
      <c r="BW69" s="13">
        <v>0</v>
      </c>
    </row>
    <row r="70" spans="1:75" s="1" customFormat="1" ht="18.2" customHeight="1" x14ac:dyDescent="0.15">
      <c r="A70" s="15">
        <v>68</v>
      </c>
      <c r="B70" s="16" t="s">
        <v>75</v>
      </c>
      <c r="C70" s="16" t="s">
        <v>76</v>
      </c>
      <c r="D70" s="17">
        <v>45108</v>
      </c>
      <c r="E70" s="18" t="s">
        <v>275</v>
      </c>
      <c r="F70" s="19">
        <v>175</v>
      </c>
      <c r="G70" s="19">
        <v>174</v>
      </c>
      <c r="H70" s="20">
        <v>138823.26999999999</v>
      </c>
      <c r="I70" s="20">
        <v>96918.24</v>
      </c>
      <c r="J70" s="20">
        <v>0</v>
      </c>
      <c r="K70" s="20">
        <v>235741.51</v>
      </c>
      <c r="L70" s="20">
        <v>1067.72</v>
      </c>
      <c r="M70" s="20">
        <v>0</v>
      </c>
      <c r="N70" s="20">
        <v>0</v>
      </c>
      <c r="O70" s="20">
        <v>0</v>
      </c>
      <c r="P70" s="20">
        <v>0</v>
      </c>
      <c r="Q70" s="20">
        <v>0</v>
      </c>
      <c r="R70" s="20">
        <v>235741.51</v>
      </c>
      <c r="S70" s="20">
        <v>293781.36</v>
      </c>
      <c r="T70" s="20">
        <v>1177.68</v>
      </c>
      <c r="U70" s="20">
        <v>0</v>
      </c>
      <c r="V70" s="20">
        <v>0</v>
      </c>
      <c r="W70" s="20">
        <v>0</v>
      </c>
      <c r="X70" s="20">
        <v>0</v>
      </c>
      <c r="Y70" s="20">
        <v>0</v>
      </c>
      <c r="Z70" s="20">
        <v>294959.03999999998</v>
      </c>
      <c r="AA70" s="20">
        <v>0</v>
      </c>
      <c r="AB70" s="20">
        <v>0</v>
      </c>
      <c r="AC70" s="20">
        <v>0</v>
      </c>
      <c r="AD70" s="20">
        <v>0</v>
      </c>
      <c r="AE70" s="20">
        <v>0</v>
      </c>
      <c r="AF70" s="20">
        <v>0</v>
      </c>
      <c r="AG70" s="20">
        <v>0</v>
      </c>
      <c r="AH70" s="20">
        <v>0</v>
      </c>
      <c r="AI70" s="20">
        <v>0</v>
      </c>
      <c r="AJ70" s="20">
        <v>0</v>
      </c>
      <c r="AK70" s="20">
        <v>0</v>
      </c>
      <c r="AL70" s="20">
        <v>0</v>
      </c>
      <c r="AM70" s="20">
        <v>0</v>
      </c>
      <c r="AN70" s="20">
        <v>0</v>
      </c>
      <c r="AO70" s="20">
        <v>0</v>
      </c>
      <c r="AP70" s="20">
        <v>0</v>
      </c>
      <c r="AQ70" s="20">
        <v>0</v>
      </c>
      <c r="AR70" s="20">
        <v>0</v>
      </c>
      <c r="AS70" s="20">
        <v>0</v>
      </c>
      <c r="AT70" s="11">
        <f t="shared" si="1"/>
        <v>0</v>
      </c>
      <c r="AU70" s="20">
        <v>97985.96</v>
      </c>
      <c r="AV70" s="20">
        <v>294959.03999999998</v>
      </c>
      <c r="AW70" s="21">
        <v>87</v>
      </c>
      <c r="AX70" s="21">
        <v>300</v>
      </c>
      <c r="AY70" s="20">
        <v>983000</v>
      </c>
      <c r="AZ70" s="20">
        <v>243688.5</v>
      </c>
      <c r="BA70" s="22">
        <v>89.175314999999998</v>
      </c>
      <c r="BB70" s="22">
        <v>86.267195262909993</v>
      </c>
      <c r="BC70" s="22">
        <v>10.18</v>
      </c>
      <c r="BD70" s="22"/>
      <c r="BE70" s="18" t="s">
        <v>78</v>
      </c>
      <c r="BF70" s="15"/>
      <c r="BG70" s="18" t="s">
        <v>89</v>
      </c>
      <c r="BH70" s="18" t="s">
        <v>90</v>
      </c>
      <c r="BI70" s="18" t="s">
        <v>276</v>
      </c>
      <c r="BJ70" s="18" t="s">
        <v>82</v>
      </c>
      <c r="BK70" s="16" t="s">
        <v>83</v>
      </c>
      <c r="BL70" s="22">
        <v>1830979.31956994</v>
      </c>
      <c r="BM70" s="16" t="s">
        <v>84</v>
      </c>
      <c r="BN70" s="22"/>
      <c r="BO70" s="23">
        <v>38649</v>
      </c>
      <c r="BP70" s="23">
        <v>47780</v>
      </c>
      <c r="BQ70" s="14" t="s">
        <v>277</v>
      </c>
      <c r="BR70" s="14" t="s">
        <v>278</v>
      </c>
      <c r="BS70" s="14">
        <v>38649</v>
      </c>
      <c r="BT70" s="14">
        <v>38649</v>
      </c>
      <c r="BU70" s="22">
        <v>81400.759999999995</v>
      </c>
      <c r="BV70" s="22">
        <v>52.23</v>
      </c>
      <c r="BW70" s="22">
        <v>0</v>
      </c>
    </row>
    <row r="71" spans="1:75" s="1" customFormat="1" ht="18.2" customHeight="1" x14ac:dyDescent="0.15">
      <c r="A71" s="6">
        <v>69</v>
      </c>
      <c r="B71" s="7" t="s">
        <v>75</v>
      </c>
      <c r="C71" s="7" t="s">
        <v>76</v>
      </c>
      <c r="D71" s="8">
        <v>45108</v>
      </c>
      <c r="E71" s="9" t="s">
        <v>279</v>
      </c>
      <c r="F71" s="10">
        <v>156</v>
      </c>
      <c r="G71" s="10">
        <v>155</v>
      </c>
      <c r="H71" s="11">
        <v>106947.59</v>
      </c>
      <c r="I71" s="11">
        <v>68549.91</v>
      </c>
      <c r="J71" s="11">
        <v>0</v>
      </c>
      <c r="K71" s="11">
        <v>175497.5</v>
      </c>
      <c r="L71" s="11">
        <v>796.61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175497.5</v>
      </c>
      <c r="S71" s="11">
        <v>194453.6</v>
      </c>
      <c r="T71" s="11">
        <v>907.27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195360.87</v>
      </c>
      <c r="AA71" s="11">
        <v>0</v>
      </c>
      <c r="AB71" s="11">
        <v>0</v>
      </c>
      <c r="AC71" s="11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11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f t="shared" si="1"/>
        <v>0</v>
      </c>
      <c r="AU71" s="11">
        <v>69346.52</v>
      </c>
      <c r="AV71" s="11">
        <v>195360.87</v>
      </c>
      <c r="AW71" s="12">
        <v>89</v>
      </c>
      <c r="AX71" s="12">
        <v>300</v>
      </c>
      <c r="AY71" s="11">
        <v>746000.02</v>
      </c>
      <c r="AZ71" s="11">
        <v>184919.2</v>
      </c>
      <c r="BA71" s="13">
        <v>89.999999000000003</v>
      </c>
      <c r="BB71" s="13">
        <v>85.414466558921404</v>
      </c>
      <c r="BC71" s="13">
        <v>10.18</v>
      </c>
      <c r="BD71" s="13"/>
      <c r="BE71" s="9" t="s">
        <v>78</v>
      </c>
      <c r="BF71" s="6"/>
      <c r="BG71" s="9" t="s">
        <v>280</v>
      </c>
      <c r="BH71" s="9" t="s">
        <v>281</v>
      </c>
      <c r="BI71" s="9" t="s">
        <v>282</v>
      </c>
      <c r="BJ71" s="9" t="s">
        <v>82</v>
      </c>
      <c r="BK71" s="7" t="s">
        <v>83</v>
      </c>
      <c r="BL71" s="13">
        <v>1363070.4797650001</v>
      </c>
      <c r="BM71" s="7" t="s">
        <v>84</v>
      </c>
      <c r="BN71" s="13"/>
      <c r="BO71" s="14">
        <v>38701</v>
      </c>
      <c r="BP71" s="14">
        <v>47832</v>
      </c>
      <c r="BQ71" s="14" t="s">
        <v>283</v>
      </c>
      <c r="BR71" s="14" t="s">
        <v>284</v>
      </c>
      <c r="BS71" s="14">
        <v>38701</v>
      </c>
      <c r="BT71" s="14">
        <v>38701</v>
      </c>
      <c r="BU71" s="13">
        <v>55034.97</v>
      </c>
      <c r="BV71" s="13">
        <v>39.64</v>
      </c>
      <c r="BW71" s="13">
        <v>0</v>
      </c>
    </row>
    <row r="72" spans="1:75" s="1" customFormat="1" ht="18.2" customHeight="1" x14ac:dyDescent="0.15">
      <c r="A72" s="15">
        <v>70</v>
      </c>
      <c r="B72" s="16" t="s">
        <v>75</v>
      </c>
      <c r="C72" s="16" t="s">
        <v>76</v>
      </c>
      <c r="D72" s="17">
        <v>45108</v>
      </c>
      <c r="E72" s="18" t="s">
        <v>285</v>
      </c>
      <c r="F72" s="19">
        <v>156</v>
      </c>
      <c r="G72" s="19">
        <v>155</v>
      </c>
      <c r="H72" s="20">
        <v>78802.8</v>
      </c>
      <c r="I72" s="20">
        <v>50514.37</v>
      </c>
      <c r="J72" s="20">
        <v>0</v>
      </c>
      <c r="K72" s="20">
        <v>129317.17</v>
      </c>
      <c r="L72" s="20">
        <v>587.02</v>
      </c>
      <c r="M72" s="20">
        <v>0</v>
      </c>
      <c r="N72" s="20">
        <v>0</v>
      </c>
      <c r="O72" s="20">
        <v>0</v>
      </c>
      <c r="P72" s="20">
        <v>0</v>
      </c>
      <c r="Q72" s="20">
        <v>0</v>
      </c>
      <c r="R72" s="20">
        <v>129317.17</v>
      </c>
      <c r="S72" s="20">
        <v>144092.78</v>
      </c>
      <c r="T72" s="20">
        <v>668.51</v>
      </c>
      <c r="U72" s="20">
        <v>0</v>
      </c>
      <c r="V72" s="20">
        <v>0</v>
      </c>
      <c r="W72" s="20">
        <v>0</v>
      </c>
      <c r="X72" s="20">
        <v>0</v>
      </c>
      <c r="Y72" s="20">
        <v>0</v>
      </c>
      <c r="Z72" s="20">
        <v>144761.29</v>
      </c>
      <c r="AA72" s="20">
        <v>0</v>
      </c>
      <c r="AB72" s="20">
        <v>0</v>
      </c>
      <c r="AC72" s="20">
        <v>0</v>
      </c>
      <c r="AD72" s="20">
        <v>0</v>
      </c>
      <c r="AE72" s="20">
        <v>0</v>
      </c>
      <c r="AF72" s="20">
        <v>0</v>
      </c>
      <c r="AG72" s="20">
        <v>0</v>
      </c>
      <c r="AH72" s="20">
        <v>0</v>
      </c>
      <c r="AI72" s="20">
        <v>0</v>
      </c>
      <c r="AJ72" s="20">
        <v>0</v>
      </c>
      <c r="AK72" s="20">
        <v>0</v>
      </c>
      <c r="AL72" s="20">
        <v>0</v>
      </c>
      <c r="AM72" s="20">
        <v>0</v>
      </c>
      <c r="AN72" s="20">
        <v>0</v>
      </c>
      <c r="AO72" s="20">
        <v>0</v>
      </c>
      <c r="AP72" s="20">
        <v>0</v>
      </c>
      <c r="AQ72" s="20">
        <v>0</v>
      </c>
      <c r="AR72" s="20">
        <v>0</v>
      </c>
      <c r="AS72" s="20">
        <v>0</v>
      </c>
      <c r="AT72" s="11">
        <f t="shared" si="1"/>
        <v>0</v>
      </c>
      <c r="AU72" s="20">
        <v>51101.39</v>
      </c>
      <c r="AV72" s="20">
        <v>144761.29</v>
      </c>
      <c r="AW72" s="21">
        <v>89</v>
      </c>
      <c r="AX72" s="21">
        <v>300</v>
      </c>
      <c r="AY72" s="20">
        <v>552610</v>
      </c>
      <c r="AZ72" s="20">
        <v>136260</v>
      </c>
      <c r="BA72" s="22">
        <v>89.545118000000002</v>
      </c>
      <c r="BB72" s="22">
        <v>84.9825425442247</v>
      </c>
      <c r="BC72" s="22">
        <v>10.18</v>
      </c>
      <c r="BD72" s="22"/>
      <c r="BE72" s="18" t="s">
        <v>78</v>
      </c>
      <c r="BF72" s="15"/>
      <c r="BG72" s="18" t="s">
        <v>89</v>
      </c>
      <c r="BH72" s="18" t="s">
        <v>90</v>
      </c>
      <c r="BI72" s="18" t="s">
        <v>137</v>
      </c>
      <c r="BJ72" s="18" t="s">
        <v>82</v>
      </c>
      <c r="BK72" s="16" t="s">
        <v>83</v>
      </c>
      <c r="BL72" s="22">
        <v>1004392.75176998</v>
      </c>
      <c r="BM72" s="16" t="s">
        <v>84</v>
      </c>
      <c r="BN72" s="22"/>
      <c r="BO72" s="23">
        <v>38708</v>
      </c>
      <c r="BP72" s="23">
        <v>47839</v>
      </c>
      <c r="BQ72" s="14" t="s">
        <v>153</v>
      </c>
      <c r="BR72" s="14" t="s">
        <v>154</v>
      </c>
      <c r="BS72" s="14">
        <v>38708</v>
      </c>
      <c r="BT72" s="14">
        <v>38708</v>
      </c>
      <c r="BU72" s="22">
        <v>40832.339999999997</v>
      </c>
      <c r="BV72" s="22">
        <v>29.21</v>
      </c>
      <c r="BW72" s="22">
        <v>0</v>
      </c>
    </row>
    <row r="73" spans="1:75" s="1" customFormat="1" ht="18.2" customHeight="1" x14ac:dyDescent="0.15">
      <c r="A73" s="6">
        <v>71</v>
      </c>
      <c r="B73" s="7" t="s">
        <v>75</v>
      </c>
      <c r="C73" s="7" t="s">
        <v>76</v>
      </c>
      <c r="D73" s="8">
        <v>45108</v>
      </c>
      <c r="E73" s="9" t="s">
        <v>286</v>
      </c>
      <c r="F73" s="10">
        <v>3</v>
      </c>
      <c r="G73" s="10">
        <v>2</v>
      </c>
      <c r="H73" s="11">
        <v>35377</v>
      </c>
      <c r="I73" s="11">
        <v>1055.96</v>
      </c>
      <c r="J73" s="11">
        <v>0</v>
      </c>
      <c r="K73" s="11">
        <v>36432.959999999999</v>
      </c>
      <c r="L73" s="11">
        <v>1035.1099999999999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36432.959999999999</v>
      </c>
      <c r="S73" s="11">
        <v>321.26</v>
      </c>
      <c r="T73" s="11">
        <v>312.2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633.46</v>
      </c>
      <c r="AA73" s="11">
        <v>0</v>
      </c>
      <c r="AB73" s="11">
        <v>0</v>
      </c>
      <c r="AC73" s="11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11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f t="shared" si="1"/>
        <v>0</v>
      </c>
      <c r="AU73" s="11">
        <v>2091.0700000000002</v>
      </c>
      <c r="AV73" s="11">
        <v>633.46</v>
      </c>
      <c r="AW73" s="12">
        <v>29</v>
      </c>
      <c r="AX73" s="12">
        <v>240</v>
      </c>
      <c r="AY73" s="11">
        <v>561799.99</v>
      </c>
      <c r="AZ73" s="11">
        <v>134136.65</v>
      </c>
      <c r="BA73" s="13">
        <v>86.828055000000006</v>
      </c>
      <c r="BB73" s="13">
        <v>23.583435658284301</v>
      </c>
      <c r="BC73" s="13">
        <v>10.59</v>
      </c>
      <c r="BD73" s="13"/>
      <c r="BE73" s="9" t="s">
        <v>78</v>
      </c>
      <c r="BF73" s="6"/>
      <c r="BG73" s="9" t="s">
        <v>89</v>
      </c>
      <c r="BH73" s="9" t="s">
        <v>166</v>
      </c>
      <c r="BI73" s="9" t="s">
        <v>287</v>
      </c>
      <c r="BJ73" s="9" t="s">
        <v>95</v>
      </c>
      <c r="BK73" s="7" t="s">
        <v>83</v>
      </c>
      <c r="BL73" s="13">
        <v>282970.93842624</v>
      </c>
      <c r="BM73" s="7" t="s">
        <v>84</v>
      </c>
      <c r="BN73" s="13"/>
      <c r="BO73" s="14">
        <v>38716</v>
      </c>
      <c r="BP73" s="14">
        <v>46021</v>
      </c>
      <c r="BQ73" s="14" t="s">
        <v>96</v>
      </c>
      <c r="BR73" s="14" t="s">
        <v>97</v>
      </c>
      <c r="BS73" s="14">
        <v>38716</v>
      </c>
      <c r="BT73" s="14">
        <v>38716</v>
      </c>
      <c r="BU73" s="13">
        <v>508.68</v>
      </c>
      <c r="BV73" s="13">
        <v>28.12</v>
      </c>
      <c r="BW73" s="13">
        <v>0</v>
      </c>
    </row>
    <row r="74" spans="1:75" s="1" customFormat="1" ht="18.2" customHeight="1" x14ac:dyDescent="0.15">
      <c r="A74" s="15">
        <v>72</v>
      </c>
      <c r="B74" s="16" t="s">
        <v>75</v>
      </c>
      <c r="C74" s="16" t="s">
        <v>76</v>
      </c>
      <c r="D74" s="17">
        <v>45108</v>
      </c>
      <c r="E74" s="18" t="s">
        <v>288</v>
      </c>
      <c r="F74" s="19">
        <v>42</v>
      </c>
      <c r="G74" s="19">
        <v>41</v>
      </c>
      <c r="H74" s="20">
        <v>35722.269999999997</v>
      </c>
      <c r="I74" s="20">
        <v>35545.4</v>
      </c>
      <c r="J74" s="20">
        <v>0</v>
      </c>
      <c r="K74" s="20">
        <v>71267.67</v>
      </c>
      <c r="L74" s="20">
        <v>1050.7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71267.67</v>
      </c>
      <c r="S74" s="20">
        <v>18636.310000000001</v>
      </c>
      <c r="T74" s="20">
        <v>303.04000000000002</v>
      </c>
      <c r="U74" s="20">
        <v>0</v>
      </c>
      <c r="V74" s="20">
        <v>0</v>
      </c>
      <c r="W74" s="20">
        <v>0</v>
      </c>
      <c r="X74" s="20">
        <v>0</v>
      </c>
      <c r="Y74" s="20">
        <v>0</v>
      </c>
      <c r="Z74" s="20">
        <v>18939.349999999999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0</v>
      </c>
      <c r="AI74" s="20">
        <v>0</v>
      </c>
      <c r="AJ74" s="20">
        <v>0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0</v>
      </c>
      <c r="AS74" s="20">
        <v>0</v>
      </c>
      <c r="AT74" s="11">
        <f t="shared" si="1"/>
        <v>0</v>
      </c>
      <c r="AU74" s="20">
        <v>36596.1</v>
      </c>
      <c r="AV74" s="20">
        <v>18939.349999999999</v>
      </c>
      <c r="AW74" s="21">
        <v>29</v>
      </c>
      <c r="AX74" s="21">
        <v>240</v>
      </c>
      <c r="AY74" s="20">
        <v>573999.98</v>
      </c>
      <c r="AZ74" s="20">
        <v>138563.87</v>
      </c>
      <c r="BA74" s="22">
        <v>87.787456000000006</v>
      </c>
      <c r="BB74" s="22">
        <v>45.1517949401061</v>
      </c>
      <c r="BC74" s="22">
        <v>10.18</v>
      </c>
      <c r="BD74" s="22"/>
      <c r="BE74" s="18" t="s">
        <v>78</v>
      </c>
      <c r="BF74" s="15"/>
      <c r="BG74" s="18" t="s">
        <v>89</v>
      </c>
      <c r="BH74" s="18" t="s">
        <v>166</v>
      </c>
      <c r="BI74" s="18" t="s">
        <v>289</v>
      </c>
      <c r="BJ74" s="18" t="s">
        <v>82</v>
      </c>
      <c r="BK74" s="16" t="s">
        <v>83</v>
      </c>
      <c r="BL74" s="22">
        <v>553528.43851698004</v>
      </c>
      <c r="BM74" s="16" t="s">
        <v>84</v>
      </c>
      <c r="BN74" s="22"/>
      <c r="BO74" s="23">
        <v>38716</v>
      </c>
      <c r="BP74" s="23">
        <v>46021</v>
      </c>
      <c r="BQ74" s="14" t="s">
        <v>113</v>
      </c>
      <c r="BR74" s="14" t="s">
        <v>114</v>
      </c>
      <c r="BS74" s="14">
        <v>38716</v>
      </c>
      <c r="BT74" s="14">
        <v>38716</v>
      </c>
      <c r="BU74" s="22">
        <v>10729.7</v>
      </c>
      <c r="BV74" s="22">
        <v>29.91</v>
      </c>
      <c r="BW74" s="22">
        <v>0</v>
      </c>
    </row>
    <row r="75" spans="1:75" s="1" customFormat="1" ht="18.2" customHeight="1" x14ac:dyDescent="0.15">
      <c r="A75" s="6">
        <v>73</v>
      </c>
      <c r="B75" s="7" t="s">
        <v>75</v>
      </c>
      <c r="C75" s="7" t="s">
        <v>76</v>
      </c>
      <c r="D75" s="8">
        <v>45108</v>
      </c>
      <c r="E75" s="9" t="s">
        <v>290</v>
      </c>
      <c r="F75" s="10">
        <v>186</v>
      </c>
      <c r="G75" s="10">
        <v>185</v>
      </c>
      <c r="H75" s="11">
        <v>58130.61</v>
      </c>
      <c r="I75" s="11">
        <v>39712.79</v>
      </c>
      <c r="J75" s="11">
        <v>0</v>
      </c>
      <c r="K75" s="11">
        <v>97843.4</v>
      </c>
      <c r="L75" s="11">
        <v>426.21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97843.4</v>
      </c>
      <c r="S75" s="11">
        <v>130366.94</v>
      </c>
      <c r="T75" s="11">
        <v>493.14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130860.08</v>
      </c>
      <c r="AA75" s="11">
        <v>0</v>
      </c>
      <c r="AB75" s="11">
        <v>0</v>
      </c>
      <c r="AC75" s="11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11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f t="shared" si="1"/>
        <v>0</v>
      </c>
      <c r="AU75" s="11">
        <v>40139</v>
      </c>
      <c r="AV75" s="11">
        <v>130860.08</v>
      </c>
      <c r="AW75" s="12">
        <v>90</v>
      </c>
      <c r="AX75" s="12">
        <v>300</v>
      </c>
      <c r="AY75" s="11">
        <v>405879.99</v>
      </c>
      <c r="AZ75" s="11">
        <v>99775.37</v>
      </c>
      <c r="BA75" s="13">
        <v>90.000001999999995</v>
      </c>
      <c r="BB75" s="13">
        <v>88.257314362119601</v>
      </c>
      <c r="BC75" s="13">
        <v>10.18</v>
      </c>
      <c r="BD75" s="13"/>
      <c r="BE75" s="9" t="s">
        <v>78</v>
      </c>
      <c r="BF75" s="6"/>
      <c r="BG75" s="9" t="s">
        <v>89</v>
      </c>
      <c r="BH75" s="9" t="s">
        <v>90</v>
      </c>
      <c r="BI75" s="9" t="s">
        <v>276</v>
      </c>
      <c r="BJ75" s="9" t="s">
        <v>82</v>
      </c>
      <c r="BK75" s="7" t="s">
        <v>83</v>
      </c>
      <c r="BL75" s="13">
        <v>759939.31639960001</v>
      </c>
      <c r="BM75" s="7" t="s">
        <v>84</v>
      </c>
      <c r="BN75" s="13"/>
      <c r="BO75" s="14">
        <v>38744</v>
      </c>
      <c r="BP75" s="14">
        <v>47875</v>
      </c>
      <c r="BQ75" s="14" t="s">
        <v>177</v>
      </c>
      <c r="BR75" s="14" t="s">
        <v>178</v>
      </c>
      <c r="BS75" s="14">
        <v>38744</v>
      </c>
      <c r="BT75" s="14">
        <v>38744</v>
      </c>
      <c r="BU75" s="13">
        <v>34591.78</v>
      </c>
      <c r="BV75" s="13">
        <v>21.39</v>
      </c>
      <c r="BW75" s="13">
        <v>0</v>
      </c>
    </row>
    <row r="76" spans="1:75" s="1" customFormat="1" ht="18.2" customHeight="1" x14ac:dyDescent="0.15">
      <c r="A76" s="15">
        <v>74</v>
      </c>
      <c r="B76" s="16" t="s">
        <v>75</v>
      </c>
      <c r="C76" s="16" t="s">
        <v>76</v>
      </c>
      <c r="D76" s="17">
        <v>45108</v>
      </c>
      <c r="E76" s="18" t="s">
        <v>291</v>
      </c>
      <c r="F76" s="19">
        <v>2</v>
      </c>
      <c r="G76" s="19">
        <v>2</v>
      </c>
      <c r="H76" s="20">
        <v>132678.97</v>
      </c>
      <c r="I76" s="20">
        <v>1921.14</v>
      </c>
      <c r="J76" s="20">
        <v>0</v>
      </c>
      <c r="K76" s="20">
        <v>134600.10999999999</v>
      </c>
      <c r="L76" s="20">
        <v>972.81</v>
      </c>
      <c r="M76" s="20">
        <v>0</v>
      </c>
      <c r="N76" s="20">
        <v>956.51</v>
      </c>
      <c r="O76" s="20">
        <v>0</v>
      </c>
      <c r="P76" s="20">
        <v>0</v>
      </c>
      <c r="Q76" s="20">
        <v>0</v>
      </c>
      <c r="R76" s="20">
        <v>133643.6</v>
      </c>
      <c r="S76" s="20">
        <v>2275.6</v>
      </c>
      <c r="T76" s="20">
        <v>1125.56</v>
      </c>
      <c r="U76" s="20">
        <v>0</v>
      </c>
      <c r="V76" s="20">
        <v>1141.8599999999999</v>
      </c>
      <c r="W76" s="20">
        <v>0</v>
      </c>
      <c r="X76" s="20">
        <v>0</v>
      </c>
      <c r="Y76" s="20">
        <v>0</v>
      </c>
      <c r="Z76" s="20">
        <v>2259.3000000000002</v>
      </c>
      <c r="AA76" s="20">
        <v>0</v>
      </c>
      <c r="AB76" s="20">
        <v>0</v>
      </c>
      <c r="AC76" s="20">
        <v>0</v>
      </c>
      <c r="AD76" s="20">
        <v>0</v>
      </c>
      <c r="AE76" s="20">
        <v>0</v>
      </c>
      <c r="AF76" s="20">
        <v>-169.2</v>
      </c>
      <c r="AG76" s="20">
        <v>0</v>
      </c>
      <c r="AH76" s="20">
        <v>0</v>
      </c>
      <c r="AI76" s="20">
        <v>48.81</v>
      </c>
      <c r="AJ76" s="20">
        <v>0</v>
      </c>
      <c r="AK76" s="20">
        <v>0</v>
      </c>
      <c r="AL76" s="20">
        <v>80.2</v>
      </c>
      <c r="AM76" s="20">
        <v>0</v>
      </c>
      <c r="AN76" s="20">
        <v>107.36</v>
      </c>
      <c r="AO76" s="20">
        <v>409.49</v>
      </c>
      <c r="AP76" s="20">
        <v>0</v>
      </c>
      <c r="AQ76" s="20">
        <v>0</v>
      </c>
      <c r="AR76" s="20">
        <v>0</v>
      </c>
      <c r="AS76" s="20">
        <v>0</v>
      </c>
      <c r="AT76" s="11">
        <f t="shared" si="1"/>
        <v>2575.0299999999997</v>
      </c>
      <c r="AU76" s="20">
        <v>1937.44</v>
      </c>
      <c r="AV76" s="20">
        <v>2259.3000000000002</v>
      </c>
      <c r="AW76" s="21">
        <v>90</v>
      </c>
      <c r="AX76" s="21">
        <v>300</v>
      </c>
      <c r="AY76" s="20">
        <v>926399.99</v>
      </c>
      <c r="AZ76" s="20">
        <v>227732.1</v>
      </c>
      <c r="BA76" s="22">
        <v>90.000001999999995</v>
      </c>
      <c r="BB76" s="22">
        <v>52.816112736356402</v>
      </c>
      <c r="BC76" s="22">
        <v>10.18</v>
      </c>
      <c r="BD76" s="22"/>
      <c r="BE76" s="18" t="s">
        <v>78</v>
      </c>
      <c r="BF76" s="15"/>
      <c r="BG76" s="18" t="s">
        <v>89</v>
      </c>
      <c r="BH76" s="18" t="s">
        <v>292</v>
      </c>
      <c r="BI76" s="18" t="s">
        <v>293</v>
      </c>
      <c r="BJ76" s="18" t="s">
        <v>95</v>
      </c>
      <c r="BK76" s="16" t="s">
        <v>83</v>
      </c>
      <c r="BL76" s="22">
        <v>1037995.6749784</v>
      </c>
      <c r="BM76" s="16" t="s">
        <v>84</v>
      </c>
      <c r="BN76" s="22"/>
      <c r="BO76" s="23">
        <v>38744</v>
      </c>
      <c r="BP76" s="23">
        <v>47875</v>
      </c>
      <c r="BQ76" s="14" t="s">
        <v>96</v>
      </c>
      <c r="BR76" s="14" t="s">
        <v>97</v>
      </c>
      <c r="BS76" s="14">
        <v>38744</v>
      </c>
      <c r="BT76" s="14">
        <v>38744</v>
      </c>
      <c r="BU76" s="22">
        <v>746.12</v>
      </c>
      <c r="BV76" s="22">
        <v>48.81</v>
      </c>
      <c r="BW76" s="22">
        <v>0</v>
      </c>
    </row>
    <row r="77" spans="1:75" s="1" customFormat="1" ht="18.2" customHeight="1" x14ac:dyDescent="0.15">
      <c r="A77" s="6">
        <v>75</v>
      </c>
      <c r="B77" s="7" t="s">
        <v>75</v>
      </c>
      <c r="C77" s="7" t="s">
        <v>76</v>
      </c>
      <c r="D77" s="8">
        <v>45108</v>
      </c>
      <c r="E77" s="9" t="s">
        <v>294</v>
      </c>
      <c r="F77" s="10">
        <v>179</v>
      </c>
      <c r="G77" s="10">
        <v>178</v>
      </c>
      <c r="H77" s="11">
        <v>73809.86</v>
      </c>
      <c r="I77" s="11">
        <v>49614.48</v>
      </c>
      <c r="J77" s="11">
        <v>0</v>
      </c>
      <c r="K77" s="11">
        <v>123424.34</v>
      </c>
      <c r="L77" s="11">
        <v>541.22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123424.34</v>
      </c>
      <c r="S77" s="11">
        <v>158177.39000000001</v>
      </c>
      <c r="T77" s="11">
        <v>626.15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158803.54</v>
      </c>
      <c r="AA77" s="11">
        <v>0</v>
      </c>
      <c r="AB77" s="11">
        <v>0</v>
      </c>
      <c r="AC77" s="11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11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f t="shared" si="1"/>
        <v>0</v>
      </c>
      <c r="AU77" s="11">
        <v>50155.7</v>
      </c>
      <c r="AV77" s="11">
        <v>158803.54</v>
      </c>
      <c r="AW77" s="12">
        <v>90</v>
      </c>
      <c r="AX77" s="12">
        <v>300</v>
      </c>
      <c r="AY77" s="11">
        <v>537999.99</v>
      </c>
      <c r="AZ77" s="11">
        <v>126692</v>
      </c>
      <c r="BA77" s="13">
        <v>86.215180000000004</v>
      </c>
      <c r="BB77" s="13">
        <v>83.991504510791501</v>
      </c>
      <c r="BC77" s="13">
        <v>10.18</v>
      </c>
      <c r="BD77" s="13"/>
      <c r="BE77" s="9" t="s">
        <v>78</v>
      </c>
      <c r="BF77" s="6"/>
      <c r="BG77" s="9" t="s">
        <v>79</v>
      </c>
      <c r="BH77" s="9" t="s">
        <v>195</v>
      </c>
      <c r="BI77" s="9" t="s">
        <v>295</v>
      </c>
      <c r="BJ77" s="9" t="s">
        <v>82</v>
      </c>
      <c r="BK77" s="7" t="s">
        <v>83</v>
      </c>
      <c r="BL77" s="13">
        <v>958623.76579996001</v>
      </c>
      <c r="BM77" s="7" t="s">
        <v>84</v>
      </c>
      <c r="BN77" s="13"/>
      <c r="BO77" s="14">
        <v>38744</v>
      </c>
      <c r="BP77" s="14">
        <v>47875</v>
      </c>
      <c r="BQ77" s="14" t="s">
        <v>163</v>
      </c>
      <c r="BR77" s="14" t="s">
        <v>164</v>
      </c>
      <c r="BS77" s="14">
        <v>38744</v>
      </c>
      <c r="BT77" s="14">
        <v>38744</v>
      </c>
      <c r="BU77" s="13">
        <v>42899.77</v>
      </c>
      <c r="BV77" s="13">
        <v>27.16</v>
      </c>
      <c r="BW77" s="13">
        <v>0</v>
      </c>
    </row>
    <row r="78" spans="1:75" s="1" customFormat="1" ht="18.2" customHeight="1" x14ac:dyDescent="0.15">
      <c r="A78" s="15">
        <v>76</v>
      </c>
      <c r="B78" s="16" t="s">
        <v>75</v>
      </c>
      <c r="C78" s="16" t="s">
        <v>76</v>
      </c>
      <c r="D78" s="17">
        <v>45108</v>
      </c>
      <c r="E78" s="18" t="s">
        <v>296</v>
      </c>
      <c r="F78" s="19">
        <v>149</v>
      </c>
      <c r="G78" s="19">
        <v>149</v>
      </c>
      <c r="H78" s="20">
        <v>0</v>
      </c>
      <c r="I78" s="20">
        <v>241119.26</v>
      </c>
      <c r="J78" s="20">
        <v>0</v>
      </c>
      <c r="K78" s="20">
        <v>241119.26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241119.26</v>
      </c>
      <c r="S78" s="20">
        <v>182982.39</v>
      </c>
      <c r="T78" s="20">
        <v>0</v>
      </c>
      <c r="U78" s="20">
        <v>0</v>
      </c>
      <c r="V78" s="20">
        <v>0</v>
      </c>
      <c r="W78" s="20">
        <v>0</v>
      </c>
      <c r="X78" s="20">
        <v>0</v>
      </c>
      <c r="Y78" s="20">
        <v>0</v>
      </c>
      <c r="Z78" s="20">
        <v>182982.39</v>
      </c>
      <c r="AA78" s="20">
        <v>0</v>
      </c>
      <c r="AB78" s="20">
        <v>0</v>
      </c>
      <c r="AC78" s="20">
        <v>0</v>
      </c>
      <c r="AD78" s="20">
        <v>0</v>
      </c>
      <c r="AE78" s="20">
        <v>0</v>
      </c>
      <c r="AF78" s="20">
        <v>0</v>
      </c>
      <c r="AG78" s="20">
        <v>0</v>
      </c>
      <c r="AH78" s="20">
        <v>0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0</v>
      </c>
      <c r="AS78" s="20">
        <v>0</v>
      </c>
      <c r="AT78" s="11">
        <f t="shared" si="1"/>
        <v>0</v>
      </c>
      <c r="AU78" s="20">
        <v>241119.26</v>
      </c>
      <c r="AV78" s="20">
        <v>182982.39</v>
      </c>
      <c r="AW78" s="21">
        <v>0</v>
      </c>
      <c r="AX78" s="21">
        <v>180</v>
      </c>
      <c r="AY78" s="20">
        <v>1071999.98</v>
      </c>
      <c r="AZ78" s="20">
        <v>263156.89</v>
      </c>
      <c r="BA78" s="22">
        <v>90.000000999999997</v>
      </c>
      <c r="BB78" s="22">
        <v>82.463102680379194</v>
      </c>
      <c r="BC78" s="22">
        <v>10.18</v>
      </c>
      <c r="BD78" s="22"/>
      <c r="BE78" s="18" t="s">
        <v>78</v>
      </c>
      <c r="BF78" s="15"/>
      <c r="BG78" s="18" t="s">
        <v>89</v>
      </c>
      <c r="BH78" s="18" t="s">
        <v>90</v>
      </c>
      <c r="BI78" s="18" t="s">
        <v>276</v>
      </c>
      <c r="BJ78" s="18" t="s">
        <v>82</v>
      </c>
      <c r="BK78" s="16" t="s">
        <v>83</v>
      </c>
      <c r="BL78" s="22">
        <v>1872747.7337784399</v>
      </c>
      <c r="BM78" s="16" t="s">
        <v>84</v>
      </c>
      <c r="BN78" s="22"/>
      <c r="BO78" s="23">
        <v>38751</v>
      </c>
      <c r="BP78" s="23">
        <v>44230</v>
      </c>
      <c r="BQ78" s="14" t="s">
        <v>163</v>
      </c>
      <c r="BR78" s="14" t="s">
        <v>164</v>
      </c>
      <c r="BS78" s="14">
        <v>38751</v>
      </c>
      <c r="BT78" s="14">
        <v>38751</v>
      </c>
      <c r="BU78" s="22">
        <v>70121.45</v>
      </c>
      <c r="BV78" s="22">
        <v>0</v>
      </c>
      <c r="BW78" s="22">
        <v>0</v>
      </c>
    </row>
    <row r="79" spans="1:75" s="1" customFormat="1" ht="18.2" customHeight="1" x14ac:dyDescent="0.15">
      <c r="A79" s="6">
        <v>77</v>
      </c>
      <c r="B79" s="7" t="s">
        <v>75</v>
      </c>
      <c r="C79" s="7" t="s">
        <v>76</v>
      </c>
      <c r="D79" s="8">
        <v>45108</v>
      </c>
      <c r="E79" s="9" t="s">
        <v>297</v>
      </c>
      <c r="F79" s="10">
        <v>174</v>
      </c>
      <c r="G79" s="10">
        <v>173</v>
      </c>
      <c r="H79" s="11">
        <v>70394.41</v>
      </c>
      <c r="I79" s="11">
        <v>44202.99</v>
      </c>
      <c r="J79" s="11">
        <v>0</v>
      </c>
      <c r="K79" s="11">
        <v>114597.4</v>
      </c>
      <c r="L79" s="11">
        <v>499.29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114597.4</v>
      </c>
      <c r="S79" s="11">
        <v>149646.95000000001</v>
      </c>
      <c r="T79" s="11">
        <v>621.23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150268.18</v>
      </c>
      <c r="AA79" s="11">
        <v>0</v>
      </c>
      <c r="AB79" s="11">
        <v>0</v>
      </c>
      <c r="AC79" s="11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11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f t="shared" si="1"/>
        <v>0</v>
      </c>
      <c r="AU79" s="11">
        <v>44702.28</v>
      </c>
      <c r="AV79" s="11">
        <v>150268.18</v>
      </c>
      <c r="AW79" s="12">
        <v>91</v>
      </c>
      <c r="AX79" s="12">
        <v>300</v>
      </c>
      <c r="AY79" s="11">
        <v>487999.99</v>
      </c>
      <c r="AZ79" s="11">
        <v>117873.13</v>
      </c>
      <c r="BA79" s="13">
        <v>88.679507999999998</v>
      </c>
      <c r="BB79" s="13">
        <v>86.215077601478797</v>
      </c>
      <c r="BC79" s="13">
        <v>10.59</v>
      </c>
      <c r="BD79" s="13"/>
      <c r="BE79" s="9" t="s">
        <v>78</v>
      </c>
      <c r="BF79" s="6"/>
      <c r="BG79" s="9" t="s">
        <v>89</v>
      </c>
      <c r="BH79" s="9" t="s">
        <v>166</v>
      </c>
      <c r="BI79" s="9" t="s">
        <v>287</v>
      </c>
      <c r="BJ79" s="9" t="s">
        <v>82</v>
      </c>
      <c r="BK79" s="7" t="s">
        <v>83</v>
      </c>
      <c r="BL79" s="13">
        <v>890065.85847560002</v>
      </c>
      <c r="BM79" s="7" t="s">
        <v>84</v>
      </c>
      <c r="BN79" s="13"/>
      <c r="BO79" s="14">
        <v>38758</v>
      </c>
      <c r="BP79" s="14">
        <v>47889</v>
      </c>
      <c r="BQ79" s="14" t="s">
        <v>163</v>
      </c>
      <c r="BR79" s="14" t="s">
        <v>164</v>
      </c>
      <c r="BS79" s="14">
        <v>38758</v>
      </c>
      <c r="BT79" s="14">
        <v>38758</v>
      </c>
      <c r="BU79" s="13">
        <v>39327.980000000003</v>
      </c>
      <c r="BV79" s="13">
        <v>24.53</v>
      </c>
      <c r="BW79" s="13">
        <v>0</v>
      </c>
    </row>
    <row r="80" spans="1:75" s="1" customFormat="1" ht="18.2" customHeight="1" x14ac:dyDescent="0.15">
      <c r="A80" s="15">
        <v>78</v>
      </c>
      <c r="B80" s="16" t="s">
        <v>75</v>
      </c>
      <c r="C80" s="16" t="s">
        <v>76</v>
      </c>
      <c r="D80" s="17">
        <v>45108</v>
      </c>
      <c r="E80" s="18" t="s">
        <v>298</v>
      </c>
      <c r="F80" s="19">
        <v>132</v>
      </c>
      <c r="G80" s="19">
        <v>131</v>
      </c>
      <c r="H80" s="20">
        <v>79700.25</v>
      </c>
      <c r="I80" s="20">
        <v>43795.519999999997</v>
      </c>
      <c r="J80" s="20">
        <v>0</v>
      </c>
      <c r="K80" s="20">
        <v>123495.77</v>
      </c>
      <c r="L80" s="20">
        <v>565.32000000000005</v>
      </c>
      <c r="M80" s="20">
        <v>0</v>
      </c>
      <c r="N80" s="20">
        <v>0</v>
      </c>
      <c r="O80" s="20">
        <v>0</v>
      </c>
      <c r="P80" s="20">
        <v>0</v>
      </c>
      <c r="Q80" s="20">
        <v>0</v>
      </c>
      <c r="R80" s="20">
        <v>123495.77</v>
      </c>
      <c r="S80" s="20">
        <v>121922.19</v>
      </c>
      <c r="T80" s="20">
        <v>703.35</v>
      </c>
      <c r="U80" s="20">
        <v>0</v>
      </c>
      <c r="V80" s="20">
        <v>0</v>
      </c>
      <c r="W80" s="20">
        <v>0</v>
      </c>
      <c r="X80" s="20">
        <v>0</v>
      </c>
      <c r="Y80" s="20">
        <v>0</v>
      </c>
      <c r="Z80" s="20">
        <v>122625.54</v>
      </c>
      <c r="AA80" s="20">
        <v>0</v>
      </c>
      <c r="AB80" s="20">
        <v>0</v>
      </c>
      <c r="AC80" s="20">
        <v>0</v>
      </c>
      <c r="AD80" s="20">
        <v>0</v>
      </c>
      <c r="AE80" s="20">
        <v>0</v>
      </c>
      <c r="AF80" s="20">
        <v>0</v>
      </c>
      <c r="AG80" s="20">
        <v>0</v>
      </c>
      <c r="AH80" s="20">
        <v>0</v>
      </c>
      <c r="AI80" s="20">
        <v>0</v>
      </c>
      <c r="AJ80" s="20">
        <v>0</v>
      </c>
      <c r="AK80" s="20">
        <v>0</v>
      </c>
      <c r="AL80" s="20">
        <v>0</v>
      </c>
      <c r="AM80" s="20">
        <v>0</v>
      </c>
      <c r="AN80" s="20">
        <v>0</v>
      </c>
      <c r="AO80" s="20">
        <v>0</v>
      </c>
      <c r="AP80" s="20">
        <v>0</v>
      </c>
      <c r="AQ80" s="20">
        <v>0</v>
      </c>
      <c r="AR80" s="20">
        <v>0</v>
      </c>
      <c r="AS80" s="20">
        <v>0</v>
      </c>
      <c r="AT80" s="11">
        <f t="shared" si="1"/>
        <v>0</v>
      </c>
      <c r="AU80" s="20">
        <v>44360.84</v>
      </c>
      <c r="AV80" s="20">
        <v>122625.54</v>
      </c>
      <c r="AW80" s="21">
        <v>91</v>
      </c>
      <c r="AX80" s="21">
        <v>300</v>
      </c>
      <c r="AY80" s="20">
        <v>657000.01</v>
      </c>
      <c r="AZ80" s="20">
        <v>133457.60999999999</v>
      </c>
      <c r="BA80" s="22">
        <v>74.473286000000002</v>
      </c>
      <c r="BB80" s="22">
        <v>68.9142852101144</v>
      </c>
      <c r="BC80" s="22">
        <v>10.59</v>
      </c>
      <c r="BD80" s="22"/>
      <c r="BE80" s="18" t="s">
        <v>78</v>
      </c>
      <c r="BF80" s="15"/>
      <c r="BG80" s="18" t="s">
        <v>99</v>
      </c>
      <c r="BH80" s="18" t="s">
        <v>273</v>
      </c>
      <c r="BI80" s="18" t="s">
        <v>274</v>
      </c>
      <c r="BJ80" s="18" t="s">
        <v>82</v>
      </c>
      <c r="BK80" s="16" t="s">
        <v>83</v>
      </c>
      <c r="BL80" s="22">
        <v>959178.55503837997</v>
      </c>
      <c r="BM80" s="16" t="s">
        <v>84</v>
      </c>
      <c r="BN80" s="22"/>
      <c r="BO80" s="23">
        <v>38751</v>
      </c>
      <c r="BP80" s="23">
        <v>47882</v>
      </c>
      <c r="BQ80" s="14" t="s">
        <v>116</v>
      </c>
      <c r="BR80" s="14" t="s">
        <v>117</v>
      </c>
      <c r="BS80" s="14">
        <v>38751</v>
      </c>
      <c r="BT80" s="14">
        <v>38751</v>
      </c>
      <c r="BU80" s="22">
        <v>34462.019999999997</v>
      </c>
      <c r="BV80" s="22">
        <v>27.77</v>
      </c>
      <c r="BW80" s="22">
        <v>0</v>
      </c>
    </row>
    <row r="81" spans="1:75" s="1" customFormat="1" ht="18.2" customHeight="1" x14ac:dyDescent="0.15">
      <c r="A81" s="6">
        <v>79</v>
      </c>
      <c r="B81" s="7" t="s">
        <v>75</v>
      </c>
      <c r="C81" s="7" t="s">
        <v>76</v>
      </c>
      <c r="D81" s="8">
        <v>45108</v>
      </c>
      <c r="E81" s="9" t="s">
        <v>299</v>
      </c>
      <c r="F81" s="10">
        <v>146</v>
      </c>
      <c r="G81" s="10">
        <v>145</v>
      </c>
      <c r="H81" s="11">
        <v>54364.59</v>
      </c>
      <c r="I81" s="11">
        <v>32158.880000000001</v>
      </c>
      <c r="J81" s="11">
        <v>0</v>
      </c>
      <c r="K81" s="11">
        <v>86523.47</v>
      </c>
      <c r="L81" s="11">
        <v>386.31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86523.47</v>
      </c>
      <c r="S81" s="11">
        <v>90097.05</v>
      </c>
      <c r="T81" s="11">
        <v>461.19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90558.24</v>
      </c>
      <c r="AA81" s="11">
        <v>0</v>
      </c>
      <c r="AB81" s="11">
        <v>0</v>
      </c>
      <c r="AC81" s="11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11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f t="shared" si="1"/>
        <v>0</v>
      </c>
      <c r="AU81" s="11">
        <v>32545.19</v>
      </c>
      <c r="AV81" s="11">
        <v>90558.24</v>
      </c>
      <c r="AW81" s="12">
        <v>92</v>
      </c>
      <c r="AX81" s="12">
        <v>300</v>
      </c>
      <c r="AY81" s="11">
        <v>375999.99</v>
      </c>
      <c r="AZ81" s="11">
        <v>91977.84</v>
      </c>
      <c r="BA81" s="13">
        <v>90</v>
      </c>
      <c r="BB81" s="13">
        <v>84.662917720181298</v>
      </c>
      <c r="BC81" s="13">
        <v>10.18</v>
      </c>
      <c r="BD81" s="13"/>
      <c r="BE81" s="9" t="s">
        <v>78</v>
      </c>
      <c r="BF81" s="6"/>
      <c r="BG81" s="9" t="s">
        <v>300</v>
      </c>
      <c r="BH81" s="9" t="s">
        <v>301</v>
      </c>
      <c r="BI81" s="9" t="s">
        <v>302</v>
      </c>
      <c r="BJ81" s="9" t="s">
        <v>82</v>
      </c>
      <c r="BK81" s="7" t="s">
        <v>83</v>
      </c>
      <c r="BL81" s="13">
        <v>672018.62000217999</v>
      </c>
      <c r="BM81" s="7" t="s">
        <v>84</v>
      </c>
      <c r="BN81" s="13"/>
      <c r="BO81" s="14">
        <v>38778</v>
      </c>
      <c r="BP81" s="14">
        <v>47909</v>
      </c>
      <c r="BQ81" s="14" t="s">
        <v>303</v>
      </c>
      <c r="BR81" s="14" t="s">
        <v>304</v>
      </c>
      <c r="BS81" s="14">
        <v>38778</v>
      </c>
      <c r="BT81" s="14">
        <v>38778</v>
      </c>
      <c r="BU81" s="13">
        <v>25608.13</v>
      </c>
      <c r="BV81" s="13">
        <v>19.72</v>
      </c>
      <c r="BW81" s="13">
        <v>0</v>
      </c>
    </row>
    <row r="82" spans="1:75" s="1" customFormat="1" ht="18.2" customHeight="1" x14ac:dyDescent="0.15">
      <c r="A82" s="15">
        <v>80</v>
      </c>
      <c r="B82" s="16" t="s">
        <v>75</v>
      </c>
      <c r="C82" s="16" t="s">
        <v>76</v>
      </c>
      <c r="D82" s="17">
        <v>45108</v>
      </c>
      <c r="E82" s="18" t="s">
        <v>305</v>
      </c>
      <c r="F82" s="19">
        <v>119</v>
      </c>
      <c r="G82" s="19">
        <v>118</v>
      </c>
      <c r="H82" s="20">
        <v>52611.92</v>
      </c>
      <c r="I82" s="20">
        <v>27804.66</v>
      </c>
      <c r="J82" s="20">
        <v>0</v>
      </c>
      <c r="K82" s="20">
        <v>80416.58</v>
      </c>
      <c r="L82" s="20">
        <v>373.85</v>
      </c>
      <c r="M82" s="20">
        <v>0</v>
      </c>
      <c r="N82" s="20">
        <v>0</v>
      </c>
      <c r="O82" s="20">
        <v>0</v>
      </c>
      <c r="P82" s="20">
        <v>0</v>
      </c>
      <c r="Q82" s="20">
        <v>0</v>
      </c>
      <c r="R82" s="20">
        <v>80416.58</v>
      </c>
      <c r="S82" s="20">
        <v>68975.399999999994</v>
      </c>
      <c r="T82" s="20">
        <v>446.32</v>
      </c>
      <c r="U82" s="20">
        <v>0</v>
      </c>
      <c r="V82" s="20">
        <v>0</v>
      </c>
      <c r="W82" s="20">
        <v>0</v>
      </c>
      <c r="X82" s="20">
        <v>0</v>
      </c>
      <c r="Y82" s="20">
        <v>0</v>
      </c>
      <c r="Z82" s="20">
        <v>69421.72</v>
      </c>
      <c r="AA82" s="20">
        <v>0</v>
      </c>
      <c r="AB82" s="20">
        <v>0</v>
      </c>
      <c r="AC82" s="20">
        <v>0</v>
      </c>
      <c r="AD82" s="20">
        <v>0</v>
      </c>
      <c r="AE82" s="20">
        <v>0</v>
      </c>
      <c r="AF82" s="20">
        <v>0</v>
      </c>
      <c r="AG82" s="20">
        <v>0</v>
      </c>
      <c r="AH82" s="20">
        <v>0</v>
      </c>
      <c r="AI82" s="20">
        <v>0</v>
      </c>
      <c r="AJ82" s="20">
        <v>0</v>
      </c>
      <c r="AK82" s="20">
        <v>0</v>
      </c>
      <c r="AL82" s="20">
        <v>0</v>
      </c>
      <c r="AM82" s="20">
        <v>0</v>
      </c>
      <c r="AN82" s="20">
        <v>0</v>
      </c>
      <c r="AO82" s="20">
        <v>0</v>
      </c>
      <c r="AP82" s="20">
        <v>0</v>
      </c>
      <c r="AQ82" s="20">
        <v>0</v>
      </c>
      <c r="AR82" s="20">
        <v>0</v>
      </c>
      <c r="AS82" s="20">
        <v>0</v>
      </c>
      <c r="AT82" s="11">
        <f t="shared" si="1"/>
        <v>0</v>
      </c>
      <c r="AU82" s="20">
        <v>28178.51</v>
      </c>
      <c r="AV82" s="20">
        <v>69421.72</v>
      </c>
      <c r="AW82" s="21">
        <v>92</v>
      </c>
      <c r="AX82" s="21">
        <v>300</v>
      </c>
      <c r="AY82" s="20">
        <v>378300</v>
      </c>
      <c r="AZ82" s="20">
        <v>89011.85</v>
      </c>
      <c r="BA82" s="22">
        <v>86.597941000000006</v>
      </c>
      <c r="BB82" s="22">
        <v>78.235765802663096</v>
      </c>
      <c r="BC82" s="22">
        <v>10.18</v>
      </c>
      <c r="BD82" s="22"/>
      <c r="BE82" s="18" t="s">
        <v>78</v>
      </c>
      <c r="BF82" s="15"/>
      <c r="BG82" s="18" t="s">
        <v>306</v>
      </c>
      <c r="BH82" s="18" t="s">
        <v>307</v>
      </c>
      <c r="BI82" s="18" t="s">
        <v>308</v>
      </c>
      <c r="BJ82" s="18" t="s">
        <v>82</v>
      </c>
      <c r="BK82" s="16" t="s">
        <v>83</v>
      </c>
      <c r="BL82" s="22">
        <v>624587.05270252004</v>
      </c>
      <c r="BM82" s="16" t="s">
        <v>84</v>
      </c>
      <c r="BN82" s="22"/>
      <c r="BO82" s="23">
        <v>38793</v>
      </c>
      <c r="BP82" s="23">
        <v>47924</v>
      </c>
      <c r="BQ82" s="14" t="s">
        <v>309</v>
      </c>
      <c r="BR82" s="14" t="s">
        <v>310</v>
      </c>
      <c r="BS82" s="14">
        <v>38793</v>
      </c>
      <c r="BT82" s="14">
        <v>38793</v>
      </c>
      <c r="BU82" s="22">
        <v>20398.62</v>
      </c>
      <c r="BV82" s="22">
        <v>19.07</v>
      </c>
      <c r="BW82" s="22">
        <v>0</v>
      </c>
    </row>
    <row r="83" spans="1:75" s="1" customFormat="1" ht="18.2" customHeight="1" x14ac:dyDescent="0.15">
      <c r="A83" s="6">
        <v>81</v>
      </c>
      <c r="B83" s="7" t="s">
        <v>75</v>
      </c>
      <c r="C83" s="7" t="s">
        <v>76</v>
      </c>
      <c r="D83" s="8">
        <v>45108</v>
      </c>
      <c r="E83" s="9" t="s">
        <v>311</v>
      </c>
      <c r="F83" s="10">
        <v>83</v>
      </c>
      <c r="G83" s="10">
        <v>82</v>
      </c>
      <c r="H83" s="11">
        <v>104942.06</v>
      </c>
      <c r="I83" s="11">
        <v>43932.43</v>
      </c>
      <c r="J83" s="11">
        <v>0</v>
      </c>
      <c r="K83" s="11">
        <v>148874.49</v>
      </c>
      <c r="L83" s="11">
        <v>745.72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148874.49</v>
      </c>
      <c r="S83" s="11">
        <v>90217.93</v>
      </c>
      <c r="T83" s="11">
        <v>890.26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91108.19</v>
      </c>
      <c r="AA83" s="11">
        <v>0</v>
      </c>
      <c r="AB83" s="11">
        <v>0</v>
      </c>
      <c r="AC83" s="11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11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f t="shared" si="1"/>
        <v>0</v>
      </c>
      <c r="AU83" s="11">
        <v>44678.15</v>
      </c>
      <c r="AV83" s="11">
        <v>91108.19</v>
      </c>
      <c r="AW83" s="12">
        <v>92</v>
      </c>
      <c r="AX83" s="12">
        <v>300</v>
      </c>
      <c r="AY83" s="11">
        <v>750000</v>
      </c>
      <c r="AZ83" s="11">
        <v>177550.15</v>
      </c>
      <c r="BA83" s="13">
        <v>87.12</v>
      </c>
      <c r="BB83" s="13">
        <v>73.0494768311939</v>
      </c>
      <c r="BC83" s="13">
        <v>10.18</v>
      </c>
      <c r="BD83" s="13"/>
      <c r="BE83" s="9" t="s">
        <v>78</v>
      </c>
      <c r="BF83" s="6"/>
      <c r="BG83" s="9" t="s">
        <v>312</v>
      </c>
      <c r="BH83" s="9" t="s">
        <v>313</v>
      </c>
      <c r="BI83" s="9" t="s">
        <v>314</v>
      </c>
      <c r="BJ83" s="9" t="s">
        <v>82</v>
      </c>
      <c r="BK83" s="7" t="s">
        <v>83</v>
      </c>
      <c r="BL83" s="13">
        <v>1156292.3831340601</v>
      </c>
      <c r="BM83" s="7" t="s">
        <v>84</v>
      </c>
      <c r="BN83" s="13"/>
      <c r="BO83" s="14">
        <v>38800</v>
      </c>
      <c r="BP83" s="14">
        <v>47931</v>
      </c>
      <c r="BQ83" s="14" t="s">
        <v>315</v>
      </c>
      <c r="BR83" s="14" t="s">
        <v>316</v>
      </c>
      <c r="BS83" s="14">
        <v>38800</v>
      </c>
      <c r="BT83" s="14">
        <v>38800</v>
      </c>
      <c r="BU83" s="13">
        <v>28374.720000000001</v>
      </c>
      <c r="BV83" s="13">
        <v>38.06</v>
      </c>
      <c r="BW83" s="13">
        <v>0</v>
      </c>
    </row>
    <row r="84" spans="1:75" s="1" customFormat="1" ht="18.2" customHeight="1" x14ac:dyDescent="0.15">
      <c r="A84" s="15">
        <v>82</v>
      </c>
      <c r="B84" s="16" t="s">
        <v>75</v>
      </c>
      <c r="C84" s="16" t="s">
        <v>76</v>
      </c>
      <c r="D84" s="17">
        <v>45108</v>
      </c>
      <c r="E84" s="18" t="s">
        <v>317</v>
      </c>
      <c r="F84" s="19">
        <v>158</v>
      </c>
      <c r="G84" s="19">
        <v>157</v>
      </c>
      <c r="H84" s="20">
        <v>157832.38</v>
      </c>
      <c r="I84" s="20">
        <v>97117.28</v>
      </c>
      <c r="J84" s="20">
        <v>0</v>
      </c>
      <c r="K84" s="20">
        <v>254949.66</v>
      </c>
      <c r="L84" s="20">
        <v>1121.6400000000001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254949.66</v>
      </c>
      <c r="S84" s="20">
        <v>287354.15999999997</v>
      </c>
      <c r="T84" s="20">
        <v>1338.94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288693.09999999998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11">
        <f t="shared" si="1"/>
        <v>0</v>
      </c>
      <c r="AU84" s="20">
        <v>98238.92</v>
      </c>
      <c r="AV84" s="20">
        <v>288693.09999999998</v>
      </c>
      <c r="AW84" s="21">
        <v>92</v>
      </c>
      <c r="AX84" s="21">
        <v>300</v>
      </c>
      <c r="AY84" s="20">
        <v>1092000.01</v>
      </c>
      <c r="AZ84" s="20">
        <v>267041.78000000003</v>
      </c>
      <c r="BA84" s="22">
        <v>90</v>
      </c>
      <c r="BB84" s="22">
        <v>85.924642203927803</v>
      </c>
      <c r="BC84" s="22">
        <v>10.18</v>
      </c>
      <c r="BD84" s="22"/>
      <c r="BE84" s="18" t="s">
        <v>78</v>
      </c>
      <c r="BF84" s="15"/>
      <c r="BG84" s="18" t="s">
        <v>89</v>
      </c>
      <c r="BH84" s="18" t="s">
        <v>90</v>
      </c>
      <c r="BI84" s="18" t="s">
        <v>276</v>
      </c>
      <c r="BJ84" s="18" t="s">
        <v>82</v>
      </c>
      <c r="BK84" s="16" t="s">
        <v>83</v>
      </c>
      <c r="BL84" s="22">
        <v>1980166.98455604</v>
      </c>
      <c r="BM84" s="16" t="s">
        <v>84</v>
      </c>
      <c r="BN84" s="22"/>
      <c r="BO84" s="23">
        <v>38804</v>
      </c>
      <c r="BP84" s="23">
        <v>47935</v>
      </c>
      <c r="BQ84" s="14" t="s">
        <v>87</v>
      </c>
      <c r="BR84" s="14" t="s">
        <v>87</v>
      </c>
      <c r="BS84" s="14" t="s">
        <v>87</v>
      </c>
      <c r="BT84" s="14" t="s">
        <v>87</v>
      </c>
      <c r="BU84" s="22">
        <v>80499.3</v>
      </c>
      <c r="BV84" s="22">
        <v>57.24</v>
      </c>
      <c r="BW84" s="22">
        <v>0</v>
      </c>
    </row>
    <row r="85" spans="1:75" s="1" customFormat="1" ht="18.2" customHeight="1" x14ac:dyDescent="0.15">
      <c r="A85" s="6">
        <v>83</v>
      </c>
      <c r="B85" s="7" t="s">
        <v>75</v>
      </c>
      <c r="C85" s="7" t="s">
        <v>76</v>
      </c>
      <c r="D85" s="8">
        <v>45108</v>
      </c>
      <c r="E85" s="9" t="s">
        <v>318</v>
      </c>
      <c r="F85" s="10">
        <v>149</v>
      </c>
      <c r="G85" s="10">
        <v>148</v>
      </c>
      <c r="H85" s="11">
        <v>156098.35999999999</v>
      </c>
      <c r="I85" s="11">
        <v>93307.63</v>
      </c>
      <c r="J85" s="11">
        <v>0</v>
      </c>
      <c r="K85" s="11">
        <v>249405.99</v>
      </c>
      <c r="L85" s="11">
        <v>1109.31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249405.99</v>
      </c>
      <c r="S85" s="11">
        <v>265079.83</v>
      </c>
      <c r="T85" s="11">
        <v>1324.23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266404.06</v>
      </c>
      <c r="AA85" s="11">
        <v>0</v>
      </c>
      <c r="AB85" s="11">
        <v>0</v>
      </c>
      <c r="AC85" s="11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11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f t="shared" si="1"/>
        <v>0</v>
      </c>
      <c r="AU85" s="11">
        <v>94416.94</v>
      </c>
      <c r="AV85" s="11">
        <v>266404.06</v>
      </c>
      <c r="AW85" s="12">
        <v>92</v>
      </c>
      <c r="AX85" s="12">
        <v>300</v>
      </c>
      <c r="AY85" s="11">
        <v>1079999.99</v>
      </c>
      <c r="AZ85" s="11">
        <v>264107.25</v>
      </c>
      <c r="BA85" s="13">
        <v>90</v>
      </c>
      <c r="BB85" s="13">
        <v>84.990242032356207</v>
      </c>
      <c r="BC85" s="13">
        <v>10.18</v>
      </c>
      <c r="BD85" s="13"/>
      <c r="BE85" s="9" t="s">
        <v>78</v>
      </c>
      <c r="BF85" s="6"/>
      <c r="BG85" s="9" t="s">
        <v>89</v>
      </c>
      <c r="BH85" s="9" t="s">
        <v>90</v>
      </c>
      <c r="BI85" s="9" t="s">
        <v>276</v>
      </c>
      <c r="BJ85" s="9" t="s">
        <v>82</v>
      </c>
      <c r="BK85" s="7" t="s">
        <v>83</v>
      </c>
      <c r="BL85" s="13">
        <v>1937109.8872950601</v>
      </c>
      <c r="BM85" s="7" t="s">
        <v>84</v>
      </c>
      <c r="BN85" s="13"/>
      <c r="BO85" s="14">
        <v>38804</v>
      </c>
      <c r="BP85" s="14">
        <v>47935</v>
      </c>
      <c r="BQ85" s="14" t="s">
        <v>153</v>
      </c>
      <c r="BR85" s="14" t="s">
        <v>154</v>
      </c>
      <c r="BS85" s="14">
        <v>38804</v>
      </c>
      <c r="BT85" s="14">
        <v>38804</v>
      </c>
      <c r="BU85" s="13">
        <v>75053</v>
      </c>
      <c r="BV85" s="13">
        <v>56.61</v>
      </c>
      <c r="BW85" s="13">
        <v>0</v>
      </c>
    </row>
    <row r="86" spans="1:75" s="1" customFormat="1" ht="18.2" customHeight="1" x14ac:dyDescent="0.15">
      <c r="A86" s="15">
        <v>84</v>
      </c>
      <c r="B86" s="16" t="s">
        <v>75</v>
      </c>
      <c r="C86" s="16" t="s">
        <v>76</v>
      </c>
      <c r="D86" s="17">
        <v>45108</v>
      </c>
      <c r="E86" s="18" t="s">
        <v>319</v>
      </c>
      <c r="F86" s="19">
        <v>148</v>
      </c>
      <c r="G86" s="19">
        <v>147</v>
      </c>
      <c r="H86" s="20">
        <v>153139.9</v>
      </c>
      <c r="I86" s="20">
        <v>91225.99</v>
      </c>
      <c r="J86" s="20">
        <v>0</v>
      </c>
      <c r="K86" s="20">
        <v>244365.89</v>
      </c>
      <c r="L86" s="20">
        <v>1088.26</v>
      </c>
      <c r="M86" s="20">
        <v>0</v>
      </c>
      <c r="N86" s="20">
        <v>0</v>
      </c>
      <c r="O86" s="20">
        <v>0</v>
      </c>
      <c r="P86" s="20">
        <v>0</v>
      </c>
      <c r="Q86" s="20">
        <v>0</v>
      </c>
      <c r="R86" s="20">
        <v>244365.89</v>
      </c>
      <c r="S86" s="20">
        <v>259524.59</v>
      </c>
      <c r="T86" s="20">
        <v>1299.1400000000001</v>
      </c>
      <c r="U86" s="20">
        <v>0</v>
      </c>
      <c r="V86" s="20">
        <v>0</v>
      </c>
      <c r="W86" s="20">
        <v>0</v>
      </c>
      <c r="X86" s="20">
        <v>0</v>
      </c>
      <c r="Y86" s="20">
        <v>0</v>
      </c>
      <c r="Z86" s="20">
        <v>260823.73</v>
      </c>
      <c r="AA86" s="20">
        <v>0</v>
      </c>
      <c r="AB86" s="20">
        <v>0</v>
      </c>
      <c r="AC86" s="20">
        <v>0</v>
      </c>
      <c r="AD86" s="20">
        <v>0</v>
      </c>
      <c r="AE86" s="20">
        <v>0</v>
      </c>
      <c r="AF86" s="20">
        <v>0</v>
      </c>
      <c r="AG86" s="20">
        <v>0</v>
      </c>
      <c r="AH86" s="20">
        <v>0</v>
      </c>
      <c r="AI86" s="20">
        <v>0</v>
      </c>
      <c r="AJ86" s="20">
        <v>0</v>
      </c>
      <c r="AK86" s="20">
        <v>0</v>
      </c>
      <c r="AL86" s="20">
        <v>0</v>
      </c>
      <c r="AM86" s="20">
        <v>0</v>
      </c>
      <c r="AN86" s="20">
        <v>0</v>
      </c>
      <c r="AO86" s="20">
        <v>0</v>
      </c>
      <c r="AP86" s="20">
        <v>0</v>
      </c>
      <c r="AQ86" s="20">
        <v>0</v>
      </c>
      <c r="AR86" s="20">
        <v>0</v>
      </c>
      <c r="AS86" s="20">
        <v>0</v>
      </c>
      <c r="AT86" s="11">
        <f t="shared" si="1"/>
        <v>0</v>
      </c>
      <c r="AU86" s="20">
        <v>92314.25</v>
      </c>
      <c r="AV86" s="20">
        <v>260823.73</v>
      </c>
      <c r="AW86" s="21">
        <v>92</v>
      </c>
      <c r="AX86" s="21">
        <v>300</v>
      </c>
      <c r="AY86" s="20">
        <v>1126000.01</v>
      </c>
      <c r="AZ86" s="20">
        <v>259100</v>
      </c>
      <c r="BA86" s="22">
        <v>84.68665</v>
      </c>
      <c r="BB86" s="22">
        <v>79.870816666802398</v>
      </c>
      <c r="BC86" s="22">
        <v>10.18</v>
      </c>
      <c r="BD86" s="22"/>
      <c r="BE86" s="18" t="s">
        <v>78</v>
      </c>
      <c r="BF86" s="15"/>
      <c r="BG86" s="18" t="s">
        <v>89</v>
      </c>
      <c r="BH86" s="18" t="s">
        <v>90</v>
      </c>
      <c r="BI86" s="18" t="s">
        <v>276</v>
      </c>
      <c r="BJ86" s="18" t="s">
        <v>82</v>
      </c>
      <c r="BK86" s="16" t="s">
        <v>83</v>
      </c>
      <c r="BL86" s="22">
        <v>1897963.9648456599</v>
      </c>
      <c r="BM86" s="16" t="s">
        <v>84</v>
      </c>
      <c r="BN86" s="22"/>
      <c r="BO86" s="23">
        <v>38804</v>
      </c>
      <c r="BP86" s="23">
        <v>47935</v>
      </c>
      <c r="BQ86" s="14" t="s">
        <v>163</v>
      </c>
      <c r="BR86" s="14" t="s">
        <v>164</v>
      </c>
      <c r="BS86" s="14">
        <v>38804</v>
      </c>
      <c r="BT86" s="14">
        <v>38804</v>
      </c>
      <c r="BU86" s="22">
        <v>73527.72</v>
      </c>
      <c r="BV86" s="22">
        <v>55.54</v>
      </c>
      <c r="BW86" s="22">
        <v>0</v>
      </c>
    </row>
    <row r="87" spans="1:75" s="1" customFormat="1" ht="18.2" customHeight="1" x14ac:dyDescent="0.15">
      <c r="A87" s="6">
        <v>85</v>
      </c>
      <c r="B87" s="7" t="s">
        <v>75</v>
      </c>
      <c r="C87" s="7" t="s">
        <v>76</v>
      </c>
      <c r="D87" s="8">
        <v>45108</v>
      </c>
      <c r="E87" s="9" t="s">
        <v>320</v>
      </c>
      <c r="F87" s="10">
        <v>154</v>
      </c>
      <c r="G87" s="10">
        <v>153</v>
      </c>
      <c r="H87" s="11">
        <v>107000.81</v>
      </c>
      <c r="I87" s="11">
        <v>62413.01</v>
      </c>
      <c r="J87" s="11">
        <v>0</v>
      </c>
      <c r="K87" s="11">
        <v>169413.82</v>
      </c>
      <c r="L87" s="11">
        <v>747.1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169413.82</v>
      </c>
      <c r="S87" s="11">
        <v>194699.49</v>
      </c>
      <c r="T87" s="11">
        <v>944.28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195643.77</v>
      </c>
      <c r="AA87" s="11">
        <v>0</v>
      </c>
      <c r="AB87" s="11">
        <v>0</v>
      </c>
      <c r="AC87" s="11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11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f t="shared" si="1"/>
        <v>0</v>
      </c>
      <c r="AU87" s="11">
        <v>63160.11</v>
      </c>
      <c r="AV87" s="11">
        <v>195643.77</v>
      </c>
      <c r="AW87" s="12">
        <v>92</v>
      </c>
      <c r="AX87" s="12">
        <v>300</v>
      </c>
      <c r="AY87" s="11">
        <v>750000.01</v>
      </c>
      <c r="AZ87" s="11">
        <v>177924.14</v>
      </c>
      <c r="BA87" s="13">
        <v>87.299995999999993</v>
      </c>
      <c r="BB87" s="13">
        <v>83.124334946032207</v>
      </c>
      <c r="BC87" s="13">
        <v>10.59</v>
      </c>
      <c r="BD87" s="13"/>
      <c r="BE87" s="9" t="s">
        <v>78</v>
      </c>
      <c r="BF87" s="6"/>
      <c r="BG87" s="9" t="s">
        <v>280</v>
      </c>
      <c r="BH87" s="9" t="s">
        <v>321</v>
      </c>
      <c r="BI87" s="9" t="s">
        <v>322</v>
      </c>
      <c r="BJ87" s="9" t="s">
        <v>82</v>
      </c>
      <c r="BK87" s="7" t="s">
        <v>83</v>
      </c>
      <c r="BL87" s="13">
        <v>1315819.18207508</v>
      </c>
      <c r="BM87" s="7" t="s">
        <v>84</v>
      </c>
      <c r="BN87" s="13"/>
      <c r="BO87" s="14">
        <v>38782</v>
      </c>
      <c r="BP87" s="14">
        <v>47913</v>
      </c>
      <c r="BQ87" s="14" t="s">
        <v>163</v>
      </c>
      <c r="BR87" s="14" t="s">
        <v>164</v>
      </c>
      <c r="BS87" s="14">
        <v>38782</v>
      </c>
      <c r="BT87" s="14">
        <v>38782</v>
      </c>
      <c r="BU87" s="13">
        <v>52625.43</v>
      </c>
      <c r="BV87" s="13">
        <v>37.020000000000003</v>
      </c>
      <c r="BW87" s="13">
        <v>0</v>
      </c>
    </row>
    <row r="88" spans="1:75" s="1" customFormat="1" ht="18.2" customHeight="1" x14ac:dyDescent="0.15">
      <c r="A88" s="15">
        <v>86</v>
      </c>
      <c r="B88" s="16" t="s">
        <v>75</v>
      </c>
      <c r="C88" s="16" t="s">
        <v>76</v>
      </c>
      <c r="D88" s="17">
        <v>45108</v>
      </c>
      <c r="E88" s="18" t="s">
        <v>323</v>
      </c>
      <c r="F88" s="19">
        <v>176</v>
      </c>
      <c r="G88" s="19">
        <v>175</v>
      </c>
      <c r="H88" s="20">
        <v>32153.57</v>
      </c>
      <c r="I88" s="20">
        <v>19663.169999999998</v>
      </c>
      <c r="J88" s="20">
        <v>0</v>
      </c>
      <c r="K88" s="20">
        <v>51816.74</v>
      </c>
      <c r="L88" s="20">
        <v>221.02</v>
      </c>
      <c r="M88" s="20">
        <v>0</v>
      </c>
      <c r="N88" s="20">
        <v>0</v>
      </c>
      <c r="O88" s="20">
        <v>0</v>
      </c>
      <c r="P88" s="20">
        <v>0</v>
      </c>
      <c r="Q88" s="20">
        <v>0</v>
      </c>
      <c r="R88" s="20">
        <v>51816.74</v>
      </c>
      <c r="S88" s="20">
        <v>68673.33</v>
      </c>
      <c r="T88" s="20">
        <v>283.76</v>
      </c>
      <c r="U88" s="20">
        <v>0</v>
      </c>
      <c r="V88" s="20">
        <v>0</v>
      </c>
      <c r="W88" s="20">
        <v>0</v>
      </c>
      <c r="X88" s="20">
        <v>0</v>
      </c>
      <c r="Y88" s="20">
        <v>0</v>
      </c>
      <c r="Z88" s="20">
        <v>68957.09</v>
      </c>
      <c r="AA88" s="20">
        <v>0</v>
      </c>
      <c r="AB88" s="20">
        <v>0</v>
      </c>
      <c r="AC88" s="20">
        <v>0</v>
      </c>
      <c r="AD88" s="20">
        <v>0</v>
      </c>
      <c r="AE88" s="20">
        <v>0</v>
      </c>
      <c r="AF88" s="20">
        <v>0</v>
      </c>
      <c r="AG88" s="20">
        <v>0</v>
      </c>
      <c r="AH88" s="20">
        <v>0</v>
      </c>
      <c r="AI88" s="20">
        <v>0</v>
      </c>
      <c r="AJ88" s="20">
        <v>0</v>
      </c>
      <c r="AK88" s="20"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11">
        <f t="shared" si="1"/>
        <v>0</v>
      </c>
      <c r="AU88" s="20">
        <v>19884.189999999999</v>
      </c>
      <c r="AV88" s="20">
        <v>68957.09</v>
      </c>
      <c r="AW88" s="21">
        <v>93</v>
      </c>
      <c r="AX88" s="21">
        <v>300</v>
      </c>
      <c r="AY88" s="20">
        <v>219500.01</v>
      </c>
      <c r="AZ88" s="20">
        <v>53100</v>
      </c>
      <c r="BA88" s="22">
        <v>89.050196999999997</v>
      </c>
      <c r="BB88" s="22">
        <v>86.898133802218098</v>
      </c>
      <c r="BC88" s="22">
        <v>10.59</v>
      </c>
      <c r="BD88" s="22"/>
      <c r="BE88" s="18" t="s">
        <v>78</v>
      </c>
      <c r="BF88" s="15"/>
      <c r="BG88" s="18" t="s">
        <v>199</v>
      </c>
      <c r="BH88" s="18" t="s">
        <v>324</v>
      </c>
      <c r="BI88" s="18" t="s">
        <v>325</v>
      </c>
      <c r="BJ88" s="18" t="s">
        <v>82</v>
      </c>
      <c r="BK88" s="16" t="s">
        <v>83</v>
      </c>
      <c r="BL88" s="22">
        <v>402455.12700555997</v>
      </c>
      <c r="BM88" s="16" t="s">
        <v>84</v>
      </c>
      <c r="BN88" s="22"/>
      <c r="BO88" s="23">
        <v>38812</v>
      </c>
      <c r="BP88" s="23">
        <v>47943</v>
      </c>
      <c r="BQ88" s="14" t="s">
        <v>326</v>
      </c>
      <c r="BR88" s="14" t="s">
        <v>327</v>
      </c>
      <c r="BS88" s="14">
        <v>38812</v>
      </c>
      <c r="BT88" s="14">
        <v>38812</v>
      </c>
      <c r="BU88" s="22">
        <v>17849.03</v>
      </c>
      <c r="BV88" s="22">
        <v>11.05</v>
      </c>
      <c r="BW88" s="22">
        <v>0</v>
      </c>
    </row>
    <row r="89" spans="1:75" s="1" customFormat="1" ht="18.2" customHeight="1" x14ac:dyDescent="0.15">
      <c r="A89" s="6">
        <v>87</v>
      </c>
      <c r="B89" s="7" t="s">
        <v>75</v>
      </c>
      <c r="C89" s="7" t="s">
        <v>76</v>
      </c>
      <c r="D89" s="8">
        <v>45108</v>
      </c>
      <c r="E89" s="9" t="s">
        <v>328</v>
      </c>
      <c r="F89" s="10">
        <v>0</v>
      </c>
      <c r="G89" s="10">
        <v>0</v>
      </c>
      <c r="H89" s="11">
        <v>30648.23</v>
      </c>
      <c r="I89" s="11">
        <v>0</v>
      </c>
      <c r="J89" s="11">
        <v>0</v>
      </c>
      <c r="K89" s="11">
        <v>30648.23</v>
      </c>
      <c r="L89" s="11">
        <v>210.61</v>
      </c>
      <c r="M89" s="11">
        <v>0</v>
      </c>
      <c r="N89" s="11">
        <v>0</v>
      </c>
      <c r="O89" s="11">
        <v>210.61</v>
      </c>
      <c r="P89" s="11">
        <v>0</v>
      </c>
      <c r="Q89" s="11">
        <v>0</v>
      </c>
      <c r="R89" s="11">
        <v>30437.62</v>
      </c>
      <c r="S89" s="11">
        <v>0</v>
      </c>
      <c r="T89" s="11">
        <v>270.47000000000003</v>
      </c>
      <c r="U89" s="11">
        <v>0</v>
      </c>
      <c r="V89" s="11">
        <v>0</v>
      </c>
      <c r="W89" s="11">
        <v>270.47000000000003</v>
      </c>
      <c r="X89" s="11">
        <v>0</v>
      </c>
      <c r="Y89" s="11">
        <v>0</v>
      </c>
      <c r="Z89" s="11">
        <v>0</v>
      </c>
      <c r="AA89" s="11">
        <v>10.53</v>
      </c>
      <c r="AB89" s="11">
        <v>0</v>
      </c>
      <c r="AC89" s="11">
        <v>0</v>
      </c>
      <c r="AD89" s="11">
        <v>0</v>
      </c>
      <c r="AE89" s="11">
        <v>0</v>
      </c>
      <c r="AF89" s="11">
        <v>-19.84</v>
      </c>
      <c r="AG89" s="11">
        <v>24.58</v>
      </c>
      <c r="AH89" s="11">
        <v>63.87</v>
      </c>
      <c r="AI89" s="11">
        <v>0</v>
      </c>
      <c r="AJ89" s="11">
        <v>0</v>
      </c>
      <c r="AK89" s="11">
        <v>0</v>
      </c>
      <c r="AL89" s="11">
        <v>0</v>
      </c>
      <c r="AM89" s="11">
        <v>0</v>
      </c>
      <c r="AN89" s="11">
        <v>0</v>
      </c>
      <c r="AO89" s="11">
        <v>0</v>
      </c>
      <c r="AP89" s="11">
        <v>1.91</v>
      </c>
      <c r="AQ89" s="11">
        <v>0</v>
      </c>
      <c r="AR89" s="11">
        <v>2.06</v>
      </c>
      <c r="AS89" s="11">
        <v>0</v>
      </c>
      <c r="AT89" s="11">
        <f t="shared" si="1"/>
        <v>560.07000000000005</v>
      </c>
      <c r="AU89" s="11">
        <v>0</v>
      </c>
      <c r="AV89" s="11">
        <v>0</v>
      </c>
      <c r="AW89" s="12">
        <v>93</v>
      </c>
      <c r="AX89" s="12">
        <v>300</v>
      </c>
      <c r="AY89" s="11">
        <v>241999.98</v>
      </c>
      <c r="AZ89" s="11">
        <v>50607.59</v>
      </c>
      <c r="BA89" s="13">
        <v>76.983475999999996</v>
      </c>
      <c r="BB89" s="13">
        <v>46.301232458750199</v>
      </c>
      <c r="BC89" s="13">
        <v>10.59</v>
      </c>
      <c r="BD89" s="13"/>
      <c r="BE89" s="9" t="s">
        <v>78</v>
      </c>
      <c r="BF89" s="6"/>
      <c r="BG89" s="9" t="s">
        <v>199</v>
      </c>
      <c r="BH89" s="9" t="s">
        <v>270</v>
      </c>
      <c r="BI89" s="9" t="s">
        <v>271</v>
      </c>
      <c r="BJ89" s="9" t="s">
        <v>108</v>
      </c>
      <c r="BK89" s="7" t="s">
        <v>83</v>
      </c>
      <c r="BL89" s="13">
        <v>236405.76815228001</v>
      </c>
      <c r="BM89" s="7" t="s">
        <v>84</v>
      </c>
      <c r="BN89" s="13"/>
      <c r="BO89" s="14">
        <v>38814</v>
      </c>
      <c r="BP89" s="14">
        <v>47945</v>
      </c>
      <c r="BQ89" s="14" t="s">
        <v>109</v>
      </c>
      <c r="BR89" s="14" t="s">
        <v>110</v>
      </c>
      <c r="BS89" s="14">
        <v>38814</v>
      </c>
      <c r="BT89" s="14">
        <v>38814</v>
      </c>
      <c r="BU89" s="13">
        <v>0</v>
      </c>
      <c r="BV89" s="13">
        <v>10.53</v>
      </c>
      <c r="BW89" s="13">
        <v>0</v>
      </c>
    </row>
    <row r="90" spans="1:75" s="1" customFormat="1" ht="18.2" customHeight="1" x14ac:dyDescent="0.15">
      <c r="A90" s="15">
        <v>88</v>
      </c>
      <c r="B90" s="16" t="s">
        <v>75</v>
      </c>
      <c r="C90" s="16" t="s">
        <v>76</v>
      </c>
      <c r="D90" s="17">
        <v>45108</v>
      </c>
      <c r="E90" s="18" t="s">
        <v>329</v>
      </c>
      <c r="F90" s="19">
        <v>156</v>
      </c>
      <c r="G90" s="19">
        <v>155</v>
      </c>
      <c r="H90" s="20">
        <v>25114.12</v>
      </c>
      <c r="I90" s="20">
        <v>53634.35</v>
      </c>
      <c r="J90" s="20">
        <v>0</v>
      </c>
      <c r="K90" s="20">
        <v>78748.47</v>
      </c>
      <c r="L90" s="20">
        <v>636.62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78748.47</v>
      </c>
      <c r="S90" s="20">
        <v>78675.899999999994</v>
      </c>
      <c r="T90" s="20">
        <v>221.63</v>
      </c>
      <c r="U90" s="20">
        <v>0</v>
      </c>
      <c r="V90" s="20">
        <v>0</v>
      </c>
      <c r="W90" s="20">
        <v>0</v>
      </c>
      <c r="X90" s="20">
        <v>0</v>
      </c>
      <c r="Y90" s="20">
        <v>0</v>
      </c>
      <c r="Z90" s="20">
        <v>78897.53</v>
      </c>
      <c r="AA90" s="20">
        <v>0</v>
      </c>
      <c r="AB90" s="20">
        <v>0</v>
      </c>
      <c r="AC90" s="20">
        <v>0</v>
      </c>
      <c r="AD90" s="20">
        <v>0</v>
      </c>
      <c r="AE90" s="20">
        <v>0</v>
      </c>
      <c r="AF90" s="20">
        <v>0</v>
      </c>
      <c r="AG90" s="20">
        <v>0</v>
      </c>
      <c r="AH90" s="20">
        <v>0</v>
      </c>
      <c r="AI90" s="20">
        <v>0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11">
        <f t="shared" si="1"/>
        <v>0</v>
      </c>
      <c r="AU90" s="20">
        <v>54270.97</v>
      </c>
      <c r="AV90" s="20">
        <v>78897.53</v>
      </c>
      <c r="AW90" s="21">
        <v>33</v>
      </c>
      <c r="AX90" s="21">
        <v>240</v>
      </c>
      <c r="AY90" s="20">
        <v>364500</v>
      </c>
      <c r="AZ90" s="20">
        <v>85446.15</v>
      </c>
      <c r="BA90" s="22">
        <v>86.296297999999993</v>
      </c>
      <c r="BB90" s="22">
        <v>79.531979312866198</v>
      </c>
      <c r="BC90" s="22">
        <v>10.59</v>
      </c>
      <c r="BD90" s="22"/>
      <c r="BE90" s="18" t="s">
        <v>78</v>
      </c>
      <c r="BF90" s="15"/>
      <c r="BG90" s="18" t="s">
        <v>199</v>
      </c>
      <c r="BH90" s="18" t="s">
        <v>270</v>
      </c>
      <c r="BI90" s="18" t="s">
        <v>271</v>
      </c>
      <c r="BJ90" s="18" t="s">
        <v>82</v>
      </c>
      <c r="BK90" s="16" t="s">
        <v>83</v>
      </c>
      <c r="BL90" s="22">
        <v>611631.01915217994</v>
      </c>
      <c r="BM90" s="16" t="s">
        <v>84</v>
      </c>
      <c r="BN90" s="22"/>
      <c r="BO90" s="23">
        <v>38814</v>
      </c>
      <c r="BP90" s="23">
        <v>46119</v>
      </c>
      <c r="BQ90" s="14" t="s">
        <v>330</v>
      </c>
      <c r="BR90" s="14" t="s">
        <v>331</v>
      </c>
      <c r="BS90" s="14">
        <v>38814</v>
      </c>
      <c r="BT90" s="14">
        <v>38814</v>
      </c>
      <c r="BU90" s="22">
        <v>25125.279999999999</v>
      </c>
      <c r="BV90" s="22">
        <v>17.920000000000002</v>
      </c>
      <c r="BW90" s="22">
        <v>0</v>
      </c>
    </row>
    <row r="91" spans="1:75" s="1" customFormat="1" ht="18.2" customHeight="1" x14ac:dyDescent="0.15">
      <c r="A91" s="6">
        <v>89</v>
      </c>
      <c r="B91" s="7" t="s">
        <v>75</v>
      </c>
      <c r="C91" s="7" t="s">
        <v>76</v>
      </c>
      <c r="D91" s="8">
        <v>45108</v>
      </c>
      <c r="E91" s="9" t="s">
        <v>332</v>
      </c>
      <c r="F91" s="10">
        <v>182</v>
      </c>
      <c r="G91" s="10">
        <v>181</v>
      </c>
      <c r="H91" s="11">
        <v>49373.69</v>
      </c>
      <c r="I91" s="11">
        <v>30574.9</v>
      </c>
      <c r="J91" s="11">
        <v>0</v>
      </c>
      <c r="K91" s="11">
        <v>79948.59</v>
      </c>
      <c r="L91" s="11">
        <v>339.36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79948.59</v>
      </c>
      <c r="S91" s="11">
        <v>108968.78</v>
      </c>
      <c r="T91" s="11">
        <v>435.72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109404.5</v>
      </c>
      <c r="AA91" s="11">
        <v>0</v>
      </c>
      <c r="AB91" s="11">
        <v>0</v>
      </c>
      <c r="AC91" s="11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11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f t="shared" si="1"/>
        <v>0</v>
      </c>
      <c r="AU91" s="11">
        <v>30914.26</v>
      </c>
      <c r="AV91" s="11">
        <v>109404.5</v>
      </c>
      <c r="AW91" s="12">
        <v>93</v>
      </c>
      <c r="AX91" s="12">
        <v>300</v>
      </c>
      <c r="AY91" s="11">
        <v>348000.01</v>
      </c>
      <c r="AZ91" s="11">
        <v>81534.45</v>
      </c>
      <c r="BA91" s="13">
        <v>86.249995999999996</v>
      </c>
      <c r="BB91" s="13">
        <v>84.572417765811096</v>
      </c>
      <c r="BC91" s="13">
        <v>10.59</v>
      </c>
      <c r="BD91" s="13"/>
      <c r="BE91" s="9" t="s">
        <v>78</v>
      </c>
      <c r="BF91" s="6"/>
      <c r="BG91" s="9" t="s">
        <v>199</v>
      </c>
      <c r="BH91" s="9" t="s">
        <v>270</v>
      </c>
      <c r="BI91" s="9" t="s">
        <v>271</v>
      </c>
      <c r="BJ91" s="9" t="s">
        <v>82</v>
      </c>
      <c r="BK91" s="7" t="s">
        <v>83</v>
      </c>
      <c r="BL91" s="13">
        <v>620952.22397945996</v>
      </c>
      <c r="BM91" s="7" t="s">
        <v>84</v>
      </c>
      <c r="BN91" s="13"/>
      <c r="BO91" s="14">
        <v>38814</v>
      </c>
      <c r="BP91" s="14">
        <v>47945</v>
      </c>
      <c r="BQ91" s="14" t="s">
        <v>153</v>
      </c>
      <c r="BR91" s="14" t="s">
        <v>154</v>
      </c>
      <c r="BS91" s="14">
        <v>38814</v>
      </c>
      <c r="BT91" s="14">
        <v>38814</v>
      </c>
      <c r="BU91" s="13">
        <v>28033.73</v>
      </c>
      <c r="BV91" s="13">
        <v>16.97</v>
      </c>
      <c r="BW91" s="13">
        <v>0</v>
      </c>
    </row>
    <row r="92" spans="1:75" s="1" customFormat="1" ht="18.2" customHeight="1" x14ac:dyDescent="0.15">
      <c r="A92" s="15">
        <v>90</v>
      </c>
      <c r="B92" s="16" t="s">
        <v>75</v>
      </c>
      <c r="C92" s="16" t="s">
        <v>76</v>
      </c>
      <c r="D92" s="17">
        <v>45108</v>
      </c>
      <c r="E92" s="18" t="s">
        <v>333</v>
      </c>
      <c r="F92" s="19">
        <v>0</v>
      </c>
      <c r="G92" s="19">
        <v>0</v>
      </c>
      <c r="H92" s="20">
        <v>50069.88</v>
      </c>
      <c r="I92" s="20">
        <v>0</v>
      </c>
      <c r="J92" s="20">
        <v>0</v>
      </c>
      <c r="K92" s="20">
        <v>50069.88</v>
      </c>
      <c r="L92" s="20">
        <v>344.19</v>
      </c>
      <c r="M92" s="20">
        <v>0</v>
      </c>
      <c r="N92" s="20">
        <v>0</v>
      </c>
      <c r="O92" s="20">
        <v>344.19</v>
      </c>
      <c r="P92" s="20">
        <v>0</v>
      </c>
      <c r="Q92" s="20">
        <v>0</v>
      </c>
      <c r="R92" s="20">
        <v>49725.69</v>
      </c>
      <c r="S92" s="20">
        <v>0</v>
      </c>
      <c r="T92" s="20">
        <v>441.87</v>
      </c>
      <c r="U92" s="20">
        <v>0</v>
      </c>
      <c r="V92" s="20">
        <v>0</v>
      </c>
      <c r="W92" s="20">
        <v>441.87</v>
      </c>
      <c r="X92" s="20">
        <v>0</v>
      </c>
      <c r="Y92" s="20">
        <v>0</v>
      </c>
      <c r="Z92" s="20">
        <v>0</v>
      </c>
      <c r="AA92" s="20">
        <v>17.21</v>
      </c>
      <c r="AB92" s="20">
        <v>0</v>
      </c>
      <c r="AC92" s="20">
        <v>0</v>
      </c>
      <c r="AD92" s="20">
        <v>0</v>
      </c>
      <c r="AE92" s="20">
        <v>0</v>
      </c>
      <c r="AF92" s="20">
        <v>-32.14</v>
      </c>
      <c r="AG92" s="20">
        <v>40.159999999999997</v>
      </c>
      <c r="AH92" s="20">
        <v>103.12</v>
      </c>
      <c r="AI92" s="20">
        <v>0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0.27</v>
      </c>
      <c r="AS92" s="20">
        <v>3.8630000000000001E-3</v>
      </c>
      <c r="AT92" s="11">
        <f t="shared" si="1"/>
        <v>914.13613700000008</v>
      </c>
      <c r="AU92" s="20">
        <v>0</v>
      </c>
      <c r="AV92" s="20">
        <v>0</v>
      </c>
      <c r="AW92" s="21">
        <v>93</v>
      </c>
      <c r="AX92" s="21">
        <v>300</v>
      </c>
      <c r="AY92" s="20">
        <v>364500</v>
      </c>
      <c r="AZ92" s="20">
        <v>82688.94</v>
      </c>
      <c r="BA92" s="22">
        <v>83.511655000000005</v>
      </c>
      <c r="BB92" s="22">
        <v>50.220436589427202</v>
      </c>
      <c r="BC92" s="22">
        <v>10.59</v>
      </c>
      <c r="BD92" s="22"/>
      <c r="BE92" s="18" t="s">
        <v>78</v>
      </c>
      <c r="BF92" s="15"/>
      <c r="BG92" s="18" t="s">
        <v>199</v>
      </c>
      <c r="BH92" s="18" t="s">
        <v>270</v>
      </c>
      <c r="BI92" s="18" t="s">
        <v>271</v>
      </c>
      <c r="BJ92" s="18" t="s">
        <v>108</v>
      </c>
      <c r="BK92" s="16" t="s">
        <v>83</v>
      </c>
      <c r="BL92" s="22">
        <v>386214.16330686002</v>
      </c>
      <c r="BM92" s="16" t="s">
        <v>84</v>
      </c>
      <c r="BN92" s="22"/>
      <c r="BO92" s="23">
        <v>38814</v>
      </c>
      <c r="BP92" s="23">
        <v>47945</v>
      </c>
      <c r="BQ92" s="14" t="s">
        <v>109</v>
      </c>
      <c r="BR92" s="14" t="s">
        <v>110</v>
      </c>
      <c r="BS92" s="14">
        <v>38814</v>
      </c>
      <c r="BT92" s="14">
        <v>38814</v>
      </c>
      <c r="BU92" s="22">
        <v>0</v>
      </c>
      <c r="BV92" s="22">
        <v>17.21</v>
      </c>
      <c r="BW92" s="22">
        <v>0</v>
      </c>
    </row>
    <row r="93" spans="1:75" s="1" customFormat="1" ht="18.2" customHeight="1" x14ac:dyDescent="0.15">
      <c r="A93" s="6">
        <v>91</v>
      </c>
      <c r="B93" s="7" t="s">
        <v>75</v>
      </c>
      <c r="C93" s="7" t="s">
        <v>76</v>
      </c>
      <c r="D93" s="8">
        <v>45108</v>
      </c>
      <c r="E93" s="9" t="s">
        <v>334</v>
      </c>
      <c r="F93" s="10">
        <v>122</v>
      </c>
      <c r="G93" s="10">
        <v>121</v>
      </c>
      <c r="H93" s="11">
        <v>52372.32</v>
      </c>
      <c r="I93" s="11">
        <v>27651.91</v>
      </c>
      <c r="J93" s="11">
        <v>0</v>
      </c>
      <c r="K93" s="11">
        <v>80024.23</v>
      </c>
      <c r="L93" s="11">
        <v>366.43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80024.23</v>
      </c>
      <c r="S93" s="11">
        <v>70445.210000000006</v>
      </c>
      <c r="T93" s="11">
        <v>444.29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70889.5</v>
      </c>
      <c r="AA93" s="11">
        <v>0</v>
      </c>
      <c r="AB93" s="11">
        <v>0</v>
      </c>
      <c r="AC93" s="11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11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f t="shared" si="1"/>
        <v>0</v>
      </c>
      <c r="AU93" s="11">
        <v>28018.34</v>
      </c>
      <c r="AV93" s="11">
        <v>70889.5</v>
      </c>
      <c r="AW93" s="12">
        <v>93</v>
      </c>
      <c r="AX93" s="12">
        <v>300</v>
      </c>
      <c r="AY93" s="11">
        <v>372300.01</v>
      </c>
      <c r="AZ93" s="11">
        <v>87986.31</v>
      </c>
      <c r="BA93" s="13">
        <v>87</v>
      </c>
      <c r="BB93" s="13">
        <v>79.127173420501407</v>
      </c>
      <c r="BC93" s="13">
        <v>10.18</v>
      </c>
      <c r="BD93" s="13"/>
      <c r="BE93" s="9" t="s">
        <v>78</v>
      </c>
      <c r="BF93" s="6"/>
      <c r="BG93" s="9" t="s">
        <v>306</v>
      </c>
      <c r="BH93" s="9" t="s">
        <v>307</v>
      </c>
      <c r="BI93" s="9" t="s">
        <v>308</v>
      </c>
      <c r="BJ93" s="9" t="s">
        <v>82</v>
      </c>
      <c r="BK93" s="7" t="s">
        <v>83</v>
      </c>
      <c r="BL93" s="13">
        <v>621539.71184162004</v>
      </c>
      <c r="BM93" s="7" t="s">
        <v>84</v>
      </c>
      <c r="BN93" s="13"/>
      <c r="BO93" s="14">
        <v>38814</v>
      </c>
      <c r="BP93" s="14">
        <v>47945</v>
      </c>
      <c r="BQ93" s="14" t="s">
        <v>129</v>
      </c>
      <c r="BR93" s="14" t="s">
        <v>130</v>
      </c>
      <c r="BS93" s="14">
        <v>38814</v>
      </c>
      <c r="BT93" s="14">
        <v>38814</v>
      </c>
      <c r="BU93" s="13">
        <v>20670.38</v>
      </c>
      <c r="BV93" s="13">
        <v>18.86</v>
      </c>
      <c r="BW93" s="13">
        <v>0</v>
      </c>
    </row>
    <row r="94" spans="1:75" s="1" customFormat="1" ht="18.2" customHeight="1" x14ac:dyDescent="0.15">
      <c r="A94" s="15">
        <v>92</v>
      </c>
      <c r="B94" s="16" t="s">
        <v>75</v>
      </c>
      <c r="C94" s="16" t="s">
        <v>76</v>
      </c>
      <c r="D94" s="17">
        <v>45108</v>
      </c>
      <c r="E94" s="18" t="s">
        <v>335</v>
      </c>
      <c r="F94" s="19">
        <v>113</v>
      </c>
      <c r="G94" s="19">
        <v>112</v>
      </c>
      <c r="H94" s="20">
        <v>51231.17</v>
      </c>
      <c r="I94" s="20">
        <v>24984.93</v>
      </c>
      <c r="J94" s="20">
        <v>0</v>
      </c>
      <c r="K94" s="20">
        <v>76216.100000000006</v>
      </c>
      <c r="L94" s="20">
        <v>352.1</v>
      </c>
      <c r="M94" s="20">
        <v>0</v>
      </c>
      <c r="N94" s="20">
        <v>0</v>
      </c>
      <c r="O94" s="20">
        <v>0</v>
      </c>
      <c r="P94" s="20">
        <v>0</v>
      </c>
      <c r="Q94" s="20">
        <v>0</v>
      </c>
      <c r="R94" s="20">
        <v>76216.100000000006</v>
      </c>
      <c r="S94" s="20">
        <v>65087.71</v>
      </c>
      <c r="T94" s="20">
        <v>452.12</v>
      </c>
      <c r="U94" s="20">
        <v>0</v>
      </c>
      <c r="V94" s="20">
        <v>0</v>
      </c>
      <c r="W94" s="20">
        <v>0</v>
      </c>
      <c r="X94" s="20">
        <v>0</v>
      </c>
      <c r="Y94" s="20">
        <v>0</v>
      </c>
      <c r="Z94" s="20">
        <v>65539.83</v>
      </c>
      <c r="AA94" s="20">
        <v>0</v>
      </c>
      <c r="AB94" s="20">
        <v>0</v>
      </c>
      <c r="AC94" s="20">
        <v>0</v>
      </c>
      <c r="AD94" s="20">
        <v>0</v>
      </c>
      <c r="AE94" s="20">
        <v>0</v>
      </c>
      <c r="AF94" s="20">
        <v>0</v>
      </c>
      <c r="AG94" s="20">
        <v>0</v>
      </c>
      <c r="AH94" s="20">
        <v>0</v>
      </c>
      <c r="AI94" s="20">
        <v>0</v>
      </c>
      <c r="AJ94" s="20">
        <v>0</v>
      </c>
      <c r="AK94" s="20">
        <v>0</v>
      </c>
      <c r="AL94" s="20">
        <v>0</v>
      </c>
      <c r="AM94" s="20">
        <v>0</v>
      </c>
      <c r="AN94" s="20">
        <v>0</v>
      </c>
      <c r="AO94" s="20">
        <v>0</v>
      </c>
      <c r="AP94" s="20">
        <v>0</v>
      </c>
      <c r="AQ94" s="20">
        <v>0</v>
      </c>
      <c r="AR94" s="20">
        <v>0</v>
      </c>
      <c r="AS94" s="20">
        <v>0</v>
      </c>
      <c r="AT94" s="11">
        <f t="shared" si="1"/>
        <v>0</v>
      </c>
      <c r="AU94" s="20">
        <v>25337.03</v>
      </c>
      <c r="AV94" s="20">
        <v>65539.83</v>
      </c>
      <c r="AW94" s="21">
        <v>93</v>
      </c>
      <c r="AX94" s="21">
        <v>300</v>
      </c>
      <c r="AY94" s="20">
        <v>352999.98</v>
      </c>
      <c r="AZ94" s="20">
        <v>84600</v>
      </c>
      <c r="BA94" s="22">
        <v>88.225245999999999</v>
      </c>
      <c r="BB94" s="22">
        <v>79.482082407335696</v>
      </c>
      <c r="BC94" s="22">
        <v>10.59</v>
      </c>
      <c r="BD94" s="22"/>
      <c r="BE94" s="18" t="s">
        <v>78</v>
      </c>
      <c r="BF94" s="15"/>
      <c r="BG94" s="18" t="s">
        <v>79</v>
      </c>
      <c r="BH94" s="18" t="s">
        <v>195</v>
      </c>
      <c r="BI94" s="18" t="s">
        <v>336</v>
      </c>
      <c r="BJ94" s="18" t="s">
        <v>82</v>
      </c>
      <c r="BK94" s="16" t="s">
        <v>83</v>
      </c>
      <c r="BL94" s="22">
        <v>591962.36979340005</v>
      </c>
      <c r="BM94" s="16" t="s">
        <v>84</v>
      </c>
      <c r="BN94" s="22"/>
      <c r="BO94" s="23">
        <v>38814</v>
      </c>
      <c r="BP94" s="23">
        <v>47945</v>
      </c>
      <c r="BQ94" s="14" t="s">
        <v>153</v>
      </c>
      <c r="BR94" s="14" t="s">
        <v>154</v>
      </c>
      <c r="BS94" s="14">
        <v>38814</v>
      </c>
      <c r="BT94" s="14">
        <v>38814</v>
      </c>
      <c r="BU94" s="22">
        <v>18462.53</v>
      </c>
      <c r="BV94" s="22">
        <v>17.61</v>
      </c>
      <c r="BW94" s="22">
        <v>0</v>
      </c>
    </row>
    <row r="95" spans="1:75" s="1" customFormat="1" ht="18.2" customHeight="1" x14ac:dyDescent="0.15">
      <c r="A95" s="6">
        <v>93</v>
      </c>
      <c r="B95" s="7" t="s">
        <v>75</v>
      </c>
      <c r="C95" s="7" t="s">
        <v>76</v>
      </c>
      <c r="D95" s="8">
        <v>45108</v>
      </c>
      <c r="E95" s="9" t="s">
        <v>337</v>
      </c>
      <c r="F95" s="10">
        <v>151</v>
      </c>
      <c r="G95" s="10">
        <v>150</v>
      </c>
      <c r="H95" s="11">
        <v>41765.94</v>
      </c>
      <c r="I95" s="11">
        <v>22933.68</v>
      </c>
      <c r="J95" s="11">
        <v>0</v>
      </c>
      <c r="K95" s="11">
        <v>64699.62</v>
      </c>
      <c r="L95" s="11">
        <v>281.97000000000003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64699.62</v>
      </c>
      <c r="S95" s="11">
        <v>76647.91</v>
      </c>
      <c r="T95" s="11">
        <v>382.85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77030.759999999995</v>
      </c>
      <c r="AA95" s="11">
        <v>0</v>
      </c>
      <c r="AB95" s="11">
        <v>0</v>
      </c>
      <c r="AC95" s="11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11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>
        <f t="shared" si="1"/>
        <v>0</v>
      </c>
      <c r="AU95" s="11">
        <v>23215.65</v>
      </c>
      <c r="AV95" s="11">
        <v>77030.759999999995</v>
      </c>
      <c r="AW95" s="12">
        <v>93</v>
      </c>
      <c r="AX95" s="12">
        <v>300</v>
      </c>
      <c r="AY95" s="11">
        <v>277999.98</v>
      </c>
      <c r="AZ95" s="11">
        <v>67830.89</v>
      </c>
      <c r="BA95" s="13">
        <v>90.000006999999997</v>
      </c>
      <c r="BB95" s="13">
        <v>85.845346462317394</v>
      </c>
      <c r="BC95" s="13">
        <v>11</v>
      </c>
      <c r="BD95" s="13"/>
      <c r="BE95" s="9" t="s">
        <v>78</v>
      </c>
      <c r="BF95" s="6"/>
      <c r="BG95" s="9" t="s">
        <v>79</v>
      </c>
      <c r="BH95" s="9" t="s">
        <v>106</v>
      </c>
      <c r="BI95" s="9" t="s">
        <v>338</v>
      </c>
      <c r="BJ95" s="9" t="s">
        <v>82</v>
      </c>
      <c r="BK95" s="7" t="s">
        <v>83</v>
      </c>
      <c r="BL95" s="13">
        <v>502515.09038027999</v>
      </c>
      <c r="BM95" s="7" t="s">
        <v>84</v>
      </c>
      <c r="BN95" s="13"/>
      <c r="BO95" s="14">
        <v>38834</v>
      </c>
      <c r="BP95" s="14">
        <v>47965</v>
      </c>
      <c r="BQ95" s="14" t="s">
        <v>177</v>
      </c>
      <c r="BR95" s="14" t="s">
        <v>178</v>
      </c>
      <c r="BS95" s="14">
        <v>38834</v>
      </c>
      <c r="BT95" s="14">
        <v>38834</v>
      </c>
      <c r="BU95" s="13">
        <v>19670.560000000001</v>
      </c>
      <c r="BV95" s="13">
        <v>13.49</v>
      </c>
      <c r="BW95" s="13">
        <v>0</v>
      </c>
    </row>
    <row r="96" spans="1:75" s="1" customFormat="1" ht="18.2" customHeight="1" x14ac:dyDescent="0.15">
      <c r="A96" s="15">
        <v>94</v>
      </c>
      <c r="B96" s="16" t="s">
        <v>75</v>
      </c>
      <c r="C96" s="16" t="s">
        <v>76</v>
      </c>
      <c r="D96" s="17">
        <v>45108</v>
      </c>
      <c r="E96" s="18" t="s">
        <v>339</v>
      </c>
      <c r="F96" s="19">
        <v>172</v>
      </c>
      <c r="G96" s="19">
        <v>171</v>
      </c>
      <c r="H96" s="20">
        <v>35252.58</v>
      </c>
      <c r="I96" s="20">
        <v>21342.73</v>
      </c>
      <c r="J96" s="20">
        <v>0</v>
      </c>
      <c r="K96" s="20">
        <v>56595.31</v>
      </c>
      <c r="L96" s="20">
        <v>242.28</v>
      </c>
      <c r="M96" s="20">
        <v>0</v>
      </c>
      <c r="N96" s="20">
        <v>0</v>
      </c>
      <c r="O96" s="20">
        <v>0</v>
      </c>
      <c r="P96" s="20">
        <v>0</v>
      </c>
      <c r="Q96" s="20">
        <v>0</v>
      </c>
      <c r="R96" s="20">
        <v>56595.31</v>
      </c>
      <c r="S96" s="20">
        <v>73285.25</v>
      </c>
      <c r="T96" s="20">
        <v>311.10000000000002</v>
      </c>
      <c r="U96" s="20">
        <v>0</v>
      </c>
      <c r="V96" s="20">
        <v>0</v>
      </c>
      <c r="W96" s="20">
        <v>0</v>
      </c>
      <c r="X96" s="20">
        <v>0</v>
      </c>
      <c r="Y96" s="20">
        <v>0</v>
      </c>
      <c r="Z96" s="20">
        <v>73596.350000000006</v>
      </c>
      <c r="AA96" s="20">
        <v>0</v>
      </c>
      <c r="AB96" s="20">
        <v>0</v>
      </c>
      <c r="AC96" s="20">
        <v>0</v>
      </c>
      <c r="AD96" s="20">
        <v>0</v>
      </c>
      <c r="AE96" s="20">
        <v>0</v>
      </c>
      <c r="AF96" s="20">
        <v>0</v>
      </c>
      <c r="AG96" s="20">
        <v>0</v>
      </c>
      <c r="AH96" s="20">
        <v>0</v>
      </c>
      <c r="AI96" s="20">
        <v>0</v>
      </c>
      <c r="AJ96" s="20">
        <v>0</v>
      </c>
      <c r="AK96" s="20">
        <v>0</v>
      </c>
      <c r="AL96" s="20">
        <v>0</v>
      </c>
      <c r="AM96" s="20">
        <v>0</v>
      </c>
      <c r="AN96" s="20">
        <v>0</v>
      </c>
      <c r="AO96" s="20">
        <v>0</v>
      </c>
      <c r="AP96" s="20">
        <v>0</v>
      </c>
      <c r="AQ96" s="20">
        <v>0</v>
      </c>
      <c r="AR96" s="20">
        <v>0</v>
      </c>
      <c r="AS96" s="20">
        <v>0</v>
      </c>
      <c r="AT96" s="11">
        <f t="shared" si="1"/>
        <v>0</v>
      </c>
      <c r="AU96" s="20">
        <v>21585.01</v>
      </c>
      <c r="AV96" s="20">
        <v>73596.350000000006</v>
      </c>
      <c r="AW96" s="21">
        <v>93</v>
      </c>
      <c r="AX96" s="21">
        <v>300</v>
      </c>
      <c r="AY96" s="20">
        <v>249000</v>
      </c>
      <c r="AZ96" s="20">
        <v>58213</v>
      </c>
      <c r="BA96" s="22">
        <v>86.234378000000007</v>
      </c>
      <c r="BB96" s="22">
        <v>83.837997621960398</v>
      </c>
      <c r="BC96" s="22">
        <v>10.59</v>
      </c>
      <c r="BD96" s="22"/>
      <c r="BE96" s="18" t="s">
        <v>78</v>
      </c>
      <c r="BF96" s="15"/>
      <c r="BG96" s="18" t="s">
        <v>199</v>
      </c>
      <c r="BH96" s="18" t="s">
        <v>340</v>
      </c>
      <c r="BI96" s="18" t="s">
        <v>341</v>
      </c>
      <c r="BJ96" s="18" t="s">
        <v>82</v>
      </c>
      <c r="BK96" s="16" t="s">
        <v>83</v>
      </c>
      <c r="BL96" s="22">
        <v>439569.77366713999</v>
      </c>
      <c r="BM96" s="16" t="s">
        <v>84</v>
      </c>
      <c r="BN96" s="22"/>
      <c r="BO96" s="23">
        <v>38834</v>
      </c>
      <c r="BP96" s="23">
        <v>47965</v>
      </c>
      <c r="BQ96" s="14" t="s">
        <v>342</v>
      </c>
      <c r="BR96" s="14" t="s">
        <v>343</v>
      </c>
      <c r="BS96" s="14" t="s">
        <v>87</v>
      </c>
      <c r="BT96" s="14" t="s">
        <v>87</v>
      </c>
      <c r="BU96" s="22">
        <v>19289.62</v>
      </c>
      <c r="BV96" s="22">
        <v>12.11</v>
      </c>
      <c r="BW96" s="22">
        <v>0</v>
      </c>
    </row>
    <row r="97" spans="1:75" s="1" customFormat="1" ht="18.2" customHeight="1" x14ac:dyDescent="0.15">
      <c r="A97" s="6">
        <v>95</v>
      </c>
      <c r="B97" s="7" t="s">
        <v>75</v>
      </c>
      <c r="C97" s="7" t="s">
        <v>76</v>
      </c>
      <c r="D97" s="8">
        <v>45108</v>
      </c>
      <c r="E97" s="9" t="s">
        <v>344</v>
      </c>
      <c r="F97" s="10">
        <v>0</v>
      </c>
      <c r="G97" s="10">
        <v>0</v>
      </c>
      <c r="H97" s="11">
        <v>36102.400000000001</v>
      </c>
      <c r="I97" s="11">
        <v>0</v>
      </c>
      <c r="J97" s="11">
        <v>0</v>
      </c>
      <c r="K97" s="11">
        <v>36102.400000000001</v>
      </c>
      <c r="L97" s="11">
        <v>248.11</v>
      </c>
      <c r="M97" s="11">
        <v>0</v>
      </c>
      <c r="N97" s="11">
        <v>0</v>
      </c>
      <c r="O97" s="11">
        <v>248.11</v>
      </c>
      <c r="P97" s="11">
        <v>0</v>
      </c>
      <c r="Q97" s="11">
        <v>0</v>
      </c>
      <c r="R97" s="11">
        <v>35854.29</v>
      </c>
      <c r="S97" s="11">
        <v>0</v>
      </c>
      <c r="T97" s="11">
        <v>318.60000000000002</v>
      </c>
      <c r="U97" s="11">
        <v>0</v>
      </c>
      <c r="V97" s="11">
        <v>0</v>
      </c>
      <c r="W97" s="11">
        <v>318.60000000000002</v>
      </c>
      <c r="X97" s="11">
        <v>0</v>
      </c>
      <c r="Y97" s="11">
        <v>0</v>
      </c>
      <c r="Z97" s="11">
        <v>0</v>
      </c>
      <c r="AA97" s="11">
        <v>12.41</v>
      </c>
      <c r="AB97" s="11">
        <v>0</v>
      </c>
      <c r="AC97" s="11">
        <v>0</v>
      </c>
      <c r="AD97" s="11">
        <v>0</v>
      </c>
      <c r="AE97" s="11">
        <v>0</v>
      </c>
      <c r="AF97" s="11">
        <v>-21.79</v>
      </c>
      <c r="AG97" s="11">
        <v>28.96</v>
      </c>
      <c r="AH97" s="11">
        <v>74.62</v>
      </c>
      <c r="AI97" s="11">
        <v>0</v>
      </c>
      <c r="AJ97" s="11">
        <v>0</v>
      </c>
      <c r="AK97" s="11">
        <v>0</v>
      </c>
      <c r="AL97" s="11">
        <v>0</v>
      </c>
      <c r="AM97" s="11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5.1500000000000001E-3</v>
      </c>
      <c r="AT97" s="11">
        <f t="shared" si="1"/>
        <v>660.90485000000012</v>
      </c>
      <c r="AU97" s="11">
        <v>0</v>
      </c>
      <c r="AV97" s="11">
        <v>0</v>
      </c>
      <c r="AW97" s="12">
        <v>93</v>
      </c>
      <c r="AX97" s="12">
        <v>300</v>
      </c>
      <c r="AY97" s="11">
        <v>270000</v>
      </c>
      <c r="AZ97" s="11">
        <v>59615.34</v>
      </c>
      <c r="BA97" s="13">
        <v>81.444446999999997</v>
      </c>
      <c r="BB97" s="13">
        <v>48.982909795157298</v>
      </c>
      <c r="BC97" s="13">
        <v>10.59</v>
      </c>
      <c r="BD97" s="13"/>
      <c r="BE97" s="9" t="s">
        <v>78</v>
      </c>
      <c r="BF97" s="6"/>
      <c r="BG97" s="9" t="s">
        <v>199</v>
      </c>
      <c r="BH97" s="9" t="s">
        <v>270</v>
      </c>
      <c r="BI97" s="9" t="s">
        <v>271</v>
      </c>
      <c r="BJ97" s="9" t="s">
        <v>108</v>
      </c>
      <c r="BK97" s="7" t="s">
        <v>83</v>
      </c>
      <c r="BL97" s="13">
        <v>278476.46987526002</v>
      </c>
      <c r="BM97" s="7" t="s">
        <v>84</v>
      </c>
      <c r="BN97" s="13"/>
      <c r="BO97" s="14">
        <v>38835</v>
      </c>
      <c r="BP97" s="14">
        <v>47966</v>
      </c>
      <c r="BQ97" s="14" t="s">
        <v>109</v>
      </c>
      <c r="BR97" s="14" t="s">
        <v>110</v>
      </c>
      <c r="BS97" s="14">
        <v>38835</v>
      </c>
      <c r="BT97" s="14">
        <v>38835</v>
      </c>
      <c r="BU97" s="13">
        <v>0</v>
      </c>
      <c r="BV97" s="13">
        <v>12.41</v>
      </c>
      <c r="BW97" s="13">
        <v>0</v>
      </c>
    </row>
    <row r="98" spans="1:75" s="1" customFormat="1" ht="18.2" customHeight="1" x14ac:dyDescent="0.15">
      <c r="A98" s="15">
        <v>96</v>
      </c>
      <c r="B98" s="16" t="s">
        <v>75</v>
      </c>
      <c r="C98" s="16" t="s">
        <v>76</v>
      </c>
      <c r="D98" s="17">
        <v>45108</v>
      </c>
      <c r="E98" s="18" t="s">
        <v>345</v>
      </c>
      <c r="F98" s="19">
        <v>105</v>
      </c>
      <c r="G98" s="19">
        <v>104</v>
      </c>
      <c r="H98" s="20">
        <v>53952.65</v>
      </c>
      <c r="I98" s="20">
        <v>25619.99</v>
      </c>
      <c r="J98" s="20">
        <v>0</v>
      </c>
      <c r="K98" s="20">
        <v>79572.639999999999</v>
      </c>
      <c r="L98" s="20">
        <v>371.77</v>
      </c>
      <c r="M98" s="20">
        <v>0</v>
      </c>
      <c r="N98" s="20">
        <v>0</v>
      </c>
      <c r="O98" s="20">
        <v>0</v>
      </c>
      <c r="P98" s="20">
        <v>0</v>
      </c>
      <c r="Q98" s="20">
        <v>0</v>
      </c>
      <c r="R98" s="20">
        <v>79572.639999999999</v>
      </c>
      <c r="S98" s="20">
        <v>60644.89</v>
      </c>
      <c r="T98" s="20">
        <v>457.7</v>
      </c>
      <c r="U98" s="20">
        <v>0</v>
      </c>
      <c r="V98" s="20">
        <v>0</v>
      </c>
      <c r="W98" s="20">
        <v>0</v>
      </c>
      <c r="X98" s="20">
        <v>0</v>
      </c>
      <c r="Y98" s="20">
        <v>0</v>
      </c>
      <c r="Z98" s="20">
        <v>61102.59</v>
      </c>
      <c r="AA98" s="20">
        <v>0</v>
      </c>
      <c r="AB98" s="20">
        <v>0</v>
      </c>
      <c r="AC98" s="20">
        <v>0</v>
      </c>
      <c r="AD98" s="20">
        <v>0</v>
      </c>
      <c r="AE98" s="20">
        <v>0</v>
      </c>
      <c r="AF98" s="20">
        <v>0</v>
      </c>
      <c r="AG98" s="20">
        <v>0</v>
      </c>
      <c r="AH98" s="20">
        <v>0</v>
      </c>
      <c r="AI98" s="20">
        <v>0</v>
      </c>
      <c r="AJ98" s="20">
        <v>0</v>
      </c>
      <c r="AK98" s="20">
        <v>0</v>
      </c>
      <c r="AL98" s="20">
        <v>0</v>
      </c>
      <c r="AM98" s="20">
        <v>0</v>
      </c>
      <c r="AN98" s="20">
        <v>0</v>
      </c>
      <c r="AO98" s="20">
        <v>0</v>
      </c>
      <c r="AP98" s="20">
        <v>0</v>
      </c>
      <c r="AQ98" s="20">
        <v>0</v>
      </c>
      <c r="AR98" s="20">
        <v>0</v>
      </c>
      <c r="AS98" s="20">
        <v>0</v>
      </c>
      <c r="AT98" s="11">
        <f t="shared" si="1"/>
        <v>0</v>
      </c>
      <c r="AU98" s="20">
        <v>25991.759999999998</v>
      </c>
      <c r="AV98" s="20">
        <v>61102.59</v>
      </c>
      <c r="AW98" s="21">
        <v>94</v>
      </c>
      <c r="AX98" s="21">
        <v>300</v>
      </c>
      <c r="AY98" s="20">
        <v>372999.99</v>
      </c>
      <c r="AZ98" s="20">
        <v>90020.71</v>
      </c>
      <c r="BA98" s="22">
        <v>89.034853999999996</v>
      </c>
      <c r="BB98" s="22">
        <v>78.701205364793907</v>
      </c>
      <c r="BC98" s="22">
        <v>10.18</v>
      </c>
      <c r="BD98" s="22"/>
      <c r="BE98" s="18" t="s">
        <v>78</v>
      </c>
      <c r="BF98" s="15"/>
      <c r="BG98" s="18" t="s">
        <v>306</v>
      </c>
      <c r="BH98" s="18" t="s">
        <v>307</v>
      </c>
      <c r="BI98" s="18" t="s">
        <v>308</v>
      </c>
      <c r="BJ98" s="18" t="s">
        <v>82</v>
      </c>
      <c r="BK98" s="16" t="s">
        <v>83</v>
      </c>
      <c r="BL98" s="22">
        <v>618032.26018016005</v>
      </c>
      <c r="BM98" s="16" t="s">
        <v>84</v>
      </c>
      <c r="BN98" s="22"/>
      <c r="BO98" s="23">
        <v>38843</v>
      </c>
      <c r="BP98" s="23">
        <v>47974</v>
      </c>
      <c r="BQ98" s="14" t="s">
        <v>163</v>
      </c>
      <c r="BR98" s="14" t="s">
        <v>164</v>
      </c>
      <c r="BS98" s="14">
        <v>38843</v>
      </c>
      <c r="BT98" s="14">
        <v>38843</v>
      </c>
      <c r="BU98" s="22">
        <v>18165</v>
      </c>
      <c r="BV98" s="22">
        <v>19.3</v>
      </c>
      <c r="BW98" s="22">
        <v>0</v>
      </c>
    </row>
    <row r="99" spans="1:75" s="1" customFormat="1" ht="18.2" customHeight="1" x14ac:dyDescent="0.15">
      <c r="A99" s="6">
        <v>97</v>
      </c>
      <c r="B99" s="7" t="s">
        <v>75</v>
      </c>
      <c r="C99" s="7" t="s">
        <v>76</v>
      </c>
      <c r="D99" s="8">
        <v>45108</v>
      </c>
      <c r="E99" s="9" t="s">
        <v>346</v>
      </c>
      <c r="F99" s="10">
        <v>46</v>
      </c>
      <c r="G99" s="10">
        <v>46</v>
      </c>
      <c r="H99" s="11">
        <v>0</v>
      </c>
      <c r="I99" s="11">
        <v>34573.97</v>
      </c>
      <c r="J99" s="11">
        <v>0</v>
      </c>
      <c r="K99" s="11">
        <v>34573.97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34573.97</v>
      </c>
      <c r="S99" s="11">
        <v>7492.56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7492.56</v>
      </c>
      <c r="AA99" s="11">
        <v>0</v>
      </c>
      <c r="AB99" s="11">
        <v>0</v>
      </c>
      <c r="AC99" s="11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11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f t="shared" si="1"/>
        <v>0</v>
      </c>
      <c r="AU99" s="11">
        <v>34573.97</v>
      </c>
      <c r="AV99" s="11">
        <v>7492.56</v>
      </c>
      <c r="AW99" s="12">
        <v>2</v>
      </c>
      <c r="AX99" s="12">
        <v>180</v>
      </c>
      <c r="AY99" s="11">
        <v>332000.01</v>
      </c>
      <c r="AZ99" s="11">
        <v>83719.97</v>
      </c>
      <c r="BA99" s="13">
        <v>89.999999000000003</v>
      </c>
      <c r="BB99" s="13">
        <v>37.167443626962999</v>
      </c>
      <c r="BC99" s="13">
        <v>10.59</v>
      </c>
      <c r="BD99" s="13"/>
      <c r="BE99" s="9" t="s">
        <v>78</v>
      </c>
      <c r="BF99" s="6"/>
      <c r="BG99" s="9" t="s">
        <v>347</v>
      </c>
      <c r="BH99" s="9" t="s">
        <v>348</v>
      </c>
      <c r="BI99" s="9" t="s">
        <v>349</v>
      </c>
      <c r="BJ99" s="9" t="s">
        <v>82</v>
      </c>
      <c r="BK99" s="7" t="s">
        <v>83</v>
      </c>
      <c r="BL99" s="13">
        <v>268532.36014917999</v>
      </c>
      <c r="BM99" s="7" t="s">
        <v>84</v>
      </c>
      <c r="BN99" s="13"/>
      <c r="BO99" s="14">
        <v>38562</v>
      </c>
      <c r="BP99" s="14">
        <v>44041</v>
      </c>
      <c r="BQ99" s="14" t="s">
        <v>157</v>
      </c>
      <c r="BR99" s="14" t="s">
        <v>158</v>
      </c>
      <c r="BS99" s="14">
        <v>38562</v>
      </c>
      <c r="BT99" s="14">
        <v>38562</v>
      </c>
      <c r="BU99" s="13">
        <v>6911.55</v>
      </c>
      <c r="BV99" s="13">
        <v>0</v>
      </c>
      <c r="BW99" s="13">
        <v>0</v>
      </c>
    </row>
    <row r="100" spans="1:75" s="1" customFormat="1" ht="18.2" customHeight="1" x14ac:dyDescent="0.15">
      <c r="A100" s="15">
        <v>98</v>
      </c>
      <c r="B100" s="16" t="s">
        <v>75</v>
      </c>
      <c r="C100" s="16" t="s">
        <v>76</v>
      </c>
      <c r="D100" s="17">
        <v>45108</v>
      </c>
      <c r="E100" s="18" t="s">
        <v>350</v>
      </c>
      <c r="F100" s="19">
        <v>166</v>
      </c>
      <c r="G100" s="19">
        <v>165</v>
      </c>
      <c r="H100" s="20">
        <v>70528.58</v>
      </c>
      <c r="I100" s="20">
        <v>47819.24</v>
      </c>
      <c r="J100" s="20">
        <v>0</v>
      </c>
      <c r="K100" s="20">
        <v>118347.82</v>
      </c>
      <c r="L100" s="20">
        <v>551.38</v>
      </c>
      <c r="M100" s="20">
        <v>0</v>
      </c>
      <c r="N100" s="20">
        <v>0</v>
      </c>
      <c r="O100" s="20">
        <v>0</v>
      </c>
      <c r="P100" s="20">
        <v>0</v>
      </c>
      <c r="Q100" s="20">
        <v>0</v>
      </c>
      <c r="R100" s="20">
        <v>118347.82</v>
      </c>
      <c r="S100" s="20">
        <v>145044.26</v>
      </c>
      <c r="T100" s="20">
        <v>622.41</v>
      </c>
      <c r="U100" s="20">
        <v>0</v>
      </c>
      <c r="V100" s="20">
        <v>0</v>
      </c>
      <c r="W100" s="20">
        <v>0</v>
      </c>
      <c r="X100" s="20">
        <v>0</v>
      </c>
      <c r="Y100" s="20">
        <v>0</v>
      </c>
      <c r="Z100" s="20">
        <v>145666.67000000001</v>
      </c>
      <c r="AA100" s="20">
        <v>0</v>
      </c>
      <c r="AB100" s="20">
        <v>0</v>
      </c>
      <c r="AC100" s="20">
        <v>0</v>
      </c>
      <c r="AD100" s="20">
        <v>0</v>
      </c>
      <c r="AE100" s="20">
        <v>0</v>
      </c>
      <c r="AF100" s="20">
        <v>0</v>
      </c>
      <c r="AG100" s="20">
        <v>0</v>
      </c>
      <c r="AH100" s="20">
        <v>0</v>
      </c>
      <c r="AI100" s="20">
        <v>0</v>
      </c>
      <c r="AJ100" s="20">
        <v>0</v>
      </c>
      <c r="AK100" s="20">
        <v>0</v>
      </c>
      <c r="AL100" s="20">
        <v>0</v>
      </c>
      <c r="AM100" s="20">
        <v>0</v>
      </c>
      <c r="AN100" s="20">
        <v>0</v>
      </c>
      <c r="AO100" s="20">
        <v>0</v>
      </c>
      <c r="AP100" s="20">
        <v>0</v>
      </c>
      <c r="AQ100" s="20">
        <v>0</v>
      </c>
      <c r="AR100" s="20">
        <v>0</v>
      </c>
      <c r="AS100" s="20">
        <v>0</v>
      </c>
      <c r="AT100" s="11">
        <f t="shared" si="1"/>
        <v>0</v>
      </c>
      <c r="AU100" s="20">
        <v>48370.62</v>
      </c>
      <c r="AV100" s="20">
        <v>145666.67000000001</v>
      </c>
      <c r="AW100" s="21">
        <v>85</v>
      </c>
      <c r="AX100" s="21">
        <v>300</v>
      </c>
      <c r="AY100" s="20">
        <v>490000.01</v>
      </c>
      <c r="AZ100" s="20">
        <v>123476.22</v>
      </c>
      <c r="BA100" s="22">
        <v>90</v>
      </c>
      <c r="BB100" s="22">
        <v>86.261984696324504</v>
      </c>
      <c r="BC100" s="22">
        <v>10.59</v>
      </c>
      <c r="BD100" s="22"/>
      <c r="BE100" s="18" t="s">
        <v>78</v>
      </c>
      <c r="BF100" s="15"/>
      <c r="BG100" s="18" t="s">
        <v>241</v>
      </c>
      <c r="BH100" s="18" t="s">
        <v>242</v>
      </c>
      <c r="BI100" s="18" t="s">
        <v>351</v>
      </c>
      <c r="BJ100" s="18" t="s">
        <v>82</v>
      </c>
      <c r="BK100" s="16" t="s">
        <v>83</v>
      </c>
      <c r="BL100" s="22">
        <v>919194.97307108005</v>
      </c>
      <c r="BM100" s="16" t="s">
        <v>84</v>
      </c>
      <c r="BN100" s="22"/>
      <c r="BO100" s="23">
        <v>38566</v>
      </c>
      <c r="BP100" s="23">
        <v>47697</v>
      </c>
      <c r="BQ100" s="14" t="s">
        <v>85</v>
      </c>
      <c r="BR100" s="14" t="s">
        <v>86</v>
      </c>
      <c r="BS100" s="14">
        <v>38566</v>
      </c>
      <c r="BT100" s="14">
        <v>38566</v>
      </c>
      <c r="BU100" s="22">
        <v>39062.76</v>
      </c>
      <c r="BV100" s="22">
        <v>25.69</v>
      </c>
      <c r="BW100" s="22">
        <v>0</v>
      </c>
    </row>
    <row r="101" spans="1:75" s="1" customFormat="1" ht="18.2" customHeight="1" x14ac:dyDescent="0.15">
      <c r="A101" s="6">
        <v>99</v>
      </c>
      <c r="B101" s="7" t="s">
        <v>75</v>
      </c>
      <c r="C101" s="7" t="s">
        <v>76</v>
      </c>
      <c r="D101" s="8">
        <v>45108</v>
      </c>
      <c r="E101" s="9" t="s">
        <v>352</v>
      </c>
      <c r="F101" s="10">
        <v>106</v>
      </c>
      <c r="G101" s="10">
        <v>105</v>
      </c>
      <c r="H101" s="11">
        <v>31942.97</v>
      </c>
      <c r="I101" s="11">
        <v>17044.98</v>
      </c>
      <c r="J101" s="11">
        <v>0</v>
      </c>
      <c r="K101" s="11">
        <v>48987.95</v>
      </c>
      <c r="L101" s="11">
        <v>249.66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48987.95</v>
      </c>
      <c r="S101" s="11">
        <v>38768.82</v>
      </c>
      <c r="T101" s="11">
        <v>281.89999999999998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39050.720000000001</v>
      </c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11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f t="shared" si="1"/>
        <v>0</v>
      </c>
      <c r="AU101" s="11">
        <v>17294.64</v>
      </c>
      <c r="AV101" s="11">
        <v>39050.720000000001</v>
      </c>
      <c r="AW101" s="12">
        <v>85</v>
      </c>
      <c r="AX101" s="12">
        <v>300</v>
      </c>
      <c r="AY101" s="11">
        <v>285000.02</v>
      </c>
      <c r="AZ101" s="11">
        <v>55917.72</v>
      </c>
      <c r="BA101" s="13">
        <v>70.175438999999997</v>
      </c>
      <c r="BB101" s="13">
        <v>61.478738706800797</v>
      </c>
      <c r="BC101" s="13">
        <v>10.59</v>
      </c>
      <c r="BD101" s="13"/>
      <c r="BE101" s="9" t="s">
        <v>78</v>
      </c>
      <c r="BF101" s="6"/>
      <c r="BG101" s="9" t="s">
        <v>199</v>
      </c>
      <c r="BH101" s="9" t="s">
        <v>353</v>
      </c>
      <c r="BI101" s="9" t="s">
        <v>354</v>
      </c>
      <c r="BJ101" s="9" t="s">
        <v>82</v>
      </c>
      <c r="BK101" s="7" t="s">
        <v>83</v>
      </c>
      <c r="BL101" s="13">
        <v>380484.2149273</v>
      </c>
      <c r="BM101" s="7" t="s">
        <v>84</v>
      </c>
      <c r="BN101" s="13"/>
      <c r="BO101" s="14">
        <v>38575</v>
      </c>
      <c r="BP101" s="14">
        <v>47706</v>
      </c>
      <c r="BQ101" s="14" t="s">
        <v>177</v>
      </c>
      <c r="BR101" s="14" t="s">
        <v>178</v>
      </c>
      <c r="BS101" s="14">
        <v>38575</v>
      </c>
      <c r="BT101" s="14">
        <v>38575</v>
      </c>
      <c r="BU101" s="13">
        <v>11610.32</v>
      </c>
      <c r="BV101" s="13">
        <v>11.64</v>
      </c>
      <c r="BW101" s="13">
        <v>0</v>
      </c>
    </row>
    <row r="102" spans="1:75" s="1" customFormat="1" ht="18.2" customHeight="1" x14ac:dyDescent="0.15">
      <c r="A102" s="15">
        <v>100</v>
      </c>
      <c r="B102" s="16" t="s">
        <v>75</v>
      </c>
      <c r="C102" s="16" t="s">
        <v>76</v>
      </c>
      <c r="D102" s="17">
        <v>45108</v>
      </c>
      <c r="E102" s="18" t="s">
        <v>355</v>
      </c>
      <c r="F102" s="19">
        <v>79</v>
      </c>
      <c r="G102" s="19">
        <v>78</v>
      </c>
      <c r="H102" s="20">
        <v>101951.42</v>
      </c>
      <c r="I102" s="20">
        <v>45179.71</v>
      </c>
      <c r="J102" s="20">
        <v>0</v>
      </c>
      <c r="K102" s="20">
        <v>147131.13</v>
      </c>
      <c r="L102" s="20">
        <v>803.73</v>
      </c>
      <c r="M102" s="20">
        <v>0</v>
      </c>
      <c r="N102" s="20">
        <v>138.91</v>
      </c>
      <c r="O102" s="20">
        <v>0</v>
      </c>
      <c r="P102" s="20">
        <v>0</v>
      </c>
      <c r="Q102" s="20">
        <v>0</v>
      </c>
      <c r="R102" s="20">
        <v>146992.22</v>
      </c>
      <c r="S102" s="20">
        <v>87649.94</v>
      </c>
      <c r="T102" s="20">
        <v>899.72</v>
      </c>
      <c r="U102" s="20">
        <v>0</v>
      </c>
      <c r="V102" s="20">
        <v>1258.98</v>
      </c>
      <c r="W102" s="20">
        <v>0</v>
      </c>
      <c r="X102" s="20">
        <v>0</v>
      </c>
      <c r="Y102" s="20">
        <v>0</v>
      </c>
      <c r="Z102" s="20">
        <v>87290.68</v>
      </c>
      <c r="AA102" s="20">
        <v>0</v>
      </c>
      <c r="AB102" s="20">
        <v>0</v>
      </c>
      <c r="AC102" s="20">
        <v>0</v>
      </c>
      <c r="AD102" s="20">
        <v>0</v>
      </c>
      <c r="AE102" s="20">
        <v>0</v>
      </c>
      <c r="AF102" s="20">
        <v>-378.37</v>
      </c>
      <c r="AG102" s="20">
        <v>0</v>
      </c>
      <c r="AH102" s="20">
        <v>0</v>
      </c>
      <c r="AI102" s="20">
        <v>0</v>
      </c>
      <c r="AJ102" s="20">
        <v>0</v>
      </c>
      <c r="AK102" s="20">
        <v>0</v>
      </c>
      <c r="AL102" s="20">
        <v>0</v>
      </c>
      <c r="AM102" s="20">
        <v>0</v>
      </c>
      <c r="AN102" s="20">
        <v>0</v>
      </c>
      <c r="AO102" s="20">
        <v>0</v>
      </c>
      <c r="AP102" s="20">
        <v>0</v>
      </c>
      <c r="AQ102" s="20">
        <v>0</v>
      </c>
      <c r="AR102" s="20">
        <v>0</v>
      </c>
      <c r="AS102" s="20">
        <v>0</v>
      </c>
      <c r="AT102" s="11">
        <f t="shared" si="1"/>
        <v>1019.52</v>
      </c>
      <c r="AU102" s="20">
        <v>45844.53</v>
      </c>
      <c r="AV102" s="20">
        <v>87290.68</v>
      </c>
      <c r="AW102" s="21">
        <v>85</v>
      </c>
      <c r="AX102" s="21">
        <v>300</v>
      </c>
      <c r="AY102" s="20">
        <v>674879.52</v>
      </c>
      <c r="AZ102" s="20">
        <v>179194.56</v>
      </c>
      <c r="BA102" s="22">
        <v>95.000000999999997</v>
      </c>
      <c r="BB102" s="22">
        <v>77.927929547594601</v>
      </c>
      <c r="BC102" s="22">
        <v>10.59</v>
      </c>
      <c r="BD102" s="22"/>
      <c r="BE102" s="18" t="s">
        <v>78</v>
      </c>
      <c r="BF102" s="15"/>
      <c r="BG102" s="18" t="s">
        <v>89</v>
      </c>
      <c r="BH102" s="18" t="s">
        <v>166</v>
      </c>
      <c r="BI102" s="18" t="s">
        <v>287</v>
      </c>
      <c r="BJ102" s="18" t="s">
        <v>82</v>
      </c>
      <c r="BK102" s="16" t="s">
        <v>83</v>
      </c>
      <c r="BL102" s="22">
        <v>1141672.9915646799</v>
      </c>
      <c r="BM102" s="16" t="s">
        <v>84</v>
      </c>
      <c r="BN102" s="22"/>
      <c r="BO102" s="23">
        <v>38583</v>
      </c>
      <c r="BP102" s="23">
        <v>47714</v>
      </c>
      <c r="BQ102" s="14" t="s">
        <v>356</v>
      </c>
      <c r="BR102" s="14" t="s">
        <v>357</v>
      </c>
      <c r="BS102" s="14">
        <v>38583</v>
      </c>
      <c r="BT102" s="14">
        <v>38583</v>
      </c>
      <c r="BU102" s="22">
        <v>26829.66</v>
      </c>
      <c r="BV102" s="22">
        <v>37.29</v>
      </c>
      <c r="BW102" s="22">
        <v>0</v>
      </c>
    </row>
    <row r="103" spans="1:75" s="1" customFormat="1" ht="18.2" customHeight="1" x14ac:dyDescent="0.15">
      <c r="A103" s="6">
        <v>101</v>
      </c>
      <c r="B103" s="7" t="s">
        <v>75</v>
      </c>
      <c r="C103" s="7" t="s">
        <v>76</v>
      </c>
      <c r="D103" s="8">
        <v>45108</v>
      </c>
      <c r="E103" s="9" t="s">
        <v>358</v>
      </c>
      <c r="F103" s="10">
        <v>0</v>
      </c>
      <c r="G103" s="10">
        <v>0</v>
      </c>
      <c r="H103" s="11">
        <v>14963.49</v>
      </c>
      <c r="I103" s="11">
        <v>0</v>
      </c>
      <c r="J103" s="11">
        <v>0</v>
      </c>
      <c r="K103" s="11">
        <v>14963.49</v>
      </c>
      <c r="L103" s="11">
        <v>493.2</v>
      </c>
      <c r="M103" s="11">
        <v>0</v>
      </c>
      <c r="N103" s="11">
        <v>0</v>
      </c>
      <c r="O103" s="11">
        <v>493.2</v>
      </c>
      <c r="P103" s="11">
        <v>0</v>
      </c>
      <c r="Q103" s="11">
        <v>0</v>
      </c>
      <c r="R103" s="11">
        <v>14470.29</v>
      </c>
      <c r="S103" s="11">
        <v>0</v>
      </c>
      <c r="T103" s="11">
        <v>132.05000000000001</v>
      </c>
      <c r="U103" s="11">
        <v>0</v>
      </c>
      <c r="V103" s="11">
        <v>0</v>
      </c>
      <c r="W103" s="11">
        <v>132.05000000000001</v>
      </c>
      <c r="X103" s="11">
        <v>0</v>
      </c>
      <c r="Y103" s="11">
        <v>0</v>
      </c>
      <c r="Z103" s="11">
        <v>0</v>
      </c>
      <c r="AA103" s="11">
        <v>13.05</v>
      </c>
      <c r="AB103" s="11">
        <v>0</v>
      </c>
      <c r="AC103" s="11">
        <v>0</v>
      </c>
      <c r="AD103" s="11">
        <v>0</v>
      </c>
      <c r="AE103" s="11">
        <v>0</v>
      </c>
      <c r="AF103" s="11">
        <v>-17.260000000000002</v>
      </c>
      <c r="AG103" s="11">
        <v>27.77</v>
      </c>
      <c r="AH103" s="11">
        <v>77.67</v>
      </c>
      <c r="AI103" s="11">
        <v>0</v>
      </c>
      <c r="AJ103" s="11">
        <v>0</v>
      </c>
      <c r="AK103" s="11">
        <v>0</v>
      </c>
      <c r="AL103" s="11">
        <v>0</v>
      </c>
      <c r="AM103" s="11">
        <v>0</v>
      </c>
      <c r="AN103" s="11">
        <v>0</v>
      </c>
      <c r="AO103" s="11">
        <v>0</v>
      </c>
      <c r="AP103" s="11">
        <v>0.36</v>
      </c>
      <c r="AQ103" s="11">
        <v>0</v>
      </c>
      <c r="AR103" s="11">
        <v>0.68</v>
      </c>
      <c r="AS103" s="11">
        <v>0</v>
      </c>
      <c r="AT103" s="11">
        <f t="shared" si="1"/>
        <v>726.16</v>
      </c>
      <c r="AU103" s="11">
        <v>0</v>
      </c>
      <c r="AV103" s="11">
        <v>0</v>
      </c>
      <c r="AW103" s="12">
        <v>26</v>
      </c>
      <c r="AX103" s="12">
        <v>240</v>
      </c>
      <c r="AY103" s="11">
        <v>267999.99</v>
      </c>
      <c r="AZ103" s="11">
        <v>62249.21</v>
      </c>
      <c r="BA103" s="13">
        <v>83.191773999999995</v>
      </c>
      <c r="BB103" s="13">
        <v>19.338544142077598</v>
      </c>
      <c r="BC103" s="13">
        <v>10.59</v>
      </c>
      <c r="BD103" s="13"/>
      <c r="BE103" s="9" t="s">
        <v>78</v>
      </c>
      <c r="BF103" s="6"/>
      <c r="BG103" s="9" t="s">
        <v>312</v>
      </c>
      <c r="BH103" s="9" t="s">
        <v>359</v>
      </c>
      <c r="BI103" s="9" t="s">
        <v>360</v>
      </c>
      <c r="BJ103" s="9" t="s">
        <v>108</v>
      </c>
      <c r="BK103" s="7" t="s">
        <v>83</v>
      </c>
      <c r="BL103" s="13">
        <v>112389.20857926</v>
      </c>
      <c r="BM103" s="7" t="s">
        <v>84</v>
      </c>
      <c r="BN103" s="13"/>
      <c r="BO103" s="14">
        <v>38609</v>
      </c>
      <c r="BP103" s="14">
        <v>45914</v>
      </c>
      <c r="BQ103" s="14" t="s">
        <v>109</v>
      </c>
      <c r="BR103" s="14" t="s">
        <v>110</v>
      </c>
      <c r="BS103" s="14">
        <v>38609</v>
      </c>
      <c r="BT103" s="14">
        <v>38609</v>
      </c>
      <c r="BU103" s="13">
        <v>0</v>
      </c>
      <c r="BV103" s="13">
        <v>13.05</v>
      </c>
      <c r="BW103" s="13">
        <v>0</v>
      </c>
    </row>
    <row r="104" spans="1:75" s="1" customFormat="1" ht="18.2" customHeight="1" x14ac:dyDescent="0.15">
      <c r="A104" s="15">
        <v>102</v>
      </c>
      <c r="B104" s="16" t="s">
        <v>75</v>
      </c>
      <c r="C104" s="16" t="s">
        <v>76</v>
      </c>
      <c r="D104" s="17">
        <v>45108</v>
      </c>
      <c r="E104" s="18" t="s">
        <v>361</v>
      </c>
      <c r="F104" s="19">
        <v>0</v>
      </c>
      <c r="G104" s="19">
        <v>0</v>
      </c>
      <c r="H104" s="20">
        <v>31313.439999999999</v>
      </c>
      <c r="I104" s="20">
        <v>0</v>
      </c>
      <c r="J104" s="20">
        <v>0</v>
      </c>
      <c r="K104" s="20">
        <v>31313.439999999999</v>
      </c>
      <c r="L104" s="20">
        <v>380.56</v>
      </c>
      <c r="M104" s="20">
        <v>0</v>
      </c>
      <c r="N104" s="20">
        <v>0</v>
      </c>
      <c r="O104" s="20">
        <v>380.56</v>
      </c>
      <c r="P104" s="20">
        <v>244.99</v>
      </c>
      <c r="Q104" s="20">
        <v>0</v>
      </c>
      <c r="R104" s="20">
        <v>30687.89</v>
      </c>
      <c r="S104" s="20">
        <v>0</v>
      </c>
      <c r="T104" s="20">
        <v>276.33999999999997</v>
      </c>
      <c r="U104" s="20">
        <v>0</v>
      </c>
      <c r="V104" s="20">
        <v>0</v>
      </c>
      <c r="W104" s="20">
        <v>276.33999999999997</v>
      </c>
      <c r="X104" s="20">
        <v>0</v>
      </c>
      <c r="Y104" s="20">
        <v>0</v>
      </c>
      <c r="Z104" s="20">
        <v>0</v>
      </c>
      <c r="AA104" s="20">
        <v>14.38</v>
      </c>
      <c r="AB104" s="20">
        <v>0</v>
      </c>
      <c r="AC104" s="20">
        <v>0</v>
      </c>
      <c r="AD104" s="20">
        <v>0</v>
      </c>
      <c r="AE104" s="20">
        <v>0</v>
      </c>
      <c r="AF104" s="20">
        <v>-20.41</v>
      </c>
      <c r="AG104" s="20">
        <v>33.56</v>
      </c>
      <c r="AH104" s="20">
        <v>86.73</v>
      </c>
      <c r="AI104" s="20">
        <v>0</v>
      </c>
      <c r="AJ104" s="20">
        <v>0</v>
      </c>
      <c r="AK104" s="20">
        <v>0</v>
      </c>
      <c r="AL104" s="20">
        <v>0</v>
      </c>
      <c r="AM104" s="20">
        <v>0</v>
      </c>
      <c r="AN104" s="20">
        <v>0</v>
      </c>
      <c r="AO104" s="20">
        <v>0</v>
      </c>
      <c r="AP104" s="20">
        <v>2.73</v>
      </c>
      <c r="AQ104" s="20">
        <v>0</v>
      </c>
      <c r="AR104" s="20">
        <v>1.38</v>
      </c>
      <c r="AS104" s="20">
        <v>0</v>
      </c>
      <c r="AT104" s="11">
        <f t="shared" si="1"/>
        <v>1017.5</v>
      </c>
      <c r="AU104" s="20">
        <v>0</v>
      </c>
      <c r="AV104" s="20">
        <v>0</v>
      </c>
      <c r="AW104" s="21">
        <v>86</v>
      </c>
      <c r="AX104" s="21">
        <v>300</v>
      </c>
      <c r="AY104" s="20">
        <v>309700</v>
      </c>
      <c r="AZ104" s="20">
        <v>69102.52</v>
      </c>
      <c r="BA104" s="22">
        <v>79.916048000000004</v>
      </c>
      <c r="BB104" s="22">
        <v>35.490093418571703</v>
      </c>
      <c r="BC104" s="22">
        <v>10.59</v>
      </c>
      <c r="BD104" s="22"/>
      <c r="BE104" s="18" t="s">
        <v>78</v>
      </c>
      <c r="BF104" s="15"/>
      <c r="BG104" s="18" t="s">
        <v>199</v>
      </c>
      <c r="BH104" s="18" t="s">
        <v>340</v>
      </c>
      <c r="BI104" s="18" t="s">
        <v>341</v>
      </c>
      <c r="BJ104" s="18" t="s">
        <v>108</v>
      </c>
      <c r="BK104" s="16" t="s">
        <v>83</v>
      </c>
      <c r="BL104" s="22">
        <v>238349.58871365999</v>
      </c>
      <c r="BM104" s="16" t="s">
        <v>84</v>
      </c>
      <c r="BN104" s="22"/>
      <c r="BO104" s="23">
        <v>38609</v>
      </c>
      <c r="BP104" s="23">
        <v>47740</v>
      </c>
      <c r="BQ104" s="14" t="s">
        <v>109</v>
      </c>
      <c r="BR104" s="14" t="s">
        <v>110</v>
      </c>
      <c r="BS104" s="14">
        <v>38609</v>
      </c>
      <c r="BT104" s="14">
        <v>38609</v>
      </c>
      <c r="BU104" s="22">
        <v>0</v>
      </c>
      <c r="BV104" s="22">
        <v>14.38</v>
      </c>
      <c r="BW104" s="22">
        <v>0</v>
      </c>
    </row>
    <row r="105" spans="1:75" s="1" customFormat="1" ht="18.2" customHeight="1" x14ac:dyDescent="0.15">
      <c r="A105" s="6">
        <v>103</v>
      </c>
      <c r="B105" s="7" t="s">
        <v>75</v>
      </c>
      <c r="C105" s="7" t="s">
        <v>76</v>
      </c>
      <c r="D105" s="8">
        <v>45108</v>
      </c>
      <c r="E105" s="9" t="s">
        <v>362</v>
      </c>
      <c r="F105" s="10">
        <v>154</v>
      </c>
      <c r="G105" s="10">
        <v>153</v>
      </c>
      <c r="H105" s="11">
        <v>35290.68</v>
      </c>
      <c r="I105" s="11">
        <v>22727.88</v>
      </c>
      <c r="J105" s="11">
        <v>0</v>
      </c>
      <c r="K105" s="11">
        <v>58018.559999999998</v>
      </c>
      <c r="L105" s="11">
        <v>271.31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58018.559999999998</v>
      </c>
      <c r="S105" s="11">
        <v>65930.5</v>
      </c>
      <c r="T105" s="11">
        <v>311.44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66241.94</v>
      </c>
      <c r="AA105" s="11">
        <v>0</v>
      </c>
      <c r="AB105" s="11">
        <v>0</v>
      </c>
      <c r="AC105" s="11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11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f t="shared" si="1"/>
        <v>0</v>
      </c>
      <c r="AU105" s="11">
        <v>22999.19</v>
      </c>
      <c r="AV105" s="11">
        <v>66241.94</v>
      </c>
      <c r="AW105" s="12">
        <v>86</v>
      </c>
      <c r="AX105" s="12">
        <v>300</v>
      </c>
      <c r="AY105" s="11">
        <v>244000.01</v>
      </c>
      <c r="AZ105" s="11">
        <v>61302.75</v>
      </c>
      <c r="BA105" s="13">
        <v>89.999995999999996</v>
      </c>
      <c r="BB105" s="13">
        <v>85.178400119501305</v>
      </c>
      <c r="BC105" s="13">
        <v>10.59</v>
      </c>
      <c r="BD105" s="13"/>
      <c r="BE105" s="9" t="s">
        <v>78</v>
      </c>
      <c r="BF105" s="6"/>
      <c r="BG105" s="9" t="s">
        <v>79</v>
      </c>
      <c r="BH105" s="9" t="s">
        <v>106</v>
      </c>
      <c r="BI105" s="9" t="s">
        <v>338</v>
      </c>
      <c r="BJ105" s="9" t="s">
        <v>82</v>
      </c>
      <c r="BK105" s="7" t="s">
        <v>83</v>
      </c>
      <c r="BL105" s="13">
        <v>450624.00555264001</v>
      </c>
      <c r="BM105" s="7" t="s">
        <v>84</v>
      </c>
      <c r="BN105" s="13"/>
      <c r="BO105" s="14">
        <v>38617</v>
      </c>
      <c r="BP105" s="14">
        <v>47748</v>
      </c>
      <c r="BQ105" s="14" t="s">
        <v>363</v>
      </c>
      <c r="BR105" s="14" t="s">
        <v>364</v>
      </c>
      <c r="BS105" s="14">
        <v>38617</v>
      </c>
      <c r="BT105" s="14">
        <v>38617</v>
      </c>
      <c r="BU105" s="13">
        <v>18083.53</v>
      </c>
      <c r="BV105" s="13">
        <v>12.76</v>
      </c>
      <c r="BW105" s="13">
        <v>0</v>
      </c>
    </row>
    <row r="106" spans="1:75" s="1" customFormat="1" ht="18.2" customHeight="1" x14ac:dyDescent="0.15">
      <c r="A106" s="15">
        <v>104</v>
      </c>
      <c r="B106" s="16" t="s">
        <v>75</v>
      </c>
      <c r="C106" s="16" t="s">
        <v>76</v>
      </c>
      <c r="D106" s="17">
        <v>45108</v>
      </c>
      <c r="E106" s="18" t="s">
        <v>365</v>
      </c>
      <c r="F106" s="19">
        <v>169</v>
      </c>
      <c r="G106" s="19">
        <v>168</v>
      </c>
      <c r="H106" s="20">
        <v>68503.350000000006</v>
      </c>
      <c r="I106" s="20">
        <v>46042.52</v>
      </c>
      <c r="J106" s="20">
        <v>0</v>
      </c>
      <c r="K106" s="20">
        <v>114545.87</v>
      </c>
      <c r="L106" s="20">
        <v>526.69000000000005</v>
      </c>
      <c r="M106" s="20">
        <v>0</v>
      </c>
      <c r="N106" s="20">
        <v>0</v>
      </c>
      <c r="O106" s="20">
        <v>0</v>
      </c>
      <c r="P106" s="20">
        <v>0</v>
      </c>
      <c r="Q106" s="20">
        <v>0</v>
      </c>
      <c r="R106" s="20">
        <v>114545.87</v>
      </c>
      <c r="S106" s="20">
        <v>143587.9</v>
      </c>
      <c r="T106" s="20">
        <v>604.54</v>
      </c>
      <c r="U106" s="20">
        <v>0</v>
      </c>
      <c r="V106" s="20">
        <v>0</v>
      </c>
      <c r="W106" s="20">
        <v>0</v>
      </c>
      <c r="X106" s="20">
        <v>0</v>
      </c>
      <c r="Y106" s="20">
        <v>0</v>
      </c>
      <c r="Z106" s="20">
        <v>144192.44</v>
      </c>
      <c r="AA106" s="20">
        <v>0</v>
      </c>
      <c r="AB106" s="20">
        <v>0</v>
      </c>
      <c r="AC106" s="20">
        <v>0</v>
      </c>
      <c r="AD106" s="20">
        <v>0</v>
      </c>
      <c r="AE106" s="20">
        <v>0</v>
      </c>
      <c r="AF106" s="20">
        <v>0</v>
      </c>
      <c r="AG106" s="20">
        <v>0</v>
      </c>
      <c r="AH106" s="20">
        <v>0</v>
      </c>
      <c r="AI106" s="20">
        <v>0</v>
      </c>
      <c r="AJ106" s="20">
        <v>0</v>
      </c>
      <c r="AK106" s="20">
        <v>0</v>
      </c>
      <c r="AL106" s="20">
        <v>0</v>
      </c>
      <c r="AM106" s="20">
        <v>0</v>
      </c>
      <c r="AN106" s="20">
        <v>0</v>
      </c>
      <c r="AO106" s="20">
        <v>0</v>
      </c>
      <c r="AP106" s="20">
        <v>0</v>
      </c>
      <c r="AQ106" s="20">
        <v>0</v>
      </c>
      <c r="AR106" s="20">
        <v>0</v>
      </c>
      <c r="AS106" s="20">
        <v>0</v>
      </c>
      <c r="AT106" s="11">
        <f t="shared" si="1"/>
        <v>0</v>
      </c>
      <c r="AU106" s="20">
        <v>46569.21</v>
      </c>
      <c r="AV106" s="20">
        <v>144192.44</v>
      </c>
      <c r="AW106" s="21">
        <v>86</v>
      </c>
      <c r="AX106" s="21">
        <v>300</v>
      </c>
      <c r="AY106" s="20">
        <v>528000.01</v>
      </c>
      <c r="AZ106" s="20">
        <v>119000</v>
      </c>
      <c r="BA106" s="22">
        <v>80.737329000000003</v>
      </c>
      <c r="BB106" s="22">
        <v>77.715357914128006</v>
      </c>
      <c r="BC106" s="22">
        <v>10.59</v>
      </c>
      <c r="BD106" s="22"/>
      <c r="BE106" s="18" t="s">
        <v>78</v>
      </c>
      <c r="BF106" s="15"/>
      <c r="BG106" s="18" t="s">
        <v>79</v>
      </c>
      <c r="BH106" s="18" t="s">
        <v>106</v>
      </c>
      <c r="BI106" s="18" t="s">
        <v>366</v>
      </c>
      <c r="BJ106" s="18" t="s">
        <v>82</v>
      </c>
      <c r="BK106" s="16" t="s">
        <v>83</v>
      </c>
      <c r="BL106" s="22">
        <v>889665.63042777998</v>
      </c>
      <c r="BM106" s="16" t="s">
        <v>84</v>
      </c>
      <c r="BN106" s="22"/>
      <c r="BO106" s="23">
        <v>38618</v>
      </c>
      <c r="BP106" s="23">
        <v>47749</v>
      </c>
      <c r="BQ106" s="14" t="s">
        <v>177</v>
      </c>
      <c r="BR106" s="14" t="s">
        <v>178</v>
      </c>
      <c r="BS106" s="14">
        <v>38618</v>
      </c>
      <c r="BT106" s="14">
        <v>38618</v>
      </c>
      <c r="BU106" s="22">
        <v>38849.22</v>
      </c>
      <c r="BV106" s="22">
        <v>24.76</v>
      </c>
      <c r="BW106" s="22">
        <v>0</v>
      </c>
    </row>
    <row r="107" spans="1:75" s="1" customFormat="1" ht="18.2" customHeight="1" x14ac:dyDescent="0.15">
      <c r="A107" s="6">
        <v>105</v>
      </c>
      <c r="B107" s="7" t="s">
        <v>75</v>
      </c>
      <c r="C107" s="7" t="s">
        <v>76</v>
      </c>
      <c r="D107" s="8">
        <v>45108</v>
      </c>
      <c r="E107" s="9" t="s">
        <v>367</v>
      </c>
      <c r="F107" s="10">
        <v>30</v>
      </c>
      <c r="G107" s="10">
        <v>30</v>
      </c>
      <c r="H107" s="11">
        <v>0</v>
      </c>
      <c r="I107" s="11">
        <v>27329.25</v>
      </c>
      <c r="J107" s="11">
        <v>0</v>
      </c>
      <c r="K107" s="11">
        <v>27329.25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27329.25</v>
      </c>
      <c r="S107" s="11">
        <v>3896.77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3896.77</v>
      </c>
      <c r="AA107" s="11">
        <v>0</v>
      </c>
      <c r="AB107" s="11">
        <v>0</v>
      </c>
      <c r="AC107" s="11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11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f t="shared" si="1"/>
        <v>0</v>
      </c>
      <c r="AU107" s="11">
        <v>27329.25</v>
      </c>
      <c r="AV107" s="11">
        <v>3896.77</v>
      </c>
      <c r="AW107" s="12">
        <v>0</v>
      </c>
      <c r="AX107" s="12">
        <v>120</v>
      </c>
      <c r="AY107" s="11">
        <v>310000</v>
      </c>
      <c r="AZ107" s="11">
        <v>76852.58</v>
      </c>
      <c r="BA107" s="13">
        <v>89.129035000000002</v>
      </c>
      <c r="BB107" s="13">
        <v>31.694832883603301</v>
      </c>
      <c r="BC107" s="13">
        <v>10.59</v>
      </c>
      <c r="BD107" s="13"/>
      <c r="BE107" s="9" t="s">
        <v>78</v>
      </c>
      <c r="BF107" s="6"/>
      <c r="BG107" s="9" t="s">
        <v>199</v>
      </c>
      <c r="BH107" s="9" t="s">
        <v>270</v>
      </c>
      <c r="BI107" s="9" t="s">
        <v>271</v>
      </c>
      <c r="BJ107" s="9" t="s">
        <v>82</v>
      </c>
      <c r="BK107" s="7" t="s">
        <v>83</v>
      </c>
      <c r="BL107" s="13">
        <v>212263.3878495</v>
      </c>
      <c r="BM107" s="7" t="s">
        <v>84</v>
      </c>
      <c r="BN107" s="13"/>
      <c r="BO107" s="14">
        <v>38635</v>
      </c>
      <c r="BP107" s="14">
        <v>42287</v>
      </c>
      <c r="BQ107" s="14" t="s">
        <v>116</v>
      </c>
      <c r="BR107" s="14" t="s">
        <v>117</v>
      </c>
      <c r="BS107" s="14">
        <v>38635</v>
      </c>
      <c r="BT107" s="14">
        <v>38635</v>
      </c>
      <c r="BU107" s="13">
        <v>4091.67</v>
      </c>
      <c r="BV107" s="13">
        <v>0</v>
      </c>
      <c r="BW107" s="13">
        <v>0</v>
      </c>
    </row>
    <row r="108" spans="1:75" s="1" customFormat="1" ht="18.2" customHeight="1" x14ac:dyDescent="0.15">
      <c r="A108" s="15">
        <v>106</v>
      </c>
      <c r="B108" s="16" t="s">
        <v>75</v>
      </c>
      <c r="C108" s="16" t="s">
        <v>76</v>
      </c>
      <c r="D108" s="17">
        <v>45108</v>
      </c>
      <c r="E108" s="18" t="s">
        <v>325</v>
      </c>
      <c r="F108" s="19">
        <v>135</v>
      </c>
      <c r="G108" s="19">
        <v>134</v>
      </c>
      <c r="H108" s="20">
        <v>34311.519999999997</v>
      </c>
      <c r="I108" s="20">
        <v>20352.82</v>
      </c>
      <c r="J108" s="20">
        <v>0</v>
      </c>
      <c r="K108" s="20">
        <v>54664.34</v>
      </c>
      <c r="L108" s="20">
        <v>259.58999999999997</v>
      </c>
      <c r="M108" s="20">
        <v>0</v>
      </c>
      <c r="N108" s="20">
        <v>0</v>
      </c>
      <c r="O108" s="20">
        <v>0</v>
      </c>
      <c r="P108" s="20">
        <v>0</v>
      </c>
      <c r="Q108" s="20">
        <v>0</v>
      </c>
      <c r="R108" s="20">
        <v>54664.34</v>
      </c>
      <c r="S108" s="20">
        <v>55007.49</v>
      </c>
      <c r="T108" s="20">
        <v>302.8</v>
      </c>
      <c r="U108" s="20">
        <v>0</v>
      </c>
      <c r="V108" s="20">
        <v>0</v>
      </c>
      <c r="W108" s="20">
        <v>0</v>
      </c>
      <c r="X108" s="20">
        <v>0</v>
      </c>
      <c r="Y108" s="20">
        <v>0</v>
      </c>
      <c r="Z108" s="20">
        <v>55310.29</v>
      </c>
      <c r="AA108" s="20">
        <v>0</v>
      </c>
      <c r="AB108" s="20">
        <v>0</v>
      </c>
      <c r="AC108" s="20">
        <v>0</v>
      </c>
      <c r="AD108" s="20">
        <v>0</v>
      </c>
      <c r="AE108" s="20">
        <v>0</v>
      </c>
      <c r="AF108" s="20">
        <v>0</v>
      </c>
      <c r="AG108" s="20">
        <v>0</v>
      </c>
      <c r="AH108" s="20">
        <v>0</v>
      </c>
      <c r="AI108" s="20">
        <v>0</v>
      </c>
      <c r="AJ108" s="20">
        <v>0</v>
      </c>
      <c r="AK108" s="20">
        <v>0</v>
      </c>
      <c r="AL108" s="20">
        <v>0</v>
      </c>
      <c r="AM108" s="20">
        <v>0</v>
      </c>
      <c r="AN108" s="20">
        <v>0</v>
      </c>
      <c r="AO108" s="20">
        <v>0</v>
      </c>
      <c r="AP108" s="20">
        <v>0</v>
      </c>
      <c r="AQ108" s="20">
        <v>0</v>
      </c>
      <c r="AR108" s="20">
        <v>0</v>
      </c>
      <c r="AS108" s="20">
        <v>0</v>
      </c>
      <c r="AT108" s="11">
        <f t="shared" si="1"/>
        <v>0</v>
      </c>
      <c r="AU108" s="20">
        <v>20612.41</v>
      </c>
      <c r="AV108" s="20">
        <v>55310.29</v>
      </c>
      <c r="AW108" s="21">
        <v>87</v>
      </c>
      <c r="AX108" s="21">
        <v>300</v>
      </c>
      <c r="AY108" s="20">
        <v>238000.01</v>
      </c>
      <c r="AZ108" s="20">
        <v>59160.05</v>
      </c>
      <c r="BA108" s="22">
        <v>89.405272999999994</v>
      </c>
      <c r="BB108" s="22">
        <v>82.611158054545598</v>
      </c>
      <c r="BC108" s="22">
        <v>10.59</v>
      </c>
      <c r="BD108" s="22"/>
      <c r="BE108" s="18" t="s">
        <v>78</v>
      </c>
      <c r="BF108" s="15"/>
      <c r="BG108" s="18" t="s">
        <v>89</v>
      </c>
      <c r="BH108" s="18" t="s">
        <v>166</v>
      </c>
      <c r="BI108" s="18" t="s">
        <v>368</v>
      </c>
      <c r="BJ108" s="18" t="s">
        <v>82</v>
      </c>
      <c r="BK108" s="16" t="s">
        <v>83</v>
      </c>
      <c r="BL108" s="22">
        <v>424572.13435995998</v>
      </c>
      <c r="BM108" s="16" t="s">
        <v>84</v>
      </c>
      <c r="BN108" s="22"/>
      <c r="BO108" s="23">
        <v>38646</v>
      </c>
      <c r="BP108" s="23">
        <v>47777</v>
      </c>
      <c r="BQ108" s="14" t="s">
        <v>177</v>
      </c>
      <c r="BR108" s="14" t="s">
        <v>178</v>
      </c>
      <c r="BS108" s="14">
        <v>38646</v>
      </c>
      <c r="BT108" s="14">
        <v>38646</v>
      </c>
      <c r="BU108" s="22">
        <v>15407.67</v>
      </c>
      <c r="BV108" s="22">
        <v>12.31</v>
      </c>
      <c r="BW108" s="22">
        <v>0</v>
      </c>
    </row>
    <row r="109" spans="1:75" s="1" customFormat="1" ht="18.2" customHeight="1" x14ac:dyDescent="0.15">
      <c r="A109" s="6">
        <v>107</v>
      </c>
      <c r="B109" s="7" t="s">
        <v>75</v>
      </c>
      <c r="C109" s="7" t="s">
        <v>76</v>
      </c>
      <c r="D109" s="8">
        <v>45108</v>
      </c>
      <c r="E109" s="9" t="s">
        <v>369</v>
      </c>
      <c r="F109" s="10">
        <v>160</v>
      </c>
      <c r="G109" s="10">
        <v>159</v>
      </c>
      <c r="H109" s="11">
        <v>59876.66</v>
      </c>
      <c r="I109" s="11">
        <v>41540.25</v>
      </c>
      <c r="J109" s="11">
        <v>0</v>
      </c>
      <c r="K109" s="11">
        <v>101416.91</v>
      </c>
      <c r="L109" s="11">
        <v>487.15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101416.91</v>
      </c>
      <c r="S109" s="11">
        <v>119223.02</v>
      </c>
      <c r="T109" s="11">
        <v>528.41</v>
      </c>
      <c r="U109" s="11">
        <v>0</v>
      </c>
      <c r="V109" s="11">
        <v>181.52</v>
      </c>
      <c r="W109" s="11">
        <v>0</v>
      </c>
      <c r="X109" s="11">
        <v>0</v>
      </c>
      <c r="Y109" s="11">
        <v>0</v>
      </c>
      <c r="Z109" s="11">
        <v>119569.91</v>
      </c>
      <c r="AA109" s="11">
        <v>0</v>
      </c>
      <c r="AB109" s="11">
        <v>0</v>
      </c>
      <c r="AC109" s="11">
        <v>0</v>
      </c>
      <c r="AD109" s="11">
        <v>0</v>
      </c>
      <c r="AE109" s="11">
        <v>0</v>
      </c>
      <c r="AF109" s="11">
        <v>-78.31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11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f t="shared" si="1"/>
        <v>103.21000000000001</v>
      </c>
      <c r="AU109" s="11">
        <v>42027.4</v>
      </c>
      <c r="AV109" s="11">
        <v>119569.91</v>
      </c>
      <c r="AW109" s="12">
        <v>87</v>
      </c>
      <c r="AX109" s="12">
        <v>300</v>
      </c>
      <c r="AY109" s="11">
        <v>435000.01</v>
      </c>
      <c r="AZ109" s="11">
        <v>106832</v>
      </c>
      <c r="BA109" s="13">
        <v>88.333140999999998</v>
      </c>
      <c r="BB109" s="13">
        <v>83.855719361374</v>
      </c>
      <c r="BC109" s="13">
        <v>10.59</v>
      </c>
      <c r="BD109" s="13"/>
      <c r="BE109" s="9" t="s">
        <v>78</v>
      </c>
      <c r="BF109" s="6"/>
      <c r="BG109" s="9" t="s">
        <v>79</v>
      </c>
      <c r="BH109" s="9" t="s">
        <v>195</v>
      </c>
      <c r="BI109" s="9" t="s">
        <v>336</v>
      </c>
      <c r="BJ109" s="9" t="s">
        <v>82</v>
      </c>
      <c r="BK109" s="7" t="s">
        <v>83</v>
      </c>
      <c r="BL109" s="13">
        <v>787694.38977754</v>
      </c>
      <c r="BM109" s="7" t="s">
        <v>84</v>
      </c>
      <c r="BN109" s="13"/>
      <c r="BO109" s="14">
        <v>38646</v>
      </c>
      <c r="BP109" s="14">
        <v>47777</v>
      </c>
      <c r="BQ109" s="14" t="s">
        <v>255</v>
      </c>
      <c r="BR109" s="14" t="s">
        <v>256</v>
      </c>
      <c r="BS109" s="14">
        <v>38646</v>
      </c>
      <c r="BT109" s="14">
        <v>38646</v>
      </c>
      <c r="BU109" s="13">
        <v>32805.980000000003</v>
      </c>
      <c r="BV109" s="13">
        <v>22.23</v>
      </c>
      <c r="BW109" s="13">
        <v>0</v>
      </c>
    </row>
    <row r="110" spans="1:75" s="1" customFormat="1" ht="18.2" customHeight="1" x14ac:dyDescent="0.15">
      <c r="A110" s="15">
        <v>108</v>
      </c>
      <c r="B110" s="16" t="s">
        <v>75</v>
      </c>
      <c r="C110" s="16" t="s">
        <v>76</v>
      </c>
      <c r="D110" s="17">
        <v>45108</v>
      </c>
      <c r="E110" s="18" t="s">
        <v>370</v>
      </c>
      <c r="F110" s="19">
        <v>116</v>
      </c>
      <c r="G110" s="19">
        <v>115</v>
      </c>
      <c r="H110" s="20">
        <v>50774.559999999998</v>
      </c>
      <c r="I110" s="20">
        <v>27673.07</v>
      </c>
      <c r="J110" s="20">
        <v>0</v>
      </c>
      <c r="K110" s="20">
        <v>78447.63</v>
      </c>
      <c r="L110" s="20">
        <v>384.02</v>
      </c>
      <c r="M110" s="20">
        <v>0</v>
      </c>
      <c r="N110" s="20">
        <v>0</v>
      </c>
      <c r="O110" s="20">
        <v>0</v>
      </c>
      <c r="P110" s="20">
        <v>0</v>
      </c>
      <c r="Q110" s="20">
        <v>0</v>
      </c>
      <c r="R110" s="20">
        <v>78447.63</v>
      </c>
      <c r="S110" s="20">
        <v>68019.58</v>
      </c>
      <c r="T110" s="20">
        <v>448.09</v>
      </c>
      <c r="U110" s="20">
        <v>0</v>
      </c>
      <c r="V110" s="20">
        <v>0</v>
      </c>
      <c r="W110" s="20">
        <v>0</v>
      </c>
      <c r="X110" s="20">
        <v>0</v>
      </c>
      <c r="Y110" s="20">
        <v>0</v>
      </c>
      <c r="Z110" s="20">
        <v>68467.67</v>
      </c>
      <c r="AA110" s="20">
        <v>0</v>
      </c>
      <c r="AB110" s="20">
        <v>0</v>
      </c>
      <c r="AC110" s="20">
        <v>0</v>
      </c>
      <c r="AD110" s="20">
        <v>0</v>
      </c>
      <c r="AE110" s="20">
        <v>0</v>
      </c>
      <c r="AF110" s="20">
        <v>0</v>
      </c>
      <c r="AG110" s="20">
        <v>0</v>
      </c>
      <c r="AH110" s="20">
        <v>0</v>
      </c>
      <c r="AI110" s="20">
        <v>0</v>
      </c>
      <c r="AJ110" s="20">
        <v>0</v>
      </c>
      <c r="AK110" s="20">
        <v>0</v>
      </c>
      <c r="AL110" s="20">
        <v>0</v>
      </c>
      <c r="AM110" s="20">
        <v>0</v>
      </c>
      <c r="AN110" s="20">
        <v>0</v>
      </c>
      <c r="AO110" s="20">
        <v>0</v>
      </c>
      <c r="AP110" s="20">
        <v>0</v>
      </c>
      <c r="AQ110" s="20">
        <v>0</v>
      </c>
      <c r="AR110" s="20">
        <v>0</v>
      </c>
      <c r="AS110" s="20">
        <v>0</v>
      </c>
      <c r="AT110" s="11">
        <f t="shared" si="1"/>
        <v>0</v>
      </c>
      <c r="AU110" s="20">
        <v>28057.09</v>
      </c>
      <c r="AV110" s="20">
        <v>68467.67</v>
      </c>
      <c r="AW110" s="21">
        <v>87</v>
      </c>
      <c r="AX110" s="21">
        <v>300</v>
      </c>
      <c r="AY110" s="20">
        <v>375000.01</v>
      </c>
      <c r="AZ110" s="20">
        <v>87534.14</v>
      </c>
      <c r="BA110" s="22">
        <v>84</v>
      </c>
      <c r="BB110" s="22">
        <v>75.280352557299395</v>
      </c>
      <c r="BC110" s="22">
        <v>10.59</v>
      </c>
      <c r="BD110" s="22"/>
      <c r="BE110" s="18" t="s">
        <v>78</v>
      </c>
      <c r="BF110" s="15"/>
      <c r="BG110" s="18" t="s">
        <v>371</v>
      </c>
      <c r="BH110" s="18" t="s">
        <v>372</v>
      </c>
      <c r="BI110" s="18" t="s">
        <v>373</v>
      </c>
      <c r="BJ110" s="18" t="s">
        <v>82</v>
      </c>
      <c r="BK110" s="16" t="s">
        <v>83</v>
      </c>
      <c r="BL110" s="22">
        <v>609294.42676121998</v>
      </c>
      <c r="BM110" s="16" t="s">
        <v>84</v>
      </c>
      <c r="BN110" s="22"/>
      <c r="BO110" s="23">
        <v>38653</v>
      </c>
      <c r="BP110" s="23">
        <v>47784</v>
      </c>
      <c r="BQ110" s="14" t="s">
        <v>177</v>
      </c>
      <c r="BR110" s="14" t="s">
        <v>178</v>
      </c>
      <c r="BS110" s="14">
        <v>38653</v>
      </c>
      <c r="BT110" s="14">
        <v>38653</v>
      </c>
      <c r="BU110" s="22">
        <v>19696.12</v>
      </c>
      <c r="BV110" s="22">
        <v>18.21</v>
      </c>
      <c r="BW110" s="22">
        <v>0</v>
      </c>
    </row>
    <row r="111" spans="1:75" s="1" customFormat="1" ht="18.2" customHeight="1" x14ac:dyDescent="0.15">
      <c r="A111" s="6">
        <v>109</v>
      </c>
      <c r="B111" s="7" t="s">
        <v>75</v>
      </c>
      <c r="C111" s="7" t="s">
        <v>76</v>
      </c>
      <c r="D111" s="8">
        <v>45108</v>
      </c>
      <c r="E111" s="9" t="s">
        <v>374</v>
      </c>
      <c r="F111" s="10">
        <v>124</v>
      </c>
      <c r="G111" s="10">
        <v>123</v>
      </c>
      <c r="H111" s="11">
        <v>45753.32</v>
      </c>
      <c r="I111" s="11">
        <v>31984.79</v>
      </c>
      <c r="J111" s="11">
        <v>0</v>
      </c>
      <c r="K111" s="11">
        <v>77738.11</v>
      </c>
      <c r="L111" s="11">
        <v>427.26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77738.11</v>
      </c>
      <c r="S111" s="11">
        <v>69746.67</v>
      </c>
      <c r="T111" s="11">
        <v>403.77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70150.44</v>
      </c>
      <c r="AA111" s="11">
        <v>0</v>
      </c>
      <c r="AB111" s="11">
        <v>0</v>
      </c>
      <c r="AC111" s="11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11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f t="shared" si="1"/>
        <v>0</v>
      </c>
      <c r="AU111" s="11">
        <v>32412.05</v>
      </c>
      <c r="AV111" s="11">
        <v>70150.44</v>
      </c>
      <c r="AW111" s="12">
        <v>88</v>
      </c>
      <c r="AX111" s="12">
        <v>300</v>
      </c>
      <c r="AY111" s="11">
        <v>341000</v>
      </c>
      <c r="AZ111" s="11">
        <v>87420</v>
      </c>
      <c r="BA111" s="13">
        <v>92.330670999999995</v>
      </c>
      <c r="BB111" s="13">
        <v>82.104917165085894</v>
      </c>
      <c r="BC111" s="13">
        <v>10.59</v>
      </c>
      <c r="BD111" s="13"/>
      <c r="BE111" s="9" t="s">
        <v>78</v>
      </c>
      <c r="BF111" s="6"/>
      <c r="BG111" s="9" t="s">
        <v>79</v>
      </c>
      <c r="BH111" s="9" t="s">
        <v>195</v>
      </c>
      <c r="BI111" s="9" t="s">
        <v>336</v>
      </c>
      <c r="BJ111" s="9" t="s">
        <v>82</v>
      </c>
      <c r="BK111" s="7" t="s">
        <v>83</v>
      </c>
      <c r="BL111" s="13">
        <v>603783.66013034002</v>
      </c>
      <c r="BM111" s="7" t="s">
        <v>84</v>
      </c>
      <c r="BN111" s="13"/>
      <c r="BO111" s="14">
        <v>38660</v>
      </c>
      <c r="BP111" s="14">
        <v>47791</v>
      </c>
      <c r="BQ111" s="14" t="s">
        <v>102</v>
      </c>
      <c r="BR111" s="14" t="s">
        <v>103</v>
      </c>
      <c r="BS111" s="14">
        <v>38660</v>
      </c>
      <c r="BT111" s="14">
        <v>38660</v>
      </c>
      <c r="BU111" s="13">
        <v>20686.14</v>
      </c>
      <c r="BV111" s="13">
        <v>18.190000000000001</v>
      </c>
      <c r="BW111" s="13">
        <v>0</v>
      </c>
    </row>
    <row r="112" spans="1:75" s="1" customFormat="1" ht="18.2" customHeight="1" x14ac:dyDescent="0.15">
      <c r="A112" s="15">
        <v>110</v>
      </c>
      <c r="B112" s="16" t="s">
        <v>75</v>
      </c>
      <c r="C112" s="16" t="s">
        <v>76</v>
      </c>
      <c r="D112" s="17">
        <v>45108</v>
      </c>
      <c r="E112" s="18" t="s">
        <v>375</v>
      </c>
      <c r="F112" s="19">
        <v>0</v>
      </c>
      <c r="G112" s="19">
        <v>0</v>
      </c>
      <c r="H112" s="20">
        <v>37354.79</v>
      </c>
      <c r="I112" s="20">
        <v>0</v>
      </c>
      <c r="J112" s="20">
        <v>0</v>
      </c>
      <c r="K112" s="20">
        <v>37354.79</v>
      </c>
      <c r="L112" s="20">
        <v>278.05</v>
      </c>
      <c r="M112" s="20">
        <v>0</v>
      </c>
      <c r="N112" s="20">
        <v>0</v>
      </c>
      <c r="O112" s="20">
        <v>278.05</v>
      </c>
      <c r="P112" s="20">
        <v>0</v>
      </c>
      <c r="Q112" s="20">
        <v>0</v>
      </c>
      <c r="R112" s="20">
        <v>37076.74</v>
      </c>
      <c r="S112" s="20">
        <v>0</v>
      </c>
      <c r="T112" s="20">
        <v>329.66</v>
      </c>
      <c r="U112" s="20">
        <v>0</v>
      </c>
      <c r="V112" s="20">
        <v>0</v>
      </c>
      <c r="W112" s="20">
        <v>329.66</v>
      </c>
      <c r="X112" s="20">
        <v>0</v>
      </c>
      <c r="Y112" s="20">
        <v>0</v>
      </c>
      <c r="Z112" s="20">
        <v>0</v>
      </c>
      <c r="AA112" s="20">
        <v>13.3</v>
      </c>
      <c r="AB112" s="20">
        <v>0</v>
      </c>
      <c r="AC112" s="20">
        <v>0</v>
      </c>
      <c r="AD112" s="20">
        <v>0</v>
      </c>
      <c r="AE112" s="20">
        <v>0</v>
      </c>
      <c r="AF112" s="20">
        <v>-13.7</v>
      </c>
      <c r="AG112" s="20">
        <v>31.05</v>
      </c>
      <c r="AH112" s="20">
        <v>78.91</v>
      </c>
      <c r="AI112" s="20">
        <v>0</v>
      </c>
      <c r="AJ112" s="20">
        <v>0</v>
      </c>
      <c r="AK112" s="20">
        <v>0</v>
      </c>
      <c r="AL112" s="20">
        <v>0</v>
      </c>
      <c r="AM112" s="20">
        <v>0</v>
      </c>
      <c r="AN112" s="20">
        <v>0</v>
      </c>
      <c r="AO112" s="20">
        <v>0</v>
      </c>
      <c r="AP112" s="20">
        <v>0.04</v>
      </c>
      <c r="AQ112" s="20">
        <v>0</v>
      </c>
      <c r="AR112" s="20">
        <v>0.04</v>
      </c>
      <c r="AS112" s="20">
        <v>0</v>
      </c>
      <c r="AT112" s="11">
        <f t="shared" si="1"/>
        <v>717.27</v>
      </c>
      <c r="AU112" s="20">
        <v>0</v>
      </c>
      <c r="AV112" s="20">
        <v>0</v>
      </c>
      <c r="AW112" s="21">
        <v>88</v>
      </c>
      <c r="AX112" s="21">
        <v>300</v>
      </c>
      <c r="AY112" s="20">
        <v>256000</v>
      </c>
      <c r="AZ112" s="20">
        <v>63927.46</v>
      </c>
      <c r="BA112" s="22">
        <v>90.000000999999997</v>
      </c>
      <c r="BB112" s="22">
        <v>52.198329748698598</v>
      </c>
      <c r="BC112" s="22">
        <v>10.59</v>
      </c>
      <c r="BD112" s="22"/>
      <c r="BE112" s="18" t="s">
        <v>78</v>
      </c>
      <c r="BF112" s="15"/>
      <c r="BG112" s="18" t="s">
        <v>199</v>
      </c>
      <c r="BH112" s="18" t="s">
        <v>376</v>
      </c>
      <c r="BI112" s="18" t="s">
        <v>377</v>
      </c>
      <c r="BJ112" s="18" t="s">
        <v>108</v>
      </c>
      <c r="BK112" s="16" t="s">
        <v>83</v>
      </c>
      <c r="BL112" s="22">
        <v>287971.10944556003</v>
      </c>
      <c r="BM112" s="16" t="s">
        <v>84</v>
      </c>
      <c r="BN112" s="22"/>
      <c r="BO112" s="23">
        <v>38666</v>
      </c>
      <c r="BP112" s="23">
        <v>47797</v>
      </c>
      <c r="BQ112" s="14" t="s">
        <v>109</v>
      </c>
      <c r="BR112" s="14" t="s">
        <v>110</v>
      </c>
      <c r="BS112" s="14">
        <v>38666</v>
      </c>
      <c r="BT112" s="14">
        <v>38666</v>
      </c>
      <c r="BU112" s="22">
        <v>0</v>
      </c>
      <c r="BV112" s="22">
        <v>13.3</v>
      </c>
      <c r="BW112" s="22">
        <v>0</v>
      </c>
    </row>
    <row r="113" spans="1:75" s="1" customFormat="1" ht="18.2" customHeight="1" x14ac:dyDescent="0.15">
      <c r="A113" s="6">
        <v>111</v>
      </c>
      <c r="B113" s="7" t="s">
        <v>75</v>
      </c>
      <c r="C113" s="7" t="s">
        <v>76</v>
      </c>
      <c r="D113" s="8">
        <v>45108</v>
      </c>
      <c r="E113" s="9" t="s">
        <v>378</v>
      </c>
      <c r="F113" s="10">
        <v>3</v>
      </c>
      <c r="G113" s="10">
        <v>2</v>
      </c>
      <c r="H113" s="11">
        <v>39400.11</v>
      </c>
      <c r="I113" s="11">
        <v>578.79999999999995</v>
      </c>
      <c r="J113" s="11">
        <v>0</v>
      </c>
      <c r="K113" s="11">
        <v>39978.910000000003</v>
      </c>
      <c r="L113" s="11">
        <v>293.23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39978.910000000003</v>
      </c>
      <c r="S113" s="11">
        <v>703.08</v>
      </c>
      <c r="T113" s="11">
        <v>347.71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1050.79</v>
      </c>
      <c r="AA113" s="11">
        <v>0</v>
      </c>
      <c r="AB113" s="11">
        <v>0</v>
      </c>
      <c r="AC113" s="11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11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f t="shared" si="1"/>
        <v>0</v>
      </c>
      <c r="AU113" s="11">
        <v>872.03</v>
      </c>
      <c r="AV113" s="11">
        <v>1050.79</v>
      </c>
      <c r="AW113" s="12">
        <v>88</v>
      </c>
      <c r="AX113" s="12">
        <v>300</v>
      </c>
      <c r="AY113" s="11">
        <v>290000</v>
      </c>
      <c r="AZ113" s="11">
        <v>67423.490000000005</v>
      </c>
      <c r="BA113" s="13">
        <v>83.793100999999993</v>
      </c>
      <c r="BB113" s="13">
        <v>49.685307650195902</v>
      </c>
      <c r="BC113" s="13">
        <v>10.59</v>
      </c>
      <c r="BD113" s="13"/>
      <c r="BE113" s="9" t="s">
        <v>78</v>
      </c>
      <c r="BF113" s="6"/>
      <c r="BG113" s="9" t="s">
        <v>371</v>
      </c>
      <c r="BH113" s="9" t="s">
        <v>372</v>
      </c>
      <c r="BI113" s="9" t="s">
        <v>373</v>
      </c>
      <c r="BJ113" s="9" t="s">
        <v>95</v>
      </c>
      <c r="BK113" s="7" t="s">
        <v>83</v>
      </c>
      <c r="BL113" s="13">
        <v>310511.95620553999</v>
      </c>
      <c r="BM113" s="7" t="s">
        <v>84</v>
      </c>
      <c r="BN113" s="13"/>
      <c r="BO113" s="14">
        <v>38666</v>
      </c>
      <c r="BP113" s="14">
        <v>47797</v>
      </c>
      <c r="BQ113" s="14" t="s">
        <v>96</v>
      </c>
      <c r="BR113" s="14" t="s">
        <v>97</v>
      </c>
      <c r="BS113" s="14">
        <v>38666</v>
      </c>
      <c r="BT113" s="14">
        <v>38666</v>
      </c>
      <c r="BU113" s="13">
        <v>292.79000000000002</v>
      </c>
      <c r="BV113" s="13">
        <v>14.03</v>
      </c>
      <c r="BW113" s="13">
        <v>0</v>
      </c>
    </row>
    <row r="114" spans="1:75" s="1" customFormat="1" ht="18.2" customHeight="1" x14ac:dyDescent="0.15">
      <c r="A114" s="15">
        <v>112</v>
      </c>
      <c r="B114" s="16" t="s">
        <v>75</v>
      </c>
      <c r="C114" s="16" t="s">
        <v>76</v>
      </c>
      <c r="D114" s="17">
        <v>45108</v>
      </c>
      <c r="E114" s="18" t="s">
        <v>379</v>
      </c>
      <c r="F114" s="19">
        <v>125</v>
      </c>
      <c r="G114" s="19">
        <v>124</v>
      </c>
      <c r="H114" s="20">
        <v>37354.089999999997</v>
      </c>
      <c r="I114" s="20">
        <v>20909.330000000002</v>
      </c>
      <c r="J114" s="20">
        <v>0</v>
      </c>
      <c r="K114" s="20">
        <v>58263.42</v>
      </c>
      <c r="L114" s="20">
        <v>278.06</v>
      </c>
      <c r="M114" s="20">
        <v>0</v>
      </c>
      <c r="N114" s="20">
        <v>0</v>
      </c>
      <c r="O114" s="20">
        <v>0</v>
      </c>
      <c r="P114" s="20">
        <v>0</v>
      </c>
      <c r="Q114" s="20">
        <v>0</v>
      </c>
      <c r="R114" s="20">
        <v>58263.42</v>
      </c>
      <c r="S114" s="20">
        <v>54446.71</v>
      </c>
      <c r="T114" s="20">
        <v>329.65</v>
      </c>
      <c r="U114" s="20">
        <v>0</v>
      </c>
      <c r="V114" s="20">
        <v>0</v>
      </c>
      <c r="W114" s="20">
        <v>0</v>
      </c>
      <c r="X114" s="20">
        <v>0</v>
      </c>
      <c r="Y114" s="20">
        <v>0</v>
      </c>
      <c r="Z114" s="20">
        <v>54776.36</v>
      </c>
      <c r="AA114" s="20">
        <v>0</v>
      </c>
      <c r="AB114" s="20">
        <v>0</v>
      </c>
      <c r="AC114" s="20">
        <v>0</v>
      </c>
      <c r="AD114" s="20">
        <v>0</v>
      </c>
      <c r="AE114" s="20">
        <v>0</v>
      </c>
      <c r="AF114" s="20">
        <v>0</v>
      </c>
      <c r="AG114" s="20">
        <v>0</v>
      </c>
      <c r="AH114" s="20">
        <v>0</v>
      </c>
      <c r="AI114" s="20">
        <v>0</v>
      </c>
      <c r="AJ114" s="20">
        <v>0</v>
      </c>
      <c r="AK114" s="20">
        <v>0</v>
      </c>
      <c r="AL114" s="20">
        <v>0</v>
      </c>
      <c r="AM114" s="20">
        <v>0</v>
      </c>
      <c r="AN114" s="20">
        <v>0</v>
      </c>
      <c r="AO114" s="20">
        <v>0</v>
      </c>
      <c r="AP114" s="20">
        <v>0</v>
      </c>
      <c r="AQ114" s="20">
        <v>0</v>
      </c>
      <c r="AR114" s="20">
        <v>0</v>
      </c>
      <c r="AS114" s="20">
        <v>0</v>
      </c>
      <c r="AT114" s="11">
        <f t="shared" si="1"/>
        <v>0</v>
      </c>
      <c r="AU114" s="20">
        <v>21187.39</v>
      </c>
      <c r="AV114" s="20">
        <v>54776.36</v>
      </c>
      <c r="AW114" s="21">
        <v>88</v>
      </c>
      <c r="AX114" s="21">
        <v>300</v>
      </c>
      <c r="AY114" s="20">
        <v>256000</v>
      </c>
      <c r="AZ114" s="20">
        <v>63927.46</v>
      </c>
      <c r="BA114" s="22">
        <v>90.000000999999997</v>
      </c>
      <c r="BB114" s="22">
        <v>82.025906523791505</v>
      </c>
      <c r="BC114" s="22">
        <v>10.59</v>
      </c>
      <c r="BD114" s="22"/>
      <c r="BE114" s="18" t="s">
        <v>78</v>
      </c>
      <c r="BF114" s="15"/>
      <c r="BG114" s="18" t="s">
        <v>199</v>
      </c>
      <c r="BH114" s="18" t="s">
        <v>376</v>
      </c>
      <c r="BI114" s="18" t="s">
        <v>377</v>
      </c>
      <c r="BJ114" s="18" t="s">
        <v>82</v>
      </c>
      <c r="BK114" s="16" t="s">
        <v>83</v>
      </c>
      <c r="BL114" s="22">
        <v>452525.80721747997</v>
      </c>
      <c r="BM114" s="16" t="s">
        <v>84</v>
      </c>
      <c r="BN114" s="22"/>
      <c r="BO114" s="23">
        <v>38666</v>
      </c>
      <c r="BP114" s="23">
        <v>47797</v>
      </c>
      <c r="BQ114" s="14" t="s">
        <v>163</v>
      </c>
      <c r="BR114" s="14" t="s">
        <v>164</v>
      </c>
      <c r="BS114" s="14">
        <v>38666</v>
      </c>
      <c r="BT114" s="14">
        <v>38666</v>
      </c>
      <c r="BU114" s="22">
        <v>15406.24</v>
      </c>
      <c r="BV114" s="22">
        <v>13.3</v>
      </c>
      <c r="BW114" s="22">
        <v>0</v>
      </c>
    </row>
    <row r="115" spans="1:75" s="1" customFormat="1" ht="18.2" customHeight="1" x14ac:dyDescent="0.15">
      <c r="A115" s="6">
        <v>113</v>
      </c>
      <c r="B115" s="7" t="s">
        <v>75</v>
      </c>
      <c r="C115" s="7" t="s">
        <v>76</v>
      </c>
      <c r="D115" s="8">
        <v>45108</v>
      </c>
      <c r="E115" s="9" t="s">
        <v>380</v>
      </c>
      <c r="F115" s="10">
        <v>0</v>
      </c>
      <c r="G115" s="10">
        <v>0</v>
      </c>
      <c r="H115" s="11">
        <v>28895</v>
      </c>
      <c r="I115" s="11">
        <v>0</v>
      </c>
      <c r="J115" s="11">
        <v>0</v>
      </c>
      <c r="K115" s="11">
        <v>28895</v>
      </c>
      <c r="L115" s="11">
        <v>215.02</v>
      </c>
      <c r="M115" s="11">
        <v>0</v>
      </c>
      <c r="N115" s="11">
        <v>0</v>
      </c>
      <c r="O115" s="11">
        <v>215.02</v>
      </c>
      <c r="P115" s="11">
        <v>0</v>
      </c>
      <c r="Q115" s="11">
        <v>0</v>
      </c>
      <c r="R115" s="11">
        <v>28679.98</v>
      </c>
      <c r="S115" s="11">
        <v>0</v>
      </c>
      <c r="T115" s="11">
        <v>255</v>
      </c>
      <c r="U115" s="11">
        <v>0</v>
      </c>
      <c r="V115" s="11">
        <v>0</v>
      </c>
      <c r="W115" s="11">
        <v>255</v>
      </c>
      <c r="X115" s="11">
        <v>0</v>
      </c>
      <c r="Y115" s="11">
        <v>0</v>
      </c>
      <c r="Z115" s="11">
        <v>0</v>
      </c>
      <c r="AA115" s="11">
        <v>10.29</v>
      </c>
      <c r="AB115" s="11">
        <v>0</v>
      </c>
      <c r="AC115" s="11">
        <v>0</v>
      </c>
      <c r="AD115" s="11">
        <v>0</v>
      </c>
      <c r="AE115" s="11">
        <v>0</v>
      </c>
      <c r="AF115" s="11">
        <v>-10.78</v>
      </c>
      <c r="AG115" s="11">
        <v>24.02</v>
      </c>
      <c r="AH115" s="11">
        <v>61.76</v>
      </c>
      <c r="AI115" s="11">
        <v>0</v>
      </c>
      <c r="AJ115" s="11">
        <v>0</v>
      </c>
      <c r="AK115" s="11">
        <v>0</v>
      </c>
      <c r="AL115" s="11">
        <v>0</v>
      </c>
      <c r="AM115" s="11">
        <v>0</v>
      </c>
      <c r="AN115" s="11">
        <v>0</v>
      </c>
      <c r="AO115" s="11">
        <v>0</v>
      </c>
      <c r="AP115" s="11">
        <v>28.57</v>
      </c>
      <c r="AQ115" s="11">
        <v>0</v>
      </c>
      <c r="AR115" s="11">
        <v>27.67</v>
      </c>
      <c r="AS115" s="11">
        <v>0</v>
      </c>
      <c r="AT115" s="11">
        <f t="shared" si="1"/>
        <v>556.21</v>
      </c>
      <c r="AU115" s="11">
        <v>0</v>
      </c>
      <c r="AV115" s="11">
        <v>0</v>
      </c>
      <c r="AW115" s="12">
        <v>88</v>
      </c>
      <c r="AX115" s="12">
        <v>300</v>
      </c>
      <c r="AY115" s="11">
        <v>215999.99</v>
      </c>
      <c r="AZ115" s="11">
        <v>49443.89</v>
      </c>
      <c r="BA115" s="13">
        <v>82.499996999999993</v>
      </c>
      <c r="BB115" s="13">
        <v>47.854209366618598</v>
      </c>
      <c r="BC115" s="13">
        <v>10.59</v>
      </c>
      <c r="BD115" s="13"/>
      <c r="BE115" s="9" t="s">
        <v>78</v>
      </c>
      <c r="BF115" s="6"/>
      <c r="BG115" s="9" t="s">
        <v>371</v>
      </c>
      <c r="BH115" s="9" t="s">
        <v>372</v>
      </c>
      <c r="BI115" s="9" t="s">
        <v>373</v>
      </c>
      <c r="BJ115" s="9" t="s">
        <v>108</v>
      </c>
      <c r="BK115" s="7" t="s">
        <v>83</v>
      </c>
      <c r="BL115" s="13">
        <v>222754.36458212</v>
      </c>
      <c r="BM115" s="7" t="s">
        <v>84</v>
      </c>
      <c r="BN115" s="13"/>
      <c r="BO115" s="14">
        <v>38666</v>
      </c>
      <c r="BP115" s="14">
        <v>47797</v>
      </c>
      <c r="BQ115" s="14" t="s">
        <v>109</v>
      </c>
      <c r="BR115" s="14" t="s">
        <v>110</v>
      </c>
      <c r="BS115" s="14">
        <v>38666</v>
      </c>
      <c r="BT115" s="14">
        <v>38666</v>
      </c>
      <c r="BU115" s="13">
        <v>0</v>
      </c>
      <c r="BV115" s="13">
        <v>10.29</v>
      </c>
      <c r="BW115" s="13">
        <v>0</v>
      </c>
    </row>
    <row r="116" spans="1:75" s="1" customFormat="1" ht="18.2" customHeight="1" x14ac:dyDescent="0.15">
      <c r="A116" s="15">
        <v>114</v>
      </c>
      <c r="B116" s="16" t="s">
        <v>75</v>
      </c>
      <c r="C116" s="16" t="s">
        <v>76</v>
      </c>
      <c r="D116" s="17">
        <v>45108</v>
      </c>
      <c r="E116" s="18" t="s">
        <v>381</v>
      </c>
      <c r="F116" s="19">
        <v>42</v>
      </c>
      <c r="G116" s="19">
        <v>42</v>
      </c>
      <c r="H116" s="20">
        <v>0</v>
      </c>
      <c r="I116" s="20">
        <v>35631.85</v>
      </c>
      <c r="J116" s="20">
        <v>0</v>
      </c>
      <c r="K116" s="20">
        <v>35631.85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  <c r="Q116" s="20">
        <v>0</v>
      </c>
      <c r="R116" s="20">
        <v>35631.85</v>
      </c>
      <c r="S116" s="20">
        <v>6969.8</v>
      </c>
      <c r="T116" s="20">
        <v>0</v>
      </c>
      <c r="U116" s="20">
        <v>0</v>
      </c>
      <c r="V116" s="20">
        <v>0</v>
      </c>
      <c r="W116" s="20">
        <v>0</v>
      </c>
      <c r="X116" s="20">
        <v>0</v>
      </c>
      <c r="Y116" s="20">
        <v>0</v>
      </c>
      <c r="Z116" s="20">
        <v>6969.8</v>
      </c>
      <c r="AA116" s="20">
        <v>0</v>
      </c>
      <c r="AB116" s="20">
        <v>0</v>
      </c>
      <c r="AC116" s="20">
        <v>0</v>
      </c>
      <c r="AD116" s="20">
        <v>0</v>
      </c>
      <c r="AE116" s="20">
        <v>0</v>
      </c>
      <c r="AF116" s="20">
        <v>0</v>
      </c>
      <c r="AG116" s="20">
        <v>0</v>
      </c>
      <c r="AH116" s="20">
        <v>0</v>
      </c>
      <c r="AI116" s="20">
        <v>0</v>
      </c>
      <c r="AJ116" s="20">
        <v>0</v>
      </c>
      <c r="AK116" s="20">
        <v>0</v>
      </c>
      <c r="AL116" s="20">
        <v>0</v>
      </c>
      <c r="AM116" s="20">
        <v>0</v>
      </c>
      <c r="AN116" s="20">
        <v>0</v>
      </c>
      <c r="AO116" s="20">
        <v>0</v>
      </c>
      <c r="AP116" s="20">
        <v>0</v>
      </c>
      <c r="AQ116" s="20">
        <v>0</v>
      </c>
      <c r="AR116" s="20">
        <v>0</v>
      </c>
      <c r="AS116" s="20">
        <v>0</v>
      </c>
      <c r="AT116" s="11">
        <f t="shared" si="1"/>
        <v>0</v>
      </c>
      <c r="AU116" s="20">
        <v>35631.85</v>
      </c>
      <c r="AV116" s="20">
        <v>6969.8</v>
      </c>
      <c r="AW116" s="21">
        <v>0</v>
      </c>
      <c r="AX116" s="21">
        <v>120</v>
      </c>
      <c r="AY116" s="20">
        <v>310000</v>
      </c>
      <c r="AZ116" s="20">
        <v>76538.149999999994</v>
      </c>
      <c r="BA116" s="22">
        <v>88.983869999999996</v>
      </c>
      <c r="BB116" s="22">
        <v>41.425875961981099</v>
      </c>
      <c r="BC116" s="22">
        <v>10.59</v>
      </c>
      <c r="BD116" s="22"/>
      <c r="BE116" s="18" t="s">
        <v>78</v>
      </c>
      <c r="BF116" s="15"/>
      <c r="BG116" s="18" t="s">
        <v>199</v>
      </c>
      <c r="BH116" s="18" t="s">
        <v>270</v>
      </c>
      <c r="BI116" s="18" t="s">
        <v>271</v>
      </c>
      <c r="BJ116" s="18" t="s">
        <v>82</v>
      </c>
      <c r="BK116" s="16" t="s">
        <v>83</v>
      </c>
      <c r="BL116" s="22">
        <v>276748.8019739</v>
      </c>
      <c r="BM116" s="16" t="s">
        <v>84</v>
      </c>
      <c r="BN116" s="22"/>
      <c r="BO116" s="23">
        <v>38666</v>
      </c>
      <c r="BP116" s="23">
        <v>42318</v>
      </c>
      <c r="BQ116" s="14" t="s">
        <v>163</v>
      </c>
      <c r="BR116" s="14" t="s">
        <v>164</v>
      </c>
      <c r="BS116" s="14">
        <v>38666</v>
      </c>
      <c r="BT116" s="14">
        <v>38666</v>
      </c>
      <c r="BU116" s="22">
        <v>5592.97</v>
      </c>
      <c r="BV116" s="22">
        <v>0</v>
      </c>
      <c r="BW116" s="22">
        <v>0</v>
      </c>
    </row>
    <row r="117" spans="1:75" s="1" customFormat="1" ht="18.2" customHeight="1" x14ac:dyDescent="0.15">
      <c r="A117" s="6">
        <v>115</v>
      </c>
      <c r="B117" s="7" t="s">
        <v>75</v>
      </c>
      <c r="C117" s="7" t="s">
        <v>76</v>
      </c>
      <c r="D117" s="8">
        <v>45108</v>
      </c>
      <c r="E117" s="9" t="s">
        <v>382</v>
      </c>
      <c r="F117" s="10">
        <v>95</v>
      </c>
      <c r="G117" s="10">
        <v>95</v>
      </c>
      <c r="H117" s="11">
        <v>48512.4</v>
      </c>
      <c r="I117" s="11">
        <v>23191.21</v>
      </c>
      <c r="J117" s="11">
        <v>0</v>
      </c>
      <c r="K117" s="11">
        <v>71703.61</v>
      </c>
      <c r="L117" s="11">
        <v>361.6</v>
      </c>
      <c r="M117" s="11">
        <v>0</v>
      </c>
      <c r="N117" s="11">
        <v>156.94</v>
      </c>
      <c r="O117" s="11">
        <v>0</v>
      </c>
      <c r="P117" s="11">
        <v>0</v>
      </c>
      <c r="Q117" s="11">
        <v>0</v>
      </c>
      <c r="R117" s="11">
        <v>71546.67</v>
      </c>
      <c r="S117" s="11">
        <v>51412.05</v>
      </c>
      <c r="T117" s="11">
        <v>428.12</v>
      </c>
      <c r="U117" s="11">
        <v>0</v>
      </c>
      <c r="V117" s="11">
        <v>714.29</v>
      </c>
      <c r="W117" s="11">
        <v>0</v>
      </c>
      <c r="X117" s="11">
        <v>0</v>
      </c>
      <c r="Y117" s="11">
        <v>0</v>
      </c>
      <c r="Z117" s="11">
        <v>51125.88</v>
      </c>
      <c r="AA117" s="11">
        <v>0</v>
      </c>
      <c r="AB117" s="11">
        <v>0</v>
      </c>
      <c r="AC117" s="11">
        <v>0</v>
      </c>
      <c r="AD117" s="11">
        <v>0</v>
      </c>
      <c r="AE117" s="11">
        <v>0</v>
      </c>
      <c r="AF117" s="11">
        <v>-348</v>
      </c>
      <c r="AG117" s="11">
        <v>0</v>
      </c>
      <c r="AH117" s="11">
        <v>0</v>
      </c>
      <c r="AI117" s="11">
        <v>17.29</v>
      </c>
      <c r="AJ117" s="11">
        <v>0</v>
      </c>
      <c r="AK117" s="11">
        <v>0</v>
      </c>
      <c r="AL117" s="11">
        <v>63.92</v>
      </c>
      <c r="AM117" s="11">
        <v>0</v>
      </c>
      <c r="AN117" s="11">
        <v>40.35</v>
      </c>
      <c r="AO117" s="11">
        <v>102.82</v>
      </c>
      <c r="AP117" s="11">
        <v>0</v>
      </c>
      <c r="AQ117" s="11">
        <v>0</v>
      </c>
      <c r="AR117" s="11">
        <v>0</v>
      </c>
      <c r="AS117" s="11">
        <v>0</v>
      </c>
      <c r="AT117" s="11">
        <f t="shared" si="1"/>
        <v>747.6099999999999</v>
      </c>
      <c r="AU117" s="11">
        <v>23395.87</v>
      </c>
      <c r="AV117" s="11">
        <v>51125.88</v>
      </c>
      <c r="AW117" s="12">
        <v>88</v>
      </c>
      <c r="AX117" s="12">
        <v>300</v>
      </c>
      <c r="AY117" s="11">
        <v>338999.99</v>
      </c>
      <c r="AZ117" s="11">
        <v>83074.399999999994</v>
      </c>
      <c r="BA117" s="13">
        <v>88.300003000000004</v>
      </c>
      <c r="BB117" s="13">
        <v>76.047147805340899</v>
      </c>
      <c r="BC117" s="13">
        <v>10.59</v>
      </c>
      <c r="BD117" s="13"/>
      <c r="BE117" s="9" t="s">
        <v>78</v>
      </c>
      <c r="BF117" s="6"/>
      <c r="BG117" s="9" t="s">
        <v>241</v>
      </c>
      <c r="BH117" s="9" t="s">
        <v>383</v>
      </c>
      <c r="BI117" s="9" t="s">
        <v>384</v>
      </c>
      <c r="BJ117" s="9" t="s">
        <v>82</v>
      </c>
      <c r="BK117" s="7" t="s">
        <v>83</v>
      </c>
      <c r="BL117" s="13">
        <v>555695.40194298001</v>
      </c>
      <c r="BM117" s="7" t="s">
        <v>84</v>
      </c>
      <c r="BN117" s="13"/>
      <c r="BO117" s="14">
        <v>38664</v>
      </c>
      <c r="BP117" s="14">
        <v>47795</v>
      </c>
      <c r="BQ117" s="14" t="s">
        <v>342</v>
      </c>
      <c r="BR117" s="14" t="s">
        <v>343</v>
      </c>
      <c r="BS117" s="14">
        <v>38664</v>
      </c>
      <c r="BT117" s="14">
        <v>38664</v>
      </c>
      <c r="BU117" s="13">
        <v>15083.24</v>
      </c>
      <c r="BV117" s="13">
        <v>17.29</v>
      </c>
      <c r="BW117" s="13">
        <v>0</v>
      </c>
    </row>
    <row r="118" spans="1:75" s="1" customFormat="1" ht="18.2" customHeight="1" x14ac:dyDescent="0.15">
      <c r="A118" s="15">
        <v>116</v>
      </c>
      <c r="B118" s="16" t="s">
        <v>75</v>
      </c>
      <c r="C118" s="16" t="s">
        <v>76</v>
      </c>
      <c r="D118" s="17">
        <v>45108</v>
      </c>
      <c r="E118" s="18" t="s">
        <v>385</v>
      </c>
      <c r="F118" s="19">
        <v>0</v>
      </c>
      <c r="G118" s="19">
        <v>0</v>
      </c>
      <c r="H118" s="20">
        <v>48235.9</v>
      </c>
      <c r="I118" s="20">
        <v>0</v>
      </c>
      <c r="J118" s="20">
        <v>0</v>
      </c>
      <c r="K118" s="20">
        <v>48235.9</v>
      </c>
      <c r="L118" s="20">
        <v>358.99</v>
      </c>
      <c r="M118" s="20">
        <v>0</v>
      </c>
      <c r="N118" s="20">
        <v>0</v>
      </c>
      <c r="O118" s="20">
        <v>358.99</v>
      </c>
      <c r="P118" s="20">
        <v>0</v>
      </c>
      <c r="Q118" s="20">
        <v>0</v>
      </c>
      <c r="R118" s="20">
        <v>47876.91</v>
      </c>
      <c r="S118" s="20">
        <v>0</v>
      </c>
      <c r="T118" s="20">
        <v>425.68</v>
      </c>
      <c r="U118" s="20">
        <v>0</v>
      </c>
      <c r="V118" s="20">
        <v>0</v>
      </c>
      <c r="W118" s="20">
        <v>425.68</v>
      </c>
      <c r="X118" s="20">
        <v>0</v>
      </c>
      <c r="Y118" s="20">
        <v>0</v>
      </c>
      <c r="Z118" s="20">
        <v>0</v>
      </c>
      <c r="AA118" s="20">
        <v>17.18</v>
      </c>
      <c r="AB118" s="20">
        <v>0</v>
      </c>
      <c r="AC118" s="20">
        <v>0</v>
      </c>
      <c r="AD118" s="20">
        <v>0</v>
      </c>
      <c r="AE118" s="20">
        <v>0</v>
      </c>
      <c r="AF118" s="20">
        <v>-17.87</v>
      </c>
      <c r="AG118" s="20">
        <v>40.090000000000003</v>
      </c>
      <c r="AH118" s="20">
        <v>101.91</v>
      </c>
      <c r="AI118" s="20">
        <v>0</v>
      </c>
      <c r="AJ118" s="20">
        <v>0</v>
      </c>
      <c r="AK118" s="20">
        <v>0</v>
      </c>
      <c r="AL118" s="20">
        <v>0</v>
      </c>
      <c r="AM118" s="20">
        <v>0</v>
      </c>
      <c r="AN118" s="20">
        <v>0</v>
      </c>
      <c r="AO118" s="20">
        <v>0</v>
      </c>
      <c r="AP118" s="20">
        <v>0.01</v>
      </c>
      <c r="AQ118" s="20">
        <v>0</v>
      </c>
      <c r="AR118" s="20">
        <v>0.01</v>
      </c>
      <c r="AS118" s="20">
        <v>0</v>
      </c>
      <c r="AT118" s="11">
        <f t="shared" si="1"/>
        <v>925.98</v>
      </c>
      <c r="AU118" s="20">
        <v>0</v>
      </c>
      <c r="AV118" s="20">
        <v>0</v>
      </c>
      <c r="AW118" s="21">
        <v>88</v>
      </c>
      <c r="AX118" s="21">
        <v>300</v>
      </c>
      <c r="AY118" s="20">
        <v>331000</v>
      </c>
      <c r="AZ118" s="20">
        <v>82543.199999999997</v>
      </c>
      <c r="BA118" s="22">
        <v>89.893660999999994</v>
      </c>
      <c r="BB118" s="22">
        <v>52.140342478453803</v>
      </c>
      <c r="BC118" s="22">
        <v>10.59</v>
      </c>
      <c r="BD118" s="22"/>
      <c r="BE118" s="18" t="s">
        <v>78</v>
      </c>
      <c r="BF118" s="15"/>
      <c r="BG118" s="18" t="s">
        <v>160</v>
      </c>
      <c r="BH118" s="18" t="s">
        <v>386</v>
      </c>
      <c r="BI118" s="18" t="s">
        <v>387</v>
      </c>
      <c r="BJ118" s="18" t="s">
        <v>108</v>
      </c>
      <c r="BK118" s="16" t="s">
        <v>83</v>
      </c>
      <c r="BL118" s="22">
        <v>371854.88501754001</v>
      </c>
      <c r="BM118" s="16" t="s">
        <v>84</v>
      </c>
      <c r="BN118" s="22"/>
      <c r="BO118" s="23">
        <v>38671</v>
      </c>
      <c r="BP118" s="23">
        <v>47802</v>
      </c>
      <c r="BQ118" s="14" t="s">
        <v>109</v>
      </c>
      <c r="BR118" s="14" t="s">
        <v>110</v>
      </c>
      <c r="BS118" s="14">
        <v>38671</v>
      </c>
      <c r="BT118" s="14">
        <v>38671</v>
      </c>
      <c r="BU118" s="22">
        <v>0</v>
      </c>
      <c r="BV118" s="22">
        <v>17.18</v>
      </c>
      <c r="BW118" s="22">
        <v>0</v>
      </c>
    </row>
    <row r="119" spans="1:75" s="1" customFormat="1" ht="18.2" customHeight="1" x14ac:dyDescent="0.15">
      <c r="A119" s="6">
        <v>117</v>
      </c>
      <c r="B119" s="7" t="s">
        <v>75</v>
      </c>
      <c r="C119" s="7" t="s">
        <v>76</v>
      </c>
      <c r="D119" s="8">
        <v>45108</v>
      </c>
      <c r="E119" s="9" t="s">
        <v>388</v>
      </c>
      <c r="F119" s="10">
        <v>74</v>
      </c>
      <c r="G119" s="10">
        <v>73</v>
      </c>
      <c r="H119" s="11">
        <v>56900.67</v>
      </c>
      <c r="I119" s="11">
        <v>22600.03</v>
      </c>
      <c r="J119" s="11">
        <v>0</v>
      </c>
      <c r="K119" s="11">
        <v>79500.7</v>
      </c>
      <c r="L119" s="11">
        <v>423.52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79500.7</v>
      </c>
      <c r="S119" s="11">
        <v>44150.1</v>
      </c>
      <c r="T119" s="11">
        <v>502.15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44652.25</v>
      </c>
      <c r="AA119" s="11">
        <v>0</v>
      </c>
      <c r="AB119" s="11">
        <v>0</v>
      </c>
      <c r="AC119" s="11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11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f t="shared" si="1"/>
        <v>0</v>
      </c>
      <c r="AU119" s="11">
        <v>23023.55</v>
      </c>
      <c r="AV119" s="11">
        <v>44652.25</v>
      </c>
      <c r="AW119" s="12">
        <v>88</v>
      </c>
      <c r="AX119" s="12">
        <v>300</v>
      </c>
      <c r="AY119" s="11">
        <v>395000.02</v>
      </c>
      <c r="AZ119" s="11">
        <v>97375.26</v>
      </c>
      <c r="BA119" s="13">
        <v>88.867592000000002</v>
      </c>
      <c r="BB119" s="13">
        <v>72.554730753113304</v>
      </c>
      <c r="BC119" s="13">
        <v>10.59</v>
      </c>
      <c r="BD119" s="13"/>
      <c r="BE119" s="9" t="s">
        <v>78</v>
      </c>
      <c r="BF119" s="6"/>
      <c r="BG119" s="9" t="s">
        <v>160</v>
      </c>
      <c r="BH119" s="9" t="s">
        <v>386</v>
      </c>
      <c r="BI119" s="9" t="s">
        <v>387</v>
      </c>
      <c r="BJ119" s="9" t="s">
        <v>82</v>
      </c>
      <c r="BK119" s="7" t="s">
        <v>83</v>
      </c>
      <c r="BL119" s="13">
        <v>617473.50982579996</v>
      </c>
      <c r="BM119" s="7" t="s">
        <v>84</v>
      </c>
      <c r="BN119" s="13"/>
      <c r="BO119" s="14">
        <v>38672</v>
      </c>
      <c r="BP119" s="14">
        <v>47803</v>
      </c>
      <c r="BQ119" s="14" t="s">
        <v>330</v>
      </c>
      <c r="BR119" s="14" t="s">
        <v>331</v>
      </c>
      <c r="BS119" s="14">
        <v>38672</v>
      </c>
      <c r="BT119" s="14">
        <v>38672</v>
      </c>
      <c r="BU119" s="13">
        <v>13720.35</v>
      </c>
      <c r="BV119" s="13">
        <v>20.260000000000002</v>
      </c>
      <c r="BW119" s="13">
        <v>0</v>
      </c>
    </row>
    <row r="120" spans="1:75" s="1" customFormat="1" ht="18.2" customHeight="1" x14ac:dyDescent="0.15">
      <c r="A120" s="15">
        <v>118</v>
      </c>
      <c r="B120" s="16" t="s">
        <v>75</v>
      </c>
      <c r="C120" s="16" t="s">
        <v>76</v>
      </c>
      <c r="D120" s="17">
        <v>45108</v>
      </c>
      <c r="E120" s="18" t="s">
        <v>389</v>
      </c>
      <c r="F120" s="19">
        <v>73</v>
      </c>
      <c r="G120" s="19">
        <v>72</v>
      </c>
      <c r="H120" s="20">
        <v>28883.3</v>
      </c>
      <c r="I120" s="20">
        <v>11421.39</v>
      </c>
      <c r="J120" s="20">
        <v>0</v>
      </c>
      <c r="K120" s="20">
        <v>40304.69</v>
      </c>
      <c r="L120" s="20">
        <v>215</v>
      </c>
      <c r="M120" s="20">
        <v>0</v>
      </c>
      <c r="N120" s="20">
        <v>0</v>
      </c>
      <c r="O120" s="20">
        <v>0</v>
      </c>
      <c r="P120" s="20">
        <v>0</v>
      </c>
      <c r="Q120" s="20">
        <v>0</v>
      </c>
      <c r="R120" s="20">
        <v>40304.69</v>
      </c>
      <c r="S120" s="20">
        <v>22411.41</v>
      </c>
      <c r="T120" s="20">
        <v>254.9</v>
      </c>
      <c r="U120" s="20">
        <v>0</v>
      </c>
      <c r="V120" s="20">
        <v>0</v>
      </c>
      <c r="W120" s="20">
        <v>0</v>
      </c>
      <c r="X120" s="20">
        <v>0</v>
      </c>
      <c r="Y120" s="20">
        <v>0</v>
      </c>
      <c r="Z120" s="20">
        <v>22666.31</v>
      </c>
      <c r="AA120" s="20">
        <v>0</v>
      </c>
      <c r="AB120" s="20">
        <v>0</v>
      </c>
      <c r="AC120" s="20">
        <v>0</v>
      </c>
      <c r="AD120" s="20">
        <v>0</v>
      </c>
      <c r="AE120" s="20">
        <v>0</v>
      </c>
      <c r="AF120" s="20">
        <v>0</v>
      </c>
      <c r="AG120" s="20">
        <v>0</v>
      </c>
      <c r="AH120" s="20">
        <v>0</v>
      </c>
      <c r="AI120" s="20">
        <v>0</v>
      </c>
      <c r="AJ120" s="20">
        <v>0</v>
      </c>
      <c r="AK120" s="20">
        <v>0</v>
      </c>
      <c r="AL120" s="20">
        <v>0</v>
      </c>
      <c r="AM120" s="20">
        <v>0</v>
      </c>
      <c r="AN120" s="20">
        <v>0</v>
      </c>
      <c r="AO120" s="20">
        <v>0</v>
      </c>
      <c r="AP120" s="20">
        <v>0</v>
      </c>
      <c r="AQ120" s="20">
        <v>0</v>
      </c>
      <c r="AR120" s="20">
        <v>0</v>
      </c>
      <c r="AS120" s="20">
        <v>0</v>
      </c>
      <c r="AT120" s="11">
        <f t="shared" si="1"/>
        <v>0</v>
      </c>
      <c r="AU120" s="20">
        <v>11636.39</v>
      </c>
      <c r="AV120" s="20">
        <v>22666.31</v>
      </c>
      <c r="AW120" s="21">
        <v>88</v>
      </c>
      <c r="AX120" s="21">
        <v>300</v>
      </c>
      <c r="AY120" s="20">
        <v>198000.01</v>
      </c>
      <c r="AZ120" s="20">
        <v>49431.03</v>
      </c>
      <c r="BA120" s="22">
        <v>89.999994999999998</v>
      </c>
      <c r="BB120" s="22">
        <v>73.383498148360502</v>
      </c>
      <c r="BC120" s="22">
        <v>10.59</v>
      </c>
      <c r="BD120" s="22"/>
      <c r="BE120" s="18" t="s">
        <v>78</v>
      </c>
      <c r="BF120" s="15"/>
      <c r="BG120" s="18" t="s">
        <v>371</v>
      </c>
      <c r="BH120" s="18" t="s">
        <v>372</v>
      </c>
      <c r="BI120" s="18" t="s">
        <v>373</v>
      </c>
      <c r="BJ120" s="18" t="s">
        <v>82</v>
      </c>
      <c r="BK120" s="16" t="s">
        <v>83</v>
      </c>
      <c r="BL120" s="22">
        <v>313042.25493286003</v>
      </c>
      <c r="BM120" s="16" t="s">
        <v>84</v>
      </c>
      <c r="BN120" s="22"/>
      <c r="BO120" s="23">
        <v>38673</v>
      </c>
      <c r="BP120" s="23">
        <v>47804</v>
      </c>
      <c r="BQ120" s="14" t="s">
        <v>390</v>
      </c>
      <c r="BR120" s="14" t="s">
        <v>391</v>
      </c>
      <c r="BS120" s="14">
        <v>38673</v>
      </c>
      <c r="BT120" s="14">
        <v>38673</v>
      </c>
      <c r="BU120" s="22">
        <v>6945.8</v>
      </c>
      <c r="BV120" s="22">
        <v>10.29</v>
      </c>
      <c r="BW120" s="22">
        <v>0</v>
      </c>
    </row>
    <row r="121" spans="1:75" s="1" customFormat="1" ht="18.2" customHeight="1" x14ac:dyDescent="0.15">
      <c r="A121" s="6">
        <v>119</v>
      </c>
      <c r="B121" s="7" t="s">
        <v>75</v>
      </c>
      <c r="C121" s="7" t="s">
        <v>76</v>
      </c>
      <c r="D121" s="8">
        <v>45108</v>
      </c>
      <c r="E121" s="9" t="s">
        <v>392</v>
      </c>
      <c r="F121" s="10">
        <v>149</v>
      </c>
      <c r="G121" s="10">
        <v>148</v>
      </c>
      <c r="H121" s="11">
        <v>39083.019999999997</v>
      </c>
      <c r="I121" s="11">
        <v>23981.52</v>
      </c>
      <c r="J121" s="11">
        <v>0</v>
      </c>
      <c r="K121" s="11">
        <v>63064.54</v>
      </c>
      <c r="L121" s="11">
        <v>290.88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63064.54</v>
      </c>
      <c r="S121" s="11">
        <v>70115.399999999994</v>
      </c>
      <c r="T121" s="11">
        <v>344.91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70460.31</v>
      </c>
      <c r="AA121" s="11">
        <v>0</v>
      </c>
      <c r="AB121" s="11">
        <v>0</v>
      </c>
      <c r="AC121" s="11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11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f t="shared" si="1"/>
        <v>0</v>
      </c>
      <c r="AU121" s="11">
        <v>24272.400000000001</v>
      </c>
      <c r="AV121" s="11">
        <v>70460.31</v>
      </c>
      <c r="AW121" s="12">
        <v>88</v>
      </c>
      <c r="AX121" s="12">
        <v>300</v>
      </c>
      <c r="AY121" s="11">
        <v>325000</v>
      </c>
      <c r="AZ121" s="11">
        <v>66881.679999999993</v>
      </c>
      <c r="BA121" s="13">
        <v>74.193205000000006</v>
      </c>
      <c r="BB121" s="13">
        <v>69.958774128441505</v>
      </c>
      <c r="BC121" s="13">
        <v>10.59</v>
      </c>
      <c r="BD121" s="13"/>
      <c r="BE121" s="9" t="s">
        <v>78</v>
      </c>
      <c r="BF121" s="6"/>
      <c r="BG121" s="9" t="s">
        <v>89</v>
      </c>
      <c r="BH121" s="9" t="s">
        <v>166</v>
      </c>
      <c r="BI121" s="9" t="s">
        <v>368</v>
      </c>
      <c r="BJ121" s="9" t="s">
        <v>82</v>
      </c>
      <c r="BK121" s="7" t="s">
        <v>83</v>
      </c>
      <c r="BL121" s="13">
        <v>489815.59733875998</v>
      </c>
      <c r="BM121" s="7" t="s">
        <v>84</v>
      </c>
      <c r="BN121" s="13"/>
      <c r="BO121" s="14">
        <v>38675</v>
      </c>
      <c r="BP121" s="14">
        <v>47806</v>
      </c>
      <c r="BQ121" s="14" t="s">
        <v>393</v>
      </c>
      <c r="BR121" s="14" t="s">
        <v>394</v>
      </c>
      <c r="BS121" s="14">
        <v>38675</v>
      </c>
      <c r="BT121" s="14">
        <v>38675</v>
      </c>
      <c r="BU121" s="13">
        <v>19563.099999999999</v>
      </c>
      <c r="BV121" s="13">
        <v>13.92</v>
      </c>
      <c r="BW121" s="13">
        <v>0</v>
      </c>
    </row>
    <row r="122" spans="1:75" s="1" customFormat="1" ht="18.2" customHeight="1" x14ac:dyDescent="0.15">
      <c r="A122" s="15">
        <v>120</v>
      </c>
      <c r="B122" s="16" t="s">
        <v>75</v>
      </c>
      <c r="C122" s="16" t="s">
        <v>76</v>
      </c>
      <c r="D122" s="17">
        <v>45108</v>
      </c>
      <c r="E122" s="18" t="s">
        <v>395</v>
      </c>
      <c r="F122" s="19">
        <v>0</v>
      </c>
      <c r="G122" s="19">
        <v>0</v>
      </c>
      <c r="H122" s="20">
        <v>18343.509999999998</v>
      </c>
      <c r="I122" s="20">
        <v>0</v>
      </c>
      <c r="J122" s="20">
        <v>0</v>
      </c>
      <c r="K122" s="20">
        <v>18343.509999999998</v>
      </c>
      <c r="L122" s="20">
        <v>557.89</v>
      </c>
      <c r="M122" s="20">
        <v>0</v>
      </c>
      <c r="N122" s="20">
        <v>0</v>
      </c>
      <c r="O122" s="20">
        <v>557.89</v>
      </c>
      <c r="P122" s="20">
        <v>0</v>
      </c>
      <c r="Q122" s="20">
        <v>0</v>
      </c>
      <c r="R122" s="20">
        <v>17785.62</v>
      </c>
      <c r="S122" s="20">
        <v>0</v>
      </c>
      <c r="T122" s="20">
        <v>161.88</v>
      </c>
      <c r="U122" s="20">
        <v>0</v>
      </c>
      <c r="V122" s="20">
        <v>0</v>
      </c>
      <c r="W122" s="20">
        <v>161.88</v>
      </c>
      <c r="X122" s="20">
        <v>0</v>
      </c>
      <c r="Y122" s="20">
        <v>0</v>
      </c>
      <c r="Z122" s="20">
        <v>0</v>
      </c>
      <c r="AA122" s="20">
        <v>15.02</v>
      </c>
      <c r="AB122" s="20">
        <v>0</v>
      </c>
      <c r="AC122" s="20">
        <v>0</v>
      </c>
      <c r="AD122" s="20">
        <v>0</v>
      </c>
      <c r="AE122" s="20">
        <v>0</v>
      </c>
      <c r="AF122" s="20">
        <v>-14.2</v>
      </c>
      <c r="AG122" s="20">
        <v>31.96</v>
      </c>
      <c r="AH122" s="20">
        <v>88.84</v>
      </c>
      <c r="AI122" s="20">
        <v>0</v>
      </c>
      <c r="AJ122" s="20">
        <v>0</v>
      </c>
      <c r="AK122" s="20">
        <v>0</v>
      </c>
      <c r="AL122" s="20">
        <v>0</v>
      </c>
      <c r="AM122" s="20">
        <v>0</v>
      </c>
      <c r="AN122" s="20">
        <v>0</v>
      </c>
      <c r="AO122" s="20">
        <v>0</v>
      </c>
      <c r="AP122" s="20">
        <v>0.06</v>
      </c>
      <c r="AQ122" s="20">
        <v>0</v>
      </c>
      <c r="AR122" s="20">
        <v>0.06</v>
      </c>
      <c r="AS122" s="20">
        <v>0</v>
      </c>
      <c r="AT122" s="11">
        <f t="shared" si="1"/>
        <v>841.39</v>
      </c>
      <c r="AU122" s="20">
        <v>0</v>
      </c>
      <c r="AV122" s="20">
        <v>0</v>
      </c>
      <c r="AW122" s="21">
        <v>28</v>
      </c>
      <c r="AX122" s="21">
        <v>240</v>
      </c>
      <c r="AY122" s="20">
        <v>297000</v>
      </c>
      <c r="AZ122" s="20">
        <v>71659.009999999995</v>
      </c>
      <c r="BA122" s="22">
        <v>87.006462999999997</v>
      </c>
      <c r="BB122" s="22">
        <v>21.594826504888399</v>
      </c>
      <c r="BC122" s="22">
        <v>10.59</v>
      </c>
      <c r="BD122" s="22"/>
      <c r="BE122" s="18" t="s">
        <v>78</v>
      </c>
      <c r="BF122" s="15"/>
      <c r="BG122" s="18" t="s">
        <v>347</v>
      </c>
      <c r="BH122" s="18" t="s">
        <v>348</v>
      </c>
      <c r="BI122" s="18" t="s">
        <v>349</v>
      </c>
      <c r="BJ122" s="18" t="s">
        <v>108</v>
      </c>
      <c r="BK122" s="16" t="s">
        <v>83</v>
      </c>
      <c r="BL122" s="22">
        <v>138139.02526428</v>
      </c>
      <c r="BM122" s="16" t="s">
        <v>84</v>
      </c>
      <c r="BN122" s="22"/>
      <c r="BO122" s="23">
        <v>38681</v>
      </c>
      <c r="BP122" s="23">
        <v>45986</v>
      </c>
      <c r="BQ122" s="14" t="s">
        <v>109</v>
      </c>
      <c r="BR122" s="14" t="s">
        <v>110</v>
      </c>
      <c r="BS122" s="14">
        <v>38681</v>
      </c>
      <c r="BT122" s="14">
        <v>38681</v>
      </c>
      <c r="BU122" s="22">
        <v>0</v>
      </c>
      <c r="BV122" s="22">
        <v>15.02</v>
      </c>
      <c r="BW122" s="22">
        <v>0</v>
      </c>
    </row>
    <row r="123" spans="1:75" s="1" customFormat="1" ht="18.2" customHeight="1" x14ac:dyDescent="0.15">
      <c r="A123" s="6">
        <v>121</v>
      </c>
      <c r="B123" s="7" t="s">
        <v>75</v>
      </c>
      <c r="C123" s="7" t="s">
        <v>76</v>
      </c>
      <c r="D123" s="8">
        <v>45108</v>
      </c>
      <c r="E123" s="9" t="s">
        <v>396</v>
      </c>
      <c r="F123" s="10">
        <v>43</v>
      </c>
      <c r="G123" s="10">
        <v>42</v>
      </c>
      <c r="H123" s="11">
        <v>28877.78</v>
      </c>
      <c r="I123" s="11">
        <v>7419.3</v>
      </c>
      <c r="J123" s="11">
        <v>0</v>
      </c>
      <c r="K123" s="11">
        <v>36297.08</v>
      </c>
      <c r="L123" s="11">
        <v>214.91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36297.08</v>
      </c>
      <c r="S123" s="11">
        <v>11893.69</v>
      </c>
      <c r="T123" s="11">
        <v>254.85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12148.54</v>
      </c>
      <c r="AA123" s="11">
        <v>0</v>
      </c>
      <c r="AB123" s="11">
        <v>0</v>
      </c>
      <c r="AC123" s="11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11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f t="shared" si="1"/>
        <v>0</v>
      </c>
      <c r="AU123" s="11">
        <v>7634.21</v>
      </c>
      <c r="AV123" s="11">
        <v>12148.54</v>
      </c>
      <c r="AW123" s="12">
        <v>88</v>
      </c>
      <c r="AX123" s="12">
        <v>300</v>
      </c>
      <c r="AY123" s="11">
        <v>206999.99</v>
      </c>
      <c r="AZ123" s="11">
        <v>49416.34</v>
      </c>
      <c r="BA123" s="13">
        <v>86.086969999999994</v>
      </c>
      <c r="BB123" s="13">
        <v>63.232235269702301</v>
      </c>
      <c r="BC123" s="13">
        <v>10.59</v>
      </c>
      <c r="BD123" s="13"/>
      <c r="BE123" s="9" t="s">
        <v>78</v>
      </c>
      <c r="BF123" s="6"/>
      <c r="BG123" s="9" t="s">
        <v>371</v>
      </c>
      <c r="BH123" s="9" t="s">
        <v>372</v>
      </c>
      <c r="BI123" s="9" t="s">
        <v>373</v>
      </c>
      <c r="BJ123" s="9" t="s">
        <v>82</v>
      </c>
      <c r="BK123" s="7" t="s">
        <v>83</v>
      </c>
      <c r="BL123" s="13">
        <v>281915.57286951999</v>
      </c>
      <c r="BM123" s="7" t="s">
        <v>84</v>
      </c>
      <c r="BN123" s="13"/>
      <c r="BO123" s="14">
        <v>38681</v>
      </c>
      <c r="BP123" s="14">
        <v>47812</v>
      </c>
      <c r="BQ123" s="14" t="s">
        <v>163</v>
      </c>
      <c r="BR123" s="14" t="s">
        <v>164</v>
      </c>
      <c r="BS123" s="14">
        <v>38681</v>
      </c>
      <c r="BT123" s="14">
        <v>38681</v>
      </c>
      <c r="BU123" s="13">
        <v>4017.3</v>
      </c>
      <c r="BV123" s="13">
        <v>10.28</v>
      </c>
      <c r="BW123" s="13">
        <v>0</v>
      </c>
    </row>
    <row r="124" spans="1:75" s="1" customFormat="1" ht="18.2" customHeight="1" x14ac:dyDescent="0.15">
      <c r="A124" s="15">
        <v>122</v>
      </c>
      <c r="B124" s="16" t="s">
        <v>75</v>
      </c>
      <c r="C124" s="16" t="s">
        <v>76</v>
      </c>
      <c r="D124" s="17">
        <v>45108</v>
      </c>
      <c r="E124" s="18" t="s">
        <v>397</v>
      </c>
      <c r="F124" s="19">
        <v>0</v>
      </c>
      <c r="G124" s="19">
        <v>0</v>
      </c>
      <c r="H124" s="20">
        <v>29000.38</v>
      </c>
      <c r="I124" s="20">
        <v>0</v>
      </c>
      <c r="J124" s="20">
        <v>0</v>
      </c>
      <c r="K124" s="20">
        <v>29000.38</v>
      </c>
      <c r="L124" s="20">
        <v>212.37</v>
      </c>
      <c r="M124" s="20">
        <v>0</v>
      </c>
      <c r="N124" s="20">
        <v>0</v>
      </c>
      <c r="O124" s="20">
        <v>212.37</v>
      </c>
      <c r="P124" s="20">
        <v>0</v>
      </c>
      <c r="Q124" s="20">
        <v>0</v>
      </c>
      <c r="R124" s="20">
        <v>28788.01</v>
      </c>
      <c r="S124" s="20">
        <v>0</v>
      </c>
      <c r="T124" s="20">
        <v>255.93</v>
      </c>
      <c r="U124" s="20">
        <v>0</v>
      </c>
      <c r="V124" s="20">
        <v>0</v>
      </c>
      <c r="W124" s="20">
        <v>255.93</v>
      </c>
      <c r="X124" s="20">
        <v>0</v>
      </c>
      <c r="Y124" s="20">
        <v>0</v>
      </c>
      <c r="Z124" s="20">
        <v>0</v>
      </c>
      <c r="AA124" s="20">
        <v>10.25</v>
      </c>
      <c r="AB124" s="20">
        <v>0</v>
      </c>
      <c r="AC124" s="20">
        <v>0</v>
      </c>
      <c r="AD124" s="20">
        <v>0</v>
      </c>
      <c r="AE124" s="20">
        <v>0</v>
      </c>
      <c r="AF124" s="20">
        <v>-9.58</v>
      </c>
      <c r="AG124" s="20">
        <v>23.93</v>
      </c>
      <c r="AH124" s="20">
        <v>63.26</v>
      </c>
      <c r="AI124" s="20">
        <v>0</v>
      </c>
      <c r="AJ124" s="20">
        <v>0</v>
      </c>
      <c r="AK124" s="20">
        <v>0</v>
      </c>
      <c r="AL124" s="20">
        <v>0</v>
      </c>
      <c r="AM124" s="20">
        <v>0</v>
      </c>
      <c r="AN124" s="20">
        <v>0</v>
      </c>
      <c r="AO124" s="20">
        <v>0</v>
      </c>
      <c r="AP124" s="20">
        <v>3.6</v>
      </c>
      <c r="AQ124" s="20">
        <v>0</v>
      </c>
      <c r="AR124" s="20">
        <v>6.13</v>
      </c>
      <c r="AS124" s="20">
        <v>0</v>
      </c>
      <c r="AT124" s="11">
        <f t="shared" si="1"/>
        <v>553.63</v>
      </c>
      <c r="AU124" s="20">
        <v>0</v>
      </c>
      <c r="AV124" s="20">
        <v>0</v>
      </c>
      <c r="AW124" s="21">
        <v>89</v>
      </c>
      <c r="AX124" s="21">
        <v>300</v>
      </c>
      <c r="AY124" s="20">
        <v>257999.98</v>
      </c>
      <c r="AZ124" s="20">
        <v>49262.81</v>
      </c>
      <c r="BA124" s="22">
        <v>69.069767999999996</v>
      </c>
      <c r="BB124" s="22">
        <v>40.362723358283503</v>
      </c>
      <c r="BC124" s="22">
        <v>10.59</v>
      </c>
      <c r="BD124" s="22"/>
      <c r="BE124" s="18" t="s">
        <v>78</v>
      </c>
      <c r="BF124" s="15"/>
      <c r="BG124" s="18" t="s">
        <v>371</v>
      </c>
      <c r="BH124" s="18" t="s">
        <v>372</v>
      </c>
      <c r="BI124" s="18" t="s">
        <v>373</v>
      </c>
      <c r="BJ124" s="18" t="s">
        <v>108</v>
      </c>
      <c r="BK124" s="16" t="s">
        <v>83</v>
      </c>
      <c r="BL124" s="22">
        <v>223593.42214094001</v>
      </c>
      <c r="BM124" s="16" t="s">
        <v>84</v>
      </c>
      <c r="BN124" s="22"/>
      <c r="BO124" s="23">
        <v>38688</v>
      </c>
      <c r="BP124" s="23">
        <v>47819</v>
      </c>
      <c r="BQ124" s="14" t="s">
        <v>109</v>
      </c>
      <c r="BR124" s="14" t="s">
        <v>110</v>
      </c>
      <c r="BS124" s="14">
        <v>38688</v>
      </c>
      <c r="BT124" s="14">
        <v>38688</v>
      </c>
      <c r="BU124" s="22">
        <v>0</v>
      </c>
      <c r="BV124" s="22">
        <v>10.25</v>
      </c>
      <c r="BW124" s="22">
        <v>0</v>
      </c>
    </row>
    <row r="125" spans="1:75" s="1" customFormat="1" ht="18.2" customHeight="1" x14ac:dyDescent="0.15">
      <c r="A125" s="6">
        <v>123</v>
      </c>
      <c r="B125" s="7" t="s">
        <v>75</v>
      </c>
      <c r="C125" s="7" t="s">
        <v>76</v>
      </c>
      <c r="D125" s="8">
        <v>45108</v>
      </c>
      <c r="E125" s="9" t="s">
        <v>398</v>
      </c>
      <c r="F125" s="10">
        <v>0</v>
      </c>
      <c r="G125" s="10">
        <v>0</v>
      </c>
      <c r="H125" s="11">
        <v>48338.18</v>
      </c>
      <c r="I125" s="11">
        <v>0</v>
      </c>
      <c r="J125" s="11">
        <v>0</v>
      </c>
      <c r="K125" s="11">
        <v>48338.18</v>
      </c>
      <c r="L125" s="11">
        <v>353.97</v>
      </c>
      <c r="M125" s="11">
        <v>0</v>
      </c>
      <c r="N125" s="11">
        <v>0</v>
      </c>
      <c r="O125" s="11">
        <v>353.97</v>
      </c>
      <c r="P125" s="11">
        <v>0</v>
      </c>
      <c r="Q125" s="11">
        <v>0</v>
      </c>
      <c r="R125" s="11">
        <v>47984.21</v>
      </c>
      <c r="S125" s="11">
        <v>0</v>
      </c>
      <c r="T125" s="11">
        <v>426.58</v>
      </c>
      <c r="U125" s="11">
        <v>0</v>
      </c>
      <c r="V125" s="11">
        <v>0</v>
      </c>
      <c r="W125" s="11">
        <v>426.58</v>
      </c>
      <c r="X125" s="11">
        <v>0</v>
      </c>
      <c r="Y125" s="11">
        <v>0</v>
      </c>
      <c r="Z125" s="11">
        <v>0</v>
      </c>
      <c r="AA125" s="11">
        <v>17.09</v>
      </c>
      <c r="AB125" s="11">
        <v>0</v>
      </c>
      <c r="AC125" s="11">
        <v>0</v>
      </c>
      <c r="AD125" s="11">
        <v>0</v>
      </c>
      <c r="AE125" s="11">
        <v>0</v>
      </c>
      <c r="AF125" s="11">
        <v>-12.91</v>
      </c>
      <c r="AG125" s="11">
        <v>39.880000000000003</v>
      </c>
      <c r="AH125" s="11">
        <v>101.37</v>
      </c>
      <c r="AI125" s="11">
        <v>0</v>
      </c>
      <c r="AJ125" s="11">
        <v>0</v>
      </c>
      <c r="AK125" s="11">
        <v>0</v>
      </c>
      <c r="AL125" s="11">
        <v>0</v>
      </c>
      <c r="AM125" s="11">
        <v>0</v>
      </c>
      <c r="AN125" s="11">
        <v>0</v>
      </c>
      <c r="AO125" s="11">
        <v>0</v>
      </c>
      <c r="AP125" s="11">
        <v>0.05</v>
      </c>
      <c r="AQ125" s="11">
        <v>0</v>
      </c>
      <c r="AR125" s="11">
        <v>0.05</v>
      </c>
      <c r="AS125" s="11">
        <v>0</v>
      </c>
      <c r="AT125" s="11">
        <f t="shared" si="1"/>
        <v>925.98</v>
      </c>
      <c r="AU125" s="11">
        <v>0</v>
      </c>
      <c r="AV125" s="11">
        <v>0</v>
      </c>
      <c r="AW125" s="12">
        <v>89</v>
      </c>
      <c r="AX125" s="12">
        <v>300</v>
      </c>
      <c r="AY125" s="11">
        <v>330999.99</v>
      </c>
      <c r="AZ125" s="11">
        <v>82110.070000000007</v>
      </c>
      <c r="BA125" s="13">
        <v>89.893686000000002</v>
      </c>
      <c r="BB125" s="13">
        <v>52.532868461786201</v>
      </c>
      <c r="BC125" s="13">
        <v>10.59</v>
      </c>
      <c r="BD125" s="13"/>
      <c r="BE125" s="9" t="s">
        <v>78</v>
      </c>
      <c r="BF125" s="6"/>
      <c r="BG125" s="9" t="s">
        <v>160</v>
      </c>
      <c r="BH125" s="9" t="s">
        <v>386</v>
      </c>
      <c r="BI125" s="9" t="s">
        <v>387</v>
      </c>
      <c r="BJ125" s="9" t="s">
        <v>108</v>
      </c>
      <c r="BK125" s="7" t="s">
        <v>83</v>
      </c>
      <c r="BL125" s="13">
        <v>372688.27274374</v>
      </c>
      <c r="BM125" s="7" t="s">
        <v>84</v>
      </c>
      <c r="BN125" s="13"/>
      <c r="BO125" s="14">
        <v>38692</v>
      </c>
      <c r="BP125" s="14">
        <v>47823</v>
      </c>
      <c r="BQ125" s="14" t="s">
        <v>109</v>
      </c>
      <c r="BR125" s="14" t="s">
        <v>110</v>
      </c>
      <c r="BS125" s="14">
        <v>38692</v>
      </c>
      <c r="BT125" s="14">
        <v>38692</v>
      </c>
      <c r="BU125" s="13">
        <v>0</v>
      </c>
      <c r="BV125" s="13">
        <v>17.09</v>
      </c>
      <c r="BW125" s="13">
        <v>0</v>
      </c>
    </row>
    <row r="126" spans="1:75" s="1" customFormat="1" ht="18.2" customHeight="1" x14ac:dyDescent="0.15">
      <c r="A126" s="15">
        <v>124</v>
      </c>
      <c r="B126" s="16" t="s">
        <v>75</v>
      </c>
      <c r="C126" s="16" t="s">
        <v>76</v>
      </c>
      <c r="D126" s="17">
        <v>45108</v>
      </c>
      <c r="E126" s="18" t="s">
        <v>399</v>
      </c>
      <c r="F126" s="19">
        <v>0</v>
      </c>
      <c r="G126" s="19">
        <v>0</v>
      </c>
      <c r="H126" s="20">
        <v>16892.650000000001</v>
      </c>
      <c r="I126" s="20">
        <v>0</v>
      </c>
      <c r="J126" s="20">
        <v>0</v>
      </c>
      <c r="K126" s="20">
        <v>16892.650000000001</v>
      </c>
      <c r="L126" s="20">
        <v>513.76</v>
      </c>
      <c r="M126" s="20">
        <v>0</v>
      </c>
      <c r="N126" s="20">
        <v>0</v>
      </c>
      <c r="O126" s="20">
        <v>513.76</v>
      </c>
      <c r="P126" s="20">
        <v>0</v>
      </c>
      <c r="Q126" s="20">
        <v>0</v>
      </c>
      <c r="R126" s="20">
        <v>16378.89</v>
      </c>
      <c r="S126" s="20">
        <v>0</v>
      </c>
      <c r="T126" s="20">
        <v>149.08000000000001</v>
      </c>
      <c r="U126" s="20">
        <v>0</v>
      </c>
      <c r="V126" s="20">
        <v>0</v>
      </c>
      <c r="W126" s="20">
        <v>149.08000000000001</v>
      </c>
      <c r="X126" s="20">
        <v>0</v>
      </c>
      <c r="Y126" s="20">
        <v>0</v>
      </c>
      <c r="Z126" s="20">
        <v>0</v>
      </c>
      <c r="AA126" s="20">
        <v>13.84</v>
      </c>
      <c r="AB126" s="20">
        <v>0</v>
      </c>
      <c r="AC126" s="20">
        <v>0</v>
      </c>
      <c r="AD126" s="20">
        <v>0</v>
      </c>
      <c r="AE126" s="20">
        <v>0</v>
      </c>
      <c r="AF126" s="20">
        <v>-11.22</v>
      </c>
      <c r="AG126" s="20">
        <v>29.44</v>
      </c>
      <c r="AH126" s="20">
        <v>81.459999999999994</v>
      </c>
      <c r="AI126" s="20">
        <v>0</v>
      </c>
      <c r="AJ126" s="20">
        <v>0</v>
      </c>
      <c r="AK126" s="20">
        <v>0</v>
      </c>
      <c r="AL126" s="20">
        <v>0</v>
      </c>
      <c r="AM126" s="20">
        <v>0</v>
      </c>
      <c r="AN126" s="20">
        <v>0</v>
      </c>
      <c r="AO126" s="20">
        <v>0</v>
      </c>
      <c r="AP126" s="20">
        <v>2.59</v>
      </c>
      <c r="AQ126" s="20">
        <v>0</v>
      </c>
      <c r="AR126" s="20">
        <v>0</v>
      </c>
      <c r="AS126" s="20">
        <v>0</v>
      </c>
      <c r="AT126" s="11">
        <f t="shared" si="1"/>
        <v>778.95</v>
      </c>
      <c r="AU126" s="20">
        <v>0</v>
      </c>
      <c r="AV126" s="20">
        <v>0</v>
      </c>
      <c r="AW126" s="21">
        <v>28</v>
      </c>
      <c r="AX126" s="21">
        <v>240</v>
      </c>
      <c r="AY126" s="20">
        <v>265000</v>
      </c>
      <c r="AZ126" s="20">
        <v>65991.19</v>
      </c>
      <c r="BA126" s="22">
        <v>90.000005000000002</v>
      </c>
      <c r="BB126" s="22">
        <v>22.337833003078899</v>
      </c>
      <c r="BC126" s="22">
        <v>10.59</v>
      </c>
      <c r="BD126" s="22"/>
      <c r="BE126" s="18" t="s">
        <v>78</v>
      </c>
      <c r="BF126" s="15"/>
      <c r="BG126" s="18" t="s">
        <v>347</v>
      </c>
      <c r="BH126" s="18" t="s">
        <v>348</v>
      </c>
      <c r="BI126" s="18" t="s">
        <v>400</v>
      </c>
      <c r="BJ126" s="18" t="s">
        <v>108</v>
      </c>
      <c r="BK126" s="16" t="s">
        <v>83</v>
      </c>
      <c r="BL126" s="22">
        <v>127213.10246766001</v>
      </c>
      <c r="BM126" s="16" t="s">
        <v>84</v>
      </c>
      <c r="BN126" s="22"/>
      <c r="BO126" s="23">
        <v>38686</v>
      </c>
      <c r="BP126" s="23">
        <v>45991</v>
      </c>
      <c r="BQ126" s="14" t="s">
        <v>109</v>
      </c>
      <c r="BR126" s="14" t="s">
        <v>110</v>
      </c>
      <c r="BS126" s="14">
        <v>38686</v>
      </c>
      <c r="BT126" s="14">
        <v>38686</v>
      </c>
      <c r="BU126" s="22">
        <v>0</v>
      </c>
      <c r="BV126" s="22">
        <v>13.84</v>
      </c>
      <c r="BW126" s="22">
        <v>0</v>
      </c>
    </row>
    <row r="127" spans="1:75" s="1" customFormat="1" ht="18.2" customHeight="1" x14ac:dyDescent="0.15">
      <c r="A127" s="6">
        <v>125</v>
      </c>
      <c r="B127" s="7" t="s">
        <v>75</v>
      </c>
      <c r="C127" s="7" t="s">
        <v>76</v>
      </c>
      <c r="D127" s="8">
        <v>45108</v>
      </c>
      <c r="E127" s="9" t="s">
        <v>401</v>
      </c>
      <c r="F127" s="10">
        <v>151</v>
      </c>
      <c r="G127" s="10">
        <v>150</v>
      </c>
      <c r="H127" s="11">
        <v>58884.3</v>
      </c>
      <c r="I127" s="11">
        <v>41121.22</v>
      </c>
      <c r="J127" s="11">
        <v>0</v>
      </c>
      <c r="K127" s="11">
        <v>100005.52</v>
      </c>
      <c r="L127" s="11">
        <v>495.91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100005.52</v>
      </c>
      <c r="S127" s="11">
        <v>110962.73</v>
      </c>
      <c r="T127" s="11">
        <v>519.65</v>
      </c>
      <c r="U127" s="11">
        <v>0</v>
      </c>
      <c r="V127" s="11">
        <v>317.82</v>
      </c>
      <c r="W127" s="11">
        <v>0</v>
      </c>
      <c r="X127" s="11">
        <v>0</v>
      </c>
      <c r="Y127" s="11">
        <v>0</v>
      </c>
      <c r="Z127" s="11">
        <v>111164.56</v>
      </c>
      <c r="AA127" s="11">
        <v>0</v>
      </c>
      <c r="AB127" s="11">
        <v>0</v>
      </c>
      <c r="AC127" s="11">
        <v>0</v>
      </c>
      <c r="AD127" s="11">
        <v>0</v>
      </c>
      <c r="AE127" s="11">
        <v>0</v>
      </c>
      <c r="AF127" s="11">
        <v>-135.6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11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>
        <f t="shared" si="1"/>
        <v>182.22</v>
      </c>
      <c r="AU127" s="11">
        <v>41617.129999999997</v>
      </c>
      <c r="AV127" s="11">
        <v>111164.56</v>
      </c>
      <c r="AW127" s="12">
        <v>89</v>
      </c>
      <c r="AX127" s="12">
        <v>300</v>
      </c>
      <c r="AY127" s="11">
        <v>412000.01</v>
      </c>
      <c r="AZ127" s="11">
        <v>106832</v>
      </c>
      <c r="BA127" s="13">
        <v>94.048304999999999</v>
      </c>
      <c r="BB127" s="13">
        <v>88.038692963190798</v>
      </c>
      <c r="BC127" s="13">
        <v>10.59</v>
      </c>
      <c r="BD127" s="13"/>
      <c r="BE127" s="9" t="s">
        <v>78</v>
      </c>
      <c r="BF127" s="6"/>
      <c r="BG127" s="9" t="s">
        <v>79</v>
      </c>
      <c r="BH127" s="9" t="s">
        <v>195</v>
      </c>
      <c r="BI127" s="9" t="s">
        <v>336</v>
      </c>
      <c r="BJ127" s="9" t="s">
        <v>82</v>
      </c>
      <c r="BK127" s="7" t="s">
        <v>83</v>
      </c>
      <c r="BL127" s="13">
        <v>776732.27325487998</v>
      </c>
      <c r="BM127" s="7" t="s">
        <v>84</v>
      </c>
      <c r="BN127" s="13"/>
      <c r="BO127" s="14">
        <v>38694</v>
      </c>
      <c r="BP127" s="14">
        <v>47825</v>
      </c>
      <c r="BQ127" s="14" t="s">
        <v>168</v>
      </c>
      <c r="BR127" s="14" t="s">
        <v>169</v>
      </c>
      <c r="BS127" s="14">
        <v>38694</v>
      </c>
      <c r="BT127" s="14">
        <v>38694</v>
      </c>
      <c r="BU127" s="13">
        <v>30784.5</v>
      </c>
      <c r="BV127" s="13">
        <v>22.23</v>
      </c>
      <c r="BW127" s="13">
        <v>0</v>
      </c>
    </row>
    <row r="128" spans="1:75" s="1" customFormat="1" ht="18.2" customHeight="1" x14ac:dyDescent="0.15">
      <c r="A128" s="15">
        <v>126</v>
      </c>
      <c r="B128" s="16" t="s">
        <v>75</v>
      </c>
      <c r="C128" s="16" t="s">
        <v>76</v>
      </c>
      <c r="D128" s="17">
        <v>45108</v>
      </c>
      <c r="E128" s="18" t="s">
        <v>402</v>
      </c>
      <c r="F128" s="19">
        <v>1</v>
      </c>
      <c r="G128" s="19">
        <v>1</v>
      </c>
      <c r="H128" s="20">
        <v>43859.18</v>
      </c>
      <c r="I128" s="20">
        <v>318.42</v>
      </c>
      <c r="J128" s="20">
        <v>0</v>
      </c>
      <c r="K128" s="20">
        <v>44177.599999999999</v>
      </c>
      <c r="L128" s="20">
        <v>321.23</v>
      </c>
      <c r="M128" s="20">
        <v>0</v>
      </c>
      <c r="N128" s="20">
        <v>318.42</v>
      </c>
      <c r="O128" s="20">
        <v>0</v>
      </c>
      <c r="P128" s="20">
        <v>0</v>
      </c>
      <c r="Q128" s="20">
        <v>0</v>
      </c>
      <c r="R128" s="20">
        <v>43859.18</v>
      </c>
      <c r="S128" s="20">
        <v>30.06</v>
      </c>
      <c r="T128" s="20">
        <v>387.06</v>
      </c>
      <c r="U128" s="20">
        <v>0</v>
      </c>
      <c r="V128" s="20">
        <v>30.06</v>
      </c>
      <c r="W128" s="20">
        <v>261.85000000000002</v>
      </c>
      <c r="X128" s="20">
        <v>0</v>
      </c>
      <c r="Y128" s="20">
        <v>0</v>
      </c>
      <c r="Z128" s="20">
        <v>125.21</v>
      </c>
      <c r="AA128" s="20">
        <v>15.5</v>
      </c>
      <c r="AB128" s="20">
        <v>0</v>
      </c>
      <c r="AC128" s="20">
        <v>0</v>
      </c>
      <c r="AD128" s="20">
        <v>0</v>
      </c>
      <c r="AE128" s="20">
        <v>0</v>
      </c>
      <c r="AF128" s="20">
        <v>-16.12</v>
      </c>
      <c r="AG128" s="20">
        <v>36.19</v>
      </c>
      <c r="AH128" s="20">
        <v>96.57</v>
      </c>
      <c r="AI128" s="20">
        <v>0</v>
      </c>
      <c r="AJ128" s="20">
        <v>0</v>
      </c>
      <c r="AK128" s="20">
        <v>0</v>
      </c>
      <c r="AL128" s="20">
        <v>42.91</v>
      </c>
      <c r="AM128" s="20">
        <v>0</v>
      </c>
      <c r="AN128" s="20">
        <v>0</v>
      </c>
      <c r="AO128" s="20">
        <v>0</v>
      </c>
      <c r="AP128" s="20">
        <v>0</v>
      </c>
      <c r="AQ128" s="20">
        <v>0</v>
      </c>
      <c r="AR128" s="20">
        <v>0</v>
      </c>
      <c r="AS128" s="20">
        <v>0</v>
      </c>
      <c r="AT128" s="11">
        <f t="shared" si="1"/>
        <v>785.38</v>
      </c>
      <c r="AU128" s="20">
        <v>321.23</v>
      </c>
      <c r="AV128" s="20">
        <v>125.21</v>
      </c>
      <c r="AW128" s="21">
        <v>89</v>
      </c>
      <c r="AX128" s="21">
        <v>300</v>
      </c>
      <c r="AY128" s="20">
        <v>412999.99</v>
      </c>
      <c r="AZ128" s="20">
        <v>74508.02</v>
      </c>
      <c r="BA128" s="22">
        <v>65.375305999999995</v>
      </c>
      <c r="BB128" s="22">
        <v>38.483203733089098</v>
      </c>
      <c r="BC128" s="22">
        <v>10.59</v>
      </c>
      <c r="BD128" s="22"/>
      <c r="BE128" s="18" t="s">
        <v>78</v>
      </c>
      <c r="BF128" s="15"/>
      <c r="BG128" s="18" t="s">
        <v>119</v>
      </c>
      <c r="BH128" s="18" t="s">
        <v>403</v>
      </c>
      <c r="BI128" s="18" t="s">
        <v>404</v>
      </c>
      <c r="BJ128" s="18" t="s">
        <v>95</v>
      </c>
      <c r="BK128" s="16" t="s">
        <v>83</v>
      </c>
      <c r="BL128" s="22">
        <v>340649.60198692</v>
      </c>
      <c r="BM128" s="16" t="s">
        <v>84</v>
      </c>
      <c r="BN128" s="22"/>
      <c r="BO128" s="23">
        <v>38692</v>
      </c>
      <c r="BP128" s="23">
        <v>47823</v>
      </c>
      <c r="BQ128" s="14" t="s">
        <v>96</v>
      </c>
      <c r="BR128" s="14" t="s">
        <v>97</v>
      </c>
      <c r="BS128" s="14">
        <v>38692</v>
      </c>
      <c r="BT128" s="14">
        <v>38692</v>
      </c>
      <c r="BU128" s="22">
        <v>0</v>
      </c>
      <c r="BV128" s="22">
        <v>15.5</v>
      </c>
      <c r="BW128" s="22">
        <v>0</v>
      </c>
    </row>
    <row r="129" spans="1:75" s="1" customFormat="1" ht="18.2" customHeight="1" x14ac:dyDescent="0.15">
      <c r="A129" s="6">
        <v>127</v>
      </c>
      <c r="B129" s="7" t="s">
        <v>75</v>
      </c>
      <c r="C129" s="7" t="s">
        <v>76</v>
      </c>
      <c r="D129" s="8">
        <v>45108</v>
      </c>
      <c r="E129" s="9" t="s">
        <v>405</v>
      </c>
      <c r="F129" s="10">
        <v>0</v>
      </c>
      <c r="G129" s="10">
        <v>0</v>
      </c>
      <c r="H129" s="11">
        <v>1058.27</v>
      </c>
      <c r="I129" s="11">
        <v>0</v>
      </c>
      <c r="J129" s="11">
        <v>0</v>
      </c>
      <c r="K129" s="11">
        <v>1058.27</v>
      </c>
      <c r="L129" s="11">
        <v>750.09</v>
      </c>
      <c r="M129" s="11">
        <v>0</v>
      </c>
      <c r="N129" s="11">
        <v>0</v>
      </c>
      <c r="O129" s="11">
        <v>750.09</v>
      </c>
      <c r="P129" s="11">
        <v>0</v>
      </c>
      <c r="Q129" s="11">
        <v>0</v>
      </c>
      <c r="R129" s="11">
        <v>308.18</v>
      </c>
      <c r="S129" s="11">
        <v>0</v>
      </c>
      <c r="T129" s="11">
        <v>9.34</v>
      </c>
      <c r="U129" s="11">
        <v>0</v>
      </c>
      <c r="V129" s="11">
        <v>0</v>
      </c>
      <c r="W129" s="11">
        <v>9.34</v>
      </c>
      <c r="X129" s="11">
        <v>0</v>
      </c>
      <c r="Y129" s="11">
        <v>0</v>
      </c>
      <c r="Z129" s="11">
        <v>0</v>
      </c>
      <c r="AA129" s="11">
        <v>15.85</v>
      </c>
      <c r="AB129" s="11">
        <v>0</v>
      </c>
      <c r="AC129" s="11">
        <v>0</v>
      </c>
      <c r="AD129" s="11">
        <v>0</v>
      </c>
      <c r="AE129" s="11">
        <v>0</v>
      </c>
      <c r="AF129" s="11">
        <v>-9.17</v>
      </c>
      <c r="AG129" s="11">
        <v>33.72</v>
      </c>
      <c r="AH129" s="11">
        <v>94.42</v>
      </c>
      <c r="AI129" s="11">
        <v>0</v>
      </c>
      <c r="AJ129" s="11">
        <v>0</v>
      </c>
      <c r="AK129" s="11">
        <v>0</v>
      </c>
      <c r="AL129" s="11">
        <v>0</v>
      </c>
      <c r="AM129" s="11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894.25</v>
      </c>
      <c r="AS129" s="11">
        <v>0</v>
      </c>
      <c r="AT129" s="11">
        <f t="shared" si="1"/>
        <v>1.1368683772161603E-13</v>
      </c>
      <c r="AU129" s="11">
        <v>0</v>
      </c>
      <c r="AV129" s="11">
        <v>0</v>
      </c>
      <c r="AW129" s="12">
        <v>29</v>
      </c>
      <c r="AX129" s="12">
        <v>240</v>
      </c>
      <c r="AY129" s="11">
        <v>331999.99</v>
      </c>
      <c r="AZ129" s="11">
        <v>75608.320000000007</v>
      </c>
      <c r="BA129" s="13">
        <v>82.680729999999997</v>
      </c>
      <c r="BB129" s="13">
        <v>0.33700718877763702</v>
      </c>
      <c r="BC129" s="13">
        <v>10.59</v>
      </c>
      <c r="BD129" s="13"/>
      <c r="BE129" s="9" t="s">
        <v>78</v>
      </c>
      <c r="BF129" s="6"/>
      <c r="BG129" s="9" t="s">
        <v>347</v>
      </c>
      <c r="BH129" s="9" t="s">
        <v>406</v>
      </c>
      <c r="BI129" s="9" t="s">
        <v>407</v>
      </c>
      <c r="BJ129" s="9" t="s">
        <v>108</v>
      </c>
      <c r="BK129" s="7" t="s">
        <v>83</v>
      </c>
      <c r="BL129" s="13">
        <v>2393.6013929199999</v>
      </c>
      <c r="BM129" s="7" t="s">
        <v>84</v>
      </c>
      <c r="BN129" s="13"/>
      <c r="BO129" s="14">
        <v>38699</v>
      </c>
      <c r="BP129" s="14">
        <v>46004</v>
      </c>
      <c r="BQ129" s="14" t="s">
        <v>109</v>
      </c>
      <c r="BR129" s="14" t="s">
        <v>110</v>
      </c>
      <c r="BS129" s="14">
        <v>38699</v>
      </c>
      <c r="BT129" s="14">
        <v>38699</v>
      </c>
      <c r="BU129" s="13">
        <v>0</v>
      </c>
      <c r="BV129" s="13">
        <v>15.85</v>
      </c>
      <c r="BW129" s="13">
        <v>0</v>
      </c>
    </row>
    <row r="130" spans="1:75" s="1" customFormat="1" ht="18.2" customHeight="1" x14ac:dyDescent="0.15">
      <c r="A130" s="15">
        <v>128</v>
      </c>
      <c r="B130" s="16" t="s">
        <v>75</v>
      </c>
      <c r="C130" s="16" t="s">
        <v>76</v>
      </c>
      <c r="D130" s="17">
        <v>45108</v>
      </c>
      <c r="E130" s="18" t="s">
        <v>408</v>
      </c>
      <c r="F130" s="19">
        <v>173</v>
      </c>
      <c r="G130" s="19">
        <v>172</v>
      </c>
      <c r="H130" s="20">
        <v>44219.09</v>
      </c>
      <c r="I130" s="20">
        <v>28595.52</v>
      </c>
      <c r="J130" s="20">
        <v>0</v>
      </c>
      <c r="K130" s="20">
        <v>72814.61</v>
      </c>
      <c r="L130" s="20">
        <v>323.8</v>
      </c>
      <c r="M130" s="20">
        <v>0</v>
      </c>
      <c r="N130" s="20">
        <v>0</v>
      </c>
      <c r="O130" s="20">
        <v>0</v>
      </c>
      <c r="P130" s="20">
        <v>0</v>
      </c>
      <c r="Q130" s="20">
        <v>0</v>
      </c>
      <c r="R130" s="20">
        <v>72814.61</v>
      </c>
      <c r="S130" s="20">
        <v>94184.23</v>
      </c>
      <c r="T130" s="20">
        <v>390.23</v>
      </c>
      <c r="U130" s="20">
        <v>0</v>
      </c>
      <c r="V130" s="20">
        <v>0</v>
      </c>
      <c r="W130" s="20">
        <v>0</v>
      </c>
      <c r="X130" s="20">
        <v>0</v>
      </c>
      <c r="Y130" s="20">
        <v>0</v>
      </c>
      <c r="Z130" s="20">
        <v>94574.46</v>
      </c>
      <c r="AA130" s="20">
        <v>0</v>
      </c>
      <c r="AB130" s="20">
        <v>0</v>
      </c>
      <c r="AC130" s="20">
        <v>0</v>
      </c>
      <c r="AD130" s="20">
        <v>0</v>
      </c>
      <c r="AE130" s="20">
        <v>0</v>
      </c>
      <c r="AF130" s="20">
        <v>0</v>
      </c>
      <c r="AG130" s="20">
        <v>0</v>
      </c>
      <c r="AH130" s="20">
        <v>0</v>
      </c>
      <c r="AI130" s="20">
        <v>0</v>
      </c>
      <c r="AJ130" s="20">
        <v>0</v>
      </c>
      <c r="AK130" s="20">
        <v>0</v>
      </c>
      <c r="AL130" s="20">
        <v>0</v>
      </c>
      <c r="AM130" s="20">
        <v>0</v>
      </c>
      <c r="AN130" s="20">
        <v>0</v>
      </c>
      <c r="AO130" s="20">
        <v>0</v>
      </c>
      <c r="AP130" s="20">
        <v>0</v>
      </c>
      <c r="AQ130" s="20">
        <v>0</v>
      </c>
      <c r="AR130" s="20">
        <v>0</v>
      </c>
      <c r="AS130" s="20">
        <v>0</v>
      </c>
      <c r="AT130" s="11">
        <f t="shared" si="1"/>
        <v>0</v>
      </c>
      <c r="AU130" s="20">
        <v>28919.32</v>
      </c>
      <c r="AV130" s="20">
        <v>94574.46</v>
      </c>
      <c r="AW130" s="21">
        <v>89</v>
      </c>
      <c r="AX130" s="21">
        <v>300</v>
      </c>
      <c r="AY130" s="20">
        <v>303000</v>
      </c>
      <c r="AZ130" s="20">
        <v>75112.52</v>
      </c>
      <c r="BA130" s="22">
        <v>89.999994999999998</v>
      </c>
      <c r="BB130" s="22">
        <v>87.246633929030097</v>
      </c>
      <c r="BC130" s="22">
        <v>10.59</v>
      </c>
      <c r="BD130" s="22"/>
      <c r="BE130" s="18" t="s">
        <v>78</v>
      </c>
      <c r="BF130" s="15"/>
      <c r="BG130" s="18" t="s">
        <v>79</v>
      </c>
      <c r="BH130" s="18" t="s">
        <v>409</v>
      </c>
      <c r="BI130" s="18" t="s">
        <v>410</v>
      </c>
      <c r="BJ130" s="18" t="s">
        <v>82</v>
      </c>
      <c r="BK130" s="16" t="s">
        <v>83</v>
      </c>
      <c r="BL130" s="22">
        <v>565543.35752134002</v>
      </c>
      <c r="BM130" s="16" t="s">
        <v>84</v>
      </c>
      <c r="BN130" s="22"/>
      <c r="BO130" s="23">
        <v>38699</v>
      </c>
      <c r="BP130" s="23">
        <v>47830</v>
      </c>
      <c r="BQ130" s="14" t="s">
        <v>177</v>
      </c>
      <c r="BR130" s="14" t="s">
        <v>178</v>
      </c>
      <c r="BS130" s="14">
        <v>38699</v>
      </c>
      <c r="BT130" s="14">
        <v>38699</v>
      </c>
      <c r="BU130" s="22">
        <v>24798.86</v>
      </c>
      <c r="BV130" s="22">
        <v>15.63</v>
      </c>
      <c r="BW130" s="22">
        <v>0</v>
      </c>
    </row>
    <row r="131" spans="1:75" s="1" customFormat="1" ht="18.2" customHeight="1" x14ac:dyDescent="0.15">
      <c r="A131" s="6">
        <v>129</v>
      </c>
      <c r="B131" s="7" t="s">
        <v>75</v>
      </c>
      <c r="C131" s="7" t="s">
        <v>76</v>
      </c>
      <c r="D131" s="8">
        <v>45108</v>
      </c>
      <c r="E131" s="9" t="s">
        <v>411</v>
      </c>
      <c r="F131" s="7" t="s">
        <v>132</v>
      </c>
      <c r="G131" s="10">
        <v>0</v>
      </c>
      <c r="H131" s="11">
        <v>339.63</v>
      </c>
      <c r="I131" s="11">
        <v>0</v>
      </c>
      <c r="J131" s="11">
        <v>0</v>
      </c>
      <c r="K131" s="11">
        <v>339.63</v>
      </c>
      <c r="L131" s="11">
        <v>339.63</v>
      </c>
      <c r="M131" s="11">
        <v>0</v>
      </c>
      <c r="N131" s="11">
        <v>0</v>
      </c>
      <c r="O131" s="11">
        <v>339.63</v>
      </c>
      <c r="P131" s="11">
        <v>0</v>
      </c>
      <c r="Q131" s="11">
        <v>0</v>
      </c>
      <c r="R131" s="11">
        <v>0</v>
      </c>
      <c r="S131" s="11">
        <v>0</v>
      </c>
      <c r="T131" s="11">
        <v>3</v>
      </c>
      <c r="U131" s="11">
        <v>0</v>
      </c>
      <c r="V131" s="11">
        <v>0</v>
      </c>
      <c r="W131" s="11">
        <v>3</v>
      </c>
      <c r="X131" s="11">
        <v>0</v>
      </c>
      <c r="Y131" s="11">
        <v>0</v>
      </c>
      <c r="Z131" s="11">
        <v>0</v>
      </c>
      <c r="AA131" s="11">
        <v>22.47</v>
      </c>
      <c r="AB131" s="11">
        <v>0</v>
      </c>
      <c r="AC131" s="11">
        <v>0</v>
      </c>
      <c r="AD131" s="11">
        <v>0</v>
      </c>
      <c r="AE131" s="11">
        <v>0</v>
      </c>
      <c r="AF131" s="11">
        <v>-49.1</v>
      </c>
      <c r="AG131" s="11">
        <v>47.8</v>
      </c>
      <c r="AH131" s="11">
        <v>131.44</v>
      </c>
      <c r="AI131" s="11">
        <v>0</v>
      </c>
      <c r="AJ131" s="11">
        <v>0</v>
      </c>
      <c r="AK131" s="11">
        <v>0</v>
      </c>
      <c r="AL131" s="11">
        <v>0</v>
      </c>
      <c r="AM131" s="11">
        <v>0</v>
      </c>
      <c r="AN131" s="11">
        <v>0</v>
      </c>
      <c r="AO131" s="11">
        <v>0</v>
      </c>
      <c r="AP131" s="11">
        <v>0</v>
      </c>
      <c r="AQ131" s="11">
        <v>660.28</v>
      </c>
      <c r="AR131" s="11">
        <v>0</v>
      </c>
      <c r="AS131" s="11">
        <v>0</v>
      </c>
      <c r="AT131" s="11">
        <f t="shared" ref="AT131:AT194" si="2">AQ131-AR131+AP131+AO131+AN131+AL131+AI131+AH131+AG131+AE131+AF131+AA131+W131+V131+Q131+P131+O131+N131-J131-AS131+AJ131</f>
        <v>1155.52</v>
      </c>
      <c r="AU131" s="11">
        <v>0</v>
      </c>
      <c r="AV131" s="11">
        <v>0</v>
      </c>
      <c r="AW131" s="12">
        <v>29</v>
      </c>
      <c r="AX131" s="12">
        <v>240</v>
      </c>
      <c r="AY131" s="11">
        <v>412000.01</v>
      </c>
      <c r="AZ131" s="11">
        <v>107160</v>
      </c>
      <c r="BA131" s="13">
        <v>94.435396999999995</v>
      </c>
      <c r="BB131" s="13">
        <v>0</v>
      </c>
      <c r="BC131" s="13">
        <v>10.59</v>
      </c>
      <c r="BD131" s="13"/>
      <c r="BE131" s="9" t="s">
        <v>78</v>
      </c>
      <c r="BF131" s="6"/>
      <c r="BG131" s="9" t="s">
        <v>79</v>
      </c>
      <c r="BH131" s="9" t="s">
        <v>195</v>
      </c>
      <c r="BI131" s="9" t="s">
        <v>336</v>
      </c>
      <c r="BJ131" s="9" t="s">
        <v>108</v>
      </c>
      <c r="BK131" s="7" t="s">
        <v>83</v>
      </c>
      <c r="BL131" s="13">
        <v>0</v>
      </c>
      <c r="BM131" s="7" t="s">
        <v>84</v>
      </c>
      <c r="BN131" s="13"/>
      <c r="BO131" s="14">
        <v>38701</v>
      </c>
      <c r="BP131" s="14">
        <v>46006</v>
      </c>
      <c r="BQ131" s="14" t="s">
        <v>109</v>
      </c>
      <c r="BR131" s="14" t="s">
        <v>110</v>
      </c>
      <c r="BS131" s="14">
        <v>38701</v>
      </c>
      <c r="BT131" s="14">
        <v>38701</v>
      </c>
      <c r="BU131" s="13">
        <v>0</v>
      </c>
      <c r="BV131" s="13">
        <v>0</v>
      </c>
      <c r="BW131" s="13">
        <v>0</v>
      </c>
    </row>
    <row r="132" spans="1:75" s="1" customFormat="1" ht="18.2" customHeight="1" x14ac:dyDescent="0.15">
      <c r="A132" s="15">
        <v>130</v>
      </c>
      <c r="B132" s="16" t="s">
        <v>75</v>
      </c>
      <c r="C132" s="16" t="s">
        <v>76</v>
      </c>
      <c r="D132" s="17">
        <v>45108</v>
      </c>
      <c r="E132" s="18" t="s">
        <v>412</v>
      </c>
      <c r="F132" s="19">
        <v>0</v>
      </c>
      <c r="G132" s="19">
        <v>0</v>
      </c>
      <c r="H132" s="20">
        <v>16099.78</v>
      </c>
      <c r="I132" s="20">
        <v>0</v>
      </c>
      <c r="J132" s="20">
        <v>0</v>
      </c>
      <c r="K132" s="20">
        <v>16099.78</v>
      </c>
      <c r="L132" s="20">
        <v>471.19</v>
      </c>
      <c r="M132" s="20">
        <v>0</v>
      </c>
      <c r="N132" s="20">
        <v>0</v>
      </c>
      <c r="O132" s="20">
        <v>471.19</v>
      </c>
      <c r="P132" s="20">
        <v>0</v>
      </c>
      <c r="Q132" s="20">
        <v>0</v>
      </c>
      <c r="R132" s="20">
        <v>15628.59</v>
      </c>
      <c r="S132" s="20">
        <v>0</v>
      </c>
      <c r="T132" s="20">
        <v>142.08000000000001</v>
      </c>
      <c r="U132" s="20">
        <v>0</v>
      </c>
      <c r="V132" s="20">
        <v>0</v>
      </c>
      <c r="W132" s="20">
        <v>142.08000000000001</v>
      </c>
      <c r="X132" s="20">
        <v>0</v>
      </c>
      <c r="Y132" s="20">
        <v>0</v>
      </c>
      <c r="Z132" s="20">
        <v>0</v>
      </c>
      <c r="AA132" s="20">
        <v>12.8</v>
      </c>
      <c r="AB132" s="20">
        <v>0</v>
      </c>
      <c r="AC132" s="20">
        <v>0</v>
      </c>
      <c r="AD132" s="20">
        <v>0</v>
      </c>
      <c r="AE132" s="20">
        <v>0</v>
      </c>
      <c r="AF132" s="20">
        <v>-9.7799999999999994</v>
      </c>
      <c r="AG132" s="20">
        <v>27.23</v>
      </c>
      <c r="AH132" s="20">
        <v>82.71</v>
      </c>
      <c r="AI132" s="20">
        <v>0</v>
      </c>
      <c r="AJ132" s="20">
        <v>0</v>
      </c>
      <c r="AK132" s="20">
        <v>0</v>
      </c>
      <c r="AL132" s="20">
        <v>0</v>
      </c>
      <c r="AM132" s="20">
        <v>0</v>
      </c>
      <c r="AN132" s="20">
        <v>0</v>
      </c>
      <c r="AO132" s="20">
        <v>0</v>
      </c>
      <c r="AP132" s="20">
        <v>130.13999999999999</v>
      </c>
      <c r="AQ132" s="20">
        <v>0</v>
      </c>
      <c r="AR132" s="20">
        <v>128.93</v>
      </c>
      <c r="AS132" s="20">
        <v>0</v>
      </c>
      <c r="AT132" s="11">
        <f t="shared" si="2"/>
        <v>727.44</v>
      </c>
      <c r="AU132" s="20">
        <v>0</v>
      </c>
      <c r="AV132" s="20">
        <v>0</v>
      </c>
      <c r="AW132" s="21">
        <v>29</v>
      </c>
      <c r="AX132" s="21">
        <v>240</v>
      </c>
      <c r="AY132" s="20">
        <v>426399.99</v>
      </c>
      <c r="AZ132" s="20">
        <v>61055.99</v>
      </c>
      <c r="BA132" s="22">
        <v>52.000002000000002</v>
      </c>
      <c r="BB132" s="22">
        <v>13.3105156636913</v>
      </c>
      <c r="BC132" s="22">
        <v>10.59</v>
      </c>
      <c r="BD132" s="22"/>
      <c r="BE132" s="18" t="s">
        <v>78</v>
      </c>
      <c r="BF132" s="15"/>
      <c r="BG132" s="18" t="s">
        <v>413</v>
      </c>
      <c r="BH132" s="18" t="s">
        <v>414</v>
      </c>
      <c r="BI132" s="18" t="s">
        <v>415</v>
      </c>
      <c r="BJ132" s="18" t="s">
        <v>108</v>
      </c>
      <c r="BK132" s="16" t="s">
        <v>83</v>
      </c>
      <c r="BL132" s="22">
        <v>121385.60189946</v>
      </c>
      <c r="BM132" s="16" t="s">
        <v>84</v>
      </c>
      <c r="BN132" s="22"/>
      <c r="BO132" s="23">
        <v>38708</v>
      </c>
      <c r="BP132" s="23">
        <v>46013</v>
      </c>
      <c r="BQ132" s="14" t="s">
        <v>109</v>
      </c>
      <c r="BR132" s="14" t="s">
        <v>110</v>
      </c>
      <c r="BS132" s="14">
        <v>38708</v>
      </c>
      <c r="BT132" s="14">
        <v>38708</v>
      </c>
      <c r="BU132" s="22">
        <v>0</v>
      </c>
      <c r="BV132" s="22">
        <v>12.8</v>
      </c>
      <c r="BW132" s="22">
        <v>0</v>
      </c>
    </row>
    <row r="133" spans="1:75" s="1" customFormat="1" ht="18.2" customHeight="1" x14ac:dyDescent="0.15">
      <c r="A133" s="6">
        <v>131</v>
      </c>
      <c r="B133" s="7" t="s">
        <v>75</v>
      </c>
      <c r="C133" s="7" t="s">
        <v>76</v>
      </c>
      <c r="D133" s="8">
        <v>45108</v>
      </c>
      <c r="E133" s="9" t="s">
        <v>416</v>
      </c>
      <c r="F133" s="10">
        <v>183</v>
      </c>
      <c r="G133" s="10">
        <v>182</v>
      </c>
      <c r="H133" s="11">
        <v>35659.79</v>
      </c>
      <c r="I133" s="11">
        <v>23616.01</v>
      </c>
      <c r="J133" s="11">
        <v>0</v>
      </c>
      <c r="K133" s="11">
        <v>59275.8</v>
      </c>
      <c r="L133" s="11">
        <v>261.19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59275.8</v>
      </c>
      <c r="S133" s="11">
        <v>81195.98</v>
      </c>
      <c r="T133" s="11">
        <v>314.7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81510.679999999993</v>
      </c>
      <c r="AA133" s="11">
        <v>0</v>
      </c>
      <c r="AB133" s="11">
        <v>0</v>
      </c>
      <c r="AC133" s="11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11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  <c r="AT133" s="11">
        <f t="shared" si="2"/>
        <v>0</v>
      </c>
      <c r="AU133" s="11">
        <v>23877.200000000001</v>
      </c>
      <c r="AV133" s="11">
        <v>81510.679999999993</v>
      </c>
      <c r="AW133" s="12">
        <v>89</v>
      </c>
      <c r="AX133" s="12">
        <v>300</v>
      </c>
      <c r="AY133" s="11">
        <v>290000.02</v>
      </c>
      <c r="AZ133" s="11">
        <v>60580.160000000003</v>
      </c>
      <c r="BA133" s="13">
        <v>75.862065000000001</v>
      </c>
      <c r="BB133" s="13">
        <v>74.228668140311896</v>
      </c>
      <c r="BC133" s="13">
        <v>10.59</v>
      </c>
      <c r="BD133" s="13"/>
      <c r="BE133" s="9" t="s">
        <v>78</v>
      </c>
      <c r="BF133" s="6"/>
      <c r="BG133" s="9" t="s">
        <v>371</v>
      </c>
      <c r="BH133" s="9" t="s">
        <v>372</v>
      </c>
      <c r="BI133" s="9" t="s">
        <v>373</v>
      </c>
      <c r="BJ133" s="9" t="s">
        <v>82</v>
      </c>
      <c r="BK133" s="7" t="s">
        <v>83</v>
      </c>
      <c r="BL133" s="13">
        <v>460388.85536520003</v>
      </c>
      <c r="BM133" s="7" t="s">
        <v>84</v>
      </c>
      <c r="BN133" s="13"/>
      <c r="BO133" s="14">
        <v>38708</v>
      </c>
      <c r="BP133" s="14">
        <v>47839</v>
      </c>
      <c r="BQ133" s="14" t="s">
        <v>177</v>
      </c>
      <c r="BR133" s="14" t="s">
        <v>178</v>
      </c>
      <c r="BS133" s="14">
        <v>38708</v>
      </c>
      <c r="BT133" s="14">
        <v>38708</v>
      </c>
      <c r="BU133" s="13">
        <v>21444.73</v>
      </c>
      <c r="BV133" s="13">
        <v>12.61</v>
      </c>
      <c r="BW133" s="13">
        <v>0</v>
      </c>
    </row>
    <row r="134" spans="1:75" s="1" customFormat="1" ht="18.2" customHeight="1" x14ac:dyDescent="0.15">
      <c r="A134" s="15">
        <v>132</v>
      </c>
      <c r="B134" s="16" t="s">
        <v>75</v>
      </c>
      <c r="C134" s="16" t="s">
        <v>76</v>
      </c>
      <c r="D134" s="17">
        <v>45108</v>
      </c>
      <c r="E134" s="18" t="s">
        <v>417</v>
      </c>
      <c r="F134" s="19">
        <v>154</v>
      </c>
      <c r="G134" s="19">
        <v>153</v>
      </c>
      <c r="H134" s="20">
        <v>45685.24</v>
      </c>
      <c r="I134" s="20">
        <v>54650.06</v>
      </c>
      <c r="J134" s="20">
        <v>0</v>
      </c>
      <c r="K134" s="20">
        <v>100335.3</v>
      </c>
      <c r="L134" s="20">
        <v>652.72</v>
      </c>
      <c r="M134" s="20">
        <v>0</v>
      </c>
      <c r="N134" s="20">
        <v>0</v>
      </c>
      <c r="O134" s="20">
        <v>0</v>
      </c>
      <c r="P134" s="20">
        <v>0</v>
      </c>
      <c r="Q134" s="20">
        <v>0</v>
      </c>
      <c r="R134" s="20">
        <v>100335.3</v>
      </c>
      <c r="S134" s="20">
        <v>106347.66</v>
      </c>
      <c r="T134" s="20">
        <v>403.17</v>
      </c>
      <c r="U134" s="20">
        <v>0</v>
      </c>
      <c r="V134" s="20">
        <v>0</v>
      </c>
      <c r="W134" s="20">
        <v>0</v>
      </c>
      <c r="X134" s="20">
        <v>0</v>
      </c>
      <c r="Y134" s="20">
        <v>0</v>
      </c>
      <c r="Z134" s="20">
        <v>106750.83</v>
      </c>
      <c r="AA134" s="20">
        <v>0</v>
      </c>
      <c r="AB134" s="20">
        <v>0</v>
      </c>
      <c r="AC134" s="20">
        <v>0</v>
      </c>
      <c r="AD134" s="20">
        <v>0</v>
      </c>
      <c r="AE134" s="20">
        <v>0</v>
      </c>
      <c r="AF134" s="20">
        <v>0</v>
      </c>
      <c r="AG134" s="20">
        <v>0</v>
      </c>
      <c r="AH134" s="20">
        <v>0</v>
      </c>
      <c r="AI134" s="20">
        <v>0</v>
      </c>
      <c r="AJ134" s="20">
        <v>0</v>
      </c>
      <c r="AK134" s="20">
        <v>0</v>
      </c>
      <c r="AL134" s="20">
        <v>0</v>
      </c>
      <c r="AM134" s="20">
        <v>0</v>
      </c>
      <c r="AN134" s="20">
        <v>0</v>
      </c>
      <c r="AO134" s="20">
        <v>0</v>
      </c>
      <c r="AP134" s="20">
        <v>0</v>
      </c>
      <c r="AQ134" s="20">
        <v>0</v>
      </c>
      <c r="AR134" s="20">
        <v>0</v>
      </c>
      <c r="AS134" s="20">
        <v>0</v>
      </c>
      <c r="AT134" s="11">
        <f t="shared" si="2"/>
        <v>0</v>
      </c>
      <c r="AU134" s="20">
        <v>55302.78</v>
      </c>
      <c r="AV134" s="20">
        <v>106750.83</v>
      </c>
      <c r="AW134" s="21">
        <v>89</v>
      </c>
      <c r="AX134" s="21">
        <v>300</v>
      </c>
      <c r="AY134" s="20">
        <v>424600.01</v>
      </c>
      <c r="AZ134" s="20">
        <v>111073.72</v>
      </c>
      <c r="BA134" s="22">
        <v>94.999995999999996</v>
      </c>
      <c r="BB134" s="22">
        <v>85.815556539015702</v>
      </c>
      <c r="BC134" s="22">
        <v>10.59</v>
      </c>
      <c r="BD134" s="22"/>
      <c r="BE134" s="18" t="s">
        <v>78</v>
      </c>
      <c r="BF134" s="15"/>
      <c r="BG134" s="18" t="s">
        <v>413</v>
      </c>
      <c r="BH134" s="18" t="s">
        <v>414</v>
      </c>
      <c r="BI134" s="18" t="s">
        <v>415</v>
      </c>
      <c r="BJ134" s="18" t="s">
        <v>82</v>
      </c>
      <c r="BK134" s="16" t="s">
        <v>83</v>
      </c>
      <c r="BL134" s="22">
        <v>779293.63955820003</v>
      </c>
      <c r="BM134" s="16" t="s">
        <v>84</v>
      </c>
      <c r="BN134" s="22"/>
      <c r="BO134" s="23">
        <v>38708</v>
      </c>
      <c r="BP134" s="23">
        <v>47839</v>
      </c>
      <c r="BQ134" s="14" t="s">
        <v>129</v>
      </c>
      <c r="BR134" s="14" t="s">
        <v>130</v>
      </c>
      <c r="BS134" s="14">
        <v>38708</v>
      </c>
      <c r="BT134" s="14">
        <v>38708</v>
      </c>
      <c r="BU134" s="22">
        <v>32620.91</v>
      </c>
      <c r="BV134" s="22">
        <v>23.11</v>
      </c>
      <c r="BW134" s="22">
        <v>0</v>
      </c>
    </row>
    <row r="135" spans="1:75" s="1" customFormat="1" ht="18.2" customHeight="1" x14ac:dyDescent="0.15">
      <c r="A135" s="6">
        <v>133</v>
      </c>
      <c r="B135" s="7" t="s">
        <v>75</v>
      </c>
      <c r="C135" s="7" t="s">
        <v>76</v>
      </c>
      <c r="D135" s="8">
        <v>45108</v>
      </c>
      <c r="E135" s="9" t="s">
        <v>418</v>
      </c>
      <c r="F135" s="10">
        <v>155</v>
      </c>
      <c r="G135" s="10">
        <v>154</v>
      </c>
      <c r="H135" s="11">
        <v>59761.07</v>
      </c>
      <c r="I135" s="11">
        <v>36698.07</v>
      </c>
      <c r="J135" s="11">
        <v>0</v>
      </c>
      <c r="K135" s="11">
        <v>96459.14</v>
      </c>
      <c r="L135" s="11">
        <v>437.68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96459.14</v>
      </c>
      <c r="S135" s="11">
        <v>110990.96</v>
      </c>
      <c r="T135" s="11">
        <v>527.39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111518.35</v>
      </c>
      <c r="AA135" s="11">
        <v>0</v>
      </c>
      <c r="AB135" s="11">
        <v>0</v>
      </c>
      <c r="AC135" s="11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11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f t="shared" si="2"/>
        <v>0</v>
      </c>
      <c r="AU135" s="11">
        <v>37135.75</v>
      </c>
      <c r="AV135" s="11">
        <v>111518.35</v>
      </c>
      <c r="AW135" s="12">
        <v>89</v>
      </c>
      <c r="AX135" s="12">
        <v>300</v>
      </c>
      <c r="AY135" s="11">
        <v>412000</v>
      </c>
      <c r="AZ135" s="11">
        <v>101520</v>
      </c>
      <c r="BA135" s="13">
        <v>89.486997000000002</v>
      </c>
      <c r="BB135" s="13">
        <v>85.025992630049103</v>
      </c>
      <c r="BC135" s="13">
        <v>10.59</v>
      </c>
      <c r="BD135" s="13"/>
      <c r="BE135" s="9" t="s">
        <v>78</v>
      </c>
      <c r="BF135" s="6"/>
      <c r="BG135" s="9" t="s">
        <v>79</v>
      </c>
      <c r="BH135" s="9" t="s">
        <v>195</v>
      </c>
      <c r="BI135" s="9" t="s">
        <v>336</v>
      </c>
      <c r="BJ135" s="9" t="s">
        <v>82</v>
      </c>
      <c r="BK135" s="7" t="s">
        <v>83</v>
      </c>
      <c r="BL135" s="13">
        <v>749187.91571116005</v>
      </c>
      <c r="BM135" s="7" t="s">
        <v>84</v>
      </c>
      <c r="BN135" s="13"/>
      <c r="BO135" s="14">
        <v>38709</v>
      </c>
      <c r="BP135" s="14">
        <v>47840</v>
      </c>
      <c r="BQ135" s="14" t="s">
        <v>177</v>
      </c>
      <c r="BR135" s="14" t="s">
        <v>178</v>
      </c>
      <c r="BS135" s="14">
        <v>38709</v>
      </c>
      <c r="BT135" s="14">
        <v>38709</v>
      </c>
      <c r="BU135" s="13">
        <v>30160.240000000002</v>
      </c>
      <c r="BV135" s="13">
        <v>21.13</v>
      </c>
      <c r="BW135" s="13">
        <v>0</v>
      </c>
    </row>
    <row r="136" spans="1:75" s="1" customFormat="1" ht="18.2" customHeight="1" x14ac:dyDescent="0.15">
      <c r="A136" s="15">
        <v>134</v>
      </c>
      <c r="B136" s="16" t="s">
        <v>75</v>
      </c>
      <c r="C136" s="16" t="s">
        <v>76</v>
      </c>
      <c r="D136" s="17">
        <v>45108</v>
      </c>
      <c r="E136" s="18" t="s">
        <v>419</v>
      </c>
      <c r="F136" s="19">
        <v>71</v>
      </c>
      <c r="G136" s="19">
        <v>70</v>
      </c>
      <c r="H136" s="20">
        <v>64771.46</v>
      </c>
      <c r="I136" s="20">
        <v>24693.67</v>
      </c>
      <c r="J136" s="20">
        <v>0</v>
      </c>
      <c r="K136" s="20">
        <v>89465.13</v>
      </c>
      <c r="L136" s="20">
        <v>474.38</v>
      </c>
      <c r="M136" s="20">
        <v>0</v>
      </c>
      <c r="N136" s="20">
        <v>0</v>
      </c>
      <c r="O136" s="20">
        <v>0</v>
      </c>
      <c r="P136" s="20">
        <v>0</v>
      </c>
      <c r="Q136" s="20">
        <v>0</v>
      </c>
      <c r="R136" s="20">
        <v>89465.13</v>
      </c>
      <c r="S136" s="20">
        <v>48302.32</v>
      </c>
      <c r="T136" s="20">
        <v>571.61</v>
      </c>
      <c r="U136" s="20">
        <v>0</v>
      </c>
      <c r="V136" s="20">
        <v>0</v>
      </c>
      <c r="W136" s="20">
        <v>0</v>
      </c>
      <c r="X136" s="20">
        <v>0</v>
      </c>
      <c r="Y136" s="20">
        <v>0</v>
      </c>
      <c r="Z136" s="20">
        <v>48873.93</v>
      </c>
      <c r="AA136" s="20">
        <v>0</v>
      </c>
      <c r="AB136" s="20">
        <v>0</v>
      </c>
      <c r="AC136" s="20">
        <v>0</v>
      </c>
      <c r="AD136" s="20">
        <v>0</v>
      </c>
      <c r="AE136" s="20">
        <v>0</v>
      </c>
      <c r="AF136" s="20">
        <v>0</v>
      </c>
      <c r="AG136" s="20">
        <v>0</v>
      </c>
      <c r="AH136" s="20">
        <v>0</v>
      </c>
      <c r="AI136" s="20">
        <v>0</v>
      </c>
      <c r="AJ136" s="20">
        <v>0</v>
      </c>
      <c r="AK136" s="20">
        <v>0</v>
      </c>
      <c r="AL136" s="20">
        <v>0</v>
      </c>
      <c r="AM136" s="20">
        <v>0</v>
      </c>
      <c r="AN136" s="20">
        <v>0</v>
      </c>
      <c r="AO136" s="20">
        <v>0</v>
      </c>
      <c r="AP136" s="20">
        <v>0</v>
      </c>
      <c r="AQ136" s="20">
        <v>0</v>
      </c>
      <c r="AR136" s="20">
        <v>0</v>
      </c>
      <c r="AS136" s="20">
        <v>0</v>
      </c>
      <c r="AT136" s="11">
        <f t="shared" si="2"/>
        <v>0</v>
      </c>
      <c r="AU136" s="20">
        <v>25168.05</v>
      </c>
      <c r="AV136" s="20">
        <v>48873.93</v>
      </c>
      <c r="AW136" s="21">
        <v>89</v>
      </c>
      <c r="AX136" s="21">
        <v>300</v>
      </c>
      <c r="AY136" s="20">
        <v>444000</v>
      </c>
      <c r="AZ136" s="20">
        <v>110032.24</v>
      </c>
      <c r="BA136" s="22">
        <v>90.000003000000007</v>
      </c>
      <c r="BB136" s="22">
        <v>73.177297566562203</v>
      </c>
      <c r="BC136" s="22">
        <v>10.59</v>
      </c>
      <c r="BD136" s="22"/>
      <c r="BE136" s="18" t="s">
        <v>78</v>
      </c>
      <c r="BF136" s="15"/>
      <c r="BG136" s="18" t="s">
        <v>79</v>
      </c>
      <c r="BH136" s="18" t="s">
        <v>195</v>
      </c>
      <c r="BI136" s="18" t="s">
        <v>336</v>
      </c>
      <c r="BJ136" s="18" t="s">
        <v>82</v>
      </c>
      <c r="BK136" s="16" t="s">
        <v>83</v>
      </c>
      <c r="BL136" s="22">
        <v>694866.18140621996</v>
      </c>
      <c r="BM136" s="16" t="s">
        <v>84</v>
      </c>
      <c r="BN136" s="22"/>
      <c r="BO136" s="23">
        <v>38709</v>
      </c>
      <c r="BP136" s="23">
        <v>47840</v>
      </c>
      <c r="BQ136" s="14" t="s">
        <v>116</v>
      </c>
      <c r="BR136" s="14" t="s">
        <v>117</v>
      </c>
      <c r="BS136" s="14">
        <v>38709</v>
      </c>
      <c r="BT136" s="14">
        <v>38709</v>
      </c>
      <c r="BU136" s="22">
        <v>14851.2</v>
      </c>
      <c r="BV136" s="22">
        <v>22.9</v>
      </c>
      <c r="BW136" s="22">
        <v>0</v>
      </c>
    </row>
    <row r="137" spans="1:75" s="1" customFormat="1" ht="18.2" customHeight="1" x14ac:dyDescent="0.15">
      <c r="A137" s="6">
        <v>135</v>
      </c>
      <c r="B137" s="7" t="s">
        <v>75</v>
      </c>
      <c r="C137" s="7" t="s">
        <v>76</v>
      </c>
      <c r="D137" s="8">
        <v>45108</v>
      </c>
      <c r="E137" s="9" t="s">
        <v>420</v>
      </c>
      <c r="F137" s="10">
        <v>132</v>
      </c>
      <c r="G137" s="10">
        <v>132</v>
      </c>
      <c r="H137" s="11">
        <v>112088.73</v>
      </c>
      <c r="I137" s="11">
        <v>63848.35</v>
      </c>
      <c r="J137" s="11">
        <v>0</v>
      </c>
      <c r="K137" s="11">
        <v>175937.08</v>
      </c>
      <c r="L137" s="11">
        <v>820.84</v>
      </c>
      <c r="M137" s="11">
        <v>0</v>
      </c>
      <c r="N137" s="11">
        <v>257.38</v>
      </c>
      <c r="O137" s="11">
        <v>0</v>
      </c>
      <c r="P137" s="11">
        <v>0</v>
      </c>
      <c r="Q137" s="11">
        <v>0</v>
      </c>
      <c r="R137" s="11">
        <v>175679.7</v>
      </c>
      <c r="S137" s="11">
        <v>173813.55</v>
      </c>
      <c r="T137" s="11">
        <v>989.18</v>
      </c>
      <c r="U137" s="11">
        <v>0</v>
      </c>
      <c r="V137" s="11">
        <v>794.8</v>
      </c>
      <c r="W137" s="11">
        <v>0</v>
      </c>
      <c r="X137" s="11">
        <v>0</v>
      </c>
      <c r="Y137" s="11">
        <v>0</v>
      </c>
      <c r="Z137" s="11">
        <v>174007.93</v>
      </c>
      <c r="AA137" s="11">
        <v>0</v>
      </c>
      <c r="AB137" s="11">
        <v>0</v>
      </c>
      <c r="AC137" s="11">
        <v>0</v>
      </c>
      <c r="AD137" s="11">
        <v>0</v>
      </c>
      <c r="AE137" s="11">
        <v>0</v>
      </c>
      <c r="AF137" s="11">
        <v>-598.86</v>
      </c>
      <c r="AG137" s="11">
        <v>0</v>
      </c>
      <c r="AH137" s="11">
        <v>0</v>
      </c>
      <c r="AI137" s="11">
        <v>39.619999999999997</v>
      </c>
      <c r="AJ137" s="11">
        <v>0</v>
      </c>
      <c r="AK137" s="11">
        <v>0</v>
      </c>
      <c r="AL137" s="11">
        <v>73.819999999999993</v>
      </c>
      <c r="AM137" s="11">
        <v>0</v>
      </c>
      <c r="AN137" s="11">
        <v>92.49</v>
      </c>
      <c r="AO137" s="11">
        <v>233.36</v>
      </c>
      <c r="AP137" s="11">
        <v>0</v>
      </c>
      <c r="AQ137" s="11">
        <v>0</v>
      </c>
      <c r="AR137" s="11">
        <v>0</v>
      </c>
      <c r="AS137" s="11">
        <v>0</v>
      </c>
      <c r="AT137" s="11">
        <f t="shared" si="2"/>
        <v>892.61</v>
      </c>
      <c r="AU137" s="11">
        <v>64411.81</v>
      </c>
      <c r="AV137" s="11">
        <v>174007.93</v>
      </c>
      <c r="AW137" s="12">
        <v>89</v>
      </c>
      <c r="AX137" s="12">
        <v>300</v>
      </c>
      <c r="AY137" s="11">
        <v>727880.02</v>
      </c>
      <c r="AZ137" s="11">
        <v>190404.78</v>
      </c>
      <c r="BA137" s="13">
        <v>94.999996999999993</v>
      </c>
      <c r="BB137" s="13">
        <v>87.653109196948193</v>
      </c>
      <c r="BC137" s="13">
        <v>10.59</v>
      </c>
      <c r="BD137" s="13"/>
      <c r="BE137" s="9" t="s">
        <v>78</v>
      </c>
      <c r="BF137" s="6"/>
      <c r="BG137" s="9" t="s">
        <v>413</v>
      </c>
      <c r="BH137" s="9" t="s">
        <v>421</v>
      </c>
      <c r="BI137" s="9" t="s">
        <v>422</v>
      </c>
      <c r="BJ137" s="9" t="s">
        <v>82</v>
      </c>
      <c r="BK137" s="7" t="s">
        <v>83</v>
      </c>
      <c r="BL137" s="13">
        <v>1364485.6078518</v>
      </c>
      <c r="BM137" s="7" t="s">
        <v>84</v>
      </c>
      <c r="BN137" s="13"/>
      <c r="BO137" s="14">
        <v>38709</v>
      </c>
      <c r="BP137" s="14">
        <v>47840</v>
      </c>
      <c r="BQ137" s="14" t="s">
        <v>423</v>
      </c>
      <c r="BR137" s="14" t="s">
        <v>424</v>
      </c>
      <c r="BS137" s="14">
        <v>38709</v>
      </c>
      <c r="BT137" s="14">
        <v>38709</v>
      </c>
      <c r="BU137" s="13">
        <v>47876.55</v>
      </c>
      <c r="BV137" s="13">
        <v>39.61</v>
      </c>
      <c r="BW137" s="13">
        <v>0</v>
      </c>
    </row>
    <row r="138" spans="1:75" s="1" customFormat="1" ht="18.2" customHeight="1" x14ac:dyDescent="0.15">
      <c r="A138" s="15">
        <v>136</v>
      </c>
      <c r="B138" s="16" t="s">
        <v>75</v>
      </c>
      <c r="C138" s="16" t="s">
        <v>76</v>
      </c>
      <c r="D138" s="17">
        <v>45108</v>
      </c>
      <c r="E138" s="18" t="s">
        <v>425</v>
      </c>
      <c r="F138" s="19">
        <v>158</v>
      </c>
      <c r="G138" s="19">
        <v>157</v>
      </c>
      <c r="H138" s="20">
        <v>60607.96</v>
      </c>
      <c r="I138" s="20">
        <v>41002.9</v>
      </c>
      <c r="J138" s="20">
        <v>0</v>
      </c>
      <c r="K138" s="20">
        <v>101610.86</v>
      </c>
      <c r="L138" s="20">
        <v>483.81</v>
      </c>
      <c r="M138" s="20">
        <v>0</v>
      </c>
      <c r="N138" s="20">
        <v>0</v>
      </c>
      <c r="O138" s="20">
        <v>0</v>
      </c>
      <c r="P138" s="20">
        <v>0</v>
      </c>
      <c r="Q138" s="20">
        <v>0</v>
      </c>
      <c r="R138" s="20">
        <v>101610.86</v>
      </c>
      <c r="S138" s="20">
        <v>118835.3</v>
      </c>
      <c r="T138" s="20">
        <v>534.87</v>
      </c>
      <c r="U138" s="20">
        <v>0</v>
      </c>
      <c r="V138" s="20">
        <v>0</v>
      </c>
      <c r="W138" s="20">
        <v>0</v>
      </c>
      <c r="X138" s="20">
        <v>0</v>
      </c>
      <c r="Y138" s="20">
        <v>0</v>
      </c>
      <c r="Z138" s="20">
        <v>119370.17</v>
      </c>
      <c r="AA138" s="20">
        <v>0</v>
      </c>
      <c r="AB138" s="20">
        <v>0</v>
      </c>
      <c r="AC138" s="20">
        <v>0</v>
      </c>
      <c r="AD138" s="20">
        <v>0</v>
      </c>
      <c r="AE138" s="20">
        <v>0</v>
      </c>
      <c r="AF138" s="20">
        <v>0</v>
      </c>
      <c r="AG138" s="20">
        <v>0</v>
      </c>
      <c r="AH138" s="20">
        <v>0</v>
      </c>
      <c r="AI138" s="20">
        <v>0</v>
      </c>
      <c r="AJ138" s="20">
        <v>0</v>
      </c>
      <c r="AK138" s="20">
        <v>0</v>
      </c>
      <c r="AL138" s="20">
        <v>0</v>
      </c>
      <c r="AM138" s="20">
        <v>0</v>
      </c>
      <c r="AN138" s="20">
        <v>0</v>
      </c>
      <c r="AO138" s="20">
        <v>0</v>
      </c>
      <c r="AP138" s="20">
        <v>0</v>
      </c>
      <c r="AQ138" s="20">
        <v>0</v>
      </c>
      <c r="AR138" s="20">
        <v>0</v>
      </c>
      <c r="AS138" s="20">
        <v>0</v>
      </c>
      <c r="AT138" s="11">
        <f t="shared" si="2"/>
        <v>0</v>
      </c>
      <c r="AU138" s="20">
        <v>41486.71</v>
      </c>
      <c r="AV138" s="20">
        <v>119370.17</v>
      </c>
      <c r="AW138" s="21">
        <v>89</v>
      </c>
      <c r="AX138" s="21">
        <v>300</v>
      </c>
      <c r="AY138" s="20">
        <v>412000</v>
      </c>
      <c r="AZ138" s="20">
        <v>107160</v>
      </c>
      <c r="BA138" s="22">
        <v>94.458496999999994</v>
      </c>
      <c r="BB138" s="22">
        <v>89.567087667762394</v>
      </c>
      <c r="BC138" s="22">
        <v>10.59</v>
      </c>
      <c r="BD138" s="22"/>
      <c r="BE138" s="18" t="s">
        <v>78</v>
      </c>
      <c r="BF138" s="15"/>
      <c r="BG138" s="18" t="s">
        <v>79</v>
      </c>
      <c r="BH138" s="18" t="s">
        <v>195</v>
      </c>
      <c r="BI138" s="18" t="s">
        <v>336</v>
      </c>
      <c r="BJ138" s="18" t="s">
        <v>82</v>
      </c>
      <c r="BK138" s="16" t="s">
        <v>83</v>
      </c>
      <c r="BL138" s="22">
        <v>789200.77886883996</v>
      </c>
      <c r="BM138" s="16" t="s">
        <v>84</v>
      </c>
      <c r="BN138" s="22"/>
      <c r="BO138" s="23">
        <v>38709</v>
      </c>
      <c r="BP138" s="23">
        <v>47840</v>
      </c>
      <c r="BQ138" s="14" t="s">
        <v>177</v>
      </c>
      <c r="BR138" s="14" t="s">
        <v>178</v>
      </c>
      <c r="BS138" s="14">
        <v>38709</v>
      </c>
      <c r="BT138" s="14">
        <v>38709</v>
      </c>
      <c r="BU138" s="22">
        <v>32306.17</v>
      </c>
      <c r="BV138" s="22">
        <v>22.3</v>
      </c>
      <c r="BW138" s="22">
        <v>0</v>
      </c>
    </row>
    <row r="139" spans="1:75" s="1" customFormat="1" ht="18.2" customHeight="1" x14ac:dyDescent="0.15">
      <c r="A139" s="6">
        <v>137</v>
      </c>
      <c r="B139" s="7" t="s">
        <v>75</v>
      </c>
      <c r="C139" s="7" t="s">
        <v>76</v>
      </c>
      <c r="D139" s="8">
        <v>45108</v>
      </c>
      <c r="E139" s="9" t="s">
        <v>426</v>
      </c>
      <c r="F139" s="10">
        <v>0</v>
      </c>
      <c r="G139" s="10">
        <v>0</v>
      </c>
      <c r="H139" s="11">
        <v>43674.59</v>
      </c>
      <c r="I139" s="11">
        <v>0</v>
      </c>
      <c r="J139" s="11">
        <v>0</v>
      </c>
      <c r="K139" s="11">
        <v>43674.59</v>
      </c>
      <c r="L139" s="11">
        <v>437.98</v>
      </c>
      <c r="M139" s="11">
        <v>0</v>
      </c>
      <c r="N139" s="11">
        <v>0</v>
      </c>
      <c r="O139" s="11">
        <v>437.98</v>
      </c>
      <c r="P139" s="11">
        <v>0</v>
      </c>
      <c r="Q139" s="11">
        <v>0</v>
      </c>
      <c r="R139" s="11">
        <v>43236.61</v>
      </c>
      <c r="S139" s="11">
        <v>0</v>
      </c>
      <c r="T139" s="11">
        <v>385.43</v>
      </c>
      <c r="U139" s="11">
        <v>0</v>
      </c>
      <c r="V139" s="11">
        <v>0</v>
      </c>
      <c r="W139" s="11">
        <v>385.43</v>
      </c>
      <c r="X139" s="11">
        <v>0</v>
      </c>
      <c r="Y139" s="11">
        <v>0</v>
      </c>
      <c r="Z139" s="11">
        <v>0</v>
      </c>
      <c r="AA139" s="11">
        <v>18.03</v>
      </c>
      <c r="AB139" s="11">
        <v>0</v>
      </c>
      <c r="AC139" s="11">
        <v>0</v>
      </c>
      <c r="AD139" s="11">
        <v>0</v>
      </c>
      <c r="AE139" s="11">
        <v>0</v>
      </c>
      <c r="AF139" s="11">
        <v>-44.33</v>
      </c>
      <c r="AG139" s="11">
        <v>42.07</v>
      </c>
      <c r="AH139" s="11">
        <v>106.41</v>
      </c>
      <c r="AI139" s="11">
        <v>0</v>
      </c>
      <c r="AJ139" s="11">
        <v>0</v>
      </c>
      <c r="AK139" s="11">
        <v>0</v>
      </c>
      <c r="AL139" s="11">
        <v>0</v>
      </c>
      <c r="AM139" s="11">
        <v>0</v>
      </c>
      <c r="AN139" s="11">
        <v>0</v>
      </c>
      <c r="AO139" s="11">
        <v>0</v>
      </c>
      <c r="AP139" s="11">
        <v>590.97</v>
      </c>
      <c r="AQ139" s="11">
        <v>0</v>
      </c>
      <c r="AR139" s="11">
        <v>0</v>
      </c>
      <c r="AS139" s="11">
        <v>0</v>
      </c>
      <c r="AT139" s="11">
        <f t="shared" si="2"/>
        <v>1536.56</v>
      </c>
      <c r="AU139" s="11">
        <v>0</v>
      </c>
      <c r="AV139" s="11">
        <v>0</v>
      </c>
      <c r="AW139" s="12">
        <v>90</v>
      </c>
      <c r="AX139" s="12">
        <v>300</v>
      </c>
      <c r="AY139" s="11">
        <v>337999.99</v>
      </c>
      <c r="AZ139" s="11">
        <v>86618.84</v>
      </c>
      <c r="BA139" s="13">
        <v>93.266864999999996</v>
      </c>
      <c r="BB139" s="13">
        <v>46.555034308098001</v>
      </c>
      <c r="BC139" s="13">
        <v>10.59</v>
      </c>
      <c r="BD139" s="13"/>
      <c r="BE139" s="9" t="s">
        <v>78</v>
      </c>
      <c r="BF139" s="6"/>
      <c r="BG139" s="9" t="s">
        <v>241</v>
      </c>
      <c r="BH139" s="9" t="s">
        <v>383</v>
      </c>
      <c r="BI139" s="9" t="s">
        <v>427</v>
      </c>
      <c r="BJ139" s="9" t="s">
        <v>108</v>
      </c>
      <c r="BK139" s="7" t="s">
        <v>83</v>
      </c>
      <c r="BL139" s="13">
        <v>335814.16678933997</v>
      </c>
      <c r="BM139" s="7" t="s">
        <v>84</v>
      </c>
      <c r="BN139" s="13"/>
      <c r="BO139" s="14">
        <v>38719</v>
      </c>
      <c r="BP139" s="14">
        <v>47850</v>
      </c>
      <c r="BQ139" s="14" t="s">
        <v>109</v>
      </c>
      <c r="BR139" s="14" t="s">
        <v>110</v>
      </c>
      <c r="BS139" s="14">
        <v>38719</v>
      </c>
      <c r="BT139" s="14">
        <v>38719</v>
      </c>
      <c r="BU139" s="13">
        <v>0</v>
      </c>
      <c r="BV139" s="13">
        <v>18.03</v>
      </c>
      <c r="BW139" s="13">
        <v>0</v>
      </c>
    </row>
    <row r="140" spans="1:75" s="1" customFormat="1" ht="18.2" customHeight="1" x14ac:dyDescent="0.15">
      <c r="A140" s="15">
        <v>138</v>
      </c>
      <c r="B140" s="16" t="s">
        <v>75</v>
      </c>
      <c r="C140" s="16" t="s">
        <v>76</v>
      </c>
      <c r="D140" s="17">
        <v>45108</v>
      </c>
      <c r="E140" s="18" t="s">
        <v>428</v>
      </c>
      <c r="F140" s="19">
        <v>94</v>
      </c>
      <c r="G140" s="19">
        <v>93</v>
      </c>
      <c r="H140" s="20">
        <v>31668.46</v>
      </c>
      <c r="I140" s="20">
        <v>22965.65</v>
      </c>
      <c r="J140" s="20">
        <v>0</v>
      </c>
      <c r="K140" s="20">
        <v>54634.11</v>
      </c>
      <c r="L140" s="20">
        <v>363.02</v>
      </c>
      <c r="M140" s="20">
        <v>0</v>
      </c>
      <c r="N140" s="20">
        <v>0</v>
      </c>
      <c r="O140" s="20">
        <v>0</v>
      </c>
      <c r="P140" s="20">
        <v>0</v>
      </c>
      <c r="Q140" s="20">
        <v>0</v>
      </c>
      <c r="R140" s="20">
        <v>54634.11</v>
      </c>
      <c r="S140" s="20">
        <v>36750.120000000003</v>
      </c>
      <c r="T140" s="20">
        <v>279.47000000000003</v>
      </c>
      <c r="U140" s="20">
        <v>0</v>
      </c>
      <c r="V140" s="20">
        <v>148.33000000000001</v>
      </c>
      <c r="W140" s="20">
        <v>0</v>
      </c>
      <c r="X140" s="20">
        <v>0</v>
      </c>
      <c r="Y140" s="20">
        <v>0</v>
      </c>
      <c r="Z140" s="20">
        <v>36881.26</v>
      </c>
      <c r="AA140" s="20">
        <v>0</v>
      </c>
      <c r="AB140" s="20">
        <v>0</v>
      </c>
      <c r="AC140" s="20">
        <v>0</v>
      </c>
      <c r="AD140" s="20">
        <v>0</v>
      </c>
      <c r="AE140" s="20">
        <v>0</v>
      </c>
      <c r="AF140" s="20">
        <v>-46.29</v>
      </c>
      <c r="AG140" s="20">
        <v>0</v>
      </c>
      <c r="AH140" s="20">
        <v>0</v>
      </c>
      <c r="AI140" s="20">
        <v>0</v>
      </c>
      <c r="AJ140" s="20">
        <v>0</v>
      </c>
      <c r="AK140" s="20">
        <v>0</v>
      </c>
      <c r="AL140" s="20">
        <v>0</v>
      </c>
      <c r="AM140" s="20">
        <v>0</v>
      </c>
      <c r="AN140" s="20">
        <v>0</v>
      </c>
      <c r="AO140" s="20">
        <v>0</v>
      </c>
      <c r="AP140" s="20">
        <v>0</v>
      </c>
      <c r="AQ140" s="20">
        <v>0</v>
      </c>
      <c r="AR140" s="20">
        <v>0</v>
      </c>
      <c r="AS140" s="20">
        <v>0</v>
      </c>
      <c r="AT140" s="11">
        <f t="shared" si="2"/>
        <v>102.04000000000002</v>
      </c>
      <c r="AU140" s="20">
        <v>23328.67</v>
      </c>
      <c r="AV140" s="20">
        <v>36881.26</v>
      </c>
      <c r="AW140" s="21">
        <v>90</v>
      </c>
      <c r="AX140" s="21">
        <v>300</v>
      </c>
      <c r="AY140" s="20">
        <v>259999.99</v>
      </c>
      <c r="AZ140" s="20">
        <v>67586.22</v>
      </c>
      <c r="BA140" s="22">
        <v>94.999999000000003</v>
      </c>
      <c r="BB140" s="22">
        <v>76.794358308038099</v>
      </c>
      <c r="BC140" s="22">
        <v>10.59</v>
      </c>
      <c r="BD140" s="22"/>
      <c r="BE140" s="18" t="s">
        <v>78</v>
      </c>
      <c r="BF140" s="15"/>
      <c r="BG140" s="18" t="s">
        <v>429</v>
      </c>
      <c r="BH140" s="18" t="s">
        <v>430</v>
      </c>
      <c r="BI140" s="18" t="s">
        <v>431</v>
      </c>
      <c r="BJ140" s="18" t="s">
        <v>82</v>
      </c>
      <c r="BK140" s="16" t="s">
        <v>83</v>
      </c>
      <c r="BL140" s="22">
        <v>424337.34115434001</v>
      </c>
      <c r="BM140" s="16" t="s">
        <v>84</v>
      </c>
      <c r="BN140" s="22"/>
      <c r="BO140" s="23">
        <v>38736</v>
      </c>
      <c r="BP140" s="23">
        <v>47867</v>
      </c>
      <c r="BQ140" s="14" t="s">
        <v>129</v>
      </c>
      <c r="BR140" s="14" t="s">
        <v>130</v>
      </c>
      <c r="BS140" s="14">
        <v>38736</v>
      </c>
      <c r="BT140" s="14">
        <v>38736</v>
      </c>
      <c r="BU140" s="22">
        <v>12065.82</v>
      </c>
      <c r="BV140" s="22">
        <v>14.07</v>
      </c>
      <c r="BW140" s="22">
        <v>0</v>
      </c>
    </row>
    <row r="141" spans="1:75" s="1" customFormat="1" ht="18.2" customHeight="1" x14ac:dyDescent="0.15">
      <c r="A141" s="6">
        <v>139</v>
      </c>
      <c r="B141" s="7" t="s">
        <v>75</v>
      </c>
      <c r="C141" s="7" t="s">
        <v>76</v>
      </c>
      <c r="D141" s="8">
        <v>45108</v>
      </c>
      <c r="E141" s="9" t="s">
        <v>432</v>
      </c>
      <c r="F141" s="10">
        <v>154</v>
      </c>
      <c r="G141" s="10">
        <v>153</v>
      </c>
      <c r="H141" s="11">
        <v>38472.92</v>
      </c>
      <c r="I141" s="11">
        <v>23224.35</v>
      </c>
      <c r="J141" s="11">
        <v>0</v>
      </c>
      <c r="K141" s="11">
        <v>61697.27</v>
      </c>
      <c r="L141" s="11">
        <v>277.24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61697.27</v>
      </c>
      <c r="S141" s="11">
        <v>71118.64</v>
      </c>
      <c r="T141" s="11">
        <v>339.52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71458.16</v>
      </c>
      <c r="AA141" s="11">
        <v>0</v>
      </c>
      <c r="AB141" s="11">
        <v>0</v>
      </c>
      <c r="AC141" s="11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  <c r="AL141" s="11">
        <v>0</v>
      </c>
      <c r="AM141" s="11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>
        <v>0</v>
      </c>
      <c r="AT141" s="11">
        <f t="shared" si="2"/>
        <v>0</v>
      </c>
      <c r="AU141" s="11">
        <v>23501.59</v>
      </c>
      <c r="AV141" s="11">
        <v>71458.16</v>
      </c>
      <c r="AW141" s="12">
        <v>90</v>
      </c>
      <c r="AX141" s="12">
        <v>300</v>
      </c>
      <c r="AY141" s="11">
        <v>271000.01</v>
      </c>
      <c r="AZ141" s="11">
        <v>64880.28</v>
      </c>
      <c r="BA141" s="13">
        <v>87.535418000000007</v>
      </c>
      <c r="BB141" s="13">
        <v>83.240952704101502</v>
      </c>
      <c r="BC141" s="13">
        <v>10.59</v>
      </c>
      <c r="BD141" s="13"/>
      <c r="BE141" s="9" t="s">
        <v>78</v>
      </c>
      <c r="BF141" s="6"/>
      <c r="BG141" s="9" t="s">
        <v>89</v>
      </c>
      <c r="BH141" s="9" t="s">
        <v>166</v>
      </c>
      <c r="BI141" s="9" t="s">
        <v>368</v>
      </c>
      <c r="BJ141" s="9" t="s">
        <v>82</v>
      </c>
      <c r="BK141" s="7" t="s">
        <v>83</v>
      </c>
      <c r="BL141" s="13">
        <v>479196.15617938002</v>
      </c>
      <c r="BM141" s="7" t="s">
        <v>84</v>
      </c>
      <c r="BN141" s="13"/>
      <c r="BO141" s="14">
        <v>38738</v>
      </c>
      <c r="BP141" s="14">
        <v>47869</v>
      </c>
      <c r="BQ141" s="14" t="s">
        <v>177</v>
      </c>
      <c r="BR141" s="14" t="s">
        <v>178</v>
      </c>
      <c r="BS141" s="14">
        <v>38738</v>
      </c>
      <c r="BT141" s="14">
        <v>38738</v>
      </c>
      <c r="BU141" s="13">
        <v>19185.080000000002</v>
      </c>
      <c r="BV141" s="13">
        <v>13.5</v>
      </c>
      <c r="BW141" s="13">
        <v>0</v>
      </c>
    </row>
    <row r="142" spans="1:75" s="1" customFormat="1" ht="18.2" customHeight="1" x14ac:dyDescent="0.15">
      <c r="A142" s="15">
        <v>140</v>
      </c>
      <c r="B142" s="16" t="s">
        <v>75</v>
      </c>
      <c r="C142" s="16" t="s">
        <v>76</v>
      </c>
      <c r="D142" s="17">
        <v>45108</v>
      </c>
      <c r="E142" s="18" t="s">
        <v>433</v>
      </c>
      <c r="F142" s="19">
        <v>142</v>
      </c>
      <c r="G142" s="19">
        <v>141</v>
      </c>
      <c r="H142" s="20">
        <v>36952.550000000003</v>
      </c>
      <c r="I142" s="20">
        <v>21417.07</v>
      </c>
      <c r="J142" s="20">
        <v>0</v>
      </c>
      <c r="K142" s="20">
        <v>58369.62</v>
      </c>
      <c r="L142" s="20">
        <v>266.31</v>
      </c>
      <c r="M142" s="20">
        <v>0</v>
      </c>
      <c r="N142" s="20">
        <v>0</v>
      </c>
      <c r="O142" s="20">
        <v>0</v>
      </c>
      <c r="P142" s="20">
        <v>0</v>
      </c>
      <c r="Q142" s="20">
        <v>0</v>
      </c>
      <c r="R142" s="20">
        <v>58369.62</v>
      </c>
      <c r="S142" s="20">
        <v>61581.48</v>
      </c>
      <c r="T142" s="20">
        <v>326.11</v>
      </c>
      <c r="U142" s="20">
        <v>0</v>
      </c>
      <c r="V142" s="20">
        <v>0</v>
      </c>
      <c r="W142" s="20">
        <v>0</v>
      </c>
      <c r="X142" s="20">
        <v>0</v>
      </c>
      <c r="Y142" s="20">
        <v>0</v>
      </c>
      <c r="Z142" s="20">
        <v>61907.59</v>
      </c>
      <c r="AA142" s="20">
        <v>0</v>
      </c>
      <c r="AB142" s="20">
        <v>0</v>
      </c>
      <c r="AC142" s="20">
        <v>0</v>
      </c>
      <c r="AD142" s="20">
        <v>0</v>
      </c>
      <c r="AE142" s="20">
        <v>0</v>
      </c>
      <c r="AF142" s="20">
        <v>0</v>
      </c>
      <c r="AG142" s="20">
        <v>0</v>
      </c>
      <c r="AH142" s="20">
        <v>0</v>
      </c>
      <c r="AI142" s="20">
        <v>0</v>
      </c>
      <c r="AJ142" s="20">
        <v>0</v>
      </c>
      <c r="AK142" s="20">
        <v>0</v>
      </c>
      <c r="AL142" s="20">
        <v>0</v>
      </c>
      <c r="AM142" s="20">
        <v>0</v>
      </c>
      <c r="AN142" s="20">
        <v>0</v>
      </c>
      <c r="AO142" s="20">
        <v>0</v>
      </c>
      <c r="AP142" s="20">
        <v>0</v>
      </c>
      <c r="AQ142" s="20">
        <v>0</v>
      </c>
      <c r="AR142" s="20">
        <v>0</v>
      </c>
      <c r="AS142" s="20">
        <v>0</v>
      </c>
      <c r="AT142" s="11">
        <f t="shared" si="2"/>
        <v>0</v>
      </c>
      <c r="AU142" s="20">
        <v>21683.38</v>
      </c>
      <c r="AV142" s="20">
        <v>61907.59</v>
      </c>
      <c r="AW142" s="21">
        <v>90</v>
      </c>
      <c r="AX142" s="21">
        <v>300</v>
      </c>
      <c r="AY142" s="20">
        <v>265000.01</v>
      </c>
      <c r="AZ142" s="20">
        <v>62319.47</v>
      </c>
      <c r="BA142" s="22">
        <v>86.098319000000004</v>
      </c>
      <c r="BB142" s="22">
        <v>80.641349527985099</v>
      </c>
      <c r="BC142" s="22">
        <v>10.59</v>
      </c>
      <c r="BD142" s="22"/>
      <c r="BE142" s="18" t="s">
        <v>78</v>
      </c>
      <c r="BF142" s="15"/>
      <c r="BG142" s="18" t="s">
        <v>89</v>
      </c>
      <c r="BH142" s="18" t="s">
        <v>166</v>
      </c>
      <c r="BI142" s="18" t="s">
        <v>368</v>
      </c>
      <c r="BJ142" s="18" t="s">
        <v>82</v>
      </c>
      <c r="BK142" s="16" t="s">
        <v>83</v>
      </c>
      <c r="BL142" s="22">
        <v>453350.65136028</v>
      </c>
      <c r="BM142" s="16" t="s">
        <v>84</v>
      </c>
      <c r="BN142" s="22"/>
      <c r="BO142" s="23">
        <v>38744</v>
      </c>
      <c r="BP142" s="23">
        <v>47875</v>
      </c>
      <c r="BQ142" s="14" t="s">
        <v>434</v>
      </c>
      <c r="BR142" s="14" t="s">
        <v>435</v>
      </c>
      <c r="BS142" s="14">
        <v>38744</v>
      </c>
      <c r="BT142" s="14">
        <v>38744</v>
      </c>
      <c r="BU142" s="22">
        <v>17007.18</v>
      </c>
      <c r="BV142" s="22">
        <v>12.97</v>
      </c>
      <c r="BW142" s="22">
        <v>0</v>
      </c>
    </row>
    <row r="143" spans="1:75" s="1" customFormat="1" ht="18.2" customHeight="1" x14ac:dyDescent="0.15">
      <c r="A143" s="6">
        <v>141</v>
      </c>
      <c r="B143" s="7" t="s">
        <v>75</v>
      </c>
      <c r="C143" s="7" t="s">
        <v>76</v>
      </c>
      <c r="D143" s="8">
        <v>45108</v>
      </c>
      <c r="E143" s="9" t="s">
        <v>436</v>
      </c>
      <c r="F143" s="10">
        <v>138</v>
      </c>
      <c r="G143" s="10">
        <v>137</v>
      </c>
      <c r="H143" s="11">
        <v>58886.3</v>
      </c>
      <c r="I143" s="11">
        <v>33661.29</v>
      </c>
      <c r="J143" s="11">
        <v>0</v>
      </c>
      <c r="K143" s="11">
        <v>92547.59</v>
      </c>
      <c r="L143" s="11">
        <v>424.42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92547.59</v>
      </c>
      <c r="S143" s="11">
        <v>95679.039999999994</v>
      </c>
      <c r="T143" s="11">
        <v>519.66999999999996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96198.71</v>
      </c>
      <c r="AA143" s="11">
        <v>0</v>
      </c>
      <c r="AB143" s="11">
        <v>0</v>
      </c>
      <c r="AC143" s="11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11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f t="shared" si="2"/>
        <v>0</v>
      </c>
      <c r="AU143" s="11">
        <v>34085.71</v>
      </c>
      <c r="AV143" s="11">
        <v>96198.71</v>
      </c>
      <c r="AW143" s="12">
        <v>90</v>
      </c>
      <c r="AX143" s="12">
        <v>300</v>
      </c>
      <c r="AY143" s="11">
        <v>537999.99</v>
      </c>
      <c r="AZ143" s="11">
        <v>99313</v>
      </c>
      <c r="BA143" s="13">
        <v>67.583494999999999</v>
      </c>
      <c r="BB143" s="13">
        <v>62.9795654750843</v>
      </c>
      <c r="BC143" s="13">
        <v>10.59</v>
      </c>
      <c r="BD143" s="13"/>
      <c r="BE143" s="9" t="s">
        <v>78</v>
      </c>
      <c r="BF143" s="6"/>
      <c r="BG143" s="9" t="s">
        <v>79</v>
      </c>
      <c r="BH143" s="9" t="s">
        <v>106</v>
      </c>
      <c r="BI143" s="9" t="s">
        <v>366</v>
      </c>
      <c r="BJ143" s="9" t="s">
        <v>82</v>
      </c>
      <c r="BK143" s="7" t="s">
        <v>83</v>
      </c>
      <c r="BL143" s="13">
        <v>718807.32148546004</v>
      </c>
      <c r="BM143" s="7" t="s">
        <v>84</v>
      </c>
      <c r="BN143" s="13"/>
      <c r="BO143" s="14">
        <v>38744</v>
      </c>
      <c r="BP143" s="14">
        <v>47875</v>
      </c>
      <c r="BQ143" s="14" t="s">
        <v>157</v>
      </c>
      <c r="BR143" s="14" t="s">
        <v>158</v>
      </c>
      <c r="BS143" s="14">
        <v>38744</v>
      </c>
      <c r="BT143" s="14">
        <v>38744</v>
      </c>
      <c r="BU143" s="13">
        <v>27167.99</v>
      </c>
      <c r="BV143" s="13">
        <v>20.67</v>
      </c>
      <c r="BW143" s="13">
        <v>0</v>
      </c>
    </row>
    <row r="144" spans="1:75" s="1" customFormat="1" ht="18.2" customHeight="1" x14ac:dyDescent="0.15">
      <c r="A144" s="15">
        <v>142</v>
      </c>
      <c r="B144" s="16" t="s">
        <v>75</v>
      </c>
      <c r="C144" s="16" t="s">
        <v>76</v>
      </c>
      <c r="D144" s="17">
        <v>45108</v>
      </c>
      <c r="E144" s="18" t="s">
        <v>437</v>
      </c>
      <c r="F144" s="19">
        <v>166</v>
      </c>
      <c r="G144" s="19">
        <v>165</v>
      </c>
      <c r="H144" s="20">
        <v>95425.75</v>
      </c>
      <c r="I144" s="20">
        <v>59642.16</v>
      </c>
      <c r="J144" s="20">
        <v>0</v>
      </c>
      <c r="K144" s="20">
        <v>155067.91</v>
      </c>
      <c r="L144" s="20">
        <v>687.7</v>
      </c>
      <c r="M144" s="20">
        <v>0</v>
      </c>
      <c r="N144" s="20">
        <v>0</v>
      </c>
      <c r="O144" s="20">
        <v>0</v>
      </c>
      <c r="P144" s="20">
        <v>0</v>
      </c>
      <c r="Q144" s="20">
        <v>0</v>
      </c>
      <c r="R144" s="20">
        <v>155067.91</v>
      </c>
      <c r="S144" s="20">
        <v>192779.81</v>
      </c>
      <c r="T144" s="20">
        <v>842.13</v>
      </c>
      <c r="U144" s="20">
        <v>0</v>
      </c>
      <c r="V144" s="20">
        <v>0</v>
      </c>
      <c r="W144" s="20">
        <v>0</v>
      </c>
      <c r="X144" s="20">
        <v>0</v>
      </c>
      <c r="Y144" s="20">
        <v>0</v>
      </c>
      <c r="Z144" s="20">
        <v>193621.94</v>
      </c>
      <c r="AA144" s="20">
        <v>0</v>
      </c>
      <c r="AB144" s="20">
        <v>0</v>
      </c>
      <c r="AC144" s="20">
        <v>0</v>
      </c>
      <c r="AD144" s="20">
        <v>0</v>
      </c>
      <c r="AE144" s="20">
        <v>0</v>
      </c>
      <c r="AF144" s="20">
        <v>0</v>
      </c>
      <c r="AG144" s="20">
        <v>0</v>
      </c>
      <c r="AH144" s="20">
        <v>0</v>
      </c>
      <c r="AI144" s="20">
        <v>0</v>
      </c>
      <c r="AJ144" s="20">
        <v>0</v>
      </c>
      <c r="AK144" s="20">
        <v>0</v>
      </c>
      <c r="AL144" s="20">
        <v>0</v>
      </c>
      <c r="AM144" s="20">
        <v>0</v>
      </c>
      <c r="AN144" s="20">
        <v>0</v>
      </c>
      <c r="AO144" s="20">
        <v>0</v>
      </c>
      <c r="AP144" s="20">
        <v>0</v>
      </c>
      <c r="AQ144" s="20">
        <v>0</v>
      </c>
      <c r="AR144" s="20">
        <v>0</v>
      </c>
      <c r="AS144" s="20">
        <v>0</v>
      </c>
      <c r="AT144" s="11">
        <f t="shared" si="2"/>
        <v>0</v>
      </c>
      <c r="AU144" s="20">
        <v>60329.86</v>
      </c>
      <c r="AV144" s="20">
        <v>193621.94</v>
      </c>
      <c r="AW144" s="21">
        <v>90</v>
      </c>
      <c r="AX144" s="21">
        <v>300</v>
      </c>
      <c r="AY144" s="20">
        <v>655177</v>
      </c>
      <c r="AZ144" s="20">
        <v>160930.37</v>
      </c>
      <c r="BA144" s="22">
        <v>89.999955999999997</v>
      </c>
      <c r="BB144" s="22">
        <v>86.7213881196692</v>
      </c>
      <c r="BC144" s="22">
        <v>10.59</v>
      </c>
      <c r="BD144" s="22"/>
      <c r="BE144" s="18" t="s">
        <v>78</v>
      </c>
      <c r="BF144" s="15"/>
      <c r="BG144" s="18" t="s">
        <v>199</v>
      </c>
      <c r="BH144" s="18" t="s">
        <v>438</v>
      </c>
      <c r="BI144" s="18" t="s">
        <v>439</v>
      </c>
      <c r="BJ144" s="18" t="s">
        <v>82</v>
      </c>
      <c r="BK144" s="16" t="s">
        <v>83</v>
      </c>
      <c r="BL144" s="22">
        <v>1204396.0197715401</v>
      </c>
      <c r="BM144" s="16" t="s">
        <v>84</v>
      </c>
      <c r="BN144" s="22"/>
      <c r="BO144" s="23">
        <v>38748</v>
      </c>
      <c r="BP144" s="23">
        <v>47879</v>
      </c>
      <c r="BQ144" s="14" t="s">
        <v>163</v>
      </c>
      <c r="BR144" s="14" t="s">
        <v>164</v>
      </c>
      <c r="BS144" s="14">
        <v>38748</v>
      </c>
      <c r="BT144" s="14">
        <v>38748</v>
      </c>
      <c r="BU144" s="22">
        <v>51405.91</v>
      </c>
      <c r="BV144" s="22">
        <v>33.49</v>
      </c>
      <c r="BW144" s="22">
        <v>0</v>
      </c>
    </row>
    <row r="145" spans="1:75" s="1" customFormat="1" ht="18.2" customHeight="1" x14ac:dyDescent="0.15">
      <c r="A145" s="6">
        <v>143</v>
      </c>
      <c r="B145" s="7" t="s">
        <v>75</v>
      </c>
      <c r="C145" s="7" t="s">
        <v>76</v>
      </c>
      <c r="D145" s="8">
        <v>45108</v>
      </c>
      <c r="E145" s="9" t="s">
        <v>440</v>
      </c>
      <c r="F145" s="10">
        <v>2</v>
      </c>
      <c r="G145" s="10">
        <v>2</v>
      </c>
      <c r="H145" s="11">
        <v>8840.3799999999992</v>
      </c>
      <c r="I145" s="11">
        <v>1816.05</v>
      </c>
      <c r="J145" s="11">
        <v>0</v>
      </c>
      <c r="K145" s="11">
        <v>10656.43</v>
      </c>
      <c r="L145" s="11">
        <v>1509.14</v>
      </c>
      <c r="M145" s="11">
        <v>0</v>
      </c>
      <c r="N145" s="11">
        <v>650.71</v>
      </c>
      <c r="O145" s="11">
        <v>0</v>
      </c>
      <c r="P145" s="11">
        <v>0</v>
      </c>
      <c r="Q145" s="11">
        <v>0</v>
      </c>
      <c r="R145" s="11">
        <v>10005.719999999999</v>
      </c>
      <c r="S145" s="11">
        <v>91.22</v>
      </c>
      <c r="T145" s="11">
        <v>78.02</v>
      </c>
      <c r="U145" s="11">
        <v>0</v>
      </c>
      <c r="V145" s="11">
        <v>91.22</v>
      </c>
      <c r="W145" s="11">
        <v>0</v>
      </c>
      <c r="X145" s="11">
        <v>0</v>
      </c>
      <c r="Y145" s="11">
        <v>0</v>
      </c>
      <c r="Z145" s="11">
        <v>78.02</v>
      </c>
      <c r="AA145" s="11">
        <v>0</v>
      </c>
      <c r="AB145" s="11">
        <v>0</v>
      </c>
      <c r="AC145" s="11">
        <v>0</v>
      </c>
      <c r="AD145" s="11">
        <v>0</v>
      </c>
      <c r="AE145" s="11">
        <v>0</v>
      </c>
      <c r="AF145" s="11">
        <v>-89.94</v>
      </c>
      <c r="AG145" s="11">
        <v>0</v>
      </c>
      <c r="AH145" s="11">
        <v>0</v>
      </c>
      <c r="AI145" s="11">
        <v>34.74</v>
      </c>
      <c r="AJ145" s="11">
        <v>0</v>
      </c>
      <c r="AK145" s="11">
        <v>0</v>
      </c>
      <c r="AL145" s="11">
        <v>44.1</v>
      </c>
      <c r="AM145" s="11">
        <v>0</v>
      </c>
      <c r="AN145" s="11">
        <v>81.099999999999994</v>
      </c>
      <c r="AO145" s="11">
        <v>207.59</v>
      </c>
      <c r="AP145" s="11">
        <v>0</v>
      </c>
      <c r="AQ145" s="11">
        <v>0</v>
      </c>
      <c r="AR145" s="11">
        <v>0</v>
      </c>
      <c r="AS145" s="11">
        <v>0</v>
      </c>
      <c r="AT145" s="11">
        <f t="shared" si="2"/>
        <v>1019.5200000000001</v>
      </c>
      <c r="AU145" s="11">
        <v>2674.48</v>
      </c>
      <c r="AV145" s="11">
        <v>78.02</v>
      </c>
      <c r="AW145" s="12">
        <v>91</v>
      </c>
      <c r="AX145" s="12">
        <v>300</v>
      </c>
      <c r="AY145" s="11">
        <v>717000.01</v>
      </c>
      <c r="AZ145" s="11">
        <v>166961.17000000001</v>
      </c>
      <c r="BA145" s="13">
        <v>85.355648000000002</v>
      </c>
      <c r="BB145" s="13">
        <v>5.1152295728794899</v>
      </c>
      <c r="BC145" s="13">
        <v>10.59</v>
      </c>
      <c r="BD145" s="13"/>
      <c r="BE145" s="9" t="s">
        <v>78</v>
      </c>
      <c r="BF145" s="6"/>
      <c r="BG145" s="9" t="s">
        <v>413</v>
      </c>
      <c r="BH145" s="9" t="s">
        <v>421</v>
      </c>
      <c r="BI145" s="9" t="s">
        <v>441</v>
      </c>
      <c r="BJ145" s="9" t="s">
        <v>95</v>
      </c>
      <c r="BK145" s="7" t="s">
        <v>83</v>
      </c>
      <c r="BL145" s="13">
        <v>77713.366633679994</v>
      </c>
      <c r="BM145" s="7" t="s">
        <v>84</v>
      </c>
      <c r="BN145" s="13"/>
      <c r="BO145" s="14">
        <v>38750</v>
      </c>
      <c r="BP145" s="14">
        <v>47881</v>
      </c>
      <c r="BQ145" s="14" t="s">
        <v>102</v>
      </c>
      <c r="BR145" s="14" t="s">
        <v>103</v>
      </c>
      <c r="BS145" s="14">
        <v>38750</v>
      </c>
      <c r="BT145" s="14">
        <v>38750</v>
      </c>
      <c r="BU145" s="13">
        <v>323.43</v>
      </c>
      <c r="BV145" s="13">
        <v>34.74</v>
      </c>
      <c r="BW145" s="13">
        <v>0</v>
      </c>
    </row>
    <row r="146" spans="1:75" s="1" customFormat="1" ht="18.2" customHeight="1" x14ac:dyDescent="0.15">
      <c r="A146" s="15">
        <v>144</v>
      </c>
      <c r="B146" s="16" t="s">
        <v>75</v>
      </c>
      <c r="C146" s="16" t="s">
        <v>76</v>
      </c>
      <c r="D146" s="17">
        <v>45108</v>
      </c>
      <c r="E146" s="18" t="s">
        <v>442</v>
      </c>
      <c r="F146" s="19">
        <v>159</v>
      </c>
      <c r="G146" s="19">
        <v>158</v>
      </c>
      <c r="H146" s="20">
        <v>47569.33</v>
      </c>
      <c r="I146" s="20">
        <v>28697.040000000001</v>
      </c>
      <c r="J146" s="20">
        <v>0</v>
      </c>
      <c r="K146" s="20">
        <v>76266.37</v>
      </c>
      <c r="L146" s="20">
        <v>337.45</v>
      </c>
      <c r="M146" s="20">
        <v>0</v>
      </c>
      <c r="N146" s="20">
        <v>0</v>
      </c>
      <c r="O146" s="20">
        <v>0</v>
      </c>
      <c r="P146" s="20">
        <v>0</v>
      </c>
      <c r="Q146" s="20">
        <v>0</v>
      </c>
      <c r="R146" s="20">
        <v>76266.37</v>
      </c>
      <c r="S146" s="20">
        <v>90653.41</v>
      </c>
      <c r="T146" s="20">
        <v>419.8</v>
      </c>
      <c r="U146" s="20">
        <v>0</v>
      </c>
      <c r="V146" s="20">
        <v>0</v>
      </c>
      <c r="W146" s="20">
        <v>0</v>
      </c>
      <c r="X146" s="20">
        <v>0</v>
      </c>
      <c r="Y146" s="20">
        <v>0</v>
      </c>
      <c r="Z146" s="20">
        <v>91073.21</v>
      </c>
      <c r="AA146" s="20">
        <v>0</v>
      </c>
      <c r="AB146" s="20">
        <v>0</v>
      </c>
      <c r="AC146" s="20">
        <v>0</v>
      </c>
      <c r="AD146" s="20">
        <v>0</v>
      </c>
      <c r="AE146" s="20">
        <v>0</v>
      </c>
      <c r="AF146" s="20">
        <v>0</v>
      </c>
      <c r="AG146" s="20">
        <v>0</v>
      </c>
      <c r="AH146" s="20">
        <v>0</v>
      </c>
      <c r="AI146" s="20">
        <v>0</v>
      </c>
      <c r="AJ146" s="20">
        <v>0</v>
      </c>
      <c r="AK146" s="20">
        <v>0</v>
      </c>
      <c r="AL146" s="20">
        <v>0</v>
      </c>
      <c r="AM146" s="20">
        <v>0</v>
      </c>
      <c r="AN146" s="20">
        <v>0</v>
      </c>
      <c r="AO146" s="20">
        <v>0</v>
      </c>
      <c r="AP146" s="20">
        <v>0</v>
      </c>
      <c r="AQ146" s="20">
        <v>0</v>
      </c>
      <c r="AR146" s="20">
        <v>0</v>
      </c>
      <c r="AS146" s="20">
        <v>0</v>
      </c>
      <c r="AT146" s="11">
        <f t="shared" si="2"/>
        <v>0</v>
      </c>
      <c r="AU146" s="20">
        <v>29034.49</v>
      </c>
      <c r="AV146" s="20">
        <v>91073.21</v>
      </c>
      <c r="AW146" s="21">
        <v>91</v>
      </c>
      <c r="AX146" s="21">
        <v>300</v>
      </c>
      <c r="AY146" s="20">
        <v>332999.98</v>
      </c>
      <c r="AZ146" s="20">
        <v>79658.39</v>
      </c>
      <c r="BA146" s="22">
        <v>87.702072999999999</v>
      </c>
      <c r="BB146" s="22">
        <v>83.967536240501602</v>
      </c>
      <c r="BC146" s="22">
        <v>10.59</v>
      </c>
      <c r="BD146" s="22"/>
      <c r="BE146" s="18" t="s">
        <v>78</v>
      </c>
      <c r="BF146" s="15"/>
      <c r="BG146" s="18" t="s">
        <v>89</v>
      </c>
      <c r="BH146" s="18" t="s">
        <v>166</v>
      </c>
      <c r="BI146" s="18" t="s">
        <v>368</v>
      </c>
      <c r="BJ146" s="18" t="s">
        <v>82</v>
      </c>
      <c r="BK146" s="16" t="s">
        <v>83</v>
      </c>
      <c r="BL146" s="22">
        <v>592352.81155478</v>
      </c>
      <c r="BM146" s="16" t="s">
        <v>84</v>
      </c>
      <c r="BN146" s="22"/>
      <c r="BO146" s="23">
        <v>38751</v>
      </c>
      <c r="BP146" s="23">
        <v>47882</v>
      </c>
      <c r="BQ146" s="14" t="s">
        <v>227</v>
      </c>
      <c r="BR146" s="14" t="s">
        <v>228</v>
      </c>
      <c r="BS146" s="14">
        <v>38751</v>
      </c>
      <c r="BT146" s="14">
        <v>38751</v>
      </c>
      <c r="BU146" s="22">
        <v>24317.24</v>
      </c>
      <c r="BV146" s="22">
        <v>16.57</v>
      </c>
      <c r="BW146" s="22">
        <v>0</v>
      </c>
    </row>
    <row r="147" spans="1:75" s="1" customFormat="1" ht="18.2" customHeight="1" x14ac:dyDescent="0.15">
      <c r="A147" s="6">
        <v>145</v>
      </c>
      <c r="B147" s="7" t="s">
        <v>75</v>
      </c>
      <c r="C147" s="7" t="s">
        <v>76</v>
      </c>
      <c r="D147" s="8">
        <v>45108</v>
      </c>
      <c r="E147" s="9" t="s">
        <v>443</v>
      </c>
      <c r="F147" s="10">
        <v>46</v>
      </c>
      <c r="G147" s="10">
        <v>45</v>
      </c>
      <c r="H147" s="11">
        <v>42470.98</v>
      </c>
      <c r="I147" s="11">
        <v>11148.54</v>
      </c>
      <c r="J147" s="11">
        <v>0</v>
      </c>
      <c r="K147" s="11">
        <v>53619.519999999997</v>
      </c>
      <c r="L147" s="11">
        <v>301.26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53619.519999999997</v>
      </c>
      <c r="S147" s="11">
        <v>19274.61</v>
      </c>
      <c r="T147" s="11">
        <v>374.81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19649.419999999998</v>
      </c>
      <c r="AA147" s="11">
        <v>0</v>
      </c>
      <c r="AB147" s="11">
        <v>0</v>
      </c>
      <c r="AC147" s="11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11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>
        <v>0</v>
      </c>
      <c r="AT147" s="11">
        <f t="shared" si="2"/>
        <v>0</v>
      </c>
      <c r="AU147" s="11">
        <v>11449.8</v>
      </c>
      <c r="AV147" s="11">
        <v>19649.419999999998</v>
      </c>
      <c r="AW147" s="12">
        <v>91</v>
      </c>
      <c r="AX147" s="12">
        <v>300</v>
      </c>
      <c r="AY147" s="11">
        <v>289999.98</v>
      </c>
      <c r="AZ147" s="11">
        <v>71118.95</v>
      </c>
      <c r="BA147" s="13">
        <v>90.000005999999999</v>
      </c>
      <c r="BB147" s="13">
        <v>67.854729600438702</v>
      </c>
      <c r="BC147" s="13">
        <v>10.59</v>
      </c>
      <c r="BD147" s="13"/>
      <c r="BE147" s="9" t="s">
        <v>78</v>
      </c>
      <c r="BF147" s="6"/>
      <c r="BG147" s="9" t="s">
        <v>371</v>
      </c>
      <c r="BH147" s="9" t="s">
        <v>372</v>
      </c>
      <c r="BI147" s="9" t="s">
        <v>373</v>
      </c>
      <c r="BJ147" s="9" t="s">
        <v>82</v>
      </c>
      <c r="BK147" s="7" t="s">
        <v>83</v>
      </c>
      <c r="BL147" s="13">
        <v>416457.12817088002</v>
      </c>
      <c r="BM147" s="7" t="s">
        <v>84</v>
      </c>
      <c r="BN147" s="13"/>
      <c r="BO147" s="14">
        <v>38756</v>
      </c>
      <c r="BP147" s="14">
        <v>47887</v>
      </c>
      <c r="BQ147" s="14" t="s">
        <v>163</v>
      </c>
      <c r="BR147" s="14" t="s">
        <v>164</v>
      </c>
      <c r="BS147" s="14">
        <v>38756</v>
      </c>
      <c r="BT147" s="14">
        <v>38756</v>
      </c>
      <c r="BU147" s="13">
        <v>6306.19</v>
      </c>
      <c r="BV147" s="13">
        <v>14.8</v>
      </c>
      <c r="BW147" s="13">
        <v>0</v>
      </c>
    </row>
    <row r="148" spans="1:75" s="1" customFormat="1" ht="18.2" customHeight="1" x14ac:dyDescent="0.15">
      <c r="A148" s="15">
        <v>146</v>
      </c>
      <c r="B148" s="16" t="s">
        <v>75</v>
      </c>
      <c r="C148" s="16" t="s">
        <v>76</v>
      </c>
      <c r="D148" s="17">
        <v>45108</v>
      </c>
      <c r="E148" s="18" t="s">
        <v>444</v>
      </c>
      <c r="F148" s="19">
        <v>141</v>
      </c>
      <c r="G148" s="19">
        <v>140</v>
      </c>
      <c r="H148" s="20">
        <v>64082.14</v>
      </c>
      <c r="I148" s="20">
        <v>36412.85</v>
      </c>
      <c r="J148" s="20">
        <v>0</v>
      </c>
      <c r="K148" s="20">
        <v>100494.99</v>
      </c>
      <c r="L148" s="20">
        <v>454.56</v>
      </c>
      <c r="M148" s="20">
        <v>0</v>
      </c>
      <c r="N148" s="20">
        <v>0</v>
      </c>
      <c r="O148" s="20">
        <v>0</v>
      </c>
      <c r="P148" s="20">
        <v>0</v>
      </c>
      <c r="Q148" s="20">
        <v>0</v>
      </c>
      <c r="R148" s="20">
        <v>100494.99</v>
      </c>
      <c r="S148" s="20">
        <v>105470.41</v>
      </c>
      <c r="T148" s="20">
        <v>565.52</v>
      </c>
      <c r="U148" s="20">
        <v>0</v>
      </c>
      <c r="V148" s="20">
        <v>0</v>
      </c>
      <c r="W148" s="20">
        <v>0</v>
      </c>
      <c r="X148" s="20">
        <v>0</v>
      </c>
      <c r="Y148" s="20">
        <v>0</v>
      </c>
      <c r="Z148" s="20">
        <v>106035.93</v>
      </c>
      <c r="AA148" s="20">
        <v>0</v>
      </c>
      <c r="AB148" s="20">
        <v>0</v>
      </c>
      <c r="AC148" s="20">
        <v>0</v>
      </c>
      <c r="AD148" s="20">
        <v>0</v>
      </c>
      <c r="AE148" s="20">
        <v>0</v>
      </c>
      <c r="AF148" s="20">
        <v>0</v>
      </c>
      <c r="AG148" s="20">
        <v>0</v>
      </c>
      <c r="AH148" s="20">
        <v>0</v>
      </c>
      <c r="AI148" s="20">
        <v>0</v>
      </c>
      <c r="AJ148" s="20">
        <v>0</v>
      </c>
      <c r="AK148" s="20">
        <v>0</v>
      </c>
      <c r="AL148" s="20">
        <v>0</v>
      </c>
      <c r="AM148" s="20">
        <v>0</v>
      </c>
      <c r="AN148" s="20">
        <v>0</v>
      </c>
      <c r="AO148" s="20">
        <v>0</v>
      </c>
      <c r="AP148" s="20">
        <v>0</v>
      </c>
      <c r="AQ148" s="20">
        <v>0</v>
      </c>
      <c r="AR148" s="20">
        <v>0</v>
      </c>
      <c r="AS148" s="20">
        <v>0</v>
      </c>
      <c r="AT148" s="11">
        <f t="shared" si="2"/>
        <v>0</v>
      </c>
      <c r="AU148" s="20">
        <v>36867.410000000003</v>
      </c>
      <c r="AV148" s="20">
        <v>106035.93</v>
      </c>
      <c r="AW148" s="21">
        <v>91</v>
      </c>
      <c r="AX148" s="21">
        <v>300</v>
      </c>
      <c r="AY148" s="20">
        <v>421000.01</v>
      </c>
      <c r="AZ148" s="20">
        <v>107306.98</v>
      </c>
      <c r="BA148" s="22">
        <v>93.559424000000007</v>
      </c>
      <c r="BB148" s="22">
        <v>87.620147163639899</v>
      </c>
      <c r="BC148" s="22">
        <v>10.59</v>
      </c>
      <c r="BD148" s="22"/>
      <c r="BE148" s="18" t="s">
        <v>78</v>
      </c>
      <c r="BF148" s="15"/>
      <c r="BG148" s="18" t="s">
        <v>89</v>
      </c>
      <c r="BH148" s="18" t="s">
        <v>166</v>
      </c>
      <c r="BI148" s="18" t="s">
        <v>287</v>
      </c>
      <c r="BJ148" s="18" t="s">
        <v>82</v>
      </c>
      <c r="BK148" s="16" t="s">
        <v>83</v>
      </c>
      <c r="BL148" s="22">
        <v>780533.93486106</v>
      </c>
      <c r="BM148" s="16" t="s">
        <v>84</v>
      </c>
      <c r="BN148" s="22"/>
      <c r="BO148" s="23">
        <v>38757</v>
      </c>
      <c r="BP148" s="23">
        <v>47888</v>
      </c>
      <c r="BQ148" s="14" t="s">
        <v>445</v>
      </c>
      <c r="BR148" s="14" t="s">
        <v>446</v>
      </c>
      <c r="BS148" s="14">
        <v>38757</v>
      </c>
      <c r="BT148" s="14">
        <v>38757</v>
      </c>
      <c r="BU148" s="22">
        <v>28872.2</v>
      </c>
      <c r="BV148" s="22">
        <v>22.33</v>
      </c>
      <c r="BW148" s="22">
        <v>0</v>
      </c>
    </row>
    <row r="149" spans="1:75" s="1" customFormat="1" ht="18.2" customHeight="1" x14ac:dyDescent="0.15">
      <c r="A149" s="6">
        <v>147</v>
      </c>
      <c r="B149" s="7" t="s">
        <v>75</v>
      </c>
      <c r="C149" s="7" t="s">
        <v>76</v>
      </c>
      <c r="D149" s="8">
        <v>45108</v>
      </c>
      <c r="E149" s="9" t="s">
        <v>447</v>
      </c>
      <c r="F149" s="10">
        <v>0</v>
      </c>
      <c r="G149" s="10">
        <v>0</v>
      </c>
      <c r="H149" s="11">
        <v>42319</v>
      </c>
      <c r="I149" s="11">
        <v>0</v>
      </c>
      <c r="J149" s="11">
        <v>0</v>
      </c>
      <c r="K149" s="11">
        <v>42319</v>
      </c>
      <c r="L149" s="11">
        <v>300.13</v>
      </c>
      <c r="M149" s="11">
        <v>0</v>
      </c>
      <c r="N149" s="11">
        <v>0</v>
      </c>
      <c r="O149" s="11">
        <v>300.13</v>
      </c>
      <c r="P149" s="11">
        <v>0</v>
      </c>
      <c r="Q149" s="11">
        <v>0</v>
      </c>
      <c r="R149" s="11">
        <v>42018.87</v>
      </c>
      <c r="S149" s="11">
        <v>0</v>
      </c>
      <c r="T149" s="11">
        <v>373.47</v>
      </c>
      <c r="U149" s="11">
        <v>0</v>
      </c>
      <c r="V149" s="11">
        <v>0</v>
      </c>
      <c r="W149" s="11">
        <v>373.47</v>
      </c>
      <c r="X149" s="11">
        <v>0</v>
      </c>
      <c r="Y149" s="11">
        <v>0</v>
      </c>
      <c r="Z149" s="11">
        <v>0</v>
      </c>
      <c r="AA149" s="11">
        <v>14.75</v>
      </c>
      <c r="AB149" s="11">
        <v>0</v>
      </c>
      <c r="AC149" s="11">
        <v>0</v>
      </c>
      <c r="AD149" s="11">
        <v>0</v>
      </c>
      <c r="AE149" s="11">
        <v>0</v>
      </c>
      <c r="AF149" s="11">
        <v>-29.53</v>
      </c>
      <c r="AG149" s="11">
        <v>34.42</v>
      </c>
      <c r="AH149" s="11">
        <v>87.47</v>
      </c>
      <c r="AI149" s="11">
        <v>0</v>
      </c>
      <c r="AJ149" s="11">
        <v>0</v>
      </c>
      <c r="AK149" s="11">
        <v>0</v>
      </c>
      <c r="AL149" s="11">
        <v>0</v>
      </c>
      <c r="AM149" s="11">
        <v>0</v>
      </c>
      <c r="AN149" s="11">
        <v>0</v>
      </c>
      <c r="AO149" s="11">
        <v>0</v>
      </c>
      <c r="AP149" s="11">
        <v>81.03</v>
      </c>
      <c r="AQ149" s="11">
        <v>0</v>
      </c>
      <c r="AR149" s="11">
        <v>76.36</v>
      </c>
      <c r="AS149" s="11">
        <v>0</v>
      </c>
      <c r="AT149" s="11">
        <f t="shared" si="2"/>
        <v>785.38</v>
      </c>
      <c r="AU149" s="11">
        <v>0</v>
      </c>
      <c r="AV149" s="11">
        <v>0</v>
      </c>
      <c r="AW149" s="12">
        <v>91</v>
      </c>
      <c r="AX149" s="12">
        <v>300</v>
      </c>
      <c r="AY149" s="11">
        <v>289000.02</v>
      </c>
      <c r="AZ149" s="11">
        <v>70859.600000000006</v>
      </c>
      <c r="BA149" s="13">
        <v>89.999999000000003</v>
      </c>
      <c r="BB149" s="13">
        <v>53.368890848680103</v>
      </c>
      <c r="BC149" s="13">
        <v>10.59</v>
      </c>
      <c r="BD149" s="13"/>
      <c r="BE149" s="9" t="s">
        <v>78</v>
      </c>
      <c r="BF149" s="6"/>
      <c r="BG149" s="9" t="s">
        <v>79</v>
      </c>
      <c r="BH149" s="9" t="s">
        <v>106</v>
      </c>
      <c r="BI149" s="9" t="s">
        <v>338</v>
      </c>
      <c r="BJ149" s="9" t="s">
        <v>108</v>
      </c>
      <c r="BK149" s="7" t="s">
        <v>83</v>
      </c>
      <c r="BL149" s="13">
        <v>326356.10928978003</v>
      </c>
      <c r="BM149" s="7" t="s">
        <v>84</v>
      </c>
      <c r="BN149" s="13"/>
      <c r="BO149" s="14">
        <v>38757</v>
      </c>
      <c r="BP149" s="14">
        <v>47888</v>
      </c>
      <c r="BQ149" s="14" t="s">
        <v>109</v>
      </c>
      <c r="BR149" s="14" t="s">
        <v>110</v>
      </c>
      <c r="BS149" s="14">
        <v>38757</v>
      </c>
      <c r="BT149" s="14">
        <v>38757</v>
      </c>
      <c r="BU149" s="13">
        <v>0</v>
      </c>
      <c r="BV149" s="13">
        <v>14.75</v>
      </c>
      <c r="BW149" s="13">
        <v>0</v>
      </c>
    </row>
    <row r="150" spans="1:75" s="1" customFormat="1" ht="18.2" customHeight="1" x14ac:dyDescent="0.15">
      <c r="A150" s="15">
        <v>148</v>
      </c>
      <c r="B150" s="16" t="s">
        <v>75</v>
      </c>
      <c r="C150" s="16" t="s">
        <v>76</v>
      </c>
      <c r="D150" s="17">
        <v>45108</v>
      </c>
      <c r="E150" s="18" t="s">
        <v>448</v>
      </c>
      <c r="F150" s="19">
        <v>119</v>
      </c>
      <c r="G150" s="19">
        <v>118</v>
      </c>
      <c r="H150" s="20">
        <v>13527.72</v>
      </c>
      <c r="I150" s="20">
        <v>26893.35</v>
      </c>
      <c r="J150" s="20">
        <v>0</v>
      </c>
      <c r="K150" s="20">
        <v>40421.07</v>
      </c>
      <c r="L150" s="20">
        <v>367.73</v>
      </c>
      <c r="M150" s="20">
        <v>0</v>
      </c>
      <c r="N150" s="20">
        <v>0</v>
      </c>
      <c r="O150" s="20">
        <v>0</v>
      </c>
      <c r="P150" s="20">
        <v>0</v>
      </c>
      <c r="Q150" s="20">
        <v>0</v>
      </c>
      <c r="R150" s="20">
        <v>40421.07</v>
      </c>
      <c r="S150" s="20">
        <v>30585.63</v>
      </c>
      <c r="T150" s="20">
        <v>119.38</v>
      </c>
      <c r="U150" s="20">
        <v>0</v>
      </c>
      <c r="V150" s="20">
        <v>0</v>
      </c>
      <c r="W150" s="20">
        <v>0</v>
      </c>
      <c r="X150" s="20">
        <v>0</v>
      </c>
      <c r="Y150" s="20">
        <v>0</v>
      </c>
      <c r="Z150" s="20">
        <v>30705.01</v>
      </c>
      <c r="AA150" s="20">
        <v>0</v>
      </c>
      <c r="AB150" s="20">
        <v>0</v>
      </c>
      <c r="AC150" s="20">
        <v>0</v>
      </c>
      <c r="AD150" s="20">
        <v>0</v>
      </c>
      <c r="AE150" s="20">
        <v>0</v>
      </c>
      <c r="AF150" s="20">
        <v>0</v>
      </c>
      <c r="AG150" s="20">
        <v>0</v>
      </c>
      <c r="AH150" s="20">
        <v>0</v>
      </c>
      <c r="AI150" s="20">
        <v>0</v>
      </c>
      <c r="AJ150" s="20">
        <v>0</v>
      </c>
      <c r="AK150" s="20">
        <v>0</v>
      </c>
      <c r="AL150" s="20">
        <v>0</v>
      </c>
      <c r="AM150" s="20">
        <v>0</v>
      </c>
      <c r="AN150" s="20">
        <v>0</v>
      </c>
      <c r="AO150" s="20">
        <v>0</v>
      </c>
      <c r="AP150" s="20">
        <v>0</v>
      </c>
      <c r="AQ150" s="20">
        <v>0</v>
      </c>
      <c r="AR150" s="20">
        <v>0</v>
      </c>
      <c r="AS150" s="20">
        <v>0</v>
      </c>
      <c r="AT150" s="11">
        <f t="shared" si="2"/>
        <v>0</v>
      </c>
      <c r="AU150" s="20">
        <v>27261.08</v>
      </c>
      <c r="AV150" s="20">
        <v>30705.01</v>
      </c>
      <c r="AW150" s="21">
        <v>31</v>
      </c>
      <c r="AX150" s="21">
        <v>240</v>
      </c>
      <c r="AY150" s="20">
        <v>197999.98</v>
      </c>
      <c r="AZ150" s="20">
        <v>48495.92</v>
      </c>
      <c r="BA150" s="22">
        <v>90.000009000000006</v>
      </c>
      <c r="BB150" s="22">
        <v>75.014489132067794</v>
      </c>
      <c r="BC150" s="22">
        <v>10.59</v>
      </c>
      <c r="BD150" s="22"/>
      <c r="BE150" s="18" t="s">
        <v>78</v>
      </c>
      <c r="BF150" s="15"/>
      <c r="BG150" s="18" t="s">
        <v>371</v>
      </c>
      <c r="BH150" s="18" t="s">
        <v>372</v>
      </c>
      <c r="BI150" s="18" t="s">
        <v>373</v>
      </c>
      <c r="BJ150" s="18" t="s">
        <v>82</v>
      </c>
      <c r="BK150" s="16" t="s">
        <v>83</v>
      </c>
      <c r="BL150" s="22">
        <v>313946.16605658003</v>
      </c>
      <c r="BM150" s="16" t="s">
        <v>84</v>
      </c>
      <c r="BN150" s="22"/>
      <c r="BO150" s="23">
        <v>38765</v>
      </c>
      <c r="BP150" s="23">
        <v>46070</v>
      </c>
      <c r="BQ150" s="14" t="s">
        <v>227</v>
      </c>
      <c r="BR150" s="14" t="s">
        <v>228</v>
      </c>
      <c r="BS150" s="14">
        <v>38765</v>
      </c>
      <c r="BT150" s="14">
        <v>38765</v>
      </c>
      <c r="BU150" s="22">
        <v>10905.01</v>
      </c>
      <c r="BV150" s="22">
        <v>10.17</v>
      </c>
      <c r="BW150" s="22">
        <v>0</v>
      </c>
    </row>
    <row r="151" spans="1:75" s="1" customFormat="1" ht="18.2" customHeight="1" x14ac:dyDescent="0.15">
      <c r="A151" s="6">
        <v>149</v>
      </c>
      <c r="B151" s="7" t="s">
        <v>75</v>
      </c>
      <c r="C151" s="7" t="s">
        <v>76</v>
      </c>
      <c r="D151" s="8">
        <v>45108</v>
      </c>
      <c r="E151" s="9" t="s">
        <v>449</v>
      </c>
      <c r="F151" s="10">
        <v>143</v>
      </c>
      <c r="G151" s="10">
        <v>142</v>
      </c>
      <c r="H151" s="11">
        <v>95833.21</v>
      </c>
      <c r="I151" s="11">
        <v>54904.79</v>
      </c>
      <c r="J151" s="11">
        <v>0</v>
      </c>
      <c r="K151" s="11">
        <v>150738</v>
      </c>
      <c r="L151" s="11">
        <v>679.74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150738</v>
      </c>
      <c r="S151" s="11">
        <v>161711.95000000001</v>
      </c>
      <c r="T151" s="11">
        <v>845.73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162557.68</v>
      </c>
      <c r="AA151" s="11">
        <v>0</v>
      </c>
      <c r="AB151" s="11">
        <v>0</v>
      </c>
      <c r="AC151" s="11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11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f t="shared" si="2"/>
        <v>0</v>
      </c>
      <c r="AU151" s="11">
        <v>55584.53</v>
      </c>
      <c r="AV151" s="11">
        <v>162557.68</v>
      </c>
      <c r="AW151" s="12">
        <v>91</v>
      </c>
      <c r="AX151" s="12">
        <v>300</v>
      </c>
      <c r="AY151" s="11">
        <v>655177.01</v>
      </c>
      <c r="AZ151" s="11">
        <v>160471.69</v>
      </c>
      <c r="BA151" s="13">
        <v>89.999953000000005</v>
      </c>
      <c r="BB151" s="13">
        <v>84.540849014016104</v>
      </c>
      <c r="BC151" s="13">
        <v>10.59</v>
      </c>
      <c r="BD151" s="13"/>
      <c r="BE151" s="9" t="s">
        <v>78</v>
      </c>
      <c r="BF151" s="6"/>
      <c r="BG151" s="9" t="s">
        <v>199</v>
      </c>
      <c r="BH151" s="9" t="s">
        <v>438</v>
      </c>
      <c r="BI151" s="9" t="s">
        <v>439</v>
      </c>
      <c r="BJ151" s="9" t="s">
        <v>82</v>
      </c>
      <c r="BK151" s="7" t="s">
        <v>83</v>
      </c>
      <c r="BL151" s="13">
        <v>1170766.0677720001</v>
      </c>
      <c r="BM151" s="7" t="s">
        <v>84</v>
      </c>
      <c r="BN151" s="13"/>
      <c r="BO151" s="14">
        <v>38765</v>
      </c>
      <c r="BP151" s="14">
        <v>47896</v>
      </c>
      <c r="BQ151" s="14" t="s">
        <v>450</v>
      </c>
      <c r="BR151" s="14" t="s">
        <v>451</v>
      </c>
      <c r="BS151" s="14">
        <v>38765</v>
      </c>
      <c r="BT151" s="14">
        <v>38765</v>
      </c>
      <c r="BU151" s="13">
        <v>44186.06</v>
      </c>
      <c r="BV151" s="13">
        <v>33.39</v>
      </c>
      <c r="BW151" s="13">
        <v>0</v>
      </c>
    </row>
    <row r="152" spans="1:75" s="1" customFormat="1" ht="18.2" customHeight="1" x14ac:dyDescent="0.15">
      <c r="A152" s="15">
        <v>150</v>
      </c>
      <c r="B152" s="16" t="s">
        <v>75</v>
      </c>
      <c r="C152" s="16" t="s">
        <v>76</v>
      </c>
      <c r="D152" s="17">
        <v>45108</v>
      </c>
      <c r="E152" s="18" t="s">
        <v>452</v>
      </c>
      <c r="F152" s="19">
        <v>165</v>
      </c>
      <c r="G152" s="19">
        <v>164</v>
      </c>
      <c r="H152" s="20">
        <v>73977</v>
      </c>
      <c r="I152" s="20">
        <v>45383.8</v>
      </c>
      <c r="J152" s="20">
        <v>0</v>
      </c>
      <c r="K152" s="20">
        <v>119360.8</v>
      </c>
      <c r="L152" s="20">
        <v>524.71</v>
      </c>
      <c r="M152" s="20">
        <v>0</v>
      </c>
      <c r="N152" s="20">
        <v>0</v>
      </c>
      <c r="O152" s="20">
        <v>0</v>
      </c>
      <c r="P152" s="20">
        <v>0</v>
      </c>
      <c r="Q152" s="20">
        <v>0</v>
      </c>
      <c r="R152" s="20">
        <v>119360.8</v>
      </c>
      <c r="S152" s="20">
        <v>147736.04</v>
      </c>
      <c r="T152" s="20">
        <v>652.85</v>
      </c>
      <c r="U152" s="20">
        <v>0</v>
      </c>
      <c r="V152" s="20">
        <v>0</v>
      </c>
      <c r="W152" s="20">
        <v>0</v>
      </c>
      <c r="X152" s="20">
        <v>0</v>
      </c>
      <c r="Y152" s="20">
        <v>0</v>
      </c>
      <c r="Z152" s="20">
        <v>148388.89000000001</v>
      </c>
      <c r="AA152" s="20">
        <v>0</v>
      </c>
      <c r="AB152" s="20">
        <v>0</v>
      </c>
      <c r="AC152" s="20">
        <v>0</v>
      </c>
      <c r="AD152" s="20">
        <v>0</v>
      </c>
      <c r="AE152" s="20">
        <v>0</v>
      </c>
      <c r="AF152" s="20">
        <v>0</v>
      </c>
      <c r="AG152" s="20">
        <v>0</v>
      </c>
      <c r="AH152" s="20">
        <v>0</v>
      </c>
      <c r="AI152" s="20">
        <v>0</v>
      </c>
      <c r="AJ152" s="20">
        <v>0</v>
      </c>
      <c r="AK152" s="20">
        <v>0</v>
      </c>
      <c r="AL152" s="20">
        <v>0</v>
      </c>
      <c r="AM152" s="20">
        <v>0</v>
      </c>
      <c r="AN152" s="20">
        <v>0</v>
      </c>
      <c r="AO152" s="20">
        <v>0</v>
      </c>
      <c r="AP152" s="20">
        <v>0</v>
      </c>
      <c r="AQ152" s="20">
        <v>0</v>
      </c>
      <c r="AR152" s="20">
        <v>0</v>
      </c>
      <c r="AS152" s="20">
        <v>0</v>
      </c>
      <c r="AT152" s="11">
        <f t="shared" si="2"/>
        <v>0</v>
      </c>
      <c r="AU152" s="20">
        <v>45908.51</v>
      </c>
      <c r="AV152" s="20">
        <v>148388.89000000001</v>
      </c>
      <c r="AW152" s="21">
        <v>91</v>
      </c>
      <c r="AX152" s="21">
        <v>300</v>
      </c>
      <c r="AY152" s="20">
        <v>655177.01</v>
      </c>
      <c r="AZ152" s="20">
        <v>123873.33</v>
      </c>
      <c r="BA152" s="22">
        <v>69.473899000000003</v>
      </c>
      <c r="BB152" s="22">
        <v>66.943063238545406</v>
      </c>
      <c r="BC152" s="22">
        <v>10.59</v>
      </c>
      <c r="BD152" s="22"/>
      <c r="BE152" s="18" t="s">
        <v>78</v>
      </c>
      <c r="BF152" s="15"/>
      <c r="BG152" s="18" t="s">
        <v>199</v>
      </c>
      <c r="BH152" s="18" t="s">
        <v>438</v>
      </c>
      <c r="BI152" s="18" t="s">
        <v>439</v>
      </c>
      <c r="BJ152" s="18" t="s">
        <v>82</v>
      </c>
      <c r="BK152" s="16" t="s">
        <v>83</v>
      </c>
      <c r="BL152" s="22">
        <v>927062.68135520001</v>
      </c>
      <c r="BM152" s="16" t="s">
        <v>84</v>
      </c>
      <c r="BN152" s="22"/>
      <c r="BO152" s="23">
        <v>38765</v>
      </c>
      <c r="BP152" s="23">
        <v>47896</v>
      </c>
      <c r="BQ152" s="14" t="s">
        <v>363</v>
      </c>
      <c r="BR152" s="14" t="s">
        <v>364</v>
      </c>
      <c r="BS152" s="14">
        <v>38765</v>
      </c>
      <c r="BT152" s="14">
        <v>38765</v>
      </c>
      <c r="BU152" s="22">
        <v>40379.57</v>
      </c>
      <c r="BV152" s="22">
        <v>25.78</v>
      </c>
      <c r="BW152" s="22">
        <v>0</v>
      </c>
    </row>
    <row r="153" spans="1:75" s="1" customFormat="1" ht="18.2" customHeight="1" x14ac:dyDescent="0.15">
      <c r="A153" s="6">
        <v>151</v>
      </c>
      <c r="B153" s="7" t="s">
        <v>75</v>
      </c>
      <c r="C153" s="7" t="s">
        <v>76</v>
      </c>
      <c r="D153" s="8">
        <v>45108</v>
      </c>
      <c r="E153" s="9" t="s">
        <v>453</v>
      </c>
      <c r="F153" s="10">
        <v>0</v>
      </c>
      <c r="G153" s="10">
        <v>0</v>
      </c>
      <c r="H153" s="11">
        <v>38340.25</v>
      </c>
      <c r="I153" s="11">
        <v>0</v>
      </c>
      <c r="J153" s="11">
        <v>0</v>
      </c>
      <c r="K153" s="11">
        <v>38340.25</v>
      </c>
      <c r="L153" s="11">
        <v>271.91000000000003</v>
      </c>
      <c r="M153" s="11">
        <v>0</v>
      </c>
      <c r="N153" s="11">
        <v>0</v>
      </c>
      <c r="O153" s="11">
        <v>271.91000000000003</v>
      </c>
      <c r="P153" s="11">
        <v>0</v>
      </c>
      <c r="Q153" s="11">
        <v>0</v>
      </c>
      <c r="R153" s="11">
        <v>38068.339999999997</v>
      </c>
      <c r="S153" s="11">
        <v>0</v>
      </c>
      <c r="T153" s="11">
        <v>338.35</v>
      </c>
      <c r="U153" s="11">
        <v>0</v>
      </c>
      <c r="V153" s="11">
        <v>0</v>
      </c>
      <c r="W153" s="11">
        <v>338.35</v>
      </c>
      <c r="X153" s="11">
        <v>0</v>
      </c>
      <c r="Y153" s="11">
        <v>0</v>
      </c>
      <c r="Z153" s="11">
        <v>0</v>
      </c>
      <c r="AA153" s="11">
        <v>13.36</v>
      </c>
      <c r="AB153" s="11">
        <v>0</v>
      </c>
      <c r="AC153" s="11">
        <v>0</v>
      </c>
      <c r="AD153" s="11">
        <v>0</v>
      </c>
      <c r="AE153" s="11">
        <v>0</v>
      </c>
      <c r="AF153" s="11">
        <v>-25.58</v>
      </c>
      <c r="AG153" s="11">
        <v>31.18</v>
      </c>
      <c r="AH153" s="11">
        <v>79.22</v>
      </c>
      <c r="AI153" s="11">
        <v>0</v>
      </c>
      <c r="AJ153" s="11">
        <v>0</v>
      </c>
      <c r="AK153" s="11">
        <v>0</v>
      </c>
      <c r="AL153" s="11">
        <v>0</v>
      </c>
      <c r="AM153" s="11">
        <v>0</v>
      </c>
      <c r="AN153" s="11">
        <v>0</v>
      </c>
      <c r="AO153" s="11">
        <v>0</v>
      </c>
      <c r="AP153" s="11">
        <v>44.8</v>
      </c>
      <c r="AQ153" s="11">
        <v>0</v>
      </c>
      <c r="AR153" s="11">
        <v>19.36</v>
      </c>
      <c r="AS153" s="11">
        <v>0</v>
      </c>
      <c r="AT153" s="11">
        <f t="shared" si="2"/>
        <v>733.88000000000011</v>
      </c>
      <c r="AU153" s="11">
        <v>0</v>
      </c>
      <c r="AV153" s="11">
        <v>0</v>
      </c>
      <c r="AW153" s="12">
        <v>91</v>
      </c>
      <c r="AX153" s="12">
        <v>300</v>
      </c>
      <c r="AY153" s="11">
        <v>262200.01</v>
      </c>
      <c r="AZ153" s="11">
        <v>64196.65</v>
      </c>
      <c r="BA153" s="13">
        <v>90.000000999999997</v>
      </c>
      <c r="BB153" s="13">
        <v>53.369617231870201</v>
      </c>
      <c r="BC153" s="13">
        <v>10.59</v>
      </c>
      <c r="BD153" s="13"/>
      <c r="BE153" s="9" t="s">
        <v>78</v>
      </c>
      <c r="BF153" s="6"/>
      <c r="BG153" s="9" t="s">
        <v>429</v>
      </c>
      <c r="BH153" s="9" t="s">
        <v>430</v>
      </c>
      <c r="BI153" s="9" t="s">
        <v>431</v>
      </c>
      <c r="BJ153" s="9" t="s">
        <v>108</v>
      </c>
      <c r="BK153" s="7" t="s">
        <v>83</v>
      </c>
      <c r="BL153" s="13">
        <v>295672.76153596002</v>
      </c>
      <c r="BM153" s="7" t="s">
        <v>84</v>
      </c>
      <c r="BN153" s="13"/>
      <c r="BO153" s="14">
        <v>38768</v>
      </c>
      <c r="BP153" s="14">
        <v>47899</v>
      </c>
      <c r="BQ153" s="14" t="s">
        <v>109</v>
      </c>
      <c r="BR153" s="14" t="s">
        <v>110</v>
      </c>
      <c r="BS153" s="14">
        <v>38768</v>
      </c>
      <c r="BT153" s="14">
        <v>38768</v>
      </c>
      <c r="BU153" s="13">
        <v>0</v>
      </c>
      <c r="BV153" s="13">
        <v>13.36</v>
      </c>
      <c r="BW153" s="13">
        <v>0</v>
      </c>
    </row>
    <row r="154" spans="1:75" s="1" customFormat="1" ht="18.2" customHeight="1" x14ac:dyDescent="0.15">
      <c r="A154" s="15">
        <v>152</v>
      </c>
      <c r="B154" s="16" t="s">
        <v>75</v>
      </c>
      <c r="C154" s="16" t="s">
        <v>76</v>
      </c>
      <c r="D154" s="17">
        <v>45108</v>
      </c>
      <c r="E154" s="18" t="s">
        <v>454</v>
      </c>
      <c r="F154" s="19">
        <v>143</v>
      </c>
      <c r="G154" s="19">
        <v>142</v>
      </c>
      <c r="H154" s="20">
        <v>36376.15</v>
      </c>
      <c r="I154" s="20">
        <v>20844.36</v>
      </c>
      <c r="J154" s="20">
        <v>0</v>
      </c>
      <c r="K154" s="20">
        <v>57220.51</v>
      </c>
      <c r="L154" s="20">
        <v>258.06</v>
      </c>
      <c r="M154" s="20">
        <v>0</v>
      </c>
      <c r="N154" s="20">
        <v>0</v>
      </c>
      <c r="O154" s="20">
        <v>0</v>
      </c>
      <c r="P154" s="20">
        <v>0</v>
      </c>
      <c r="Q154" s="20">
        <v>0</v>
      </c>
      <c r="R154" s="20">
        <v>57220.51</v>
      </c>
      <c r="S154" s="20">
        <v>61050.06</v>
      </c>
      <c r="T154" s="20">
        <v>321.02</v>
      </c>
      <c r="U154" s="20">
        <v>0</v>
      </c>
      <c r="V154" s="20">
        <v>0</v>
      </c>
      <c r="W154" s="20">
        <v>0</v>
      </c>
      <c r="X154" s="20">
        <v>0</v>
      </c>
      <c r="Y154" s="20">
        <v>0</v>
      </c>
      <c r="Z154" s="20">
        <v>61371.08</v>
      </c>
      <c r="AA154" s="20">
        <v>0</v>
      </c>
      <c r="AB154" s="20">
        <v>0</v>
      </c>
      <c r="AC154" s="20">
        <v>0</v>
      </c>
      <c r="AD154" s="20">
        <v>0</v>
      </c>
      <c r="AE154" s="20">
        <v>0</v>
      </c>
      <c r="AF154" s="20">
        <v>0</v>
      </c>
      <c r="AG154" s="20">
        <v>0</v>
      </c>
      <c r="AH154" s="20">
        <v>0</v>
      </c>
      <c r="AI154" s="20">
        <v>0</v>
      </c>
      <c r="AJ154" s="20">
        <v>0</v>
      </c>
      <c r="AK154" s="20">
        <v>0</v>
      </c>
      <c r="AL154" s="20">
        <v>0</v>
      </c>
      <c r="AM154" s="20">
        <v>0</v>
      </c>
      <c r="AN154" s="20">
        <v>0</v>
      </c>
      <c r="AO154" s="20">
        <v>0</v>
      </c>
      <c r="AP154" s="20">
        <v>0</v>
      </c>
      <c r="AQ154" s="20">
        <v>0</v>
      </c>
      <c r="AR154" s="20">
        <v>0</v>
      </c>
      <c r="AS154" s="20">
        <v>0</v>
      </c>
      <c r="AT154" s="11">
        <f t="shared" si="2"/>
        <v>0</v>
      </c>
      <c r="AU154" s="20">
        <v>21102.42</v>
      </c>
      <c r="AV154" s="20">
        <v>61371.08</v>
      </c>
      <c r="AW154" s="21">
        <v>91</v>
      </c>
      <c r="AX154" s="21">
        <v>300</v>
      </c>
      <c r="AY154" s="20">
        <v>248799.99</v>
      </c>
      <c r="AZ154" s="20">
        <v>60915.81</v>
      </c>
      <c r="BA154" s="22">
        <v>90.000004000000004</v>
      </c>
      <c r="BB154" s="22">
        <v>84.540386623473296</v>
      </c>
      <c r="BC154" s="22">
        <v>10.59</v>
      </c>
      <c r="BD154" s="22"/>
      <c r="BE154" s="18" t="s">
        <v>78</v>
      </c>
      <c r="BF154" s="15"/>
      <c r="BG154" s="18" t="s">
        <v>429</v>
      </c>
      <c r="BH154" s="18" t="s">
        <v>430</v>
      </c>
      <c r="BI154" s="18" t="s">
        <v>431</v>
      </c>
      <c r="BJ154" s="18" t="s">
        <v>82</v>
      </c>
      <c r="BK154" s="16" t="s">
        <v>83</v>
      </c>
      <c r="BL154" s="22">
        <v>444425.63579594</v>
      </c>
      <c r="BM154" s="16" t="s">
        <v>84</v>
      </c>
      <c r="BN154" s="22"/>
      <c r="BO154" s="23">
        <v>38768</v>
      </c>
      <c r="BP154" s="23">
        <v>47899</v>
      </c>
      <c r="BQ154" s="14" t="s">
        <v>227</v>
      </c>
      <c r="BR154" s="14" t="s">
        <v>228</v>
      </c>
      <c r="BS154" s="14">
        <v>38768</v>
      </c>
      <c r="BT154" s="14">
        <v>38768</v>
      </c>
      <c r="BU154" s="22">
        <v>16678.16</v>
      </c>
      <c r="BV154" s="22">
        <v>12.68</v>
      </c>
      <c r="BW154" s="22">
        <v>0</v>
      </c>
    </row>
    <row r="155" spans="1:75" s="1" customFormat="1" ht="18.2" customHeight="1" x14ac:dyDescent="0.15">
      <c r="A155" s="6">
        <v>153</v>
      </c>
      <c r="B155" s="7" t="s">
        <v>75</v>
      </c>
      <c r="C155" s="7" t="s">
        <v>76</v>
      </c>
      <c r="D155" s="8">
        <v>45108</v>
      </c>
      <c r="E155" s="9" t="s">
        <v>455</v>
      </c>
      <c r="F155" s="10">
        <v>94</v>
      </c>
      <c r="G155" s="10">
        <v>94</v>
      </c>
      <c r="H155" s="11">
        <v>38397.879999999997</v>
      </c>
      <c r="I155" s="11">
        <v>17351.48</v>
      </c>
      <c r="J155" s="11">
        <v>0</v>
      </c>
      <c r="K155" s="11">
        <v>55749.36</v>
      </c>
      <c r="L155" s="11">
        <v>272.39</v>
      </c>
      <c r="M155" s="11">
        <v>0</v>
      </c>
      <c r="N155" s="11">
        <v>119.26</v>
      </c>
      <c r="O155" s="11">
        <v>0</v>
      </c>
      <c r="P155" s="11">
        <v>0</v>
      </c>
      <c r="Q155" s="11">
        <v>0</v>
      </c>
      <c r="R155" s="11">
        <v>55630.1</v>
      </c>
      <c r="S155" s="11">
        <v>39789.46</v>
      </c>
      <c r="T155" s="11">
        <v>338.86</v>
      </c>
      <c r="U155" s="11">
        <v>0</v>
      </c>
      <c r="V155" s="11">
        <v>175.43</v>
      </c>
      <c r="W155" s="11">
        <v>0</v>
      </c>
      <c r="X155" s="11">
        <v>0</v>
      </c>
      <c r="Y155" s="11">
        <v>0</v>
      </c>
      <c r="Z155" s="11">
        <v>39952.89</v>
      </c>
      <c r="AA155" s="11">
        <v>0</v>
      </c>
      <c r="AB155" s="11">
        <v>0</v>
      </c>
      <c r="AC155" s="11">
        <v>0</v>
      </c>
      <c r="AD155" s="11">
        <v>0</v>
      </c>
      <c r="AE155" s="11">
        <v>0</v>
      </c>
      <c r="AF155" s="11">
        <v>-91.98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4.3899999999999997</v>
      </c>
      <c r="AM155" s="11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f t="shared" si="2"/>
        <v>207.10000000000002</v>
      </c>
      <c r="AU155" s="11">
        <v>17504.61</v>
      </c>
      <c r="AV155" s="11">
        <v>39952.89</v>
      </c>
      <c r="AW155" s="12">
        <v>91</v>
      </c>
      <c r="AX155" s="12">
        <v>300</v>
      </c>
      <c r="AY155" s="11">
        <v>248799.99</v>
      </c>
      <c r="AZ155" s="11">
        <v>64300.02</v>
      </c>
      <c r="BA155" s="13">
        <v>95.000001999999995</v>
      </c>
      <c r="BB155" s="13">
        <v>82.190637129820502</v>
      </c>
      <c r="BC155" s="13">
        <v>10.59</v>
      </c>
      <c r="BD155" s="13"/>
      <c r="BE155" s="9" t="s">
        <v>78</v>
      </c>
      <c r="BF155" s="6"/>
      <c r="BG155" s="9" t="s">
        <v>429</v>
      </c>
      <c r="BH155" s="9" t="s">
        <v>430</v>
      </c>
      <c r="BI155" s="9" t="s">
        <v>431</v>
      </c>
      <c r="BJ155" s="9" t="s">
        <v>82</v>
      </c>
      <c r="BK155" s="7" t="s">
        <v>83</v>
      </c>
      <c r="BL155" s="13">
        <v>432073.08990939998</v>
      </c>
      <c r="BM155" s="7" t="s">
        <v>84</v>
      </c>
      <c r="BN155" s="13"/>
      <c r="BO155" s="14">
        <v>38768</v>
      </c>
      <c r="BP155" s="14">
        <v>47899</v>
      </c>
      <c r="BQ155" s="14" t="s">
        <v>227</v>
      </c>
      <c r="BR155" s="14" t="s">
        <v>228</v>
      </c>
      <c r="BS155" s="14">
        <v>38768</v>
      </c>
      <c r="BT155" s="14">
        <v>38768</v>
      </c>
      <c r="BU155" s="13">
        <v>11600.54</v>
      </c>
      <c r="BV155" s="13">
        <v>13.38</v>
      </c>
      <c r="BW155" s="13">
        <v>0</v>
      </c>
    </row>
    <row r="156" spans="1:75" s="1" customFormat="1" ht="18.2" customHeight="1" x14ac:dyDescent="0.15">
      <c r="A156" s="15">
        <v>154</v>
      </c>
      <c r="B156" s="16" t="s">
        <v>75</v>
      </c>
      <c r="C156" s="16" t="s">
        <v>76</v>
      </c>
      <c r="D156" s="17">
        <v>45108</v>
      </c>
      <c r="E156" s="18" t="s">
        <v>456</v>
      </c>
      <c r="F156" s="19">
        <v>91</v>
      </c>
      <c r="G156" s="19">
        <v>91</v>
      </c>
      <c r="H156" s="20">
        <v>0</v>
      </c>
      <c r="I156" s="20">
        <v>44972.95</v>
      </c>
      <c r="J156" s="20">
        <v>0</v>
      </c>
      <c r="K156" s="20">
        <v>44972.95</v>
      </c>
      <c r="L156" s="20">
        <v>0</v>
      </c>
      <c r="M156" s="20">
        <v>0</v>
      </c>
      <c r="N156" s="20">
        <v>0</v>
      </c>
      <c r="O156" s="20">
        <v>0</v>
      </c>
      <c r="P156" s="20">
        <v>0</v>
      </c>
      <c r="Q156" s="20">
        <v>0</v>
      </c>
      <c r="R156" s="20">
        <v>44972.95</v>
      </c>
      <c r="S156" s="20">
        <v>20468.25</v>
      </c>
      <c r="T156" s="20">
        <v>0</v>
      </c>
      <c r="U156" s="20">
        <v>0</v>
      </c>
      <c r="V156" s="20">
        <v>0</v>
      </c>
      <c r="W156" s="20">
        <v>0</v>
      </c>
      <c r="X156" s="20">
        <v>0</v>
      </c>
      <c r="Y156" s="20">
        <v>0</v>
      </c>
      <c r="Z156" s="20">
        <v>20468.25</v>
      </c>
      <c r="AA156" s="20">
        <v>0</v>
      </c>
      <c r="AB156" s="20">
        <v>0</v>
      </c>
      <c r="AC156" s="20">
        <v>0</v>
      </c>
      <c r="AD156" s="20">
        <v>0</v>
      </c>
      <c r="AE156" s="20">
        <v>0</v>
      </c>
      <c r="AF156" s="20">
        <v>0</v>
      </c>
      <c r="AG156" s="20">
        <v>0</v>
      </c>
      <c r="AH156" s="20">
        <v>0</v>
      </c>
      <c r="AI156" s="20">
        <v>0</v>
      </c>
      <c r="AJ156" s="20">
        <v>0</v>
      </c>
      <c r="AK156" s="20">
        <v>0</v>
      </c>
      <c r="AL156" s="20">
        <v>0</v>
      </c>
      <c r="AM156" s="20">
        <v>0</v>
      </c>
      <c r="AN156" s="20">
        <v>0</v>
      </c>
      <c r="AO156" s="20">
        <v>0</v>
      </c>
      <c r="AP156" s="20">
        <v>0</v>
      </c>
      <c r="AQ156" s="20">
        <v>0</v>
      </c>
      <c r="AR156" s="20">
        <v>0</v>
      </c>
      <c r="AS156" s="20">
        <v>0</v>
      </c>
      <c r="AT156" s="11">
        <f t="shared" si="2"/>
        <v>0</v>
      </c>
      <c r="AU156" s="20">
        <v>44972.95</v>
      </c>
      <c r="AV156" s="20">
        <v>20468.25</v>
      </c>
      <c r="AW156" s="21">
        <v>0</v>
      </c>
      <c r="AX156" s="21">
        <v>180</v>
      </c>
      <c r="AY156" s="20">
        <v>250400.01</v>
      </c>
      <c r="AZ156" s="20">
        <v>64896.61</v>
      </c>
      <c r="BA156" s="22">
        <v>95.000000999999997</v>
      </c>
      <c r="BB156" s="22">
        <v>65.834414077606695</v>
      </c>
      <c r="BC156" s="22">
        <v>10.59</v>
      </c>
      <c r="BD156" s="22"/>
      <c r="BE156" s="18" t="s">
        <v>78</v>
      </c>
      <c r="BF156" s="15"/>
      <c r="BG156" s="18" t="s">
        <v>429</v>
      </c>
      <c r="BH156" s="18" t="s">
        <v>430</v>
      </c>
      <c r="BI156" s="18" t="s">
        <v>431</v>
      </c>
      <c r="BJ156" s="18" t="s">
        <v>82</v>
      </c>
      <c r="BK156" s="16" t="s">
        <v>83</v>
      </c>
      <c r="BL156" s="22">
        <v>349300.13551729999</v>
      </c>
      <c r="BM156" s="16" t="s">
        <v>84</v>
      </c>
      <c r="BN156" s="22"/>
      <c r="BO156" s="23">
        <v>38750</v>
      </c>
      <c r="BP156" s="23">
        <v>44229</v>
      </c>
      <c r="BQ156" s="14" t="s">
        <v>102</v>
      </c>
      <c r="BR156" s="14" t="s">
        <v>103</v>
      </c>
      <c r="BS156" s="14">
        <v>38750</v>
      </c>
      <c r="BT156" s="14">
        <v>38750</v>
      </c>
      <c r="BU156" s="22">
        <v>10663.2</v>
      </c>
      <c r="BV156" s="22">
        <v>0</v>
      </c>
      <c r="BW156" s="22">
        <v>0</v>
      </c>
    </row>
    <row r="157" spans="1:75" s="1" customFormat="1" ht="18.2" customHeight="1" x14ac:dyDescent="0.15">
      <c r="A157" s="6">
        <v>155</v>
      </c>
      <c r="B157" s="7" t="s">
        <v>75</v>
      </c>
      <c r="C157" s="7" t="s">
        <v>76</v>
      </c>
      <c r="D157" s="8">
        <v>45108</v>
      </c>
      <c r="E157" s="9" t="s">
        <v>457</v>
      </c>
      <c r="F157" s="10">
        <v>135</v>
      </c>
      <c r="G157" s="10">
        <v>134</v>
      </c>
      <c r="H157" s="11">
        <v>36366.339999999997</v>
      </c>
      <c r="I157" s="11">
        <v>20222.330000000002</v>
      </c>
      <c r="J157" s="11">
        <v>0</v>
      </c>
      <c r="K157" s="11">
        <v>56588.67</v>
      </c>
      <c r="L157" s="11">
        <v>257.93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56588.67</v>
      </c>
      <c r="S157" s="11">
        <v>57344.91</v>
      </c>
      <c r="T157" s="11">
        <v>320.93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57665.84</v>
      </c>
      <c r="AA157" s="11">
        <v>0</v>
      </c>
      <c r="AB157" s="11">
        <v>0</v>
      </c>
      <c r="AC157" s="11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11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f t="shared" si="2"/>
        <v>0</v>
      </c>
      <c r="AU157" s="11">
        <v>20480.259999999998</v>
      </c>
      <c r="AV157" s="11">
        <v>57665.84</v>
      </c>
      <c r="AW157" s="12">
        <v>91</v>
      </c>
      <c r="AX157" s="12">
        <v>300</v>
      </c>
      <c r="AY157" s="11">
        <v>248800.01</v>
      </c>
      <c r="AZ157" s="11">
        <v>60893.31</v>
      </c>
      <c r="BA157" s="13">
        <v>89.999990999999994</v>
      </c>
      <c r="BB157" s="13">
        <v>83.637755784698996</v>
      </c>
      <c r="BC157" s="13">
        <v>10.59</v>
      </c>
      <c r="BD157" s="13"/>
      <c r="BE157" s="9" t="s">
        <v>78</v>
      </c>
      <c r="BF157" s="6"/>
      <c r="BG157" s="9" t="s">
        <v>429</v>
      </c>
      <c r="BH157" s="9" t="s">
        <v>430</v>
      </c>
      <c r="BI157" s="9" t="s">
        <v>431</v>
      </c>
      <c r="BJ157" s="9" t="s">
        <v>82</v>
      </c>
      <c r="BK157" s="7" t="s">
        <v>83</v>
      </c>
      <c r="BL157" s="13">
        <v>439518.20149097999</v>
      </c>
      <c r="BM157" s="7" t="s">
        <v>84</v>
      </c>
      <c r="BN157" s="13"/>
      <c r="BO157" s="14">
        <v>38771</v>
      </c>
      <c r="BP157" s="14">
        <v>47902</v>
      </c>
      <c r="BQ157" s="14" t="s">
        <v>458</v>
      </c>
      <c r="BR157" s="14" t="s">
        <v>459</v>
      </c>
      <c r="BS157" s="14">
        <v>38771</v>
      </c>
      <c r="BT157" s="14">
        <v>38771</v>
      </c>
      <c r="BU157" s="13">
        <v>15793.89</v>
      </c>
      <c r="BV157" s="13">
        <v>12.67</v>
      </c>
      <c r="BW157" s="13">
        <v>0</v>
      </c>
    </row>
    <row r="158" spans="1:75" s="1" customFormat="1" ht="18.2" customHeight="1" x14ac:dyDescent="0.15">
      <c r="A158" s="15">
        <v>156</v>
      </c>
      <c r="B158" s="16" t="s">
        <v>75</v>
      </c>
      <c r="C158" s="16" t="s">
        <v>76</v>
      </c>
      <c r="D158" s="17">
        <v>45108</v>
      </c>
      <c r="E158" s="18" t="s">
        <v>460</v>
      </c>
      <c r="F158" s="19">
        <v>123</v>
      </c>
      <c r="G158" s="19">
        <v>123</v>
      </c>
      <c r="H158" s="20">
        <v>0</v>
      </c>
      <c r="I158" s="20">
        <v>70974.69</v>
      </c>
      <c r="J158" s="20">
        <v>0</v>
      </c>
      <c r="K158" s="20">
        <v>70974.69</v>
      </c>
      <c r="L158" s="20">
        <v>0</v>
      </c>
      <c r="M158" s="20">
        <v>0</v>
      </c>
      <c r="N158" s="20">
        <v>0</v>
      </c>
      <c r="O158" s="20">
        <v>0</v>
      </c>
      <c r="P158" s="20">
        <v>0</v>
      </c>
      <c r="Q158" s="20">
        <v>0</v>
      </c>
      <c r="R158" s="20">
        <v>70974.69</v>
      </c>
      <c r="S158" s="20">
        <v>45180.01</v>
      </c>
      <c r="T158" s="20">
        <v>0</v>
      </c>
      <c r="U158" s="20">
        <v>0</v>
      </c>
      <c r="V158" s="20">
        <v>0</v>
      </c>
      <c r="W158" s="20">
        <v>0</v>
      </c>
      <c r="X158" s="20">
        <v>0</v>
      </c>
      <c r="Y158" s="20">
        <v>0</v>
      </c>
      <c r="Z158" s="20">
        <v>45180.01</v>
      </c>
      <c r="AA158" s="20">
        <v>0</v>
      </c>
      <c r="AB158" s="20">
        <v>0</v>
      </c>
      <c r="AC158" s="20">
        <v>0</v>
      </c>
      <c r="AD158" s="20">
        <v>0</v>
      </c>
      <c r="AE158" s="20">
        <v>0</v>
      </c>
      <c r="AF158" s="20">
        <v>0</v>
      </c>
      <c r="AG158" s="20">
        <v>0</v>
      </c>
      <c r="AH158" s="20">
        <v>0</v>
      </c>
      <c r="AI158" s="20">
        <v>0</v>
      </c>
      <c r="AJ158" s="20">
        <v>0</v>
      </c>
      <c r="AK158" s="20">
        <v>0</v>
      </c>
      <c r="AL158" s="20">
        <v>0</v>
      </c>
      <c r="AM158" s="20">
        <v>0</v>
      </c>
      <c r="AN158" s="20">
        <v>0</v>
      </c>
      <c r="AO158" s="20">
        <v>0</v>
      </c>
      <c r="AP158" s="20">
        <v>0</v>
      </c>
      <c r="AQ158" s="20">
        <v>0</v>
      </c>
      <c r="AR158" s="20">
        <v>0</v>
      </c>
      <c r="AS158" s="20">
        <v>0</v>
      </c>
      <c r="AT158" s="11">
        <f t="shared" si="2"/>
        <v>0</v>
      </c>
      <c r="AU158" s="20">
        <v>70974.69</v>
      </c>
      <c r="AV158" s="20">
        <v>45180.01</v>
      </c>
      <c r="AW158" s="21">
        <v>0</v>
      </c>
      <c r="AX158" s="21">
        <v>180</v>
      </c>
      <c r="AY158" s="20">
        <v>375000</v>
      </c>
      <c r="AZ158" s="20">
        <v>85651.29</v>
      </c>
      <c r="BA158" s="22">
        <v>84.000000999999997</v>
      </c>
      <c r="BB158" s="22">
        <v>69.606354218070607</v>
      </c>
      <c r="BC158" s="22">
        <v>10.59</v>
      </c>
      <c r="BD158" s="22"/>
      <c r="BE158" s="18" t="s">
        <v>78</v>
      </c>
      <c r="BF158" s="15"/>
      <c r="BG158" s="18" t="s">
        <v>371</v>
      </c>
      <c r="BH158" s="18" t="s">
        <v>372</v>
      </c>
      <c r="BI158" s="18" t="s">
        <v>373</v>
      </c>
      <c r="BJ158" s="18" t="s">
        <v>82</v>
      </c>
      <c r="BK158" s="16" t="s">
        <v>83</v>
      </c>
      <c r="BL158" s="22">
        <v>551252.89391285996</v>
      </c>
      <c r="BM158" s="16" t="s">
        <v>84</v>
      </c>
      <c r="BN158" s="22"/>
      <c r="BO158" s="23">
        <v>38772</v>
      </c>
      <c r="BP158" s="23">
        <v>44251</v>
      </c>
      <c r="BQ158" s="14" t="s">
        <v>116</v>
      </c>
      <c r="BR158" s="14" t="s">
        <v>117</v>
      </c>
      <c r="BS158" s="14">
        <v>38772</v>
      </c>
      <c r="BT158" s="14">
        <v>38772</v>
      </c>
      <c r="BU158" s="22">
        <v>19291.740000000002</v>
      </c>
      <c r="BV158" s="22">
        <v>0</v>
      </c>
      <c r="BW158" s="22">
        <v>0</v>
      </c>
    </row>
    <row r="159" spans="1:75" s="1" customFormat="1" ht="18.2" customHeight="1" x14ac:dyDescent="0.15">
      <c r="A159" s="6">
        <v>157</v>
      </c>
      <c r="B159" s="7" t="s">
        <v>75</v>
      </c>
      <c r="C159" s="7" t="s">
        <v>76</v>
      </c>
      <c r="D159" s="8">
        <v>45108</v>
      </c>
      <c r="E159" s="9" t="s">
        <v>461</v>
      </c>
      <c r="F159" s="10">
        <v>0</v>
      </c>
      <c r="G159" s="10">
        <v>0</v>
      </c>
      <c r="H159" s="11">
        <v>42235.360000000001</v>
      </c>
      <c r="I159" s="11">
        <v>0</v>
      </c>
      <c r="J159" s="11">
        <v>0</v>
      </c>
      <c r="K159" s="11">
        <v>42235.360000000001</v>
      </c>
      <c r="L159" s="11">
        <v>299.58</v>
      </c>
      <c r="M159" s="11">
        <v>0</v>
      </c>
      <c r="N159" s="11">
        <v>0</v>
      </c>
      <c r="O159" s="11">
        <v>299.58</v>
      </c>
      <c r="P159" s="11">
        <v>0</v>
      </c>
      <c r="Q159" s="11">
        <v>0</v>
      </c>
      <c r="R159" s="11">
        <v>41935.78</v>
      </c>
      <c r="S159" s="11">
        <v>0</v>
      </c>
      <c r="T159" s="11">
        <v>372.73</v>
      </c>
      <c r="U159" s="11">
        <v>0</v>
      </c>
      <c r="V159" s="11">
        <v>0</v>
      </c>
      <c r="W159" s="11">
        <v>372.73</v>
      </c>
      <c r="X159" s="11">
        <v>0</v>
      </c>
      <c r="Y159" s="11">
        <v>0</v>
      </c>
      <c r="Z159" s="11">
        <v>0</v>
      </c>
      <c r="AA159" s="11">
        <v>14.72</v>
      </c>
      <c r="AB159" s="11">
        <v>0</v>
      </c>
      <c r="AC159" s="11">
        <v>0</v>
      </c>
      <c r="AD159" s="11">
        <v>0</v>
      </c>
      <c r="AE159" s="11">
        <v>0</v>
      </c>
      <c r="AF159" s="11">
        <v>-27.94</v>
      </c>
      <c r="AG159" s="11">
        <v>34.35</v>
      </c>
      <c r="AH159" s="11">
        <v>87.28</v>
      </c>
      <c r="AI159" s="11">
        <v>0</v>
      </c>
      <c r="AJ159" s="11">
        <v>0</v>
      </c>
      <c r="AK159" s="11">
        <v>0</v>
      </c>
      <c r="AL159" s="11">
        <v>0</v>
      </c>
      <c r="AM159" s="11">
        <v>0</v>
      </c>
      <c r="AN159" s="11">
        <v>0</v>
      </c>
      <c r="AO159" s="11">
        <v>0</v>
      </c>
      <c r="AP159" s="11">
        <v>5.79</v>
      </c>
      <c r="AQ159" s="11">
        <v>0</v>
      </c>
      <c r="AR159" s="11">
        <v>1.1200000000000001</v>
      </c>
      <c r="AS159" s="11">
        <v>0</v>
      </c>
      <c r="AT159" s="11">
        <f t="shared" si="2"/>
        <v>785.3900000000001</v>
      </c>
      <c r="AU159" s="11">
        <v>0</v>
      </c>
      <c r="AV159" s="11">
        <v>0</v>
      </c>
      <c r="AW159" s="12">
        <v>91</v>
      </c>
      <c r="AX159" s="12">
        <v>300</v>
      </c>
      <c r="AY159" s="11">
        <v>289000.01</v>
      </c>
      <c r="AZ159" s="11">
        <v>70723.490000000005</v>
      </c>
      <c r="BA159" s="13">
        <v>89.999994999999998</v>
      </c>
      <c r="BB159" s="13">
        <v>53.365861757120598</v>
      </c>
      <c r="BC159" s="13">
        <v>10.59</v>
      </c>
      <c r="BD159" s="13"/>
      <c r="BE159" s="9" t="s">
        <v>78</v>
      </c>
      <c r="BF159" s="6"/>
      <c r="BG159" s="9" t="s">
        <v>79</v>
      </c>
      <c r="BH159" s="9" t="s">
        <v>106</v>
      </c>
      <c r="BI159" s="9" t="s">
        <v>338</v>
      </c>
      <c r="BJ159" s="9" t="s">
        <v>108</v>
      </c>
      <c r="BK159" s="7" t="s">
        <v>83</v>
      </c>
      <c r="BL159" s="13">
        <v>325710.75806731998</v>
      </c>
      <c r="BM159" s="7" t="s">
        <v>84</v>
      </c>
      <c r="BN159" s="13"/>
      <c r="BO159" s="14">
        <v>38772</v>
      </c>
      <c r="BP159" s="14">
        <v>47903</v>
      </c>
      <c r="BQ159" s="14" t="s">
        <v>109</v>
      </c>
      <c r="BR159" s="14" t="s">
        <v>110</v>
      </c>
      <c r="BS159" s="14">
        <v>38772</v>
      </c>
      <c r="BT159" s="14">
        <v>38772</v>
      </c>
      <c r="BU159" s="13">
        <v>0</v>
      </c>
      <c r="BV159" s="13">
        <v>14.72</v>
      </c>
      <c r="BW159" s="13">
        <v>0</v>
      </c>
    </row>
    <row r="160" spans="1:75" s="1" customFormat="1" ht="18.2" customHeight="1" x14ac:dyDescent="0.15">
      <c r="A160" s="15">
        <v>158</v>
      </c>
      <c r="B160" s="16" t="s">
        <v>75</v>
      </c>
      <c r="C160" s="16" t="s">
        <v>76</v>
      </c>
      <c r="D160" s="17">
        <v>45108</v>
      </c>
      <c r="E160" s="18" t="s">
        <v>462</v>
      </c>
      <c r="F160" s="19">
        <v>0</v>
      </c>
      <c r="G160" s="19">
        <v>0</v>
      </c>
      <c r="H160" s="20">
        <v>57574.93</v>
      </c>
      <c r="I160" s="20">
        <v>0</v>
      </c>
      <c r="J160" s="20">
        <v>0</v>
      </c>
      <c r="K160" s="20">
        <v>57574.93</v>
      </c>
      <c r="L160" s="20">
        <v>408.37</v>
      </c>
      <c r="M160" s="20">
        <v>0</v>
      </c>
      <c r="N160" s="20">
        <v>0</v>
      </c>
      <c r="O160" s="20">
        <v>408.37</v>
      </c>
      <c r="P160" s="20">
        <v>0</v>
      </c>
      <c r="Q160" s="20">
        <v>0</v>
      </c>
      <c r="R160" s="20">
        <v>57166.559999999998</v>
      </c>
      <c r="S160" s="20">
        <v>0</v>
      </c>
      <c r="T160" s="20">
        <v>508.1</v>
      </c>
      <c r="U160" s="20">
        <v>0</v>
      </c>
      <c r="V160" s="20">
        <v>0</v>
      </c>
      <c r="W160" s="20">
        <v>508.1</v>
      </c>
      <c r="X160" s="20">
        <v>0</v>
      </c>
      <c r="Y160" s="20">
        <v>0</v>
      </c>
      <c r="Z160" s="20">
        <v>0</v>
      </c>
      <c r="AA160" s="20">
        <v>20.05</v>
      </c>
      <c r="AB160" s="20">
        <v>0</v>
      </c>
      <c r="AC160" s="20">
        <v>0</v>
      </c>
      <c r="AD160" s="20">
        <v>0</v>
      </c>
      <c r="AE160" s="20">
        <v>0</v>
      </c>
      <c r="AF160" s="20">
        <v>-37.729999999999997</v>
      </c>
      <c r="AG160" s="20">
        <v>46.83</v>
      </c>
      <c r="AH160" s="20">
        <v>119.35</v>
      </c>
      <c r="AI160" s="20">
        <v>0</v>
      </c>
      <c r="AJ160" s="20">
        <v>0</v>
      </c>
      <c r="AK160" s="20">
        <v>0</v>
      </c>
      <c r="AL160" s="20">
        <v>0</v>
      </c>
      <c r="AM160" s="20">
        <v>0</v>
      </c>
      <c r="AN160" s="20">
        <v>0</v>
      </c>
      <c r="AO160" s="20">
        <v>0</v>
      </c>
      <c r="AP160" s="20">
        <v>0.06</v>
      </c>
      <c r="AQ160" s="20">
        <v>0</v>
      </c>
      <c r="AR160" s="20">
        <v>0</v>
      </c>
      <c r="AS160" s="20">
        <v>0</v>
      </c>
      <c r="AT160" s="11">
        <f t="shared" si="2"/>
        <v>1065.0300000000002</v>
      </c>
      <c r="AU160" s="20">
        <v>0</v>
      </c>
      <c r="AV160" s="20">
        <v>0</v>
      </c>
      <c r="AW160" s="21">
        <v>91</v>
      </c>
      <c r="AX160" s="21">
        <v>300</v>
      </c>
      <c r="AY160" s="20">
        <v>402799.99</v>
      </c>
      <c r="AZ160" s="20">
        <v>96408.02</v>
      </c>
      <c r="BA160" s="22">
        <v>88.048912000000001</v>
      </c>
      <c r="BB160" s="22">
        <v>52.209903395824497</v>
      </c>
      <c r="BC160" s="22">
        <v>10.59</v>
      </c>
      <c r="BD160" s="22"/>
      <c r="BE160" s="18" t="s">
        <v>78</v>
      </c>
      <c r="BF160" s="15"/>
      <c r="BG160" s="18" t="s">
        <v>160</v>
      </c>
      <c r="BH160" s="18" t="s">
        <v>386</v>
      </c>
      <c r="BI160" s="18" t="s">
        <v>387</v>
      </c>
      <c r="BJ160" s="18" t="s">
        <v>108</v>
      </c>
      <c r="BK160" s="16" t="s">
        <v>83</v>
      </c>
      <c r="BL160" s="22">
        <v>444006.61186464003</v>
      </c>
      <c r="BM160" s="16" t="s">
        <v>84</v>
      </c>
      <c r="BN160" s="22"/>
      <c r="BO160" s="23">
        <v>38776</v>
      </c>
      <c r="BP160" s="23">
        <v>47907</v>
      </c>
      <c r="BQ160" s="14" t="s">
        <v>109</v>
      </c>
      <c r="BR160" s="14" t="s">
        <v>110</v>
      </c>
      <c r="BS160" s="14">
        <v>38776</v>
      </c>
      <c r="BT160" s="14">
        <v>38776</v>
      </c>
      <c r="BU160" s="22">
        <v>0</v>
      </c>
      <c r="BV160" s="22">
        <v>20.05</v>
      </c>
      <c r="BW160" s="22">
        <v>0</v>
      </c>
    </row>
    <row r="161" spans="1:75" s="1" customFormat="1" ht="18.2" customHeight="1" x14ac:dyDescent="0.15">
      <c r="A161" s="6">
        <v>159</v>
      </c>
      <c r="B161" s="7" t="s">
        <v>75</v>
      </c>
      <c r="C161" s="7" t="s">
        <v>76</v>
      </c>
      <c r="D161" s="8">
        <v>45108</v>
      </c>
      <c r="E161" s="9" t="s">
        <v>463</v>
      </c>
      <c r="F161" s="10">
        <v>158</v>
      </c>
      <c r="G161" s="10">
        <v>157</v>
      </c>
      <c r="H161" s="11">
        <v>129967.45</v>
      </c>
      <c r="I161" s="11">
        <v>76946.100000000006</v>
      </c>
      <c r="J161" s="11">
        <v>0</v>
      </c>
      <c r="K161" s="11">
        <v>206913.55</v>
      </c>
      <c r="L161" s="11">
        <v>907.48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206913.55</v>
      </c>
      <c r="S161" s="11">
        <v>245600.98</v>
      </c>
      <c r="T161" s="11">
        <v>1146.96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246747.94</v>
      </c>
      <c r="AA161" s="11">
        <v>0</v>
      </c>
      <c r="AB161" s="11">
        <v>0</v>
      </c>
      <c r="AC161" s="11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11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f t="shared" si="2"/>
        <v>0</v>
      </c>
      <c r="AU161" s="11">
        <v>77853.58</v>
      </c>
      <c r="AV161" s="11">
        <v>246747.94</v>
      </c>
      <c r="AW161" s="12">
        <v>92</v>
      </c>
      <c r="AX161" s="12">
        <v>300</v>
      </c>
      <c r="AY161" s="11">
        <v>884999.99</v>
      </c>
      <c r="AZ161" s="11">
        <v>216115.99</v>
      </c>
      <c r="BA161" s="13">
        <v>89.849186000000003</v>
      </c>
      <c r="BB161" s="13">
        <v>86.023315719814605</v>
      </c>
      <c r="BC161" s="13">
        <v>10.59</v>
      </c>
      <c r="BD161" s="13"/>
      <c r="BE161" s="9" t="s">
        <v>78</v>
      </c>
      <c r="BF161" s="6"/>
      <c r="BG161" s="9" t="s">
        <v>79</v>
      </c>
      <c r="BH161" s="9" t="s">
        <v>464</v>
      </c>
      <c r="BI161" s="9" t="s">
        <v>465</v>
      </c>
      <c r="BJ161" s="9" t="s">
        <v>82</v>
      </c>
      <c r="BK161" s="7" t="s">
        <v>83</v>
      </c>
      <c r="BL161" s="13">
        <v>1607075.6100137001</v>
      </c>
      <c r="BM161" s="7" t="s">
        <v>84</v>
      </c>
      <c r="BN161" s="13"/>
      <c r="BO161" s="14">
        <v>38779</v>
      </c>
      <c r="BP161" s="14">
        <v>47910</v>
      </c>
      <c r="BQ161" s="14" t="s">
        <v>363</v>
      </c>
      <c r="BR161" s="14" t="s">
        <v>364</v>
      </c>
      <c r="BS161" s="14">
        <v>38779</v>
      </c>
      <c r="BT161" s="14">
        <v>38779</v>
      </c>
      <c r="BU161" s="13">
        <v>65793.39</v>
      </c>
      <c r="BV161" s="13">
        <v>44.97</v>
      </c>
      <c r="BW161" s="13">
        <v>0</v>
      </c>
    </row>
    <row r="162" spans="1:75" s="1" customFormat="1" ht="18.2" customHeight="1" x14ac:dyDescent="0.15">
      <c r="A162" s="15">
        <v>160</v>
      </c>
      <c r="B162" s="16" t="s">
        <v>75</v>
      </c>
      <c r="C162" s="16" t="s">
        <v>76</v>
      </c>
      <c r="D162" s="17">
        <v>45108</v>
      </c>
      <c r="E162" s="18" t="s">
        <v>466</v>
      </c>
      <c r="F162" s="19">
        <v>83</v>
      </c>
      <c r="G162" s="19">
        <v>82</v>
      </c>
      <c r="H162" s="20">
        <v>42807.17</v>
      </c>
      <c r="I162" s="20">
        <v>17390.59</v>
      </c>
      <c r="J162" s="20">
        <v>0</v>
      </c>
      <c r="K162" s="20">
        <v>60197.760000000002</v>
      </c>
      <c r="L162" s="20">
        <v>298.89</v>
      </c>
      <c r="M162" s="20">
        <v>0</v>
      </c>
      <c r="N162" s="20">
        <v>0</v>
      </c>
      <c r="O162" s="20">
        <v>0</v>
      </c>
      <c r="P162" s="20">
        <v>0</v>
      </c>
      <c r="Q162" s="20">
        <v>0</v>
      </c>
      <c r="R162" s="20">
        <v>60197.760000000002</v>
      </c>
      <c r="S162" s="20">
        <v>38095.53</v>
      </c>
      <c r="T162" s="20">
        <v>377.77</v>
      </c>
      <c r="U162" s="20">
        <v>0</v>
      </c>
      <c r="V162" s="20">
        <v>0</v>
      </c>
      <c r="W162" s="20">
        <v>0</v>
      </c>
      <c r="X162" s="20">
        <v>0</v>
      </c>
      <c r="Y162" s="20">
        <v>0</v>
      </c>
      <c r="Z162" s="20">
        <v>38473.300000000003</v>
      </c>
      <c r="AA162" s="20">
        <v>0</v>
      </c>
      <c r="AB162" s="20">
        <v>0</v>
      </c>
      <c r="AC162" s="20">
        <v>0</v>
      </c>
      <c r="AD162" s="20">
        <v>0</v>
      </c>
      <c r="AE162" s="20">
        <v>0</v>
      </c>
      <c r="AF162" s="20">
        <v>0</v>
      </c>
      <c r="AG162" s="20">
        <v>0</v>
      </c>
      <c r="AH162" s="20">
        <v>0</v>
      </c>
      <c r="AI162" s="20">
        <v>0</v>
      </c>
      <c r="AJ162" s="20">
        <v>0</v>
      </c>
      <c r="AK162" s="20">
        <v>0</v>
      </c>
      <c r="AL162" s="20">
        <v>0</v>
      </c>
      <c r="AM162" s="20">
        <v>0</v>
      </c>
      <c r="AN162" s="20">
        <v>0</v>
      </c>
      <c r="AO162" s="20">
        <v>0</v>
      </c>
      <c r="AP162" s="20">
        <v>0</v>
      </c>
      <c r="AQ162" s="20">
        <v>0</v>
      </c>
      <c r="AR162" s="20">
        <v>0</v>
      </c>
      <c r="AS162" s="20">
        <v>0</v>
      </c>
      <c r="AT162" s="11">
        <f t="shared" si="2"/>
        <v>0</v>
      </c>
      <c r="AU162" s="20">
        <v>17689.48</v>
      </c>
      <c r="AV162" s="20">
        <v>38473.300000000003</v>
      </c>
      <c r="AW162" s="21">
        <v>92</v>
      </c>
      <c r="AX162" s="21">
        <v>300</v>
      </c>
      <c r="AY162" s="20">
        <v>331999.99</v>
      </c>
      <c r="AZ162" s="20">
        <v>71181.149999999994</v>
      </c>
      <c r="BA162" s="22">
        <v>78.885546000000005</v>
      </c>
      <c r="BB162" s="22">
        <v>66.713352700496699</v>
      </c>
      <c r="BC162" s="22">
        <v>10.59</v>
      </c>
      <c r="BD162" s="22"/>
      <c r="BE162" s="18" t="s">
        <v>78</v>
      </c>
      <c r="BF162" s="15"/>
      <c r="BG162" s="18" t="s">
        <v>79</v>
      </c>
      <c r="BH162" s="18" t="s">
        <v>106</v>
      </c>
      <c r="BI162" s="18" t="s">
        <v>338</v>
      </c>
      <c r="BJ162" s="18" t="s">
        <v>82</v>
      </c>
      <c r="BK162" s="16" t="s">
        <v>83</v>
      </c>
      <c r="BL162" s="22">
        <v>467549.62095744</v>
      </c>
      <c r="BM162" s="16" t="s">
        <v>84</v>
      </c>
      <c r="BN162" s="22"/>
      <c r="BO162" s="23">
        <v>38779</v>
      </c>
      <c r="BP162" s="23">
        <v>47910</v>
      </c>
      <c r="BQ162" s="14" t="s">
        <v>92</v>
      </c>
      <c r="BR162" s="14" t="s">
        <v>93</v>
      </c>
      <c r="BS162" s="14">
        <v>38779</v>
      </c>
      <c r="BT162" s="14">
        <v>38779</v>
      </c>
      <c r="BU162" s="22">
        <v>11479.01</v>
      </c>
      <c r="BV162" s="22">
        <v>14.81</v>
      </c>
      <c r="BW162" s="22">
        <v>0</v>
      </c>
    </row>
    <row r="163" spans="1:75" s="1" customFormat="1" ht="18.2" customHeight="1" x14ac:dyDescent="0.15">
      <c r="A163" s="6">
        <v>161</v>
      </c>
      <c r="B163" s="7" t="s">
        <v>75</v>
      </c>
      <c r="C163" s="7" t="s">
        <v>76</v>
      </c>
      <c r="D163" s="8">
        <v>45108</v>
      </c>
      <c r="E163" s="9" t="s">
        <v>467</v>
      </c>
      <c r="F163" s="10">
        <v>167</v>
      </c>
      <c r="G163" s="10">
        <v>166</v>
      </c>
      <c r="H163" s="11">
        <v>41017.26</v>
      </c>
      <c r="I163" s="11">
        <v>24901.18</v>
      </c>
      <c r="J163" s="11">
        <v>0</v>
      </c>
      <c r="K163" s="11">
        <v>65918.44</v>
      </c>
      <c r="L163" s="11">
        <v>286.35000000000002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65918.44</v>
      </c>
      <c r="S163" s="11">
        <v>82721.600000000006</v>
      </c>
      <c r="T163" s="11">
        <v>361.98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83083.58</v>
      </c>
      <c r="AA163" s="11">
        <v>0</v>
      </c>
      <c r="AB163" s="11">
        <v>0</v>
      </c>
      <c r="AC163" s="11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11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f t="shared" si="2"/>
        <v>0</v>
      </c>
      <c r="AU163" s="11">
        <v>25187.53</v>
      </c>
      <c r="AV163" s="11">
        <v>83083.58</v>
      </c>
      <c r="AW163" s="12">
        <v>92</v>
      </c>
      <c r="AX163" s="12">
        <v>300</v>
      </c>
      <c r="AY163" s="11">
        <v>264200.02</v>
      </c>
      <c r="AZ163" s="11">
        <v>68201.27</v>
      </c>
      <c r="BA163" s="13">
        <v>95.000000999999997</v>
      </c>
      <c r="BB163" s="13">
        <v>91.820165019191606</v>
      </c>
      <c r="BC163" s="13">
        <v>10.59</v>
      </c>
      <c r="BD163" s="13"/>
      <c r="BE163" s="9" t="s">
        <v>78</v>
      </c>
      <c r="BF163" s="6"/>
      <c r="BG163" s="9" t="s">
        <v>429</v>
      </c>
      <c r="BH163" s="9" t="s">
        <v>430</v>
      </c>
      <c r="BI163" s="9" t="s">
        <v>431</v>
      </c>
      <c r="BJ163" s="9" t="s">
        <v>82</v>
      </c>
      <c r="BK163" s="7" t="s">
        <v>83</v>
      </c>
      <c r="BL163" s="13">
        <v>511981.53612536</v>
      </c>
      <c r="BM163" s="7" t="s">
        <v>84</v>
      </c>
      <c r="BN163" s="13"/>
      <c r="BO163" s="14">
        <v>38783</v>
      </c>
      <c r="BP163" s="14">
        <v>47914</v>
      </c>
      <c r="BQ163" s="14" t="s">
        <v>227</v>
      </c>
      <c r="BR163" s="14" t="s">
        <v>228</v>
      </c>
      <c r="BS163" s="14">
        <v>38783</v>
      </c>
      <c r="BT163" s="14">
        <v>38783</v>
      </c>
      <c r="BU163" s="13">
        <v>21720.19</v>
      </c>
      <c r="BV163" s="13">
        <v>14.19</v>
      </c>
      <c r="BW163" s="13">
        <v>0</v>
      </c>
    </row>
    <row r="164" spans="1:75" s="1" customFormat="1" ht="18.2" customHeight="1" x14ac:dyDescent="0.15">
      <c r="A164" s="15">
        <v>162</v>
      </c>
      <c r="B164" s="16" t="s">
        <v>75</v>
      </c>
      <c r="C164" s="16" t="s">
        <v>76</v>
      </c>
      <c r="D164" s="17">
        <v>45108</v>
      </c>
      <c r="E164" s="18" t="s">
        <v>468</v>
      </c>
      <c r="F164" s="19">
        <v>154</v>
      </c>
      <c r="G164" s="19">
        <v>153</v>
      </c>
      <c r="H164" s="20">
        <v>38626.46</v>
      </c>
      <c r="I164" s="20">
        <v>22589.74</v>
      </c>
      <c r="J164" s="20">
        <v>0</v>
      </c>
      <c r="K164" s="20">
        <v>61216.2</v>
      </c>
      <c r="L164" s="20">
        <v>269.66000000000003</v>
      </c>
      <c r="M164" s="20">
        <v>0</v>
      </c>
      <c r="N164" s="20">
        <v>0</v>
      </c>
      <c r="O164" s="20">
        <v>0</v>
      </c>
      <c r="P164" s="20">
        <v>0</v>
      </c>
      <c r="Q164" s="20">
        <v>0</v>
      </c>
      <c r="R164" s="20">
        <v>61216.2</v>
      </c>
      <c r="S164" s="20">
        <v>70822.880000000005</v>
      </c>
      <c r="T164" s="20">
        <v>340.88</v>
      </c>
      <c r="U164" s="20">
        <v>0</v>
      </c>
      <c r="V164" s="20">
        <v>0</v>
      </c>
      <c r="W164" s="20">
        <v>0</v>
      </c>
      <c r="X164" s="20">
        <v>0</v>
      </c>
      <c r="Y164" s="20">
        <v>0</v>
      </c>
      <c r="Z164" s="20">
        <v>71163.759999999995</v>
      </c>
      <c r="AA164" s="20">
        <v>0</v>
      </c>
      <c r="AB164" s="20">
        <v>0</v>
      </c>
      <c r="AC164" s="20">
        <v>0</v>
      </c>
      <c r="AD164" s="20">
        <v>0</v>
      </c>
      <c r="AE164" s="20">
        <v>0</v>
      </c>
      <c r="AF164" s="20">
        <v>0</v>
      </c>
      <c r="AG164" s="20">
        <v>0</v>
      </c>
      <c r="AH164" s="20">
        <v>0</v>
      </c>
      <c r="AI164" s="20">
        <v>0</v>
      </c>
      <c r="AJ164" s="20">
        <v>0</v>
      </c>
      <c r="AK164" s="20">
        <v>0</v>
      </c>
      <c r="AL164" s="20">
        <v>0</v>
      </c>
      <c r="AM164" s="20">
        <v>0</v>
      </c>
      <c r="AN164" s="20">
        <v>0</v>
      </c>
      <c r="AO164" s="20">
        <v>0</v>
      </c>
      <c r="AP164" s="20">
        <v>0</v>
      </c>
      <c r="AQ164" s="20">
        <v>0</v>
      </c>
      <c r="AR164" s="20">
        <v>0</v>
      </c>
      <c r="AS164" s="20">
        <v>0</v>
      </c>
      <c r="AT164" s="11">
        <f t="shared" si="2"/>
        <v>0</v>
      </c>
      <c r="AU164" s="20">
        <v>22859.4</v>
      </c>
      <c r="AV164" s="20">
        <v>71163.759999999995</v>
      </c>
      <c r="AW164" s="21">
        <v>92</v>
      </c>
      <c r="AX164" s="21">
        <v>300</v>
      </c>
      <c r="AY164" s="20">
        <v>248800</v>
      </c>
      <c r="AZ164" s="20">
        <v>64225.87</v>
      </c>
      <c r="BA164" s="22">
        <v>94.999999000000003</v>
      </c>
      <c r="BB164" s="22">
        <v>90.548231402452004</v>
      </c>
      <c r="BC164" s="22">
        <v>10.59</v>
      </c>
      <c r="BD164" s="22"/>
      <c r="BE164" s="18" t="s">
        <v>78</v>
      </c>
      <c r="BF164" s="15"/>
      <c r="BG164" s="18" t="s">
        <v>429</v>
      </c>
      <c r="BH164" s="18" t="s">
        <v>430</v>
      </c>
      <c r="BI164" s="18" t="s">
        <v>431</v>
      </c>
      <c r="BJ164" s="18" t="s">
        <v>82</v>
      </c>
      <c r="BK164" s="16" t="s">
        <v>83</v>
      </c>
      <c r="BL164" s="22">
        <v>475459.73648279998</v>
      </c>
      <c r="BM164" s="16" t="s">
        <v>84</v>
      </c>
      <c r="BN164" s="22"/>
      <c r="BO164" s="23">
        <v>38783</v>
      </c>
      <c r="BP164" s="23">
        <v>47914</v>
      </c>
      <c r="BQ164" s="14" t="s">
        <v>153</v>
      </c>
      <c r="BR164" s="14" t="s">
        <v>154</v>
      </c>
      <c r="BS164" s="14">
        <v>38783</v>
      </c>
      <c r="BT164" s="14">
        <v>38783</v>
      </c>
      <c r="BU164" s="22">
        <v>18956.78</v>
      </c>
      <c r="BV164" s="22">
        <v>13.37</v>
      </c>
      <c r="BW164" s="22">
        <v>0</v>
      </c>
    </row>
    <row r="165" spans="1:75" s="1" customFormat="1" ht="18.2" customHeight="1" x14ac:dyDescent="0.15">
      <c r="A165" s="6">
        <v>163</v>
      </c>
      <c r="B165" s="7" t="s">
        <v>75</v>
      </c>
      <c r="C165" s="7" t="s">
        <v>76</v>
      </c>
      <c r="D165" s="8">
        <v>45108</v>
      </c>
      <c r="E165" s="9" t="s">
        <v>469</v>
      </c>
      <c r="F165" s="10">
        <v>136</v>
      </c>
      <c r="G165" s="10">
        <v>135</v>
      </c>
      <c r="H165" s="11">
        <v>38563.300000000003</v>
      </c>
      <c r="I165" s="11">
        <v>21150.57</v>
      </c>
      <c r="J165" s="11">
        <v>0</v>
      </c>
      <c r="K165" s="11">
        <v>59713.87</v>
      </c>
      <c r="L165" s="11">
        <v>269.24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59713.87</v>
      </c>
      <c r="S165" s="11">
        <v>60571.79</v>
      </c>
      <c r="T165" s="11">
        <v>340.32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60912.11</v>
      </c>
      <c r="AA165" s="11">
        <v>0</v>
      </c>
      <c r="AB165" s="11">
        <v>0</v>
      </c>
      <c r="AC165" s="11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11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11">
        <v>0</v>
      </c>
      <c r="AT165" s="11">
        <f t="shared" si="2"/>
        <v>0</v>
      </c>
      <c r="AU165" s="11">
        <v>21419.81</v>
      </c>
      <c r="AV165" s="11">
        <v>60912.11</v>
      </c>
      <c r="AW165" s="12">
        <v>92</v>
      </c>
      <c r="AX165" s="12">
        <v>300</v>
      </c>
      <c r="AY165" s="11">
        <v>262200.01</v>
      </c>
      <c r="AZ165" s="11">
        <v>64122.61</v>
      </c>
      <c r="BA165" s="13">
        <v>89.999993000000003</v>
      </c>
      <c r="BB165" s="13">
        <v>83.812057587844805</v>
      </c>
      <c r="BC165" s="13">
        <v>10.59</v>
      </c>
      <c r="BD165" s="13"/>
      <c r="BE165" s="9" t="s">
        <v>78</v>
      </c>
      <c r="BF165" s="6"/>
      <c r="BG165" s="9" t="s">
        <v>429</v>
      </c>
      <c r="BH165" s="9" t="s">
        <v>430</v>
      </c>
      <c r="BI165" s="9" t="s">
        <v>431</v>
      </c>
      <c r="BJ165" s="9" t="s">
        <v>82</v>
      </c>
      <c r="BK165" s="7" t="s">
        <v>83</v>
      </c>
      <c r="BL165" s="13">
        <v>463791.29861977999</v>
      </c>
      <c r="BM165" s="7" t="s">
        <v>84</v>
      </c>
      <c r="BN165" s="13"/>
      <c r="BO165" s="14">
        <v>38783</v>
      </c>
      <c r="BP165" s="14">
        <v>47914</v>
      </c>
      <c r="BQ165" s="14" t="s">
        <v>342</v>
      </c>
      <c r="BR165" s="14" t="s">
        <v>343</v>
      </c>
      <c r="BS165" s="14">
        <v>38783</v>
      </c>
      <c r="BT165" s="14">
        <v>38783</v>
      </c>
      <c r="BU165" s="13">
        <v>16690.11</v>
      </c>
      <c r="BV165" s="13">
        <v>13.34</v>
      </c>
      <c r="BW165" s="13">
        <v>0</v>
      </c>
    </row>
    <row r="166" spans="1:75" s="1" customFormat="1" ht="18.2" customHeight="1" x14ac:dyDescent="0.15">
      <c r="A166" s="15">
        <v>164</v>
      </c>
      <c r="B166" s="16" t="s">
        <v>75</v>
      </c>
      <c r="C166" s="16" t="s">
        <v>76</v>
      </c>
      <c r="D166" s="17">
        <v>45108</v>
      </c>
      <c r="E166" s="18" t="s">
        <v>470</v>
      </c>
      <c r="F166" s="19">
        <v>138</v>
      </c>
      <c r="G166" s="19">
        <v>137</v>
      </c>
      <c r="H166" s="20">
        <v>41017.26</v>
      </c>
      <c r="I166" s="20">
        <v>22711.09</v>
      </c>
      <c r="J166" s="20">
        <v>0</v>
      </c>
      <c r="K166" s="20">
        <v>63728.35</v>
      </c>
      <c r="L166" s="20">
        <v>286.35000000000002</v>
      </c>
      <c r="M166" s="20">
        <v>0</v>
      </c>
      <c r="N166" s="20">
        <v>0</v>
      </c>
      <c r="O166" s="20">
        <v>0</v>
      </c>
      <c r="P166" s="20">
        <v>0</v>
      </c>
      <c r="Q166" s="20">
        <v>0</v>
      </c>
      <c r="R166" s="20">
        <v>63728.35</v>
      </c>
      <c r="S166" s="20">
        <v>66071.22</v>
      </c>
      <c r="T166" s="20">
        <v>361.98</v>
      </c>
      <c r="U166" s="20">
        <v>0</v>
      </c>
      <c r="V166" s="20">
        <v>0</v>
      </c>
      <c r="W166" s="20">
        <v>0</v>
      </c>
      <c r="X166" s="20">
        <v>0</v>
      </c>
      <c r="Y166" s="20">
        <v>0</v>
      </c>
      <c r="Z166" s="20">
        <v>66433.2</v>
      </c>
      <c r="AA166" s="20">
        <v>0</v>
      </c>
      <c r="AB166" s="20">
        <v>0</v>
      </c>
      <c r="AC166" s="20">
        <v>0</v>
      </c>
      <c r="AD166" s="20">
        <v>0</v>
      </c>
      <c r="AE166" s="20">
        <v>0</v>
      </c>
      <c r="AF166" s="20">
        <v>0</v>
      </c>
      <c r="AG166" s="20">
        <v>0</v>
      </c>
      <c r="AH166" s="20">
        <v>0</v>
      </c>
      <c r="AI166" s="20">
        <v>0</v>
      </c>
      <c r="AJ166" s="20">
        <v>0</v>
      </c>
      <c r="AK166" s="20">
        <v>0</v>
      </c>
      <c r="AL166" s="20">
        <v>0</v>
      </c>
      <c r="AM166" s="20">
        <v>0</v>
      </c>
      <c r="AN166" s="20">
        <v>0</v>
      </c>
      <c r="AO166" s="20">
        <v>0</v>
      </c>
      <c r="AP166" s="20">
        <v>0</v>
      </c>
      <c r="AQ166" s="20">
        <v>0</v>
      </c>
      <c r="AR166" s="20">
        <v>0</v>
      </c>
      <c r="AS166" s="20">
        <v>0</v>
      </c>
      <c r="AT166" s="11">
        <f t="shared" si="2"/>
        <v>0</v>
      </c>
      <c r="AU166" s="20">
        <v>22997.439999999999</v>
      </c>
      <c r="AV166" s="20">
        <v>66433.2</v>
      </c>
      <c r="AW166" s="21">
        <v>92</v>
      </c>
      <c r="AX166" s="21">
        <v>300</v>
      </c>
      <c r="AY166" s="20">
        <v>264200.02</v>
      </c>
      <c r="AZ166" s="20">
        <v>68201.27</v>
      </c>
      <c r="BA166" s="22">
        <v>95.000000999999997</v>
      </c>
      <c r="BB166" s="22">
        <v>88.769509918632707</v>
      </c>
      <c r="BC166" s="22">
        <v>10.59</v>
      </c>
      <c r="BD166" s="22"/>
      <c r="BE166" s="18" t="s">
        <v>78</v>
      </c>
      <c r="BF166" s="15"/>
      <c r="BG166" s="18" t="s">
        <v>429</v>
      </c>
      <c r="BH166" s="18" t="s">
        <v>430</v>
      </c>
      <c r="BI166" s="18" t="s">
        <v>431</v>
      </c>
      <c r="BJ166" s="18" t="s">
        <v>82</v>
      </c>
      <c r="BK166" s="16" t="s">
        <v>83</v>
      </c>
      <c r="BL166" s="22">
        <v>494971.33924489998</v>
      </c>
      <c r="BM166" s="16" t="s">
        <v>84</v>
      </c>
      <c r="BN166" s="22"/>
      <c r="BO166" s="23">
        <v>38783</v>
      </c>
      <c r="BP166" s="23">
        <v>47914</v>
      </c>
      <c r="BQ166" s="14" t="s">
        <v>227</v>
      </c>
      <c r="BR166" s="14" t="s">
        <v>228</v>
      </c>
      <c r="BS166" s="14">
        <v>38783</v>
      </c>
      <c r="BT166" s="14">
        <v>38783</v>
      </c>
      <c r="BU166" s="22">
        <v>17934.59</v>
      </c>
      <c r="BV166" s="22">
        <v>14.19</v>
      </c>
      <c r="BW166" s="22">
        <v>0</v>
      </c>
    </row>
    <row r="167" spans="1:75" s="1" customFormat="1" ht="18.2" customHeight="1" x14ac:dyDescent="0.15">
      <c r="A167" s="6">
        <v>165</v>
      </c>
      <c r="B167" s="7" t="s">
        <v>75</v>
      </c>
      <c r="C167" s="7" t="s">
        <v>76</v>
      </c>
      <c r="D167" s="8">
        <v>45108</v>
      </c>
      <c r="E167" s="9" t="s">
        <v>471</v>
      </c>
      <c r="F167" s="10">
        <v>130</v>
      </c>
      <c r="G167" s="10">
        <v>129</v>
      </c>
      <c r="H167" s="11">
        <v>14445.88</v>
      </c>
      <c r="I167" s="11">
        <v>40063.17</v>
      </c>
      <c r="J167" s="11">
        <v>0</v>
      </c>
      <c r="K167" s="11">
        <v>54509.05</v>
      </c>
      <c r="L167" s="11">
        <v>521.41999999999996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54509.05</v>
      </c>
      <c r="S167" s="11">
        <v>43577.75</v>
      </c>
      <c r="T167" s="11">
        <v>127.48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43705.23</v>
      </c>
      <c r="AA167" s="11">
        <v>0</v>
      </c>
      <c r="AB167" s="11">
        <v>0</v>
      </c>
      <c r="AC167" s="11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11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f t="shared" si="2"/>
        <v>0</v>
      </c>
      <c r="AU167" s="11">
        <v>40584.589999999997</v>
      </c>
      <c r="AV167" s="11">
        <v>43705.23</v>
      </c>
      <c r="AW167" s="12">
        <v>32</v>
      </c>
      <c r="AX167" s="12">
        <v>240</v>
      </c>
      <c r="AY167" s="11">
        <v>250400.01</v>
      </c>
      <c r="AZ167" s="11">
        <v>64603.7</v>
      </c>
      <c r="BA167" s="13">
        <v>94.960055999999994</v>
      </c>
      <c r="BB167" s="13">
        <v>80.122074130534301</v>
      </c>
      <c r="BC167" s="13">
        <v>10.59</v>
      </c>
      <c r="BD167" s="13"/>
      <c r="BE167" s="9" t="s">
        <v>78</v>
      </c>
      <c r="BF167" s="6"/>
      <c r="BG167" s="9" t="s">
        <v>429</v>
      </c>
      <c r="BH167" s="9" t="s">
        <v>430</v>
      </c>
      <c r="BI167" s="9" t="s">
        <v>431</v>
      </c>
      <c r="BJ167" s="9" t="s">
        <v>82</v>
      </c>
      <c r="BK167" s="7" t="s">
        <v>83</v>
      </c>
      <c r="BL167" s="13">
        <v>423366.01339069998</v>
      </c>
      <c r="BM167" s="7" t="s">
        <v>84</v>
      </c>
      <c r="BN167" s="13"/>
      <c r="BO167" s="14">
        <v>38789</v>
      </c>
      <c r="BP167" s="14">
        <v>46094</v>
      </c>
      <c r="BQ167" s="14" t="s">
        <v>472</v>
      </c>
      <c r="BR167" s="14" t="s">
        <v>473</v>
      </c>
      <c r="BS167" s="14">
        <v>38789</v>
      </c>
      <c r="BT167" s="14">
        <v>38789</v>
      </c>
      <c r="BU167" s="13">
        <v>15679.95</v>
      </c>
      <c r="BV167" s="13">
        <v>13.55</v>
      </c>
      <c r="BW167" s="13">
        <v>0</v>
      </c>
    </row>
    <row r="168" spans="1:75" s="1" customFormat="1" ht="18.2" customHeight="1" x14ac:dyDescent="0.15">
      <c r="A168" s="15">
        <v>166</v>
      </c>
      <c r="B168" s="16" t="s">
        <v>75</v>
      </c>
      <c r="C168" s="16" t="s">
        <v>76</v>
      </c>
      <c r="D168" s="17">
        <v>45108</v>
      </c>
      <c r="E168" s="18" t="s">
        <v>474</v>
      </c>
      <c r="F168" s="19">
        <v>149</v>
      </c>
      <c r="G168" s="19">
        <v>148</v>
      </c>
      <c r="H168" s="20">
        <v>40703.21</v>
      </c>
      <c r="I168" s="20">
        <v>23425.19</v>
      </c>
      <c r="J168" s="20">
        <v>0</v>
      </c>
      <c r="K168" s="20">
        <v>64128.4</v>
      </c>
      <c r="L168" s="20">
        <v>284.13</v>
      </c>
      <c r="M168" s="20">
        <v>0</v>
      </c>
      <c r="N168" s="20">
        <v>0</v>
      </c>
      <c r="O168" s="20">
        <v>0</v>
      </c>
      <c r="P168" s="20">
        <v>0</v>
      </c>
      <c r="Q168" s="20">
        <v>0</v>
      </c>
      <c r="R168" s="20">
        <v>64128.4</v>
      </c>
      <c r="S168" s="20">
        <v>71447.399999999994</v>
      </c>
      <c r="T168" s="20">
        <v>359.21</v>
      </c>
      <c r="U168" s="20">
        <v>0</v>
      </c>
      <c r="V168" s="20">
        <v>168.06</v>
      </c>
      <c r="W168" s="20">
        <v>0</v>
      </c>
      <c r="X168" s="20">
        <v>0</v>
      </c>
      <c r="Y168" s="20">
        <v>0</v>
      </c>
      <c r="Z168" s="20">
        <v>71638.55</v>
      </c>
      <c r="AA168" s="20">
        <v>0</v>
      </c>
      <c r="AB168" s="20">
        <v>0</v>
      </c>
      <c r="AC168" s="20">
        <v>0</v>
      </c>
      <c r="AD168" s="20">
        <v>0</v>
      </c>
      <c r="AE168" s="20">
        <v>0</v>
      </c>
      <c r="AF168" s="20">
        <v>-70.17</v>
      </c>
      <c r="AG168" s="20">
        <v>0</v>
      </c>
      <c r="AH168" s="20">
        <v>0</v>
      </c>
      <c r="AI168" s="20">
        <v>0</v>
      </c>
      <c r="AJ168" s="20">
        <v>0</v>
      </c>
      <c r="AK168" s="20">
        <v>0</v>
      </c>
      <c r="AL168" s="20">
        <v>0</v>
      </c>
      <c r="AM168" s="20">
        <v>0</v>
      </c>
      <c r="AN168" s="20">
        <v>0</v>
      </c>
      <c r="AO168" s="20">
        <v>0</v>
      </c>
      <c r="AP168" s="20">
        <v>0</v>
      </c>
      <c r="AQ168" s="20">
        <v>0</v>
      </c>
      <c r="AR168" s="20">
        <v>0</v>
      </c>
      <c r="AS168" s="20">
        <v>0</v>
      </c>
      <c r="AT168" s="11">
        <f t="shared" si="2"/>
        <v>97.89</v>
      </c>
      <c r="AU168" s="20">
        <v>23709.32</v>
      </c>
      <c r="AV168" s="20">
        <v>71638.55</v>
      </c>
      <c r="AW168" s="21">
        <v>92</v>
      </c>
      <c r="AX168" s="21">
        <v>300</v>
      </c>
      <c r="AY168" s="20">
        <v>262200</v>
      </c>
      <c r="AZ168" s="20">
        <v>67676.58</v>
      </c>
      <c r="BA168" s="22">
        <v>95.000006999999997</v>
      </c>
      <c r="BB168" s="22">
        <v>90.019301343223901</v>
      </c>
      <c r="BC168" s="22">
        <v>10.59</v>
      </c>
      <c r="BD168" s="22"/>
      <c r="BE168" s="18" t="s">
        <v>78</v>
      </c>
      <c r="BF168" s="15"/>
      <c r="BG168" s="18" t="s">
        <v>429</v>
      </c>
      <c r="BH168" s="18" t="s">
        <v>430</v>
      </c>
      <c r="BI168" s="18" t="s">
        <v>431</v>
      </c>
      <c r="BJ168" s="18" t="s">
        <v>82</v>
      </c>
      <c r="BK168" s="16" t="s">
        <v>83</v>
      </c>
      <c r="BL168" s="22">
        <v>498078.48518959997</v>
      </c>
      <c r="BM168" s="16" t="s">
        <v>84</v>
      </c>
      <c r="BN168" s="22"/>
      <c r="BO168" s="23">
        <v>38789</v>
      </c>
      <c r="BP168" s="23">
        <v>47920</v>
      </c>
      <c r="BQ168" s="14" t="s">
        <v>113</v>
      </c>
      <c r="BR168" s="14" t="s">
        <v>114</v>
      </c>
      <c r="BS168" s="14">
        <v>38789</v>
      </c>
      <c r="BT168" s="14">
        <v>38789</v>
      </c>
      <c r="BU168" s="22">
        <v>19224.8</v>
      </c>
      <c r="BV168" s="22">
        <v>14.08</v>
      </c>
      <c r="BW168" s="22">
        <v>0</v>
      </c>
    </row>
    <row r="169" spans="1:75" s="1" customFormat="1" ht="18.2" customHeight="1" x14ac:dyDescent="0.15">
      <c r="A169" s="6">
        <v>167</v>
      </c>
      <c r="B169" s="7" t="s">
        <v>75</v>
      </c>
      <c r="C169" s="7" t="s">
        <v>76</v>
      </c>
      <c r="D169" s="8">
        <v>45108</v>
      </c>
      <c r="E169" s="9" t="s">
        <v>475</v>
      </c>
      <c r="F169" s="10">
        <v>8</v>
      </c>
      <c r="G169" s="10">
        <v>8</v>
      </c>
      <c r="H169" s="11">
        <v>0</v>
      </c>
      <c r="I169" s="11">
        <v>11274.46</v>
      </c>
      <c r="J169" s="11">
        <v>0</v>
      </c>
      <c r="K169" s="11">
        <v>11274.46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11274.46</v>
      </c>
      <c r="S169" s="11">
        <v>456.4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456.4</v>
      </c>
      <c r="AA169" s="11">
        <v>0</v>
      </c>
      <c r="AB169" s="11">
        <v>0</v>
      </c>
      <c r="AC169" s="11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11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f t="shared" si="2"/>
        <v>0</v>
      </c>
      <c r="AU169" s="11">
        <v>11274.46</v>
      </c>
      <c r="AV169" s="11">
        <v>456.4</v>
      </c>
      <c r="AW169" s="12">
        <v>18</v>
      </c>
      <c r="AX169" s="12">
        <v>120</v>
      </c>
      <c r="AY169" s="11">
        <v>421000</v>
      </c>
      <c r="AZ169" s="11">
        <v>108668.63</v>
      </c>
      <c r="BA169" s="13">
        <v>95.000000999999997</v>
      </c>
      <c r="BB169" s="13">
        <v>9.8563284664070903</v>
      </c>
      <c r="BC169" s="13">
        <v>10.59</v>
      </c>
      <c r="BD169" s="13"/>
      <c r="BE169" s="9" t="s">
        <v>78</v>
      </c>
      <c r="BF169" s="6"/>
      <c r="BG169" s="9" t="s">
        <v>476</v>
      </c>
      <c r="BH169" s="9" t="s">
        <v>477</v>
      </c>
      <c r="BI169" s="9" t="s">
        <v>478</v>
      </c>
      <c r="BJ169" s="9" t="s">
        <v>82</v>
      </c>
      <c r="BK169" s="7" t="s">
        <v>83</v>
      </c>
      <c r="BL169" s="13">
        <v>87567.53572724</v>
      </c>
      <c r="BM169" s="7" t="s">
        <v>84</v>
      </c>
      <c r="BN169" s="13"/>
      <c r="BO169" s="14">
        <v>38792</v>
      </c>
      <c r="BP169" s="14">
        <v>42445</v>
      </c>
      <c r="BQ169" s="14" t="s">
        <v>102</v>
      </c>
      <c r="BR169" s="14" t="s">
        <v>103</v>
      </c>
      <c r="BS169" s="14">
        <v>38792</v>
      </c>
      <c r="BT169" s="14">
        <v>38792</v>
      </c>
      <c r="BU169" s="13">
        <v>1395.9</v>
      </c>
      <c r="BV169" s="13">
        <v>0</v>
      </c>
      <c r="BW169" s="13">
        <v>0</v>
      </c>
    </row>
    <row r="170" spans="1:75" s="1" customFormat="1" ht="18.2" customHeight="1" x14ac:dyDescent="0.15">
      <c r="A170" s="15">
        <v>168</v>
      </c>
      <c r="B170" s="16" t="s">
        <v>75</v>
      </c>
      <c r="C170" s="16" t="s">
        <v>76</v>
      </c>
      <c r="D170" s="17">
        <v>45108</v>
      </c>
      <c r="E170" s="18" t="s">
        <v>479</v>
      </c>
      <c r="F170" s="19">
        <v>32</v>
      </c>
      <c r="G170" s="19">
        <v>32</v>
      </c>
      <c r="H170" s="20">
        <v>55253.94</v>
      </c>
      <c r="I170" s="20">
        <v>10714.79</v>
      </c>
      <c r="J170" s="20">
        <v>0</v>
      </c>
      <c r="K170" s="20">
        <v>65968.73</v>
      </c>
      <c r="L170" s="20">
        <v>385.8</v>
      </c>
      <c r="M170" s="20">
        <v>0</v>
      </c>
      <c r="N170" s="20">
        <v>291.25</v>
      </c>
      <c r="O170" s="20">
        <v>0</v>
      </c>
      <c r="P170" s="20">
        <v>0</v>
      </c>
      <c r="Q170" s="20">
        <v>0</v>
      </c>
      <c r="R170" s="20">
        <v>65677.48</v>
      </c>
      <c r="S170" s="20">
        <v>16899.86</v>
      </c>
      <c r="T170" s="20">
        <v>487.62</v>
      </c>
      <c r="U170" s="20">
        <v>0</v>
      </c>
      <c r="V170" s="20">
        <v>534.29</v>
      </c>
      <c r="W170" s="20">
        <v>0</v>
      </c>
      <c r="X170" s="20">
        <v>0</v>
      </c>
      <c r="Y170" s="20">
        <v>0</v>
      </c>
      <c r="Z170" s="20">
        <v>16853.189999999999</v>
      </c>
      <c r="AA170" s="20">
        <v>0</v>
      </c>
      <c r="AB170" s="20">
        <v>0</v>
      </c>
      <c r="AC170" s="20">
        <v>0</v>
      </c>
      <c r="AD170" s="20">
        <v>0</v>
      </c>
      <c r="AE170" s="20">
        <v>0</v>
      </c>
      <c r="AF170" s="20">
        <v>-192.07</v>
      </c>
      <c r="AG170" s="20">
        <v>0</v>
      </c>
      <c r="AH170" s="20">
        <v>0</v>
      </c>
      <c r="AI170" s="20">
        <v>19.12</v>
      </c>
      <c r="AJ170" s="20">
        <v>0</v>
      </c>
      <c r="AK170" s="20">
        <v>0</v>
      </c>
      <c r="AL170" s="20">
        <v>52.46</v>
      </c>
      <c r="AM170" s="20">
        <v>0</v>
      </c>
      <c r="AN170" s="20">
        <v>44.63</v>
      </c>
      <c r="AO170" s="20">
        <v>112.96</v>
      </c>
      <c r="AP170" s="20">
        <v>0</v>
      </c>
      <c r="AQ170" s="20">
        <v>0</v>
      </c>
      <c r="AR170" s="20">
        <v>0</v>
      </c>
      <c r="AS170" s="20">
        <v>0</v>
      </c>
      <c r="AT170" s="11">
        <f t="shared" si="2"/>
        <v>862.64</v>
      </c>
      <c r="AU170" s="20">
        <v>10809.34</v>
      </c>
      <c r="AV170" s="20">
        <v>16853.189999999999</v>
      </c>
      <c r="AW170" s="21">
        <v>92</v>
      </c>
      <c r="AX170" s="21">
        <v>300</v>
      </c>
      <c r="AY170" s="20">
        <v>365000</v>
      </c>
      <c r="AZ170" s="20">
        <v>91879.02</v>
      </c>
      <c r="BA170" s="22">
        <v>92.645644000000004</v>
      </c>
      <c r="BB170" s="22">
        <v>66.225482497496401</v>
      </c>
      <c r="BC170" s="22">
        <v>10.59</v>
      </c>
      <c r="BD170" s="22"/>
      <c r="BE170" s="18" t="s">
        <v>78</v>
      </c>
      <c r="BF170" s="15"/>
      <c r="BG170" s="18" t="s">
        <v>241</v>
      </c>
      <c r="BH170" s="18" t="s">
        <v>383</v>
      </c>
      <c r="BI170" s="18" t="s">
        <v>384</v>
      </c>
      <c r="BJ170" s="18" t="s">
        <v>82</v>
      </c>
      <c r="BK170" s="16" t="s">
        <v>83</v>
      </c>
      <c r="BL170" s="22">
        <v>510110.02534712001</v>
      </c>
      <c r="BM170" s="16" t="s">
        <v>84</v>
      </c>
      <c r="BN170" s="22"/>
      <c r="BO170" s="23">
        <v>38792</v>
      </c>
      <c r="BP170" s="23">
        <v>47923</v>
      </c>
      <c r="BQ170" s="14" t="s">
        <v>236</v>
      </c>
      <c r="BR170" s="14" t="s">
        <v>237</v>
      </c>
      <c r="BS170" s="14">
        <v>38792</v>
      </c>
      <c r="BT170" s="14">
        <v>38792</v>
      </c>
      <c r="BU170" s="22">
        <v>5478.01</v>
      </c>
      <c r="BV170" s="22">
        <v>19.12</v>
      </c>
      <c r="BW170" s="22">
        <v>0</v>
      </c>
    </row>
    <row r="171" spans="1:75" s="1" customFormat="1" ht="18.2" customHeight="1" x14ac:dyDescent="0.15">
      <c r="A171" s="6">
        <v>169</v>
      </c>
      <c r="B171" s="7" t="s">
        <v>75</v>
      </c>
      <c r="C171" s="7" t="s">
        <v>76</v>
      </c>
      <c r="D171" s="8">
        <v>45108</v>
      </c>
      <c r="E171" s="9" t="s">
        <v>480</v>
      </c>
      <c r="F171" s="10">
        <v>118</v>
      </c>
      <c r="G171" s="10">
        <v>118</v>
      </c>
      <c r="H171" s="11">
        <v>0</v>
      </c>
      <c r="I171" s="11">
        <v>68363.34</v>
      </c>
      <c r="J171" s="11">
        <v>0</v>
      </c>
      <c r="K171" s="11">
        <v>68363.34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68363.34</v>
      </c>
      <c r="S171" s="11">
        <v>41714.94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41714.94</v>
      </c>
      <c r="AA171" s="11">
        <v>0</v>
      </c>
      <c r="AB171" s="11">
        <v>0</v>
      </c>
      <c r="AC171" s="11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11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f t="shared" si="2"/>
        <v>0</v>
      </c>
      <c r="AU171" s="11">
        <v>68363.34</v>
      </c>
      <c r="AV171" s="11">
        <v>41714.94</v>
      </c>
      <c r="AW171" s="12">
        <v>6</v>
      </c>
      <c r="AX171" s="12">
        <v>180</v>
      </c>
      <c r="AY171" s="11">
        <v>334999.99</v>
      </c>
      <c r="AZ171" s="11">
        <v>83967.57</v>
      </c>
      <c r="BA171" s="13">
        <v>92.249256000000003</v>
      </c>
      <c r="BB171" s="13">
        <v>75.105987379116002</v>
      </c>
      <c r="BC171" s="13">
        <v>10.59</v>
      </c>
      <c r="BD171" s="13"/>
      <c r="BE171" s="9" t="s">
        <v>78</v>
      </c>
      <c r="BF171" s="6"/>
      <c r="BG171" s="9" t="s">
        <v>199</v>
      </c>
      <c r="BH171" s="9" t="s">
        <v>270</v>
      </c>
      <c r="BI171" s="9" t="s">
        <v>271</v>
      </c>
      <c r="BJ171" s="9" t="s">
        <v>82</v>
      </c>
      <c r="BK171" s="7" t="s">
        <v>83</v>
      </c>
      <c r="BL171" s="13">
        <v>530970.81526595994</v>
      </c>
      <c r="BM171" s="7" t="s">
        <v>84</v>
      </c>
      <c r="BN171" s="13"/>
      <c r="BO171" s="14">
        <v>38793</v>
      </c>
      <c r="BP171" s="14">
        <v>44272</v>
      </c>
      <c r="BQ171" s="14" t="s">
        <v>236</v>
      </c>
      <c r="BR171" s="14" t="s">
        <v>237</v>
      </c>
      <c r="BS171" s="14">
        <v>38793</v>
      </c>
      <c r="BT171" s="14">
        <v>38793</v>
      </c>
      <c r="BU171" s="13">
        <v>18138.72</v>
      </c>
      <c r="BV171" s="13">
        <v>0</v>
      </c>
      <c r="BW171" s="13">
        <v>0</v>
      </c>
    </row>
    <row r="172" spans="1:75" s="1" customFormat="1" ht="18.2" customHeight="1" x14ac:dyDescent="0.15">
      <c r="A172" s="15">
        <v>170</v>
      </c>
      <c r="B172" s="16" t="s">
        <v>75</v>
      </c>
      <c r="C172" s="16" t="s">
        <v>76</v>
      </c>
      <c r="D172" s="17">
        <v>45108</v>
      </c>
      <c r="E172" s="18" t="s">
        <v>481</v>
      </c>
      <c r="F172" s="16" t="s">
        <v>482</v>
      </c>
      <c r="G172" s="19">
        <v>67</v>
      </c>
      <c r="H172" s="20">
        <v>0</v>
      </c>
      <c r="I172" s="20">
        <v>69102.990000000005</v>
      </c>
      <c r="J172" s="20">
        <v>0</v>
      </c>
      <c r="K172" s="20">
        <v>69102.990000000005</v>
      </c>
      <c r="L172" s="20">
        <v>0</v>
      </c>
      <c r="M172" s="20">
        <v>69102.990000000005</v>
      </c>
      <c r="N172" s="20">
        <v>0</v>
      </c>
      <c r="O172" s="20">
        <v>0</v>
      </c>
      <c r="P172" s="20">
        <v>0</v>
      </c>
      <c r="Q172" s="20">
        <v>0</v>
      </c>
      <c r="R172" s="20">
        <v>69102.990000000005</v>
      </c>
      <c r="S172" s="20">
        <v>22656.799999999999</v>
      </c>
      <c r="T172" s="20">
        <v>0</v>
      </c>
      <c r="U172" s="20">
        <v>0</v>
      </c>
      <c r="V172" s="20">
        <v>0</v>
      </c>
      <c r="W172" s="20">
        <v>0</v>
      </c>
      <c r="X172" s="20">
        <v>0</v>
      </c>
      <c r="Y172" s="20">
        <v>0</v>
      </c>
      <c r="Z172" s="20">
        <v>22656.799999999999</v>
      </c>
      <c r="AA172" s="20">
        <v>0</v>
      </c>
      <c r="AB172" s="20">
        <v>0</v>
      </c>
      <c r="AC172" s="20">
        <v>0</v>
      </c>
      <c r="AD172" s="20">
        <v>0</v>
      </c>
      <c r="AE172" s="20">
        <v>0</v>
      </c>
      <c r="AF172" s="20">
        <v>0</v>
      </c>
      <c r="AG172" s="20">
        <v>0</v>
      </c>
      <c r="AH172" s="20">
        <v>0</v>
      </c>
      <c r="AI172" s="20">
        <v>0</v>
      </c>
      <c r="AJ172" s="20">
        <v>0</v>
      </c>
      <c r="AK172" s="20">
        <v>0</v>
      </c>
      <c r="AL172" s="20">
        <v>0</v>
      </c>
      <c r="AM172" s="20">
        <v>0</v>
      </c>
      <c r="AN172" s="20">
        <v>0</v>
      </c>
      <c r="AO172" s="20">
        <v>0</v>
      </c>
      <c r="AP172" s="20">
        <v>0</v>
      </c>
      <c r="AQ172" s="20">
        <v>0</v>
      </c>
      <c r="AR172" s="20">
        <v>0</v>
      </c>
      <c r="AS172" s="20">
        <v>0</v>
      </c>
      <c r="AT172" s="11">
        <f t="shared" si="2"/>
        <v>0</v>
      </c>
      <c r="AU172" s="20">
        <v>69102.990000000005</v>
      </c>
      <c r="AV172" s="20">
        <v>22656.799999999999</v>
      </c>
      <c r="AW172" s="21">
        <v>0</v>
      </c>
      <c r="AX172" s="21">
        <v>120</v>
      </c>
      <c r="AY172" s="20">
        <v>433000.01</v>
      </c>
      <c r="AZ172" s="20">
        <v>101195.95</v>
      </c>
      <c r="BA172" s="22">
        <v>86.014429000000007</v>
      </c>
      <c r="BB172" s="22">
        <v>58.736088025683898</v>
      </c>
      <c r="BC172" s="22">
        <v>10.59</v>
      </c>
      <c r="BD172" s="22"/>
      <c r="BE172" s="18" t="s">
        <v>78</v>
      </c>
      <c r="BF172" s="15"/>
      <c r="BG172" s="18" t="s">
        <v>89</v>
      </c>
      <c r="BH172" s="18" t="s">
        <v>166</v>
      </c>
      <c r="BI172" s="18" t="s">
        <v>287</v>
      </c>
      <c r="BJ172" s="18" t="s">
        <v>82</v>
      </c>
      <c r="BK172" s="16" t="s">
        <v>83</v>
      </c>
      <c r="BL172" s="22">
        <v>0</v>
      </c>
      <c r="BM172" s="16" t="s">
        <v>84</v>
      </c>
      <c r="BN172" s="22"/>
      <c r="BO172" s="23">
        <v>38793</v>
      </c>
      <c r="BP172" s="23">
        <v>42446</v>
      </c>
      <c r="BQ172" s="14" t="s">
        <v>483</v>
      </c>
      <c r="BR172" s="14" t="s">
        <v>484</v>
      </c>
      <c r="BS172" s="14">
        <v>38793</v>
      </c>
      <c r="BT172" s="14">
        <v>38793</v>
      </c>
      <c r="BU172" s="22">
        <v>11942.48</v>
      </c>
      <c r="BV172" s="22">
        <v>0</v>
      </c>
      <c r="BW172" s="22">
        <v>0</v>
      </c>
    </row>
    <row r="173" spans="1:75" s="1" customFormat="1" ht="18.2" customHeight="1" x14ac:dyDescent="0.15">
      <c r="A173" s="6">
        <v>171</v>
      </c>
      <c r="B173" s="7" t="s">
        <v>75</v>
      </c>
      <c r="C173" s="7" t="s">
        <v>76</v>
      </c>
      <c r="D173" s="8">
        <v>45108</v>
      </c>
      <c r="E173" s="9" t="s">
        <v>485</v>
      </c>
      <c r="F173" s="10">
        <v>94</v>
      </c>
      <c r="G173" s="10">
        <v>93</v>
      </c>
      <c r="H173" s="11">
        <v>13856.5</v>
      </c>
      <c r="I173" s="11">
        <v>30886.28</v>
      </c>
      <c r="J173" s="11">
        <v>0</v>
      </c>
      <c r="K173" s="11">
        <v>44742.78</v>
      </c>
      <c r="L173" s="11">
        <v>488.22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44742.78</v>
      </c>
      <c r="S173" s="11">
        <v>25890.22</v>
      </c>
      <c r="T173" s="11">
        <v>122.28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26012.5</v>
      </c>
      <c r="AA173" s="11">
        <v>0</v>
      </c>
      <c r="AB173" s="11">
        <v>0</v>
      </c>
      <c r="AC173" s="11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11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f t="shared" si="2"/>
        <v>0</v>
      </c>
      <c r="AU173" s="11">
        <v>31374.5</v>
      </c>
      <c r="AV173" s="11">
        <v>26012.5</v>
      </c>
      <c r="AW173" s="12">
        <v>92</v>
      </c>
      <c r="AX173" s="12">
        <v>300</v>
      </c>
      <c r="AY173" s="11">
        <v>248799.99</v>
      </c>
      <c r="AZ173" s="11">
        <v>64221.120000000003</v>
      </c>
      <c r="BA173" s="13">
        <v>94.999999000000003</v>
      </c>
      <c r="BB173" s="13">
        <v>66.186389388058302</v>
      </c>
      <c r="BC173" s="13">
        <v>10.59</v>
      </c>
      <c r="BD173" s="13"/>
      <c r="BE173" s="9" t="s">
        <v>78</v>
      </c>
      <c r="BF173" s="6"/>
      <c r="BG173" s="9" t="s">
        <v>429</v>
      </c>
      <c r="BH173" s="9" t="s">
        <v>430</v>
      </c>
      <c r="BI173" s="9" t="s">
        <v>431</v>
      </c>
      <c r="BJ173" s="9" t="s">
        <v>82</v>
      </c>
      <c r="BK173" s="7" t="s">
        <v>83</v>
      </c>
      <c r="BL173" s="13">
        <v>347512.42952532001</v>
      </c>
      <c r="BM173" s="7" t="s">
        <v>84</v>
      </c>
      <c r="BN173" s="13"/>
      <c r="BO173" s="14">
        <v>38793</v>
      </c>
      <c r="BP173" s="14">
        <v>47924</v>
      </c>
      <c r="BQ173" s="14" t="s">
        <v>486</v>
      </c>
      <c r="BR173" s="14" t="s">
        <v>487</v>
      </c>
      <c r="BS173" s="14">
        <v>38793</v>
      </c>
      <c r="BT173" s="14">
        <v>38793</v>
      </c>
      <c r="BU173" s="13">
        <v>11469.96</v>
      </c>
      <c r="BV173" s="13">
        <v>13.37</v>
      </c>
      <c r="BW173" s="13">
        <v>0</v>
      </c>
    </row>
    <row r="174" spans="1:75" s="1" customFormat="1" ht="18.2" customHeight="1" x14ac:dyDescent="0.15">
      <c r="A174" s="15">
        <v>172</v>
      </c>
      <c r="B174" s="16" t="s">
        <v>75</v>
      </c>
      <c r="C174" s="16" t="s">
        <v>76</v>
      </c>
      <c r="D174" s="17">
        <v>45108</v>
      </c>
      <c r="E174" s="18" t="s">
        <v>488</v>
      </c>
      <c r="F174" s="19">
        <v>104</v>
      </c>
      <c r="G174" s="19">
        <v>104</v>
      </c>
      <c r="H174" s="20">
        <v>0</v>
      </c>
      <c r="I174" s="20">
        <v>112288.1</v>
      </c>
      <c r="J174" s="20">
        <v>0</v>
      </c>
      <c r="K174" s="20">
        <v>112288.1</v>
      </c>
      <c r="L174" s="20">
        <v>0</v>
      </c>
      <c r="M174" s="20">
        <v>0</v>
      </c>
      <c r="N174" s="20">
        <v>613.91999999999996</v>
      </c>
      <c r="O174" s="20">
        <v>0</v>
      </c>
      <c r="P174" s="20">
        <v>0</v>
      </c>
      <c r="Q174" s="20">
        <v>0</v>
      </c>
      <c r="R174" s="20">
        <v>111674.18</v>
      </c>
      <c r="S174" s="20">
        <v>59126.67</v>
      </c>
      <c r="T174" s="20">
        <v>0</v>
      </c>
      <c r="U174" s="20">
        <v>0</v>
      </c>
      <c r="V174" s="20">
        <v>338.53</v>
      </c>
      <c r="W174" s="20">
        <v>0</v>
      </c>
      <c r="X174" s="20">
        <v>0</v>
      </c>
      <c r="Y174" s="20">
        <v>0</v>
      </c>
      <c r="Z174" s="20">
        <v>58788.14</v>
      </c>
      <c r="AA174" s="20">
        <v>0</v>
      </c>
      <c r="AB174" s="20">
        <v>0</v>
      </c>
      <c r="AC174" s="20">
        <v>0</v>
      </c>
      <c r="AD174" s="20">
        <v>0</v>
      </c>
      <c r="AE174" s="20">
        <v>0</v>
      </c>
      <c r="AF174" s="20">
        <v>-319.24</v>
      </c>
      <c r="AG174" s="20">
        <v>0</v>
      </c>
      <c r="AH174" s="20">
        <v>0</v>
      </c>
      <c r="AI174" s="20">
        <v>0</v>
      </c>
      <c r="AJ174" s="20">
        <v>0</v>
      </c>
      <c r="AK174" s="20">
        <v>0</v>
      </c>
      <c r="AL174" s="20">
        <v>0</v>
      </c>
      <c r="AM174" s="20">
        <v>0</v>
      </c>
      <c r="AN174" s="20">
        <v>0</v>
      </c>
      <c r="AO174" s="20">
        <v>0</v>
      </c>
      <c r="AP174" s="20">
        <v>0</v>
      </c>
      <c r="AQ174" s="20">
        <v>0</v>
      </c>
      <c r="AR174" s="20">
        <v>0</v>
      </c>
      <c r="AS174" s="20">
        <v>0</v>
      </c>
      <c r="AT174" s="11">
        <f t="shared" si="2"/>
        <v>633.20999999999992</v>
      </c>
      <c r="AU174" s="20">
        <v>111674.18</v>
      </c>
      <c r="AV174" s="20">
        <v>58788.14</v>
      </c>
      <c r="AW174" s="21">
        <v>34</v>
      </c>
      <c r="AX174" s="21">
        <v>240</v>
      </c>
      <c r="AY174" s="20">
        <v>638000</v>
      </c>
      <c r="AZ174" s="20">
        <v>164682.78</v>
      </c>
      <c r="BA174" s="22">
        <v>94.999996999999993</v>
      </c>
      <c r="BB174" s="22">
        <v>64.421105624871402</v>
      </c>
      <c r="BC174" s="22">
        <v>10.59</v>
      </c>
      <c r="BD174" s="22"/>
      <c r="BE174" s="18" t="s">
        <v>78</v>
      </c>
      <c r="BF174" s="15"/>
      <c r="BG174" s="18" t="s">
        <v>199</v>
      </c>
      <c r="BH174" s="18" t="s">
        <v>489</v>
      </c>
      <c r="BI174" s="18" t="s">
        <v>490</v>
      </c>
      <c r="BJ174" s="18" t="s">
        <v>82</v>
      </c>
      <c r="BK174" s="16" t="s">
        <v>83</v>
      </c>
      <c r="BL174" s="22">
        <v>867361.51859691995</v>
      </c>
      <c r="BM174" s="16" t="s">
        <v>84</v>
      </c>
      <c r="BN174" s="22"/>
      <c r="BO174" s="23">
        <v>38793</v>
      </c>
      <c r="BP174" s="23">
        <v>46098</v>
      </c>
      <c r="BQ174" s="14" t="s">
        <v>491</v>
      </c>
      <c r="BR174" s="14" t="s">
        <v>492</v>
      </c>
      <c r="BS174" s="14">
        <v>38793</v>
      </c>
      <c r="BT174" s="14">
        <v>38793</v>
      </c>
      <c r="BU174" s="22">
        <v>32223.360000000001</v>
      </c>
      <c r="BV174" s="22">
        <v>0</v>
      </c>
      <c r="BW174" s="22">
        <v>0</v>
      </c>
    </row>
    <row r="175" spans="1:75" s="1" customFormat="1" ht="18.2" customHeight="1" x14ac:dyDescent="0.15">
      <c r="A175" s="6">
        <v>173</v>
      </c>
      <c r="B175" s="7" t="s">
        <v>75</v>
      </c>
      <c r="C175" s="7" t="s">
        <v>76</v>
      </c>
      <c r="D175" s="8">
        <v>45108</v>
      </c>
      <c r="E175" s="9" t="s">
        <v>493</v>
      </c>
      <c r="F175" s="10">
        <v>6</v>
      </c>
      <c r="G175" s="10">
        <v>5</v>
      </c>
      <c r="H175" s="11">
        <v>64709.59</v>
      </c>
      <c r="I175" s="11">
        <v>1938.87</v>
      </c>
      <c r="J175" s="11">
        <v>0</v>
      </c>
      <c r="K175" s="11">
        <v>66648.460000000006</v>
      </c>
      <c r="L175" s="11">
        <v>451.77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66648.460000000006</v>
      </c>
      <c r="S175" s="11">
        <v>2323.41</v>
      </c>
      <c r="T175" s="11">
        <v>571.05999999999995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2894.47</v>
      </c>
      <c r="AA175" s="11">
        <v>0</v>
      </c>
      <c r="AB175" s="11">
        <v>0</v>
      </c>
      <c r="AC175" s="11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11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f t="shared" si="2"/>
        <v>0</v>
      </c>
      <c r="AU175" s="11">
        <v>2390.64</v>
      </c>
      <c r="AV175" s="11">
        <v>2894.47</v>
      </c>
      <c r="AW175" s="12">
        <v>92</v>
      </c>
      <c r="AX175" s="12">
        <v>300</v>
      </c>
      <c r="AY175" s="11">
        <v>474999.99</v>
      </c>
      <c r="AZ175" s="11">
        <v>107596.74</v>
      </c>
      <c r="BA175" s="13">
        <v>83.368425000000002</v>
      </c>
      <c r="BB175" s="13">
        <v>51.640757321044298</v>
      </c>
      <c r="BC175" s="13">
        <v>10.59</v>
      </c>
      <c r="BD175" s="13"/>
      <c r="BE175" s="9" t="s">
        <v>78</v>
      </c>
      <c r="BF175" s="6"/>
      <c r="BG175" s="9" t="s">
        <v>371</v>
      </c>
      <c r="BH175" s="9" t="s">
        <v>372</v>
      </c>
      <c r="BI175" s="9" t="s">
        <v>373</v>
      </c>
      <c r="BJ175" s="9" t="s">
        <v>95</v>
      </c>
      <c r="BK175" s="7" t="s">
        <v>83</v>
      </c>
      <c r="BL175" s="13">
        <v>517651.52408324002</v>
      </c>
      <c r="BM175" s="7" t="s">
        <v>84</v>
      </c>
      <c r="BN175" s="13"/>
      <c r="BO175" s="14">
        <v>38793</v>
      </c>
      <c r="BP175" s="14">
        <v>47924</v>
      </c>
      <c r="BQ175" s="14" t="s">
        <v>102</v>
      </c>
      <c r="BR175" s="14" t="s">
        <v>103</v>
      </c>
      <c r="BS175" s="14">
        <v>38793</v>
      </c>
      <c r="BT175" s="14">
        <v>38793</v>
      </c>
      <c r="BU175" s="13">
        <v>1044.3499999999999</v>
      </c>
      <c r="BV175" s="13">
        <v>22.39</v>
      </c>
      <c r="BW175" s="13">
        <v>0</v>
      </c>
    </row>
    <row r="176" spans="1:75" s="1" customFormat="1" ht="18.2" customHeight="1" x14ac:dyDescent="0.15">
      <c r="A176" s="15">
        <v>174</v>
      </c>
      <c r="B176" s="16" t="s">
        <v>75</v>
      </c>
      <c r="C176" s="16" t="s">
        <v>76</v>
      </c>
      <c r="D176" s="17">
        <v>45108</v>
      </c>
      <c r="E176" s="18" t="s">
        <v>494</v>
      </c>
      <c r="F176" s="19">
        <v>0</v>
      </c>
      <c r="G176" s="19">
        <v>0</v>
      </c>
      <c r="H176" s="20">
        <v>33843.980000000003</v>
      </c>
      <c r="I176" s="20">
        <v>0</v>
      </c>
      <c r="J176" s="20">
        <v>0</v>
      </c>
      <c r="K176" s="20">
        <v>33843.980000000003</v>
      </c>
      <c r="L176" s="20">
        <v>887.97</v>
      </c>
      <c r="M176" s="20">
        <v>0</v>
      </c>
      <c r="N176" s="20">
        <v>0</v>
      </c>
      <c r="O176" s="20">
        <v>887.97</v>
      </c>
      <c r="P176" s="20">
        <v>0</v>
      </c>
      <c r="Q176" s="20">
        <v>0</v>
      </c>
      <c r="R176" s="20">
        <v>32956.01</v>
      </c>
      <c r="S176" s="20">
        <v>0</v>
      </c>
      <c r="T176" s="20">
        <v>298.67</v>
      </c>
      <c r="U176" s="20">
        <v>0</v>
      </c>
      <c r="V176" s="20">
        <v>0</v>
      </c>
      <c r="W176" s="20">
        <v>298.67</v>
      </c>
      <c r="X176" s="20">
        <v>0</v>
      </c>
      <c r="Y176" s="20">
        <v>0</v>
      </c>
      <c r="Z176" s="20">
        <v>0</v>
      </c>
      <c r="AA176" s="20">
        <v>24.77</v>
      </c>
      <c r="AB176" s="20">
        <v>0</v>
      </c>
      <c r="AC176" s="20">
        <v>0</v>
      </c>
      <c r="AD176" s="20">
        <v>0</v>
      </c>
      <c r="AE176" s="20">
        <v>0</v>
      </c>
      <c r="AF176" s="20">
        <v>-45.31</v>
      </c>
      <c r="AG176" s="20">
        <v>52.7</v>
      </c>
      <c r="AH176" s="20">
        <v>146.47</v>
      </c>
      <c r="AI176" s="20">
        <v>0</v>
      </c>
      <c r="AJ176" s="20">
        <v>0</v>
      </c>
      <c r="AK176" s="20">
        <v>0</v>
      </c>
      <c r="AL176" s="20">
        <v>0</v>
      </c>
      <c r="AM176" s="20">
        <v>0</v>
      </c>
      <c r="AN176" s="20">
        <v>0</v>
      </c>
      <c r="AO176" s="20">
        <v>0</v>
      </c>
      <c r="AP176" s="20">
        <v>2.0699999999999998</v>
      </c>
      <c r="AQ176" s="20">
        <v>0</v>
      </c>
      <c r="AR176" s="20">
        <v>0</v>
      </c>
      <c r="AS176" s="20">
        <v>0</v>
      </c>
      <c r="AT176" s="11">
        <f t="shared" si="2"/>
        <v>1367.3400000000001</v>
      </c>
      <c r="AU176" s="20">
        <v>0</v>
      </c>
      <c r="AV176" s="20">
        <v>0</v>
      </c>
      <c r="AW176" s="21">
        <v>32</v>
      </c>
      <c r="AX176" s="21">
        <v>240</v>
      </c>
      <c r="AY176" s="20">
        <v>499000.02</v>
      </c>
      <c r="AZ176" s="20">
        <v>118140.3</v>
      </c>
      <c r="BA176" s="22">
        <v>87.128658000000001</v>
      </c>
      <c r="BB176" s="22">
        <v>24.305109470134902</v>
      </c>
      <c r="BC176" s="22">
        <v>10.59</v>
      </c>
      <c r="BD176" s="22"/>
      <c r="BE176" s="18" t="s">
        <v>78</v>
      </c>
      <c r="BF176" s="15"/>
      <c r="BG176" s="18" t="s">
        <v>79</v>
      </c>
      <c r="BH176" s="18" t="s">
        <v>495</v>
      </c>
      <c r="BI176" s="18" t="s">
        <v>496</v>
      </c>
      <c r="BJ176" s="18" t="s">
        <v>108</v>
      </c>
      <c r="BK176" s="16" t="s">
        <v>83</v>
      </c>
      <c r="BL176" s="22">
        <v>255965.83633294</v>
      </c>
      <c r="BM176" s="16" t="s">
        <v>84</v>
      </c>
      <c r="BN176" s="22"/>
      <c r="BO176" s="23">
        <v>38799</v>
      </c>
      <c r="BP176" s="23">
        <v>46104</v>
      </c>
      <c r="BQ176" s="14" t="s">
        <v>109</v>
      </c>
      <c r="BR176" s="14" t="s">
        <v>110</v>
      </c>
      <c r="BS176" s="14">
        <v>38799</v>
      </c>
      <c r="BT176" s="14">
        <v>38799</v>
      </c>
      <c r="BU176" s="22">
        <v>0</v>
      </c>
      <c r="BV176" s="22">
        <v>24.77</v>
      </c>
      <c r="BW176" s="22">
        <v>0</v>
      </c>
    </row>
    <row r="177" spans="1:75" s="1" customFormat="1" ht="18.2" customHeight="1" x14ac:dyDescent="0.15">
      <c r="A177" s="6">
        <v>175</v>
      </c>
      <c r="B177" s="7" t="s">
        <v>75</v>
      </c>
      <c r="C177" s="7" t="s">
        <v>76</v>
      </c>
      <c r="D177" s="8">
        <v>45108</v>
      </c>
      <c r="E177" s="9" t="s">
        <v>497</v>
      </c>
      <c r="F177" s="10">
        <v>132</v>
      </c>
      <c r="G177" s="10">
        <v>131</v>
      </c>
      <c r="H177" s="11">
        <v>60695.45</v>
      </c>
      <c r="I177" s="11">
        <v>32829.26</v>
      </c>
      <c r="J177" s="11">
        <v>0</v>
      </c>
      <c r="K177" s="11">
        <v>93524.71</v>
      </c>
      <c r="L177" s="11">
        <v>423.76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93524.71</v>
      </c>
      <c r="S177" s="11">
        <v>92711.56</v>
      </c>
      <c r="T177" s="11">
        <v>535.64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93247.2</v>
      </c>
      <c r="AA177" s="11">
        <v>0</v>
      </c>
      <c r="AB177" s="11">
        <v>0</v>
      </c>
      <c r="AC177" s="11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11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f t="shared" si="2"/>
        <v>0</v>
      </c>
      <c r="AU177" s="11">
        <v>33253.019999999997</v>
      </c>
      <c r="AV177" s="11">
        <v>93247.2</v>
      </c>
      <c r="AW177" s="12">
        <v>92</v>
      </c>
      <c r="AX177" s="12">
        <v>300</v>
      </c>
      <c r="AY177" s="11">
        <v>424000.01</v>
      </c>
      <c r="AZ177" s="11">
        <v>100924</v>
      </c>
      <c r="BA177" s="13">
        <v>87.596484000000004</v>
      </c>
      <c r="BB177" s="13">
        <v>81.174307034200396</v>
      </c>
      <c r="BC177" s="13">
        <v>10.59</v>
      </c>
      <c r="BD177" s="13"/>
      <c r="BE177" s="9" t="s">
        <v>78</v>
      </c>
      <c r="BF177" s="6"/>
      <c r="BG177" s="9" t="s">
        <v>79</v>
      </c>
      <c r="BH177" s="9" t="s">
        <v>195</v>
      </c>
      <c r="BI177" s="9" t="s">
        <v>336</v>
      </c>
      <c r="BJ177" s="9" t="s">
        <v>82</v>
      </c>
      <c r="BK177" s="7" t="s">
        <v>83</v>
      </c>
      <c r="BL177" s="13">
        <v>726396.50895073998</v>
      </c>
      <c r="BM177" s="7" t="s">
        <v>84</v>
      </c>
      <c r="BN177" s="13"/>
      <c r="BO177" s="14">
        <v>38800</v>
      </c>
      <c r="BP177" s="14">
        <v>47931</v>
      </c>
      <c r="BQ177" s="14" t="s">
        <v>223</v>
      </c>
      <c r="BR177" s="14" t="s">
        <v>224</v>
      </c>
      <c r="BS177" s="14">
        <v>38800</v>
      </c>
      <c r="BT177" s="14">
        <v>38800</v>
      </c>
      <c r="BU177" s="13">
        <v>25550.14</v>
      </c>
      <c r="BV177" s="13">
        <v>21</v>
      </c>
      <c r="BW177" s="13">
        <v>0</v>
      </c>
    </row>
    <row r="178" spans="1:75" s="1" customFormat="1" ht="18.2" customHeight="1" x14ac:dyDescent="0.15">
      <c r="A178" s="15">
        <v>176</v>
      </c>
      <c r="B178" s="16" t="s">
        <v>75</v>
      </c>
      <c r="C178" s="16" t="s">
        <v>76</v>
      </c>
      <c r="D178" s="17">
        <v>45108</v>
      </c>
      <c r="E178" s="18" t="s">
        <v>498</v>
      </c>
      <c r="F178" s="19">
        <v>155</v>
      </c>
      <c r="G178" s="19">
        <v>154</v>
      </c>
      <c r="H178" s="20">
        <v>63683.26</v>
      </c>
      <c r="I178" s="20">
        <v>37363.21</v>
      </c>
      <c r="J178" s="20">
        <v>0</v>
      </c>
      <c r="K178" s="20">
        <v>101046.47</v>
      </c>
      <c r="L178" s="20">
        <v>444.65</v>
      </c>
      <c r="M178" s="20">
        <v>0</v>
      </c>
      <c r="N178" s="20">
        <v>0</v>
      </c>
      <c r="O178" s="20">
        <v>0</v>
      </c>
      <c r="P178" s="20">
        <v>0</v>
      </c>
      <c r="Q178" s="20">
        <v>0</v>
      </c>
      <c r="R178" s="20">
        <v>101046.47</v>
      </c>
      <c r="S178" s="20">
        <v>117660.87</v>
      </c>
      <c r="T178" s="20">
        <v>562</v>
      </c>
      <c r="U178" s="20">
        <v>0</v>
      </c>
      <c r="V178" s="20">
        <v>0</v>
      </c>
      <c r="W178" s="20">
        <v>0</v>
      </c>
      <c r="X178" s="20">
        <v>0</v>
      </c>
      <c r="Y178" s="20">
        <v>0</v>
      </c>
      <c r="Z178" s="20">
        <v>118222.87</v>
      </c>
      <c r="AA178" s="20">
        <v>0</v>
      </c>
      <c r="AB178" s="20">
        <v>0</v>
      </c>
      <c r="AC178" s="20">
        <v>0</v>
      </c>
      <c r="AD178" s="20">
        <v>0</v>
      </c>
      <c r="AE178" s="20">
        <v>0</v>
      </c>
      <c r="AF178" s="20">
        <v>0</v>
      </c>
      <c r="AG178" s="20">
        <v>0</v>
      </c>
      <c r="AH178" s="20">
        <v>0</v>
      </c>
      <c r="AI178" s="20">
        <v>0</v>
      </c>
      <c r="AJ178" s="20">
        <v>0</v>
      </c>
      <c r="AK178" s="20">
        <v>0</v>
      </c>
      <c r="AL178" s="20">
        <v>0</v>
      </c>
      <c r="AM178" s="20">
        <v>0</v>
      </c>
      <c r="AN178" s="20">
        <v>0</v>
      </c>
      <c r="AO178" s="20">
        <v>0</v>
      </c>
      <c r="AP178" s="20">
        <v>0</v>
      </c>
      <c r="AQ178" s="20">
        <v>0</v>
      </c>
      <c r="AR178" s="20">
        <v>0</v>
      </c>
      <c r="AS178" s="20">
        <v>0</v>
      </c>
      <c r="AT178" s="11">
        <f t="shared" si="2"/>
        <v>0</v>
      </c>
      <c r="AU178" s="20">
        <v>37807.86</v>
      </c>
      <c r="AV178" s="20">
        <v>118222.87</v>
      </c>
      <c r="AW178" s="21">
        <v>92</v>
      </c>
      <c r="AX178" s="21">
        <v>300</v>
      </c>
      <c r="AY178" s="20">
        <v>432999.99</v>
      </c>
      <c r="AZ178" s="20">
        <v>105894.24</v>
      </c>
      <c r="BA178" s="22">
        <v>90.000005000000002</v>
      </c>
      <c r="BB178" s="22">
        <v>85.879862825705601</v>
      </c>
      <c r="BC178" s="22">
        <v>10.59</v>
      </c>
      <c r="BD178" s="22"/>
      <c r="BE178" s="18" t="s">
        <v>78</v>
      </c>
      <c r="BF178" s="15"/>
      <c r="BG178" s="18" t="s">
        <v>79</v>
      </c>
      <c r="BH178" s="18" t="s">
        <v>195</v>
      </c>
      <c r="BI178" s="18" t="s">
        <v>336</v>
      </c>
      <c r="BJ178" s="18" t="s">
        <v>82</v>
      </c>
      <c r="BK178" s="16" t="s">
        <v>83</v>
      </c>
      <c r="BL178" s="22">
        <v>784817.22156417998</v>
      </c>
      <c r="BM178" s="16" t="s">
        <v>84</v>
      </c>
      <c r="BN178" s="22"/>
      <c r="BO178" s="23">
        <v>38800</v>
      </c>
      <c r="BP178" s="23">
        <v>47931</v>
      </c>
      <c r="BQ178" s="14" t="s">
        <v>363</v>
      </c>
      <c r="BR178" s="14" t="s">
        <v>364</v>
      </c>
      <c r="BS178" s="14">
        <v>38800</v>
      </c>
      <c r="BT178" s="14">
        <v>38800</v>
      </c>
      <c r="BU178" s="22">
        <v>31648.27</v>
      </c>
      <c r="BV178" s="22">
        <v>22.04</v>
      </c>
      <c r="BW178" s="22">
        <v>0</v>
      </c>
    </row>
    <row r="179" spans="1:75" s="1" customFormat="1" ht="18.2" customHeight="1" x14ac:dyDescent="0.15">
      <c r="A179" s="6">
        <v>177</v>
      </c>
      <c r="B179" s="7" t="s">
        <v>75</v>
      </c>
      <c r="C179" s="7" t="s">
        <v>76</v>
      </c>
      <c r="D179" s="8">
        <v>45108</v>
      </c>
      <c r="E179" s="9" t="s">
        <v>499</v>
      </c>
      <c r="F179" s="10">
        <v>129</v>
      </c>
      <c r="G179" s="10">
        <v>129</v>
      </c>
      <c r="H179" s="11">
        <v>0</v>
      </c>
      <c r="I179" s="11">
        <v>57678.77</v>
      </c>
      <c r="J179" s="11">
        <v>0</v>
      </c>
      <c r="K179" s="11">
        <v>57678.77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57678.77</v>
      </c>
      <c r="S179" s="11">
        <v>38625.769999999997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38625.769999999997</v>
      </c>
      <c r="AA179" s="11">
        <v>0</v>
      </c>
      <c r="AB179" s="11">
        <v>0</v>
      </c>
      <c r="AC179" s="11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11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f t="shared" si="2"/>
        <v>0</v>
      </c>
      <c r="AU179" s="11">
        <v>57678.77</v>
      </c>
      <c r="AV179" s="11">
        <v>38625.769999999997</v>
      </c>
      <c r="AW179" s="12">
        <v>0</v>
      </c>
      <c r="AX179" s="12">
        <v>180</v>
      </c>
      <c r="AY179" s="11">
        <v>262200.02</v>
      </c>
      <c r="AZ179" s="11">
        <v>67685.899999999994</v>
      </c>
      <c r="BA179" s="13">
        <v>94.999994000000001</v>
      </c>
      <c r="BB179" s="13">
        <v>80.954568143843602</v>
      </c>
      <c r="BC179" s="13">
        <v>10.59</v>
      </c>
      <c r="BD179" s="13"/>
      <c r="BE179" s="9" t="s">
        <v>78</v>
      </c>
      <c r="BF179" s="6"/>
      <c r="BG179" s="9" t="s">
        <v>429</v>
      </c>
      <c r="BH179" s="9" t="s">
        <v>430</v>
      </c>
      <c r="BI179" s="9" t="s">
        <v>431</v>
      </c>
      <c r="BJ179" s="9" t="s">
        <v>82</v>
      </c>
      <c r="BK179" s="7" t="s">
        <v>83</v>
      </c>
      <c r="BL179" s="13">
        <v>447984.89264038001</v>
      </c>
      <c r="BM179" s="7" t="s">
        <v>84</v>
      </c>
      <c r="BN179" s="13"/>
      <c r="BO179" s="14">
        <v>38800</v>
      </c>
      <c r="BP179" s="14">
        <v>44279</v>
      </c>
      <c r="BQ179" s="14" t="s">
        <v>445</v>
      </c>
      <c r="BR179" s="14" t="s">
        <v>446</v>
      </c>
      <c r="BS179" s="14">
        <v>38800</v>
      </c>
      <c r="BT179" s="14">
        <v>38800</v>
      </c>
      <c r="BU179" s="13">
        <v>15692.95</v>
      </c>
      <c r="BV179" s="13">
        <v>0</v>
      </c>
      <c r="BW179" s="13">
        <v>0</v>
      </c>
    </row>
    <row r="180" spans="1:75" s="1" customFormat="1" ht="18.2" customHeight="1" x14ac:dyDescent="0.15">
      <c r="A180" s="15">
        <v>178</v>
      </c>
      <c r="B180" s="16" t="s">
        <v>75</v>
      </c>
      <c r="C180" s="16" t="s">
        <v>76</v>
      </c>
      <c r="D180" s="17">
        <v>45108</v>
      </c>
      <c r="E180" s="18" t="s">
        <v>500</v>
      </c>
      <c r="F180" s="19">
        <v>163</v>
      </c>
      <c r="G180" s="19">
        <v>162</v>
      </c>
      <c r="H180" s="20">
        <v>52793.52</v>
      </c>
      <c r="I180" s="20">
        <v>31709.13</v>
      </c>
      <c r="J180" s="20">
        <v>0</v>
      </c>
      <c r="K180" s="20">
        <v>84502.65</v>
      </c>
      <c r="L180" s="20">
        <v>368.64</v>
      </c>
      <c r="M180" s="20">
        <v>0</v>
      </c>
      <c r="N180" s="20">
        <v>0</v>
      </c>
      <c r="O180" s="20">
        <v>0</v>
      </c>
      <c r="P180" s="20">
        <v>0</v>
      </c>
      <c r="Q180" s="20">
        <v>0</v>
      </c>
      <c r="R180" s="20">
        <v>84502.65</v>
      </c>
      <c r="S180" s="20">
        <v>103486.35</v>
      </c>
      <c r="T180" s="20">
        <v>465.9</v>
      </c>
      <c r="U180" s="20">
        <v>0</v>
      </c>
      <c r="V180" s="20">
        <v>0</v>
      </c>
      <c r="W180" s="20">
        <v>0</v>
      </c>
      <c r="X180" s="20">
        <v>0</v>
      </c>
      <c r="Y180" s="20">
        <v>0</v>
      </c>
      <c r="Z180" s="20">
        <v>103952.25</v>
      </c>
      <c r="AA180" s="20">
        <v>0</v>
      </c>
      <c r="AB180" s="20">
        <v>0</v>
      </c>
      <c r="AC180" s="20">
        <v>0</v>
      </c>
      <c r="AD180" s="20">
        <v>0</v>
      </c>
      <c r="AE180" s="20">
        <v>0</v>
      </c>
      <c r="AF180" s="20">
        <v>0</v>
      </c>
      <c r="AG180" s="20">
        <v>0</v>
      </c>
      <c r="AH180" s="20">
        <v>0</v>
      </c>
      <c r="AI180" s="20">
        <v>0</v>
      </c>
      <c r="AJ180" s="20">
        <v>0</v>
      </c>
      <c r="AK180" s="20">
        <v>0</v>
      </c>
      <c r="AL180" s="20">
        <v>0</v>
      </c>
      <c r="AM180" s="20">
        <v>0</v>
      </c>
      <c r="AN180" s="20">
        <v>0</v>
      </c>
      <c r="AO180" s="20">
        <v>0</v>
      </c>
      <c r="AP180" s="20">
        <v>0</v>
      </c>
      <c r="AQ180" s="20">
        <v>0</v>
      </c>
      <c r="AR180" s="20">
        <v>0</v>
      </c>
      <c r="AS180" s="20">
        <v>0</v>
      </c>
      <c r="AT180" s="11">
        <f t="shared" si="2"/>
        <v>0</v>
      </c>
      <c r="AU180" s="20">
        <v>32077.77</v>
      </c>
      <c r="AV180" s="20">
        <v>103952.25</v>
      </c>
      <c r="AW180" s="21">
        <v>92</v>
      </c>
      <c r="AX180" s="21">
        <v>300</v>
      </c>
      <c r="AY180" s="20">
        <v>359000.01</v>
      </c>
      <c r="AZ180" s="20">
        <v>87788.94</v>
      </c>
      <c r="BA180" s="22">
        <v>89.999996999999993</v>
      </c>
      <c r="BB180" s="22">
        <v>86.630938321980494</v>
      </c>
      <c r="BC180" s="22">
        <v>10.59</v>
      </c>
      <c r="BD180" s="22"/>
      <c r="BE180" s="18" t="s">
        <v>78</v>
      </c>
      <c r="BF180" s="15"/>
      <c r="BG180" s="18" t="s">
        <v>105</v>
      </c>
      <c r="BH180" s="18" t="s">
        <v>106</v>
      </c>
      <c r="BI180" s="18" t="s">
        <v>501</v>
      </c>
      <c r="BJ180" s="18" t="s">
        <v>82</v>
      </c>
      <c r="BK180" s="16" t="s">
        <v>83</v>
      </c>
      <c r="BL180" s="22">
        <v>656323.12526909995</v>
      </c>
      <c r="BM180" s="16" t="s">
        <v>84</v>
      </c>
      <c r="BN180" s="22"/>
      <c r="BO180" s="23">
        <v>38805</v>
      </c>
      <c r="BP180" s="23">
        <v>47936</v>
      </c>
      <c r="BQ180" s="14" t="s">
        <v>157</v>
      </c>
      <c r="BR180" s="14" t="s">
        <v>158</v>
      </c>
      <c r="BS180" s="14">
        <v>38805</v>
      </c>
      <c r="BT180" s="14">
        <v>38805</v>
      </c>
      <c r="BU180" s="22">
        <v>27585.82</v>
      </c>
      <c r="BV180" s="22">
        <v>18.27</v>
      </c>
      <c r="BW180" s="22">
        <v>0</v>
      </c>
    </row>
    <row r="181" spans="1:75" s="1" customFormat="1" ht="18.2" customHeight="1" x14ac:dyDescent="0.15">
      <c r="A181" s="6">
        <v>179</v>
      </c>
      <c r="B181" s="7" t="s">
        <v>75</v>
      </c>
      <c r="C181" s="7" t="s">
        <v>76</v>
      </c>
      <c r="D181" s="8">
        <v>45108</v>
      </c>
      <c r="E181" s="9" t="s">
        <v>502</v>
      </c>
      <c r="F181" s="10">
        <v>119</v>
      </c>
      <c r="G181" s="10">
        <v>118</v>
      </c>
      <c r="H181" s="11">
        <v>44115.77</v>
      </c>
      <c r="I181" s="11">
        <v>22528.77</v>
      </c>
      <c r="J181" s="11">
        <v>0</v>
      </c>
      <c r="K181" s="11">
        <v>66644.539999999994</v>
      </c>
      <c r="L181" s="11">
        <v>308.05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66644.539999999994</v>
      </c>
      <c r="S181" s="11">
        <v>59760.89</v>
      </c>
      <c r="T181" s="11">
        <v>389.32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60150.21</v>
      </c>
      <c r="AA181" s="11">
        <v>0</v>
      </c>
      <c r="AB181" s="11">
        <v>0</v>
      </c>
      <c r="AC181" s="11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11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f t="shared" si="2"/>
        <v>0</v>
      </c>
      <c r="AU181" s="11">
        <v>22836.82</v>
      </c>
      <c r="AV181" s="11">
        <v>60150.21</v>
      </c>
      <c r="AW181" s="12">
        <v>92</v>
      </c>
      <c r="AX181" s="12">
        <v>300</v>
      </c>
      <c r="AY181" s="11">
        <v>320000.02</v>
      </c>
      <c r="AZ181" s="11">
        <v>73359.360000000001</v>
      </c>
      <c r="BA181" s="13">
        <v>84.374996999999993</v>
      </c>
      <c r="BB181" s="13">
        <v>76.651880040479895</v>
      </c>
      <c r="BC181" s="13">
        <v>10.59</v>
      </c>
      <c r="BD181" s="13"/>
      <c r="BE181" s="9" t="s">
        <v>78</v>
      </c>
      <c r="BF181" s="6"/>
      <c r="BG181" s="9" t="s">
        <v>312</v>
      </c>
      <c r="BH181" s="9" t="s">
        <v>503</v>
      </c>
      <c r="BI181" s="9" t="s">
        <v>504</v>
      </c>
      <c r="BJ181" s="9" t="s">
        <v>82</v>
      </c>
      <c r="BK181" s="7" t="s">
        <v>83</v>
      </c>
      <c r="BL181" s="13">
        <v>517621.07785876002</v>
      </c>
      <c r="BM181" s="7" t="s">
        <v>84</v>
      </c>
      <c r="BN181" s="13"/>
      <c r="BO181" s="14">
        <v>38806</v>
      </c>
      <c r="BP181" s="14">
        <v>47937</v>
      </c>
      <c r="BQ181" s="14" t="s">
        <v>227</v>
      </c>
      <c r="BR181" s="14" t="s">
        <v>228</v>
      </c>
      <c r="BS181" s="14">
        <v>38806</v>
      </c>
      <c r="BT181" s="14">
        <v>38806</v>
      </c>
      <c r="BU181" s="13">
        <v>16917.509999999998</v>
      </c>
      <c r="BV181" s="13">
        <v>15.27</v>
      </c>
      <c r="BW181" s="13">
        <v>0</v>
      </c>
    </row>
    <row r="182" spans="1:75" s="1" customFormat="1" ht="18.2" customHeight="1" x14ac:dyDescent="0.15">
      <c r="A182" s="15">
        <v>180</v>
      </c>
      <c r="B182" s="16" t="s">
        <v>75</v>
      </c>
      <c r="C182" s="16" t="s">
        <v>76</v>
      </c>
      <c r="D182" s="17">
        <v>45108</v>
      </c>
      <c r="E182" s="18" t="s">
        <v>505</v>
      </c>
      <c r="F182" s="19">
        <v>154</v>
      </c>
      <c r="G182" s="19">
        <v>153</v>
      </c>
      <c r="H182" s="20">
        <v>38905.47</v>
      </c>
      <c r="I182" s="20">
        <v>22402.79</v>
      </c>
      <c r="J182" s="20">
        <v>0</v>
      </c>
      <c r="K182" s="20">
        <v>61308.26</v>
      </c>
      <c r="L182" s="20">
        <v>267.43</v>
      </c>
      <c r="M182" s="20">
        <v>0</v>
      </c>
      <c r="N182" s="20">
        <v>0</v>
      </c>
      <c r="O182" s="20">
        <v>0</v>
      </c>
      <c r="P182" s="20">
        <v>0</v>
      </c>
      <c r="Q182" s="20">
        <v>0</v>
      </c>
      <c r="R182" s="20">
        <v>61308.26</v>
      </c>
      <c r="S182" s="20">
        <v>70651.509999999995</v>
      </c>
      <c r="T182" s="20">
        <v>343.34</v>
      </c>
      <c r="U182" s="20">
        <v>0</v>
      </c>
      <c r="V182" s="20">
        <v>0</v>
      </c>
      <c r="W182" s="20">
        <v>0</v>
      </c>
      <c r="X182" s="20">
        <v>0</v>
      </c>
      <c r="Y182" s="20">
        <v>0</v>
      </c>
      <c r="Z182" s="20">
        <v>70994.850000000006</v>
      </c>
      <c r="AA182" s="20">
        <v>0</v>
      </c>
      <c r="AB182" s="20">
        <v>0</v>
      </c>
      <c r="AC182" s="20">
        <v>0</v>
      </c>
      <c r="AD182" s="20">
        <v>0</v>
      </c>
      <c r="AE182" s="20">
        <v>0</v>
      </c>
      <c r="AF182" s="20">
        <v>0</v>
      </c>
      <c r="AG182" s="20">
        <v>0</v>
      </c>
      <c r="AH182" s="20">
        <v>0</v>
      </c>
      <c r="AI182" s="20">
        <v>0</v>
      </c>
      <c r="AJ182" s="20">
        <v>0</v>
      </c>
      <c r="AK182" s="20">
        <v>0</v>
      </c>
      <c r="AL182" s="20">
        <v>0</v>
      </c>
      <c r="AM182" s="20">
        <v>0</v>
      </c>
      <c r="AN182" s="20">
        <v>0</v>
      </c>
      <c r="AO182" s="20">
        <v>0</v>
      </c>
      <c r="AP182" s="20">
        <v>0</v>
      </c>
      <c r="AQ182" s="20">
        <v>0</v>
      </c>
      <c r="AR182" s="20">
        <v>0</v>
      </c>
      <c r="AS182" s="20">
        <v>0</v>
      </c>
      <c r="AT182" s="11">
        <f t="shared" si="2"/>
        <v>0</v>
      </c>
      <c r="AU182" s="20">
        <v>22670.22</v>
      </c>
      <c r="AV182" s="20">
        <v>70994.850000000006</v>
      </c>
      <c r="AW182" s="21">
        <v>93</v>
      </c>
      <c r="AX182" s="21">
        <v>300</v>
      </c>
      <c r="AY182" s="20">
        <v>262799.98</v>
      </c>
      <c r="AZ182" s="20">
        <v>64249.64</v>
      </c>
      <c r="BA182" s="22">
        <v>90.000011000000001</v>
      </c>
      <c r="BB182" s="22">
        <v>85.879766398548895</v>
      </c>
      <c r="BC182" s="22">
        <v>10.59</v>
      </c>
      <c r="BD182" s="22"/>
      <c r="BE182" s="18" t="s">
        <v>78</v>
      </c>
      <c r="BF182" s="15"/>
      <c r="BG182" s="18" t="s">
        <v>429</v>
      </c>
      <c r="BH182" s="18" t="s">
        <v>430</v>
      </c>
      <c r="BI182" s="18" t="s">
        <v>431</v>
      </c>
      <c r="BJ182" s="18" t="s">
        <v>82</v>
      </c>
      <c r="BK182" s="16" t="s">
        <v>83</v>
      </c>
      <c r="BL182" s="22">
        <v>476174.75674444</v>
      </c>
      <c r="BM182" s="16" t="s">
        <v>84</v>
      </c>
      <c r="BN182" s="22"/>
      <c r="BO182" s="23">
        <v>38814</v>
      </c>
      <c r="BP182" s="23">
        <v>47945</v>
      </c>
      <c r="BQ182" s="14" t="s">
        <v>153</v>
      </c>
      <c r="BR182" s="14" t="s">
        <v>154</v>
      </c>
      <c r="BS182" s="14">
        <v>38814</v>
      </c>
      <c r="BT182" s="14">
        <v>38814</v>
      </c>
      <c r="BU182" s="22">
        <v>18954.099999999999</v>
      </c>
      <c r="BV182" s="22">
        <v>13.37</v>
      </c>
      <c r="BW182" s="22">
        <v>0</v>
      </c>
    </row>
    <row r="183" spans="1:75" s="1" customFormat="1" ht="18.2" customHeight="1" x14ac:dyDescent="0.15">
      <c r="A183" s="6">
        <v>181</v>
      </c>
      <c r="B183" s="7" t="s">
        <v>75</v>
      </c>
      <c r="C183" s="7" t="s">
        <v>76</v>
      </c>
      <c r="D183" s="8">
        <v>45108</v>
      </c>
      <c r="E183" s="9" t="s">
        <v>506</v>
      </c>
      <c r="F183" s="10">
        <v>55</v>
      </c>
      <c r="G183" s="10">
        <v>56</v>
      </c>
      <c r="H183" s="11">
        <v>0</v>
      </c>
      <c r="I183" s="11">
        <v>31306.6</v>
      </c>
      <c r="J183" s="11">
        <v>0</v>
      </c>
      <c r="K183" s="11">
        <v>31306.6</v>
      </c>
      <c r="L183" s="11">
        <v>0</v>
      </c>
      <c r="M183" s="11">
        <v>0</v>
      </c>
      <c r="N183" s="11">
        <v>275.5</v>
      </c>
      <c r="O183" s="11">
        <v>0</v>
      </c>
      <c r="P183" s="11">
        <v>0</v>
      </c>
      <c r="Q183" s="11">
        <v>0</v>
      </c>
      <c r="R183" s="11">
        <v>31031.1</v>
      </c>
      <c r="S183" s="11">
        <v>8327.3700000000008</v>
      </c>
      <c r="T183" s="11">
        <v>0</v>
      </c>
      <c r="U183" s="11">
        <v>0</v>
      </c>
      <c r="V183" s="11">
        <v>209.85</v>
      </c>
      <c r="W183" s="11">
        <v>0</v>
      </c>
      <c r="X183" s="11">
        <v>0</v>
      </c>
      <c r="Y183" s="11">
        <v>0</v>
      </c>
      <c r="Z183" s="11">
        <v>8117.52</v>
      </c>
      <c r="AA183" s="11">
        <v>0</v>
      </c>
      <c r="AB183" s="11">
        <v>0</v>
      </c>
      <c r="AC183" s="11">
        <v>0</v>
      </c>
      <c r="AD183" s="11">
        <v>0</v>
      </c>
      <c r="AE183" s="11">
        <v>0</v>
      </c>
      <c r="AF183" s="11">
        <v>-135.35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11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f t="shared" si="2"/>
        <v>350</v>
      </c>
      <c r="AU183" s="11">
        <v>31031.1</v>
      </c>
      <c r="AV183" s="11">
        <v>8117.52</v>
      </c>
      <c r="AW183" s="12">
        <v>1</v>
      </c>
      <c r="AX183" s="12">
        <v>180</v>
      </c>
      <c r="AY183" s="11">
        <v>250400.01</v>
      </c>
      <c r="AZ183" s="11">
        <v>64619.07</v>
      </c>
      <c r="BA183" s="13">
        <v>94.999990999999994</v>
      </c>
      <c r="BB183" s="13">
        <v>45.620499037205299</v>
      </c>
      <c r="BC183" s="13">
        <v>10.59</v>
      </c>
      <c r="BD183" s="13"/>
      <c r="BE183" s="9" t="s">
        <v>78</v>
      </c>
      <c r="BF183" s="6"/>
      <c r="BG183" s="9" t="s">
        <v>429</v>
      </c>
      <c r="BH183" s="9" t="s">
        <v>430</v>
      </c>
      <c r="BI183" s="9" t="s">
        <v>431</v>
      </c>
      <c r="BJ183" s="9" t="s">
        <v>82</v>
      </c>
      <c r="BK183" s="7" t="s">
        <v>83</v>
      </c>
      <c r="BL183" s="13">
        <v>241015.26440340001</v>
      </c>
      <c r="BM183" s="7" t="s">
        <v>84</v>
      </c>
      <c r="BN183" s="13"/>
      <c r="BO183" s="14">
        <v>38814</v>
      </c>
      <c r="BP183" s="14">
        <v>44293</v>
      </c>
      <c r="BQ183" s="14" t="s">
        <v>116</v>
      </c>
      <c r="BR183" s="14" t="s">
        <v>117</v>
      </c>
      <c r="BS183" s="14">
        <v>38814</v>
      </c>
      <c r="BT183" s="14">
        <v>38814</v>
      </c>
      <c r="BU183" s="13">
        <v>6487.25</v>
      </c>
      <c r="BV183" s="13">
        <v>0</v>
      </c>
      <c r="BW183" s="13">
        <v>0</v>
      </c>
    </row>
    <row r="184" spans="1:75" s="1" customFormat="1" ht="18.2" customHeight="1" x14ac:dyDescent="0.15">
      <c r="A184" s="15">
        <v>182</v>
      </c>
      <c r="B184" s="16" t="s">
        <v>75</v>
      </c>
      <c r="C184" s="16" t="s">
        <v>76</v>
      </c>
      <c r="D184" s="17">
        <v>45108</v>
      </c>
      <c r="E184" s="18" t="s">
        <v>507</v>
      </c>
      <c r="F184" s="19">
        <v>148</v>
      </c>
      <c r="G184" s="19">
        <v>147</v>
      </c>
      <c r="H184" s="20">
        <v>43714.33</v>
      </c>
      <c r="I184" s="20">
        <v>28940.76</v>
      </c>
      <c r="J184" s="20">
        <v>0</v>
      </c>
      <c r="K184" s="20">
        <v>72655.09</v>
      </c>
      <c r="L184" s="20">
        <v>353.38</v>
      </c>
      <c r="M184" s="20">
        <v>0</v>
      </c>
      <c r="N184" s="20">
        <v>0</v>
      </c>
      <c r="O184" s="20">
        <v>0</v>
      </c>
      <c r="P184" s="20">
        <v>0</v>
      </c>
      <c r="Q184" s="20">
        <v>0</v>
      </c>
      <c r="R184" s="20">
        <v>72655.09</v>
      </c>
      <c r="S184" s="20">
        <v>79592.800000000003</v>
      </c>
      <c r="T184" s="20">
        <v>385.78</v>
      </c>
      <c r="U184" s="20">
        <v>0</v>
      </c>
      <c r="V184" s="20">
        <v>0</v>
      </c>
      <c r="W184" s="20">
        <v>0</v>
      </c>
      <c r="X184" s="20">
        <v>0</v>
      </c>
      <c r="Y184" s="20">
        <v>0</v>
      </c>
      <c r="Z184" s="20">
        <v>79978.58</v>
      </c>
      <c r="AA184" s="20">
        <v>0</v>
      </c>
      <c r="AB184" s="20">
        <v>0</v>
      </c>
      <c r="AC184" s="20">
        <v>0</v>
      </c>
      <c r="AD184" s="20">
        <v>0</v>
      </c>
      <c r="AE184" s="20">
        <v>0</v>
      </c>
      <c r="AF184" s="20">
        <v>0</v>
      </c>
      <c r="AG184" s="20">
        <v>0</v>
      </c>
      <c r="AH184" s="20">
        <v>0</v>
      </c>
      <c r="AI184" s="20">
        <v>0</v>
      </c>
      <c r="AJ184" s="20">
        <v>0</v>
      </c>
      <c r="AK184" s="20">
        <v>0</v>
      </c>
      <c r="AL184" s="20">
        <v>0</v>
      </c>
      <c r="AM184" s="20">
        <v>0</v>
      </c>
      <c r="AN184" s="20">
        <v>0</v>
      </c>
      <c r="AO184" s="20">
        <v>0</v>
      </c>
      <c r="AP184" s="20">
        <v>0</v>
      </c>
      <c r="AQ184" s="20">
        <v>0</v>
      </c>
      <c r="AR184" s="20">
        <v>0</v>
      </c>
      <c r="AS184" s="20">
        <v>0</v>
      </c>
      <c r="AT184" s="11">
        <f t="shared" si="2"/>
        <v>0</v>
      </c>
      <c r="AU184" s="20">
        <v>29294.14</v>
      </c>
      <c r="AV184" s="20">
        <v>79978.58</v>
      </c>
      <c r="AW184" s="21">
        <v>83</v>
      </c>
      <c r="AX184" s="21">
        <v>300</v>
      </c>
      <c r="AY184" s="20">
        <v>320000.84000000003</v>
      </c>
      <c r="AZ184" s="20">
        <v>77755.94</v>
      </c>
      <c r="BA184" s="22">
        <v>86.656362999999999</v>
      </c>
      <c r="BB184" s="22">
        <v>80.971638344770497</v>
      </c>
      <c r="BC184" s="22">
        <v>10.59</v>
      </c>
      <c r="BD184" s="22"/>
      <c r="BE184" s="18" t="s">
        <v>78</v>
      </c>
      <c r="BF184" s="15"/>
      <c r="BG184" s="18" t="s">
        <v>199</v>
      </c>
      <c r="BH184" s="18" t="s">
        <v>508</v>
      </c>
      <c r="BI184" s="18" t="s">
        <v>509</v>
      </c>
      <c r="BJ184" s="18" t="s">
        <v>82</v>
      </c>
      <c r="BK184" s="16" t="s">
        <v>83</v>
      </c>
      <c r="BL184" s="22">
        <v>564304.38259046001</v>
      </c>
      <c r="BM184" s="16" t="s">
        <v>84</v>
      </c>
      <c r="BN184" s="22"/>
      <c r="BO184" s="23">
        <v>38526</v>
      </c>
      <c r="BP184" s="23">
        <v>47657</v>
      </c>
      <c r="BQ184" s="14" t="s">
        <v>153</v>
      </c>
      <c r="BR184" s="14" t="s">
        <v>154</v>
      </c>
      <c r="BS184" s="14">
        <v>38526</v>
      </c>
      <c r="BT184" s="14">
        <v>38526</v>
      </c>
      <c r="BU184" s="22">
        <v>22171.51</v>
      </c>
      <c r="BV184" s="22">
        <v>16.18</v>
      </c>
      <c r="BW184" s="22">
        <v>0</v>
      </c>
    </row>
    <row r="185" spans="1:75" s="1" customFormat="1" ht="18.2" customHeight="1" x14ac:dyDescent="0.15">
      <c r="A185" s="6">
        <v>183</v>
      </c>
      <c r="B185" s="7" t="s">
        <v>75</v>
      </c>
      <c r="C185" s="7" t="s">
        <v>76</v>
      </c>
      <c r="D185" s="8">
        <v>45108</v>
      </c>
      <c r="E185" s="9" t="s">
        <v>510</v>
      </c>
      <c r="F185" s="10">
        <v>167</v>
      </c>
      <c r="G185" s="10">
        <v>166</v>
      </c>
      <c r="H185" s="11">
        <v>50095.67</v>
      </c>
      <c r="I185" s="11">
        <v>35210.51</v>
      </c>
      <c r="J185" s="11">
        <v>0</v>
      </c>
      <c r="K185" s="11">
        <v>85306.18</v>
      </c>
      <c r="L185" s="11">
        <v>404.91</v>
      </c>
      <c r="M185" s="11">
        <v>0</v>
      </c>
      <c r="N185" s="11">
        <v>0</v>
      </c>
      <c r="O185" s="11">
        <v>0</v>
      </c>
      <c r="P185" s="11">
        <v>0</v>
      </c>
      <c r="Q185" s="11">
        <v>0</v>
      </c>
      <c r="R185" s="11">
        <v>85306.18</v>
      </c>
      <c r="S185" s="11">
        <v>105391.5</v>
      </c>
      <c r="T185" s="11">
        <v>442.09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105833.59</v>
      </c>
      <c r="AA185" s="11">
        <v>0</v>
      </c>
      <c r="AB185" s="11">
        <v>0</v>
      </c>
      <c r="AC185" s="11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11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f t="shared" si="2"/>
        <v>0</v>
      </c>
      <c r="AU185" s="11">
        <v>35615.42</v>
      </c>
      <c r="AV185" s="11">
        <v>105833.59</v>
      </c>
      <c r="AW185" s="12">
        <v>83</v>
      </c>
      <c r="AX185" s="12">
        <v>300</v>
      </c>
      <c r="AY185" s="11">
        <v>353063.8</v>
      </c>
      <c r="AZ185" s="11">
        <v>89100</v>
      </c>
      <c r="BA185" s="13">
        <v>90</v>
      </c>
      <c r="BB185" s="13">
        <v>86.167858585858596</v>
      </c>
      <c r="BC185" s="13">
        <v>10.59</v>
      </c>
      <c r="BD185" s="13"/>
      <c r="BE185" s="9" t="s">
        <v>78</v>
      </c>
      <c r="BF185" s="6"/>
      <c r="BG185" s="9" t="s">
        <v>199</v>
      </c>
      <c r="BH185" s="9" t="s">
        <v>324</v>
      </c>
      <c r="BI185" s="9" t="s">
        <v>325</v>
      </c>
      <c r="BJ185" s="9" t="s">
        <v>82</v>
      </c>
      <c r="BK185" s="7" t="s">
        <v>83</v>
      </c>
      <c r="BL185" s="13">
        <v>662564.05760492</v>
      </c>
      <c r="BM185" s="7" t="s">
        <v>84</v>
      </c>
      <c r="BN185" s="13"/>
      <c r="BO185" s="14">
        <v>38526</v>
      </c>
      <c r="BP185" s="14">
        <v>47657</v>
      </c>
      <c r="BQ185" s="14" t="s">
        <v>153</v>
      </c>
      <c r="BR185" s="14" t="s">
        <v>154</v>
      </c>
      <c r="BS185" s="14">
        <v>38526</v>
      </c>
      <c r="BT185" s="14">
        <v>38526</v>
      </c>
      <c r="BU185" s="13">
        <v>28650.95</v>
      </c>
      <c r="BV185" s="13">
        <v>18.54</v>
      </c>
      <c r="BW185" s="13">
        <v>0</v>
      </c>
    </row>
    <row r="186" spans="1:75" s="1" customFormat="1" ht="18.2" customHeight="1" x14ac:dyDescent="0.15">
      <c r="A186" s="15">
        <v>184</v>
      </c>
      <c r="B186" s="16" t="s">
        <v>75</v>
      </c>
      <c r="C186" s="16" t="s">
        <v>76</v>
      </c>
      <c r="D186" s="17">
        <v>45108</v>
      </c>
      <c r="E186" s="18" t="s">
        <v>511</v>
      </c>
      <c r="F186" s="19">
        <v>125</v>
      </c>
      <c r="G186" s="19">
        <v>124</v>
      </c>
      <c r="H186" s="20">
        <v>28840.79</v>
      </c>
      <c r="I186" s="20">
        <v>17532.21</v>
      </c>
      <c r="J186" s="20">
        <v>0</v>
      </c>
      <c r="K186" s="20">
        <v>46373</v>
      </c>
      <c r="L186" s="20">
        <v>233.15</v>
      </c>
      <c r="M186" s="20">
        <v>0</v>
      </c>
      <c r="N186" s="20">
        <v>0</v>
      </c>
      <c r="O186" s="20">
        <v>0</v>
      </c>
      <c r="P186" s="20">
        <v>0</v>
      </c>
      <c r="Q186" s="20">
        <v>0</v>
      </c>
      <c r="R186" s="20">
        <v>46373</v>
      </c>
      <c r="S186" s="20">
        <v>42938.87</v>
      </c>
      <c r="T186" s="20">
        <v>254.52</v>
      </c>
      <c r="U186" s="20">
        <v>0</v>
      </c>
      <c r="V186" s="20">
        <v>0</v>
      </c>
      <c r="W186" s="20">
        <v>0</v>
      </c>
      <c r="X186" s="20">
        <v>0</v>
      </c>
      <c r="Y186" s="20">
        <v>0</v>
      </c>
      <c r="Z186" s="20">
        <v>43193.39</v>
      </c>
      <c r="AA186" s="20">
        <v>0</v>
      </c>
      <c r="AB186" s="20">
        <v>0</v>
      </c>
      <c r="AC186" s="20">
        <v>0</v>
      </c>
      <c r="AD186" s="20">
        <v>0</v>
      </c>
      <c r="AE186" s="20">
        <v>0</v>
      </c>
      <c r="AF186" s="20">
        <v>0</v>
      </c>
      <c r="AG186" s="20">
        <v>0</v>
      </c>
      <c r="AH186" s="20">
        <v>0</v>
      </c>
      <c r="AI186" s="20">
        <v>0</v>
      </c>
      <c r="AJ186" s="20">
        <v>0</v>
      </c>
      <c r="AK186" s="20">
        <v>0</v>
      </c>
      <c r="AL186" s="20">
        <v>0</v>
      </c>
      <c r="AM186" s="20">
        <v>0</v>
      </c>
      <c r="AN186" s="20">
        <v>0</v>
      </c>
      <c r="AO186" s="20">
        <v>0</v>
      </c>
      <c r="AP186" s="20">
        <v>0</v>
      </c>
      <c r="AQ186" s="20">
        <v>0</v>
      </c>
      <c r="AR186" s="20">
        <v>0</v>
      </c>
      <c r="AS186" s="20">
        <v>0</v>
      </c>
      <c r="AT186" s="11">
        <f t="shared" si="2"/>
        <v>0</v>
      </c>
      <c r="AU186" s="20">
        <v>17765.36</v>
      </c>
      <c r="AV186" s="20">
        <v>43193.39</v>
      </c>
      <c r="AW186" s="21">
        <v>83</v>
      </c>
      <c r="AX186" s="21">
        <v>300</v>
      </c>
      <c r="AY186" s="20">
        <v>203279.16</v>
      </c>
      <c r="AZ186" s="20">
        <v>51300</v>
      </c>
      <c r="BA186" s="22">
        <v>90</v>
      </c>
      <c r="BB186" s="22">
        <v>81.356140350877197</v>
      </c>
      <c r="BC186" s="22">
        <v>10.59</v>
      </c>
      <c r="BD186" s="22"/>
      <c r="BE186" s="18" t="s">
        <v>78</v>
      </c>
      <c r="BF186" s="15"/>
      <c r="BG186" s="18" t="s">
        <v>199</v>
      </c>
      <c r="BH186" s="18" t="s">
        <v>324</v>
      </c>
      <c r="BI186" s="18" t="s">
        <v>325</v>
      </c>
      <c r="BJ186" s="18" t="s">
        <v>82</v>
      </c>
      <c r="BK186" s="16" t="s">
        <v>83</v>
      </c>
      <c r="BL186" s="22">
        <v>360174.17546200001</v>
      </c>
      <c r="BM186" s="16" t="s">
        <v>84</v>
      </c>
      <c r="BN186" s="22"/>
      <c r="BO186" s="23">
        <v>38526</v>
      </c>
      <c r="BP186" s="23">
        <v>47657</v>
      </c>
      <c r="BQ186" s="14" t="s">
        <v>445</v>
      </c>
      <c r="BR186" s="14" t="s">
        <v>446</v>
      </c>
      <c r="BS186" s="14">
        <v>38526</v>
      </c>
      <c r="BT186" s="14">
        <v>38526</v>
      </c>
      <c r="BU186" s="22">
        <v>12362.78</v>
      </c>
      <c r="BV186" s="22">
        <v>10.68</v>
      </c>
      <c r="BW186" s="22">
        <v>0</v>
      </c>
    </row>
    <row r="187" spans="1:75" s="1" customFormat="1" ht="18.2" customHeight="1" x14ac:dyDescent="0.15">
      <c r="A187" s="6">
        <v>185</v>
      </c>
      <c r="B187" s="7" t="s">
        <v>75</v>
      </c>
      <c r="C187" s="7" t="s">
        <v>76</v>
      </c>
      <c r="D187" s="8">
        <v>45108</v>
      </c>
      <c r="E187" s="9" t="s">
        <v>512</v>
      </c>
      <c r="F187" s="10">
        <v>150</v>
      </c>
      <c r="G187" s="10">
        <v>149</v>
      </c>
      <c r="H187" s="11">
        <v>45405.75</v>
      </c>
      <c r="I187" s="11">
        <v>30353.96</v>
      </c>
      <c r="J187" s="11">
        <v>0</v>
      </c>
      <c r="K187" s="11">
        <v>75759.710000000006</v>
      </c>
      <c r="L187" s="11">
        <v>366.97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75759.710000000006</v>
      </c>
      <c r="S187" s="11">
        <v>84030.36</v>
      </c>
      <c r="T187" s="11">
        <v>400.71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84431.07</v>
      </c>
      <c r="AA187" s="11">
        <v>0</v>
      </c>
      <c r="AB187" s="11">
        <v>0</v>
      </c>
      <c r="AC187" s="11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11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f t="shared" si="2"/>
        <v>0</v>
      </c>
      <c r="AU187" s="11">
        <v>30720.93</v>
      </c>
      <c r="AV187" s="11">
        <v>84431.07</v>
      </c>
      <c r="AW187" s="12">
        <v>83</v>
      </c>
      <c r="AX187" s="12">
        <v>300</v>
      </c>
      <c r="AY187" s="11">
        <v>320000.84000000003</v>
      </c>
      <c r="AZ187" s="11">
        <v>80756.160000000003</v>
      </c>
      <c r="BA187" s="13">
        <v>90.000006999999997</v>
      </c>
      <c r="BB187" s="13">
        <v>84.431632587755203</v>
      </c>
      <c r="BC187" s="13">
        <v>10.59</v>
      </c>
      <c r="BD187" s="13"/>
      <c r="BE187" s="9" t="s">
        <v>78</v>
      </c>
      <c r="BF187" s="6"/>
      <c r="BG187" s="9" t="s">
        <v>199</v>
      </c>
      <c r="BH187" s="9" t="s">
        <v>508</v>
      </c>
      <c r="BI187" s="9" t="s">
        <v>509</v>
      </c>
      <c r="BJ187" s="9" t="s">
        <v>82</v>
      </c>
      <c r="BK187" s="7" t="s">
        <v>83</v>
      </c>
      <c r="BL187" s="13">
        <v>588417.63704074</v>
      </c>
      <c r="BM187" s="7" t="s">
        <v>84</v>
      </c>
      <c r="BN187" s="13"/>
      <c r="BO187" s="14">
        <v>38526</v>
      </c>
      <c r="BP187" s="14">
        <v>47657</v>
      </c>
      <c r="BQ187" s="14" t="s">
        <v>458</v>
      </c>
      <c r="BR187" s="14" t="s">
        <v>459</v>
      </c>
      <c r="BS187" s="14">
        <v>38526</v>
      </c>
      <c r="BT187" s="14">
        <v>38526</v>
      </c>
      <c r="BU187" s="13">
        <v>23355.82</v>
      </c>
      <c r="BV187" s="13">
        <v>16.8</v>
      </c>
      <c r="BW187" s="13">
        <v>0</v>
      </c>
    </row>
    <row r="188" spans="1:75" s="1" customFormat="1" ht="18.2" customHeight="1" x14ac:dyDescent="0.15">
      <c r="A188" s="15">
        <v>186</v>
      </c>
      <c r="B188" s="16" t="s">
        <v>75</v>
      </c>
      <c r="C188" s="16" t="s">
        <v>76</v>
      </c>
      <c r="D188" s="17">
        <v>45108</v>
      </c>
      <c r="E188" s="18" t="s">
        <v>513</v>
      </c>
      <c r="F188" s="19">
        <v>95</v>
      </c>
      <c r="G188" s="19">
        <v>94</v>
      </c>
      <c r="H188" s="20">
        <v>35231.86</v>
      </c>
      <c r="I188" s="20">
        <v>18141.41</v>
      </c>
      <c r="J188" s="20">
        <v>0</v>
      </c>
      <c r="K188" s="20">
        <v>53373.27</v>
      </c>
      <c r="L188" s="20">
        <v>284.79000000000002</v>
      </c>
      <c r="M188" s="20">
        <v>0</v>
      </c>
      <c r="N188" s="20">
        <v>0</v>
      </c>
      <c r="O188" s="20">
        <v>0</v>
      </c>
      <c r="P188" s="20">
        <v>0</v>
      </c>
      <c r="Q188" s="20">
        <v>0</v>
      </c>
      <c r="R188" s="20">
        <v>53373.27</v>
      </c>
      <c r="S188" s="20">
        <v>37855.33</v>
      </c>
      <c r="T188" s="20">
        <v>310.92</v>
      </c>
      <c r="U188" s="20">
        <v>0</v>
      </c>
      <c r="V188" s="20">
        <v>0</v>
      </c>
      <c r="W188" s="20">
        <v>0</v>
      </c>
      <c r="X188" s="20">
        <v>0</v>
      </c>
      <c r="Y188" s="20">
        <v>0</v>
      </c>
      <c r="Z188" s="20">
        <v>38166.25</v>
      </c>
      <c r="AA188" s="20">
        <v>0</v>
      </c>
      <c r="AB188" s="20">
        <v>0</v>
      </c>
      <c r="AC188" s="20">
        <v>0</v>
      </c>
      <c r="AD188" s="20">
        <v>0</v>
      </c>
      <c r="AE188" s="20">
        <v>0</v>
      </c>
      <c r="AF188" s="20">
        <v>0</v>
      </c>
      <c r="AG188" s="20">
        <v>0</v>
      </c>
      <c r="AH188" s="20">
        <v>0</v>
      </c>
      <c r="AI188" s="20">
        <v>0</v>
      </c>
      <c r="AJ188" s="20">
        <v>0</v>
      </c>
      <c r="AK188" s="20">
        <v>0</v>
      </c>
      <c r="AL188" s="20">
        <v>0</v>
      </c>
      <c r="AM188" s="20">
        <v>0</v>
      </c>
      <c r="AN188" s="20">
        <v>0</v>
      </c>
      <c r="AO188" s="20">
        <v>0</v>
      </c>
      <c r="AP188" s="20">
        <v>0</v>
      </c>
      <c r="AQ188" s="20">
        <v>0</v>
      </c>
      <c r="AR188" s="20">
        <v>0</v>
      </c>
      <c r="AS188" s="20">
        <v>0</v>
      </c>
      <c r="AT188" s="11">
        <f t="shared" si="2"/>
        <v>0</v>
      </c>
      <c r="AU188" s="20">
        <v>18426.2</v>
      </c>
      <c r="AV188" s="20">
        <v>38166.25</v>
      </c>
      <c r="AW188" s="21">
        <v>83</v>
      </c>
      <c r="AX188" s="21">
        <v>300</v>
      </c>
      <c r="AY188" s="20">
        <v>364999.99</v>
      </c>
      <c r="AZ188" s="20">
        <v>62665.43</v>
      </c>
      <c r="BA188" s="22">
        <v>61.228434999999998</v>
      </c>
      <c r="BB188" s="22">
        <v>52.149355600567198</v>
      </c>
      <c r="BC188" s="22">
        <v>10.59</v>
      </c>
      <c r="BD188" s="22"/>
      <c r="BE188" s="18" t="s">
        <v>78</v>
      </c>
      <c r="BF188" s="15"/>
      <c r="BG188" s="18" t="s">
        <v>347</v>
      </c>
      <c r="BH188" s="18" t="s">
        <v>348</v>
      </c>
      <c r="BI188" s="18" t="s">
        <v>349</v>
      </c>
      <c r="BJ188" s="18" t="s">
        <v>82</v>
      </c>
      <c r="BK188" s="16" t="s">
        <v>83</v>
      </c>
      <c r="BL188" s="22">
        <v>414544.53052337997</v>
      </c>
      <c r="BM188" s="16" t="s">
        <v>84</v>
      </c>
      <c r="BN188" s="22"/>
      <c r="BO188" s="23">
        <v>38526</v>
      </c>
      <c r="BP188" s="23">
        <v>47657</v>
      </c>
      <c r="BQ188" s="14" t="s">
        <v>236</v>
      </c>
      <c r="BR188" s="14" t="s">
        <v>237</v>
      </c>
      <c r="BS188" s="14">
        <v>38526</v>
      </c>
      <c r="BT188" s="14">
        <v>38526</v>
      </c>
      <c r="BU188" s="22">
        <v>11937.7</v>
      </c>
      <c r="BV188" s="22">
        <v>13.04</v>
      </c>
      <c r="BW188" s="22">
        <v>0</v>
      </c>
    </row>
    <row r="189" spans="1:75" s="1" customFormat="1" ht="18.2" customHeight="1" x14ac:dyDescent="0.15">
      <c r="A189" s="6">
        <v>187</v>
      </c>
      <c r="B189" s="7" t="s">
        <v>75</v>
      </c>
      <c r="C189" s="7" t="s">
        <v>76</v>
      </c>
      <c r="D189" s="8">
        <v>45108</v>
      </c>
      <c r="E189" s="9" t="s">
        <v>514</v>
      </c>
      <c r="F189" s="10">
        <v>151</v>
      </c>
      <c r="G189" s="10">
        <v>150</v>
      </c>
      <c r="H189" s="11">
        <v>40803.910000000003</v>
      </c>
      <c r="I189" s="11">
        <v>23276.87</v>
      </c>
      <c r="J189" s="11">
        <v>0</v>
      </c>
      <c r="K189" s="11">
        <v>64080.78</v>
      </c>
      <c r="L189" s="11">
        <v>280.51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64080.78</v>
      </c>
      <c r="S189" s="11">
        <v>72520.289999999994</v>
      </c>
      <c r="T189" s="11">
        <v>360.09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72880.38</v>
      </c>
      <c r="AA189" s="11">
        <v>0</v>
      </c>
      <c r="AB189" s="11">
        <v>0</v>
      </c>
      <c r="AC189" s="11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11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f t="shared" si="2"/>
        <v>0</v>
      </c>
      <c r="AU189" s="11">
        <v>23557.38</v>
      </c>
      <c r="AV189" s="11">
        <v>72880.38</v>
      </c>
      <c r="AW189" s="12">
        <v>93</v>
      </c>
      <c r="AX189" s="12">
        <v>300</v>
      </c>
      <c r="AY189" s="11">
        <v>283999.99</v>
      </c>
      <c r="AZ189" s="11">
        <v>67387.31</v>
      </c>
      <c r="BA189" s="13">
        <v>87.464792000000003</v>
      </c>
      <c r="BB189" s="13">
        <v>83.173109208510596</v>
      </c>
      <c r="BC189" s="13">
        <v>10.59</v>
      </c>
      <c r="BD189" s="13"/>
      <c r="BE189" s="9" t="s">
        <v>78</v>
      </c>
      <c r="BF189" s="6"/>
      <c r="BG189" s="9" t="s">
        <v>79</v>
      </c>
      <c r="BH189" s="9" t="s">
        <v>106</v>
      </c>
      <c r="BI189" s="9" t="s">
        <v>338</v>
      </c>
      <c r="BJ189" s="9" t="s">
        <v>82</v>
      </c>
      <c r="BK189" s="7" t="s">
        <v>83</v>
      </c>
      <c r="BL189" s="13">
        <v>497708.62569731998</v>
      </c>
      <c r="BM189" s="7" t="s">
        <v>84</v>
      </c>
      <c r="BN189" s="13"/>
      <c r="BO189" s="14">
        <v>38827</v>
      </c>
      <c r="BP189" s="14">
        <v>47958</v>
      </c>
      <c r="BQ189" s="14" t="s">
        <v>177</v>
      </c>
      <c r="BR189" s="14" t="s">
        <v>178</v>
      </c>
      <c r="BS189" s="14">
        <v>38827</v>
      </c>
      <c r="BT189" s="14">
        <v>38827</v>
      </c>
      <c r="BU189" s="13">
        <v>19536.45</v>
      </c>
      <c r="BV189" s="13">
        <v>14.02</v>
      </c>
      <c r="BW189" s="13">
        <v>0</v>
      </c>
    </row>
    <row r="190" spans="1:75" s="1" customFormat="1" ht="18.2" customHeight="1" x14ac:dyDescent="0.15">
      <c r="A190" s="15">
        <v>188</v>
      </c>
      <c r="B190" s="16" t="s">
        <v>75</v>
      </c>
      <c r="C190" s="16" t="s">
        <v>76</v>
      </c>
      <c r="D190" s="17">
        <v>45108</v>
      </c>
      <c r="E190" s="18" t="s">
        <v>515</v>
      </c>
      <c r="F190" s="19">
        <v>79</v>
      </c>
      <c r="G190" s="19">
        <v>78</v>
      </c>
      <c r="H190" s="20">
        <v>30290.99</v>
      </c>
      <c r="I190" s="20">
        <v>11700.77</v>
      </c>
      <c r="J190" s="20">
        <v>0</v>
      </c>
      <c r="K190" s="20">
        <v>41991.76</v>
      </c>
      <c r="L190" s="20">
        <v>208.15</v>
      </c>
      <c r="M190" s="20">
        <v>0</v>
      </c>
      <c r="N190" s="20">
        <v>0</v>
      </c>
      <c r="O190" s="20">
        <v>0</v>
      </c>
      <c r="P190" s="20">
        <v>0</v>
      </c>
      <c r="Q190" s="20">
        <v>0</v>
      </c>
      <c r="R190" s="20">
        <v>41991.76</v>
      </c>
      <c r="S190" s="20">
        <v>25385.89</v>
      </c>
      <c r="T190" s="20">
        <v>267.32</v>
      </c>
      <c r="U190" s="20">
        <v>0</v>
      </c>
      <c r="V190" s="20">
        <v>0</v>
      </c>
      <c r="W190" s="20">
        <v>0</v>
      </c>
      <c r="X190" s="20">
        <v>0</v>
      </c>
      <c r="Y190" s="20">
        <v>0</v>
      </c>
      <c r="Z190" s="20">
        <v>25653.21</v>
      </c>
      <c r="AA190" s="20">
        <v>0</v>
      </c>
      <c r="AB190" s="20">
        <v>0</v>
      </c>
      <c r="AC190" s="20">
        <v>0</v>
      </c>
      <c r="AD190" s="20">
        <v>0</v>
      </c>
      <c r="AE190" s="20">
        <v>0</v>
      </c>
      <c r="AF190" s="20">
        <v>0</v>
      </c>
      <c r="AG190" s="20">
        <v>0</v>
      </c>
      <c r="AH190" s="20">
        <v>0</v>
      </c>
      <c r="AI190" s="20">
        <v>0</v>
      </c>
      <c r="AJ190" s="20">
        <v>0</v>
      </c>
      <c r="AK190" s="20">
        <v>0</v>
      </c>
      <c r="AL190" s="20">
        <v>0</v>
      </c>
      <c r="AM190" s="20">
        <v>0</v>
      </c>
      <c r="AN190" s="20">
        <v>0</v>
      </c>
      <c r="AO190" s="20">
        <v>0</v>
      </c>
      <c r="AP190" s="20">
        <v>0</v>
      </c>
      <c r="AQ190" s="20">
        <v>0</v>
      </c>
      <c r="AR190" s="20">
        <v>0</v>
      </c>
      <c r="AS190" s="20">
        <v>0</v>
      </c>
      <c r="AT190" s="11">
        <f t="shared" si="2"/>
        <v>0</v>
      </c>
      <c r="AU190" s="20">
        <v>11908.92</v>
      </c>
      <c r="AV190" s="20">
        <v>25653.21</v>
      </c>
      <c r="AW190" s="21">
        <v>93</v>
      </c>
      <c r="AX190" s="21">
        <v>300</v>
      </c>
      <c r="AY190" s="20">
        <v>205000</v>
      </c>
      <c r="AZ190" s="20">
        <v>50017.47</v>
      </c>
      <c r="BA190" s="22">
        <v>89.999994999999998</v>
      </c>
      <c r="BB190" s="22">
        <v>75.558763568833101</v>
      </c>
      <c r="BC190" s="22">
        <v>10.59</v>
      </c>
      <c r="BD190" s="22"/>
      <c r="BE190" s="18" t="s">
        <v>78</v>
      </c>
      <c r="BF190" s="15"/>
      <c r="BG190" s="18" t="s">
        <v>371</v>
      </c>
      <c r="BH190" s="18" t="s">
        <v>372</v>
      </c>
      <c r="BI190" s="18" t="s">
        <v>373</v>
      </c>
      <c r="BJ190" s="18" t="s">
        <v>82</v>
      </c>
      <c r="BK190" s="16" t="s">
        <v>83</v>
      </c>
      <c r="BL190" s="22">
        <v>326145.54879343999</v>
      </c>
      <c r="BM190" s="16" t="s">
        <v>84</v>
      </c>
      <c r="BN190" s="22"/>
      <c r="BO190" s="23">
        <v>38836</v>
      </c>
      <c r="BP190" s="23">
        <v>47967</v>
      </c>
      <c r="BQ190" s="14" t="s">
        <v>450</v>
      </c>
      <c r="BR190" s="14" t="s">
        <v>451</v>
      </c>
      <c r="BS190" s="14">
        <v>38836</v>
      </c>
      <c r="BT190" s="14">
        <v>38836</v>
      </c>
      <c r="BU190" s="22">
        <v>7618.76</v>
      </c>
      <c r="BV190" s="22">
        <v>10.41</v>
      </c>
      <c r="BW190" s="22">
        <v>0</v>
      </c>
    </row>
    <row r="191" spans="1:75" s="1" customFormat="1" ht="18.2" customHeight="1" x14ac:dyDescent="0.15">
      <c r="A191" s="6">
        <v>189</v>
      </c>
      <c r="B191" s="7" t="s">
        <v>75</v>
      </c>
      <c r="C191" s="7" t="s">
        <v>76</v>
      </c>
      <c r="D191" s="8">
        <v>45108</v>
      </c>
      <c r="E191" s="9" t="s">
        <v>516</v>
      </c>
      <c r="F191" s="10">
        <v>149</v>
      </c>
      <c r="G191" s="10">
        <v>148</v>
      </c>
      <c r="H191" s="11">
        <v>51434.91</v>
      </c>
      <c r="I191" s="11">
        <v>31075.95</v>
      </c>
      <c r="J191" s="11">
        <v>0</v>
      </c>
      <c r="K191" s="11">
        <v>82510.86</v>
      </c>
      <c r="L191" s="11">
        <v>377.12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82510.86</v>
      </c>
      <c r="S191" s="11">
        <v>91516.78</v>
      </c>
      <c r="T191" s="11">
        <v>453.91</v>
      </c>
      <c r="U191" s="11">
        <v>0</v>
      </c>
      <c r="V191" s="11">
        <v>204.43</v>
      </c>
      <c r="W191" s="11">
        <v>0</v>
      </c>
      <c r="X191" s="11">
        <v>0</v>
      </c>
      <c r="Y191" s="11">
        <v>0</v>
      </c>
      <c r="Z191" s="11">
        <v>91766.26</v>
      </c>
      <c r="AA191" s="11">
        <v>0</v>
      </c>
      <c r="AB191" s="11">
        <v>0</v>
      </c>
      <c r="AC191" s="11">
        <v>0</v>
      </c>
      <c r="AD191" s="11">
        <v>0</v>
      </c>
      <c r="AE191" s="11">
        <v>0</v>
      </c>
      <c r="AF191" s="11">
        <v>-85.16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11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f t="shared" si="2"/>
        <v>119.27000000000001</v>
      </c>
      <c r="AU191" s="11">
        <v>31453.07</v>
      </c>
      <c r="AV191" s="11">
        <v>91766.26</v>
      </c>
      <c r="AW191" s="12">
        <v>93</v>
      </c>
      <c r="AX191" s="12">
        <v>300</v>
      </c>
      <c r="AY191" s="11">
        <v>352999.99</v>
      </c>
      <c r="AZ191" s="11">
        <v>87420</v>
      </c>
      <c r="BA191" s="13">
        <v>91.298553999999996</v>
      </c>
      <c r="BB191" s="13">
        <v>86.171610698883995</v>
      </c>
      <c r="BC191" s="13">
        <v>10.59</v>
      </c>
      <c r="BD191" s="13"/>
      <c r="BE191" s="9" t="s">
        <v>78</v>
      </c>
      <c r="BF191" s="6"/>
      <c r="BG191" s="9" t="s">
        <v>79</v>
      </c>
      <c r="BH191" s="9" t="s">
        <v>195</v>
      </c>
      <c r="BI191" s="9" t="s">
        <v>336</v>
      </c>
      <c r="BJ191" s="9" t="s">
        <v>82</v>
      </c>
      <c r="BK191" s="7" t="s">
        <v>83</v>
      </c>
      <c r="BL191" s="13">
        <v>640853.10346884001</v>
      </c>
      <c r="BM191" s="7" t="s">
        <v>84</v>
      </c>
      <c r="BN191" s="13"/>
      <c r="BO191" s="14">
        <v>38828</v>
      </c>
      <c r="BP191" s="14">
        <v>47959</v>
      </c>
      <c r="BQ191" s="14" t="s">
        <v>177</v>
      </c>
      <c r="BR191" s="14" t="s">
        <v>178</v>
      </c>
      <c r="BS191" s="14">
        <v>38828</v>
      </c>
      <c r="BT191" s="14">
        <v>38828</v>
      </c>
      <c r="BU191" s="13">
        <v>24917.47</v>
      </c>
      <c r="BV191" s="13">
        <v>18.190000000000001</v>
      </c>
      <c r="BW191" s="13">
        <v>0</v>
      </c>
    </row>
    <row r="192" spans="1:75" s="1" customFormat="1" ht="18.2" customHeight="1" x14ac:dyDescent="0.15">
      <c r="A192" s="15">
        <v>190</v>
      </c>
      <c r="B192" s="16" t="s">
        <v>75</v>
      </c>
      <c r="C192" s="16" t="s">
        <v>76</v>
      </c>
      <c r="D192" s="17">
        <v>45108</v>
      </c>
      <c r="E192" s="18" t="s">
        <v>517</v>
      </c>
      <c r="F192" s="19">
        <v>179</v>
      </c>
      <c r="G192" s="19">
        <v>178</v>
      </c>
      <c r="H192" s="20">
        <v>44728.84</v>
      </c>
      <c r="I192" s="20">
        <v>31322.99</v>
      </c>
      <c r="J192" s="20">
        <v>0</v>
      </c>
      <c r="K192" s="20">
        <v>76051.83</v>
      </c>
      <c r="L192" s="20">
        <v>349.6</v>
      </c>
      <c r="M192" s="20">
        <v>0</v>
      </c>
      <c r="N192" s="20">
        <v>0</v>
      </c>
      <c r="O192" s="20">
        <v>0</v>
      </c>
      <c r="P192" s="20">
        <v>0</v>
      </c>
      <c r="Q192" s="20">
        <v>0</v>
      </c>
      <c r="R192" s="20">
        <v>76051.83</v>
      </c>
      <c r="S192" s="20">
        <v>101167.75</v>
      </c>
      <c r="T192" s="20">
        <v>394.73</v>
      </c>
      <c r="U192" s="20">
        <v>0</v>
      </c>
      <c r="V192" s="20">
        <v>0</v>
      </c>
      <c r="W192" s="20">
        <v>0</v>
      </c>
      <c r="X192" s="20">
        <v>0</v>
      </c>
      <c r="Y192" s="20">
        <v>0</v>
      </c>
      <c r="Z192" s="20">
        <v>101562.48</v>
      </c>
      <c r="AA192" s="20">
        <v>0</v>
      </c>
      <c r="AB192" s="20">
        <v>0</v>
      </c>
      <c r="AC192" s="20">
        <v>0</v>
      </c>
      <c r="AD192" s="20">
        <v>0</v>
      </c>
      <c r="AE192" s="20">
        <v>0</v>
      </c>
      <c r="AF192" s="20">
        <v>0</v>
      </c>
      <c r="AG192" s="20">
        <v>0</v>
      </c>
      <c r="AH192" s="20">
        <v>0</v>
      </c>
      <c r="AI192" s="20">
        <v>0</v>
      </c>
      <c r="AJ192" s="20">
        <v>0</v>
      </c>
      <c r="AK192" s="20">
        <v>0</v>
      </c>
      <c r="AL192" s="20">
        <v>0</v>
      </c>
      <c r="AM192" s="20">
        <v>0</v>
      </c>
      <c r="AN192" s="20">
        <v>0</v>
      </c>
      <c r="AO192" s="20">
        <v>0</v>
      </c>
      <c r="AP192" s="20">
        <v>0</v>
      </c>
      <c r="AQ192" s="20">
        <v>0</v>
      </c>
      <c r="AR192" s="20">
        <v>0</v>
      </c>
      <c r="AS192" s="20">
        <v>0</v>
      </c>
      <c r="AT192" s="11">
        <f t="shared" si="2"/>
        <v>0</v>
      </c>
      <c r="AU192" s="20">
        <v>31672.59</v>
      </c>
      <c r="AV192" s="20">
        <v>101562.48</v>
      </c>
      <c r="AW192" s="21">
        <v>85</v>
      </c>
      <c r="AX192" s="21">
        <v>300</v>
      </c>
      <c r="AY192" s="20">
        <v>425999.99</v>
      </c>
      <c r="AZ192" s="20">
        <v>78300.19</v>
      </c>
      <c r="BA192" s="22">
        <v>65.743359999999996</v>
      </c>
      <c r="BB192" s="22">
        <v>63.855564569495897</v>
      </c>
      <c r="BC192" s="22">
        <v>10.59</v>
      </c>
      <c r="BD192" s="22"/>
      <c r="BE192" s="18" t="s">
        <v>78</v>
      </c>
      <c r="BF192" s="15"/>
      <c r="BG192" s="18" t="s">
        <v>199</v>
      </c>
      <c r="BH192" s="18" t="s">
        <v>518</v>
      </c>
      <c r="BI192" s="18" t="s">
        <v>519</v>
      </c>
      <c r="BJ192" s="18" t="s">
        <v>82</v>
      </c>
      <c r="BK192" s="16" t="s">
        <v>83</v>
      </c>
      <c r="BL192" s="22">
        <v>590686.50211601995</v>
      </c>
      <c r="BM192" s="16" t="s">
        <v>84</v>
      </c>
      <c r="BN192" s="22"/>
      <c r="BO192" s="23">
        <v>38576</v>
      </c>
      <c r="BP192" s="23">
        <v>47707</v>
      </c>
      <c r="BQ192" s="14" t="s">
        <v>177</v>
      </c>
      <c r="BR192" s="14" t="s">
        <v>178</v>
      </c>
      <c r="BS192" s="14">
        <v>38576</v>
      </c>
      <c r="BT192" s="14">
        <v>38576</v>
      </c>
      <c r="BU192" s="22">
        <v>27612.65</v>
      </c>
      <c r="BV192" s="22">
        <v>16.29</v>
      </c>
      <c r="BW192" s="22">
        <v>0</v>
      </c>
    </row>
    <row r="193" spans="1:75" s="1" customFormat="1" ht="18.2" customHeight="1" x14ac:dyDescent="0.15">
      <c r="A193" s="6">
        <v>191</v>
      </c>
      <c r="B193" s="7" t="s">
        <v>75</v>
      </c>
      <c r="C193" s="7" t="s">
        <v>76</v>
      </c>
      <c r="D193" s="8">
        <v>45108</v>
      </c>
      <c r="E193" s="9" t="s">
        <v>520</v>
      </c>
      <c r="F193" s="10">
        <v>173</v>
      </c>
      <c r="G193" s="10">
        <v>172</v>
      </c>
      <c r="H193" s="11">
        <v>42288</v>
      </c>
      <c r="I193" s="11">
        <v>29189.09</v>
      </c>
      <c r="J193" s="11">
        <v>0</v>
      </c>
      <c r="K193" s="11">
        <v>71477.09</v>
      </c>
      <c r="L193" s="11">
        <v>330.52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71477.09</v>
      </c>
      <c r="S193" s="11">
        <v>91811.76</v>
      </c>
      <c r="T193" s="11">
        <v>373.19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92184.95</v>
      </c>
      <c r="AA193" s="11">
        <v>0</v>
      </c>
      <c r="AB193" s="11">
        <v>0</v>
      </c>
      <c r="AC193" s="11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11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f t="shared" si="2"/>
        <v>0</v>
      </c>
      <c r="AU193" s="11">
        <v>29519.61</v>
      </c>
      <c r="AV193" s="11">
        <v>92184.95</v>
      </c>
      <c r="AW193" s="12">
        <v>85</v>
      </c>
      <c r="AX193" s="12">
        <v>300</v>
      </c>
      <c r="AY193" s="11">
        <v>425999.99</v>
      </c>
      <c r="AZ193" s="11">
        <v>74027.100000000006</v>
      </c>
      <c r="BA193" s="13">
        <v>62.155535999999998</v>
      </c>
      <c r="BB193" s="13">
        <v>60.014465522359203</v>
      </c>
      <c r="BC193" s="13">
        <v>10.59</v>
      </c>
      <c r="BD193" s="13"/>
      <c r="BE193" s="9" t="s">
        <v>78</v>
      </c>
      <c r="BF193" s="6"/>
      <c r="BG193" s="9" t="s">
        <v>199</v>
      </c>
      <c r="BH193" s="9" t="s">
        <v>518</v>
      </c>
      <c r="BI193" s="9" t="s">
        <v>519</v>
      </c>
      <c r="BJ193" s="9" t="s">
        <v>82</v>
      </c>
      <c r="BK193" s="7" t="s">
        <v>83</v>
      </c>
      <c r="BL193" s="13">
        <v>555154.98145845998</v>
      </c>
      <c r="BM193" s="7" t="s">
        <v>84</v>
      </c>
      <c r="BN193" s="13"/>
      <c r="BO193" s="14">
        <v>38576</v>
      </c>
      <c r="BP193" s="14">
        <v>47707</v>
      </c>
      <c r="BQ193" s="14" t="s">
        <v>157</v>
      </c>
      <c r="BR193" s="14" t="s">
        <v>158</v>
      </c>
      <c r="BS193" s="14">
        <v>38576</v>
      </c>
      <c r="BT193" s="14">
        <v>38576</v>
      </c>
      <c r="BU193" s="13">
        <v>25379.279999999999</v>
      </c>
      <c r="BV193" s="13">
        <v>15.4</v>
      </c>
      <c r="BW193" s="13">
        <v>0</v>
      </c>
    </row>
    <row r="194" spans="1:75" s="1" customFormat="1" ht="18.2" customHeight="1" x14ac:dyDescent="0.15">
      <c r="A194" s="15">
        <v>192</v>
      </c>
      <c r="B194" s="16" t="s">
        <v>75</v>
      </c>
      <c r="C194" s="16" t="s">
        <v>76</v>
      </c>
      <c r="D194" s="17">
        <v>45108</v>
      </c>
      <c r="E194" s="18" t="s">
        <v>521</v>
      </c>
      <c r="F194" s="19">
        <v>118</v>
      </c>
      <c r="G194" s="19">
        <v>117</v>
      </c>
      <c r="H194" s="20">
        <v>29731.01</v>
      </c>
      <c r="I194" s="20">
        <v>16913.47</v>
      </c>
      <c r="J194" s="20">
        <v>0</v>
      </c>
      <c r="K194" s="20">
        <v>46644.480000000003</v>
      </c>
      <c r="L194" s="20">
        <v>232.39</v>
      </c>
      <c r="M194" s="20">
        <v>0</v>
      </c>
      <c r="N194" s="20">
        <v>0</v>
      </c>
      <c r="O194" s="20">
        <v>0</v>
      </c>
      <c r="P194" s="20">
        <v>0</v>
      </c>
      <c r="Q194" s="20">
        <v>0</v>
      </c>
      <c r="R194" s="20">
        <v>46644.480000000003</v>
      </c>
      <c r="S194" s="20">
        <v>40680.18</v>
      </c>
      <c r="T194" s="20">
        <v>262.38</v>
      </c>
      <c r="U194" s="20">
        <v>0</v>
      </c>
      <c r="V194" s="20">
        <v>0</v>
      </c>
      <c r="W194" s="20">
        <v>0</v>
      </c>
      <c r="X194" s="20">
        <v>0</v>
      </c>
      <c r="Y194" s="20">
        <v>0</v>
      </c>
      <c r="Z194" s="20">
        <v>40942.559999999998</v>
      </c>
      <c r="AA194" s="20">
        <v>0</v>
      </c>
      <c r="AB194" s="20">
        <v>0</v>
      </c>
      <c r="AC194" s="20">
        <v>0</v>
      </c>
      <c r="AD194" s="20">
        <v>0</v>
      </c>
      <c r="AE194" s="20">
        <v>0</v>
      </c>
      <c r="AF194" s="20">
        <v>0</v>
      </c>
      <c r="AG194" s="20">
        <v>0</v>
      </c>
      <c r="AH194" s="20">
        <v>0</v>
      </c>
      <c r="AI194" s="20">
        <v>0</v>
      </c>
      <c r="AJ194" s="20">
        <v>0</v>
      </c>
      <c r="AK194" s="20">
        <v>0</v>
      </c>
      <c r="AL194" s="20">
        <v>0</v>
      </c>
      <c r="AM194" s="20">
        <v>0</v>
      </c>
      <c r="AN194" s="20">
        <v>0</v>
      </c>
      <c r="AO194" s="20">
        <v>0</v>
      </c>
      <c r="AP194" s="20">
        <v>0</v>
      </c>
      <c r="AQ194" s="20">
        <v>0</v>
      </c>
      <c r="AR194" s="20">
        <v>0</v>
      </c>
      <c r="AS194" s="20">
        <v>0</v>
      </c>
      <c r="AT194" s="11">
        <f t="shared" si="2"/>
        <v>0</v>
      </c>
      <c r="AU194" s="20">
        <v>17145.86</v>
      </c>
      <c r="AV194" s="20">
        <v>40942.559999999998</v>
      </c>
      <c r="AW194" s="21">
        <v>85</v>
      </c>
      <c r="AX194" s="21">
        <v>300</v>
      </c>
      <c r="AY194" s="20">
        <v>241599.99</v>
      </c>
      <c r="AZ194" s="20">
        <v>52047.39</v>
      </c>
      <c r="BA194" s="22">
        <v>77.067796999999999</v>
      </c>
      <c r="BB194" s="22">
        <v>69.067580829904401</v>
      </c>
      <c r="BC194" s="22">
        <v>10.59</v>
      </c>
      <c r="BD194" s="22"/>
      <c r="BE194" s="18" t="s">
        <v>78</v>
      </c>
      <c r="BF194" s="15"/>
      <c r="BG194" s="18" t="s">
        <v>199</v>
      </c>
      <c r="BH194" s="18" t="s">
        <v>340</v>
      </c>
      <c r="BI194" s="18" t="s">
        <v>341</v>
      </c>
      <c r="BJ194" s="18" t="s">
        <v>82</v>
      </c>
      <c r="BK194" s="16" t="s">
        <v>83</v>
      </c>
      <c r="BL194" s="22">
        <v>362282.73184512003</v>
      </c>
      <c r="BM194" s="16" t="s">
        <v>84</v>
      </c>
      <c r="BN194" s="22"/>
      <c r="BO194" s="23">
        <v>38580</v>
      </c>
      <c r="BP194" s="23">
        <v>47711</v>
      </c>
      <c r="BQ194" s="14" t="s">
        <v>163</v>
      </c>
      <c r="BR194" s="14" t="s">
        <v>164</v>
      </c>
      <c r="BS194" s="14">
        <v>38580</v>
      </c>
      <c r="BT194" s="14">
        <v>38580</v>
      </c>
      <c r="BU194" s="22">
        <v>11907.09</v>
      </c>
      <c r="BV194" s="22">
        <v>10.83</v>
      </c>
      <c r="BW194" s="22">
        <v>0</v>
      </c>
    </row>
    <row r="195" spans="1:75" s="1" customFormat="1" ht="18.2" customHeight="1" x14ac:dyDescent="0.15">
      <c r="A195" s="6">
        <v>193</v>
      </c>
      <c r="B195" s="7" t="s">
        <v>75</v>
      </c>
      <c r="C195" s="7" t="s">
        <v>76</v>
      </c>
      <c r="D195" s="8">
        <v>45108</v>
      </c>
      <c r="E195" s="9" t="s">
        <v>522</v>
      </c>
      <c r="F195" s="10">
        <v>173</v>
      </c>
      <c r="G195" s="10">
        <v>172</v>
      </c>
      <c r="H195" s="11">
        <v>28669.05</v>
      </c>
      <c r="I195" s="11">
        <v>19792.39</v>
      </c>
      <c r="J195" s="11">
        <v>0</v>
      </c>
      <c r="K195" s="11">
        <v>48461.440000000002</v>
      </c>
      <c r="L195" s="11">
        <v>224.12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48461.440000000002</v>
      </c>
      <c r="S195" s="11">
        <v>62272.24</v>
      </c>
      <c r="T195" s="11">
        <v>253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62525.24</v>
      </c>
      <c r="AA195" s="11">
        <v>0</v>
      </c>
      <c r="AB195" s="11">
        <v>0</v>
      </c>
      <c r="AC195" s="11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11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f t="shared" ref="AT195:AT258" si="3">AQ195-AR195+AP195+AO195+AN195+AL195+AI195+AH195+AG195+AE195+AF195+AA195+W195+V195+Q195+P195+O195+N195-J195-AS195+AJ195</f>
        <v>0</v>
      </c>
      <c r="AU195" s="11">
        <v>20016.509999999998</v>
      </c>
      <c r="AV195" s="11">
        <v>62525.24</v>
      </c>
      <c r="AW195" s="12">
        <v>85</v>
      </c>
      <c r="AX195" s="12">
        <v>300</v>
      </c>
      <c r="AY195" s="11">
        <v>310000</v>
      </c>
      <c r="AZ195" s="11">
        <v>50190.53</v>
      </c>
      <c r="BA195" s="13">
        <v>57.922721000000003</v>
      </c>
      <c r="BB195" s="13">
        <v>55.9272529773692</v>
      </c>
      <c r="BC195" s="13">
        <v>10.59</v>
      </c>
      <c r="BD195" s="13"/>
      <c r="BE195" s="9" t="s">
        <v>78</v>
      </c>
      <c r="BF195" s="6"/>
      <c r="BG195" s="9" t="s">
        <v>199</v>
      </c>
      <c r="BH195" s="9" t="s">
        <v>270</v>
      </c>
      <c r="BI195" s="9" t="s">
        <v>271</v>
      </c>
      <c r="BJ195" s="9" t="s">
        <v>82</v>
      </c>
      <c r="BK195" s="7" t="s">
        <v>83</v>
      </c>
      <c r="BL195" s="13">
        <v>376394.86756735999</v>
      </c>
      <c r="BM195" s="7" t="s">
        <v>84</v>
      </c>
      <c r="BN195" s="13"/>
      <c r="BO195" s="14">
        <v>38581</v>
      </c>
      <c r="BP195" s="14">
        <v>47712</v>
      </c>
      <c r="BQ195" s="14" t="s">
        <v>113</v>
      </c>
      <c r="BR195" s="14" t="s">
        <v>114</v>
      </c>
      <c r="BS195" s="14" t="s">
        <v>87</v>
      </c>
      <c r="BT195" s="14" t="s">
        <v>87</v>
      </c>
      <c r="BU195" s="13">
        <v>17446.61</v>
      </c>
      <c r="BV195" s="13">
        <v>10.44</v>
      </c>
      <c r="BW195" s="13">
        <v>0</v>
      </c>
    </row>
    <row r="196" spans="1:75" s="1" customFormat="1" ht="18.2" customHeight="1" x14ac:dyDescent="0.15">
      <c r="A196" s="15">
        <v>194</v>
      </c>
      <c r="B196" s="16" t="s">
        <v>75</v>
      </c>
      <c r="C196" s="16" t="s">
        <v>76</v>
      </c>
      <c r="D196" s="17">
        <v>45108</v>
      </c>
      <c r="E196" s="18" t="s">
        <v>523</v>
      </c>
      <c r="F196" s="19">
        <v>0</v>
      </c>
      <c r="G196" s="19">
        <v>0</v>
      </c>
      <c r="H196" s="20">
        <v>3062.88</v>
      </c>
      <c r="I196" s="20">
        <v>0</v>
      </c>
      <c r="J196" s="20">
        <v>0</v>
      </c>
      <c r="K196" s="20">
        <v>3062.88</v>
      </c>
      <c r="L196" s="20">
        <v>485.8</v>
      </c>
      <c r="M196" s="20">
        <v>0</v>
      </c>
      <c r="N196" s="20">
        <v>0</v>
      </c>
      <c r="O196" s="20">
        <v>485.8</v>
      </c>
      <c r="P196" s="20">
        <v>380.87</v>
      </c>
      <c r="Q196" s="20">
        <v>0</v>
      </c>
      <c r="R196" s="20">
        <v>2196.21</v>
      </c>
      <c r="S196" s="20">
        <v>0</v>
      </c>
      <c r="T196" s="20">
        <v>27.03</v>
      </c>
      <c r="U196" s="20">
        <v>0</v>
      </c>
      <c r="V196" s="20">
        <v>0</v>
      </c>
      <c r="W196" s="20">
        <v>27.03</v>
      </c>
      <c r="X196" s="20">
        <v>0</v>
      </c>
      <c r="Y196" s="20">
        <v>0</v>
      </c>
      <c r="Z196" s="20">
        <v>0</v>
      </c>
      <c r="AA196" s="20">
        <v>11.23</v>
      </c>
      <c r="AB196" s="20">
        <v>0</v>
      </c>
      <c r="AC196" s="20">
        <v>0</v>
      </c>
      <c r="AD196" s="20">
        <v>0</v>
      </c>
      <c r="AE196" s="20">
        <v>0</v>
      </c>
      <c r="AF196" s="20">
        <v>-17.920000000000002</v>
      </c>
      <c r="AG196" s="20">
        <v>26.2</v>
      </c>
      <c r="AH196" s="20">
        <v>70.92</v>
      </c>
      <c r="AI196" s="20">
        <v>0</v>
      </c>
      <c r="AJ196" s="20">
        <v>0</v>
      </c>
      <c r="AK196" s="20">
        <v>0</v>
      </c>
      <c r="AL196" s="20">
        <v>0</v>
      </c>
      <c r="AM196" s="20">
        <v>0</v>
      </c>
      <c r="AN196" s="20">
        <v>0</v>
      </c>
      <c r="AO196" s="20">
        <v>0</v>
      </c>
      <c r="AP196" s="20">
        <v>17.2</v>
      </c>
      <c r="AQ196" s="20">
        <v>0</v>
      </c>
      <c r="AR196" s="20">
        <v>8.8800000000000008</v>
      </c>
      <c r="AS196" s="20">
        <v>0</v>
      </c>
      <c r="AT196" s="11">
        <f t="shared" si="3"/>
        <v>992.45</v>
      </c>
      <c r="AU196" s="20">
        <v>0</v>
      </c>
      <c r="AV196" s="20">
        <v>0</v>
      </c>
      <c r="AW196" s="21">
        <v>85</v>
      </c>
      <c r="AX196" s="21">
        <v>300</v>
      </c>
      <c r="AY196" s="20">
        <v>320000.01</v>
      </c>
      <c r="AZ196" s="20">
        <v>53947.15</v>
      </c>
      <c r="BA196" s="22">
        <v>60.312508000000001</v>
      </c>
      <c r="BB196" s="22">
        <v>2.4553462637911401</v>
      </c>
      <c r="BC196" s="22">
        <v>10.59</v>
      </c>
      <c r="BD196" s="22"/>
      <c r="BE196" s="18" t="s">
        <v>78</v>
      </c>
      <c r="BF196" s="15"/>
      <c r="BG196" s="18" t="s">
        <v>105</v>
      </c>
      <c r="BH196" s="18" t="s">
        <v>127</v>
      </c>
      <c r="BI196" s="18" t="s">
        <v>524</v>
      </c>
      <c r="BJ196" s="18" t="s">
        <v>108</v>
      </c>
      <c r="BK196" s="16" t="s">
        <v>83</v>
      </c>
      <c r="BL196" s="22">
        <v>17057.730271740002</v>
      </c>
      <c r="BM196" s="16" t="s">
        <v>84</v>
      </c>
      <c r="BN196" s="22"/>
      <c r="BO196" s="23">
        <v>38581</v>
      </c>
      <c r="BP196" s="23">
        <v>47712</v>
      </c>
      <c r="BQ196" s="14" t="s">
        <v>109</v>
      </c>
      <c r="BR196" s="14" t="s">
        <v>110</v>
      </c>
      <c r="BS196" s="14">
        <v>38581</v>
      </c>
      <c r="BT196" s="14">
        <v>38581</v>
      </c>
      <c r="BU196" s="22">
        <v>0</v>
      </c>
      <c r="BV196" s="22">
        <v>11.23</v>
      </c>
      <c r="BW196" s="22">
        <v>0</v>
      </c>
    </row>
    <row r="197" spans="1:75" s="1" customFormat="1" ht="18.2" customHeight="1" x14ac:dyDescent="0.15">
      <c r="A197" s="6">
        <v>195</v>
      </c>
      <c r="B197" s="7" t="s">
        <v>75</v>
      </c>
      <c r="C197" s="7" t="s">
        <v>76</v>
      </c>
      <c r="D197" s="8">
        <v>45108</v>
      </c>
      <c r="E197" s="9" t="s">
        <v>525</v>
      </c>
      <c r="F197" s="10">
        <v>172</v>
      </c>
      <c r="G197" s="10">
        <v>171</v>
      </c>
      <c r="H197" s="11">
        <v>29435.279999999999</v>
      </c>
      <c r="I197" s="11">
        <v>20272.18</v>
      </c>
      <c r="J197" s="11">
        <v>0</v>
      </c>
      <c r="K197" s="11">
        <v>49707.46</v>
      </c>
      <c r="L197" s="11">
        <v>230.12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49707.46</v>
      </c>
      <c r="S197" s="11">
        <v>63499</v>
      </c>
      <c r="T197" s="11">
        <v>259.77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63758.77</v>
      </c>
      <c r="AA197" s="11">
        <v>0</v>
      </c>
      <c r="AB197" s="11">
        <v>0</v>
      </c>
      <c r="AC197" s="11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11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f t="shared" si="3"/>
        <v>0</v>
      </c>
      <c r="AU197" s="11">
        <v>20502.3</v>
      </c>
      <c r="AV197" s="11">
        <v>63758.77</v>
      </c>
      <c r="AW197" s="12">
        <v>85</v>
      </c>
      <c r="AX197" s="12">
        <v>300</v>
      </c>
      <c r="AY197" s="11">
        <v>325000</v>
      </c>
      <c r="AZ197" s="11">
        <v>51533.66</v>
      </c>
      <c r="BA197" s="13">
        <v>56.730235</v>
      </c>
      <c r="BB197" s="13">
        <v>54.719883801249502</v>
      </c>
      <c r="BC197" s="13">
        <v>10.59</v>
      </c>
      <c r="BD197" s="13"/>
      <c r="BE197" s="9" t="s">
        <v>78</v>
      </c>
      <c r="BF197" s="6"/>
      <c r="BG197" s="9" t="s">
        <v>199</v>
      </c>
      <c r="BH197" s="9" t="s">
        <v>518</v>
      </c>
      <c r="BI197" s="9" t="s">
        <v>519</v>
      </c>
      <c r="BJ197" s="9" t="s">
        <v>82</v>
      </c>
      <c r="BK197" s="7" t="s">
        <v>83</v>
      </c>
      <c r="BL197" s="13">
        <v>386072.57282924</v>
      </c>
      <c r="BM197" s="7" t="s">
        <v>84</v>
      </c>
      <c r="BN197" s="13"/>
      <c r="BO197" s="14">
        <v>38582</v>
      </c>
      <c r="BP197" s="14">
        <v>47713</v>
      </c>
      <c r="BQ197" s="14" t="s">
        <v>177</v>
      </c>
      <c r="BR197" s="14" t="s">
        <v>178</v>
      </c>
      <c r="BS197" s="14">
        <v>38582</v>
      </c>
      <c r="BT197" s="14">
        <v>38582</v>
      </c>
      <c r="BU197" s="13">
        <v>17866.72</v>
      </c>
      <c r="BV197" s="13">
        <v>10.72</v>
      </c>
      <c r="BW197" s="13">
        <v>0</v>
      </c>
    </row>
    <row r="198" spans="1:75" s="1" customFormat="1" ht="18.2" customHeight="1" x14ac:dyDescent="0.15">
      <c r="A198" s="15">
        <v>196</v>
      </c>
      <c r="B198" s="16" t="s">
        <v>75</v>
      </c>
      <c r="C198" s="16" t="s">
        <v>76</v>
      </c>
      <c r="D198" s="17">
        <v>45108</v>
      </c>
      <c r="E198" s="18" t="s">
        <v>526</v>
      </c>
      <c r="F198" s="19">
        <v>0</v>
      </c>
      <c r="G198" s="19">
        <v>0</v>
      </c>
      <c r="H198" s="20">
        <v>36350.089999999997</v>
      </c>
      <c r="I198" s="20">
        <v>0</v>
      </c>
      <c r="J198" s="20">
        <v>0</v>
      </c>
      <c r="K198" s="20">
        <v>36350.089999999997</v>
      </c>
      <c r="L198" s="20">
        <v>284.19</v>
      </c>
      <c r="M198" s="20">
        <v>0</v>
      </c>
      <c r="N198" s="20">
        <v>0</v>
      </c>
      <c r="O198" s="20">
        <v>284.19</v>
      </c>
      <c r="P198" s="20">
        <v>0</v>
      </c>
      <c r="Q198" s="20">
        <v>0</v>
      </c>
      <c r="R198" s="20">
        <v>36065.9</v>
      </c>
      <c r="S198" s="20">
        <v>0</v>
      </c>
      <c r="T198" s="20">
        <v>320.79000000000002</v>
      </c>
      <c r="U198" s="20">
        <v>0</v>
      </c>
      <c r="V198" s="20">
        <v>0</v>
      </c>
      <c r="W198" s="20">
        <v>320.79000000000002</v>
      </c>
      <c r="X198" s="20">
        <v>0</v>
      </c>
      <c r="Y198" s="20">
        <v>0</v>
      </c>
      <c r="Z198" s="20">
        <v>0</v>
      </c>
      <c r="AA198" s="20">
        <v>13.24</v>
      </c>
      <c r="AB198" s="20">
        <v>0</v>
      </c>
      <c r="AC198" s="20">
        <v>0</v>
      </c>
      <c r="AD198" s="20">
        <v>0</v>
      </c>
      <c r="AE198" s="20">
        <v>0</v>
      </c>
      <c r="AF198" s="20">
        <v>-21.63</v>
      </c>
      <c r="AG198" s="20">
        <v>30.91</v>
      </c>
      <c r="AH198" s="20">
        <v>85.65</v>
      </c>
      <c r="AI198" s="20">
        <v>0</v>
      </c>
      <c r="AJ198" s="20">
        <v>0</v>
      </c>
      <c r="AK198" s="20">
        <v>0</v>
      </c>
      <c r="AL198" s="20">
        <v>0</v>
      </c>
      <c r="AM198" s="20">
        <v>0</v>
      </c>
      <c r="AN198" s="20">
        <v>0</v>
      </c>
      <c r="AO198" s="20">
        <v>0</v>
      </c>
      <c r="AP198" s="20">
        <v>0.02</v>
      </c>
      <c r="AQ198" s="20">
        <v>0</v>
      </c>
      <c r="AR198" s="20">
        <v>5.04</v>
      </c>
      <c r="AS198" s="20">
        <v>0</v>
      </c>
      <c r="AT198" s="11">
        <f t="shared" si="3"/>
        <v>708.13000000000011</v>
      </c>
      <c r="AU198" s="20">
        <v>0</v>
      </c>
      <c r="AV198" s="20">
        <v>0</v>
      </c>
      <c r="AW198" s="21">
        <v>85</v>
      </c>
      <c r="AX198" s="21">
        <v>300</v>
      </c>
      <c r="AY198" s="20">
        <v>424999.98</v>
      </c>
      <c r="AZ198" s="20">
        <v>63640.43</v>
      </c>
      <c r="BA198" s="22">
        <v>53.584780000000002</v>
      </c>
      <c r="BB198" s="22">
        <v>30.367225944293601</v>
      </c>
      <c r="BC198" s="22">
        <v>10.59</v>
      </c>
      <c r="BD198" s="22"/>
      <c r="BE198" s="18" t="s">
        <v>78</v>
      </c>
      <c r="BF198" s="15"/>
      <c r="BG198" s="18" t="s">
        <v>347</v>
      </c>
      <c r="BH198" s="18" t="s">
        <v>406</v>
      </c>
      <c r="BI198" s="18" t="s">
        <v>407</v>
      </c>
      <c r="BJ198" s="18" t="s">
        <v>108</v>
      </c>
      <c r="BK198" s="16" t="s">
        <v>83</v>
      </c>
      <c r="BL198" s="22">
        <v>280120.02231460001</v>
      </c>
      <c r="BM198" s="16" t="s">
        <v>84</v>
      </c>
      <c r="BN198" s="22"/>
      <c r="BO198" s="23">
        <v>38587</v>
      </c>
      <c r="BP198" s="23">
        <v>47718</v>
      </c>
      <c r="BQ198" s="14" t="s">
        <v>109</v>
      </c>
      <c r="BR198" s="14" t="s">
        <v>110</v>
      </c>
      <c r="BS198" s="14">
        <v>38587</v>
      </c>
      <c r="BT198" s="14">
        <v>38587</v>
      </c>
      <c r="BU198" s="22">
        <v>0</v>
      </c>
      <c r="BV198" s="22">
        <v>13.24</v>
      </c>
      <c r="BW198" s="22">
        <v>0</v>
      </c>
    </row>
    <row r="199" spans="1:75" s="1" customFormat="1" ht="18.2" customHeight="1" x14ac:dyDescent="0.15">
      <c r="A199" s="6">
        <v>197</v>
      </c>
      <c r="B199" s="7" t="s">
        <v>75</v>
      </c>
      <c r="C199" s="7" t="s">
        <v>76</v>
      </c>
      <c r="D199" s="8">
        <v>45108</v>
      </c>
      <c r="E199" s="9" t="s">
        <v>527</v>
      </c>
      <c r="F199" s="10">
        <v>157</v>
      </c>
      <c r="G199" s="10">
        <v>156</v>
      </c>
      <c r="H199" s="11">
        <v>39542.639999999999</v>
      </c>
      <c r="I199" s="11">
        <v>26130</v>
      </c>
      <c r="J199" s="11">
        <v>0</v>
      </c>
      <c r="K199" s="11">
        <v>65672.639999999999</v>
      </c>
      <c r="L199" s="11">
        <v>309.08999999999997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65672.639999999999</v>
      </c>
      <c r="S199" s="11">
        <v>76525.789999999994</v>
      </c>
      <c r="T199" s="11">
        <v>348.96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76874.75</v>
      </c>
      <c r="AA199" s="11">
        <v>0</v>
      </c>
      <c r="AB199" s="11">
        <v>0</v>
      </c>
      <c r="AC199" s="11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11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f t="shared" si="3"/>
        <v>0</v>
      </c>
      <c r="AU199" s="11">
        <v>26439.09</v>
      </c>
      <c r="AV199" s="11">
        <v>76874.75</v>
      </c>
      <c r="AW199" s="12">
        <v>85</v>
      </c>
      <c r="AX199" s="12">
        <v>300</v>
      </c>
      <c r="AY199" s="11">
        <v>326999.99</v>
      </c>
      <c r="AZ199" s="11">
        <v>69223.69</v>
      </c>
      <c r="BA199" s="13">
        <v>75.756905000000003</v>
      </c>
      <c r="BB199" s="13">
        <v>71.870712895819295</v>
      </c>
      <c r="BC199" s="13">
        <v>10.59</v>
      </c>
      <c r="BD199" s="13"/>
      <c r="BE199" s="9" t="s">
        <v>78</v>
      </c>
      <c r="BF199" s="6"/>
      <c r="BG199" s="9" t="s">
        <v>89</v>
      </c>
      <c r="BH199" s="9" t="s">
        <v>90</v>
      </c>
      <c r="BI199" s="9" t="s">
        <v>212</v>
      </c>
      <c r="BJ199" s="9" t="s">
        <v>82</v>
      </c>
      <c r="BK199" s="7" t="s">
        <v>83</v>
      </c>
      <c r="BL199" s="13">
        <v>510072.43358016002</v>
      </c>
      <c r="BM199" s="7" t="s">
        <v>84</v>
      </c>
      <c r="BN199" s="13"/>
      <c r="BO199" s="14">
        <v>38588</v>
      </c>
      <c r="BP199" s="14">
        <v>47719</v>
      </c>
      <c r="BQ199" s="14" t="s">
        <v>390</v>
      </c>
      <c r="BR199" s="14" t="s">
        <v>391</v>
      </c>
      <c r="BS199" s="14">
        <v>38588</v>
      </c>
      <c r="BT199" s="14">
        <v>38588</v>
      </c>
      <c r="BU199" s="13">
        <v>21160.67</v>
      </c>
      <c r="BV199" s="13">
        <v>14.4</v>
      </c>
      <c r="BW199" s="13">
        <v>0</v>
      </c>
    </row>
    <row r="200" spans="1:75" s="1" customFormat="1" ht="18.2" customHeight="1" x14ac:dyDescent="0.15">
      <c r="A200" s="15">
        <v>198</v>
      </c>
      <c r="B200" s="16" t="s">
        <v>75</v>
      </c>
      <c r="C200" s="16" t="s">
        <v>76</v>
      </c>
      <c r="D200" s="17">
        <v>45108</v>
      </c>
      <c r="E200" s="18" t="s">
        <v>528</v>
      </c>
      <c r="F200" s="19">
        <v>125</v>
      </c>
      <c r="G200" s="19">
        <v>124</v>
      </c>
      <c r="H200" s="20">
        <v>15065.42</v>
      </c>
      <c r="I200" s="20">
        <v>38828.57</v>
      </c>
      <c r="J200" s="20">
        <v>0</v>
      </c>
      <c r="K200" s="20">
        <v>53893.99</v>
      </c>
      <c r="L200" s="20">
        <v>518.11</v>
      </c>
      <c r="M200" s="20">
        <v>0</v>
      </c>
      <c r="N200" s="20">
        <v>0</v>
      </c>
      <c r="O200" s="20">
        <v>0</v>
      </c>
      <c r="P200" s="20">
        <v>0</v>
      </c>
      <c r="Q200" s="20">
        <v>0</v>
      </c>
      <c r="R200" s="20">
        <v>53893.99</v>
      </c>
      <c r="S200" s="20">
        <v>41294.410000000003</v>
      </c>
      <c r="T200" s="20">
        <v>132.94999999999999</v>
      </c>
      <c r="U200" s="20">
        <v>0</v>
      </c>
      <c r="V200" s="20">
        <v>0</v>
      </c>
      <c r="W200" s="20">
        <v>0</v>
      </c>
      <c r="X200" s="20">
        <v>0</v>
      </c>
      <c r="Y200" s="20">
        <v>0</v>
      </c>
      <c r="Z200" s="20">
        <v>41427.360000000001</v>
      </c>
      <c r="AA200" s="20">
        <v>0</v>
      </c>
      <c r="AB200" s="20">
        <v>0</v>
      </c>
      <c r="AC200" s="20">
        <v>0</v>
      </c>
      <c r="AD200" s="20">
        <v>0</v>
      </c>
      <c r="AE200" s="20">
        <v>0</v>
      </c>
      <c r="AF200" s="20">
        <v>0</v>
      </c>
      <c r="AG200" s="20">
        <v>0</v>
      </c>
      <c r="AH200" s="20">
        <v>0</v>
      </c>
      <c r="AI200" s="20">
        <v>0</v>
      </c>
      <c r="AJ200" s="20">
        <v>0</v>
      </c>
      <c r="AK200" s="20">
        <v>0</v>
      </c>
      <c r="AL200" s="20">
        <v>0</v>
      </c>
      <c r="AM200" s="20">
        <v>0</v>
      </c>
      <c r="AN200" s="20">
        <v>0</v>
      </c>
      <c r="AO200" s="20">
        <v>0</v>
      </c>
      <c r="AP200" s="20">
        <v>0</v>
      </c>
      <c r="AQ200" s="20">
        <v>0</v>
      </c>
      <c r="AR200" s="20">
        <v>0</v>
      </c>
      <c r="AS200" s="20">
        <v>0</v>
      </c>
      <c r="AT200" s="11">
        <f t="shared" si="3"/>
        <v>0</v>
      </c>
      <c r="AU200" s="20">
        <v>39346.68</v>
      </c>
      <c r="AV200" s="20">
        <v>41427.360000000001</v>
      </c>
      <c r="AW200" s="21">
        <v>25</v>
      </c>
      <c r="AX200" s="21">
        <v>240</v>
      </c>
      <c r="AY200" s="20">
        <v>338000.01</v>
      </c>
      <c r="AZ200" s="20">
        <v>64818.43</v>
      </c>
      <c r="BA200" s="22">
        <v>68.648697999999996</v>
      </c>
      <c r="BB200" s="22">
        <v>57.078708069988998</v>
      </c>
      <c r="BC200" s="22">
        <v>10.59</v>
      </c>
      <c r="BD200" s="22"/>
      <c r="BE200" s="18" t="s">
        <v>78</v>
      </c>
      <c r="BF200" s="15"/>
      <c r="BG200" s="18" t="s">
        <v>89</v>
      </c>
      <c r="BH200" s="18" t="s">
        <v>90</v>
      </c>
      <c r="BI200" s="18" t="s">
        <v>529</v>
      </c>
      <c r="BJ200" s="18" t="s">
        <v>82</v>
      </c>
      <c r="BK200" s="16" t="s">
        <v>83</v>
      </c>
      <c r="BL200" s="22">
        <v>418588.90756706003</v>
      </c>
      <c r="BM200" s="16" t="s">
        <v>84</v>
      </c>
      <c r="BN200" s="22"/>
      <c r="BO200" s="23">
        <v>38595</v>
      </c>
      <c r="BP200" s="23">
        <v>45900</v>
      </c>
      <c r="BQ200" s="14" t="s">
        <v>236</v>
      </c>
      <c r="BR200" s="14" t="s">
        <v>237</v>
      </c>
      <c r="BS200" s="14">
        <v>38595</v>
      </c>
      <c r="BT200" s="14">
        <v>38595</v>
      </c>
      <c r="BU200" s="22">
        <v>15604.16</v>
      </c>
      <c r="BV200" s="22">
        <v>13.59</v>
      </c>
      <c r="BW200" s="22">
        <v>0</v>
      </c>
    </row>
    <row r="201" spans="1:75" s="1" customFormat="1" ht="18.2" customHeight="1" x14ac:dyDescent="0.15">
      <c r="A201" s="6">
        <v>199</v>
      </c>
      <c r="B201" s="7" t="s">
        <v>75</v>
      </c>
      <c r="C201" s="7" t="s">
        <v>76</v>
      </c>
      <c r="D201" s="8">
        <v>45108</v>
      </c>
      <c r="E201" s="9" t="s">
        <v>530</v>
      </c>
      <c r="F201" s="10">
        <v>47</v>
      </c>
      <c r="G201" s="10">
        <v>46</v>
      </c>
      <c r="H201" s="11">
        <v>17131.73</v>
      </c>
      <c r="I201" s="11">
        <v>13713.97</v>
      </c>
      <c r="J201" s="11">
        <v>0</v>
      </c>
      <c r="K201" s="11">
        <v>30845.7</v>
      </c>
      <c r="L201" s="11">
        <v>366.76</v>
      </c>
      <c r="M201" s="11">
        <v>0</v>
      </c>
      <c r="N201" s="11">
        <v>137.79</v>
      </c>
      <c r="O201" s="11">
        <v>0</v>
      </c>
      <c r="P201" s="11">
        <v>0</v>
      </c>
      <c r="Q201" s="11">
        <v>0</v>
      </c>
      <c r="R201" s="11">
        <v>30707.91</v>
      </c>
      <c r="S201" s="11">
        <v>9735.35</v>
      </c>
      <c r="T201" s="11">
        <v>151.19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9886.5400000000009</v>
      </c>
      <c r="AA201" s="11">
        <v>0</v>
      </c>
      <c r="AB201" s="11">
        <v>0</v>
      </c>
      <c r="AC201" s="11">
        <v>0</v>
      </c>
      <c r="AD201" s="11">
        <v>0</v>
      </c>
      <c r="AE201" s="11">
        <v>0</v>
      </c>
      <c r="AF201" s="11">
        <v>-21.35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11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f t="shared" si="3"/>
        <v>116.44</v>
      </c>
      <c r="AU201" s="11">
        <v>13942.94</v>
      </c>
      <c r="AV201" s="11">
        <v>9886.5400000000009</v>
      </c>
      <c r="AW201" s="12">
        <v>86</v>
      </c>
      <c r="AX201" s="12">
        <v>300</v>
      </c>
      <c r="AY201" s="11">
        <v>324999.99</v>
      </c>
      <c r="AZ201" s="11">
        <v>54485.51</v>
      </c>
      <c r="BA201" s="13">
        <v>60.018793000000002</v>
      </c>
      <c r="BB201" s="13">
        <v>33.8264557632411</v>
      </c>
      <c r="BC201" s="13">
        <v>10.59</v>
      </c>
      <c r="BD201" s="13"/>
      <c r="BE201" s="9" t="s">
        <v>78</v>
      </c>
      <c r="BF201" s="6"/>
      <c r="BG201" s="9" t="s">
        <v>199</v>
      </c>
      <c r="BH201" s="9" t="s">
        <v>518</v>
      </c>
      <c r="BI201" s="9" t="s">
        <v>519</v>
      </c>
      <c r="BJ201" s="9" t="s">
        <v>82</v>
      </c>
      <c r="BK201" s="7" t="s">
        <v>83</v>
      </c>
      <c r="BL201" s="13">
        <v>238505.08193153999</v>
      </c>
      <c r="BM201" s="7" t="s">
        <v>84</v>
      </c>
      <c r="BN201" s="13"/>
      <c r="BO201" s="14">
        <v>38597</v>
      </c>
      <c r="BP201" s="14">
        <v>47728</v>
      </c>
      <c r="BQ201" s="14" t="s">
        <v>163</v>
      </c>
      <c r="BR201" s="14" t="s">
        <v>164</v>
      </c>
      <c r="BS201" s="14">
        <v>38597</v>
      </c>
      <c r="BT201" s="14">
        <v>38597</v>
      </c>
      <c r="BU201" s="13">
        <v>5037.92</v>
      </c>
      <c r="BV201" s="13">
        <v>11.34</v>
      </c>
      <c r="BW201" s="13">
        <v>0</v>
      </c>
    </row>
    <row r="202" spans="1:75" s="1" customFormat="1" ht="18.2" customHeight="1" x14ac:dyDescent="0.15">
      <c r="A202" s="15">
        <v>200</v>
      </c>
      <c r="B202" s="16" t="s">
        <v>75</v>
      </c>
      <c r="C202" s="16" t="s">
        <v>76</v>
      </c>
      <c r="D202" s="17">
        <v>45108</v>
      </c>
      <c r="E202" s="18" t="s">
        <v>531</v>
      </c>
      <c r="F202" s="19">
        <v>5</v>
      </c>
      <c r="G202" s="19">
        <v>4</v>
      </c>
      <c r="H202" s="20">
        <v>17641.53</v>
      </c>
      <c r="I202" s="20">
        <v>1757.68</v>
      </c>
      <c r="J202" s="20">
        <v>0</v>
      </c>
      <c r="K202" s="20">
        <v>19399.21</v>
      </c>
      <c r="L202" s="20">
        <v>581.52</v>
      </c>
      <c r="M202" s="20">
        <v>0</v>
      </c>
      <c r="N202" s="20">
        <v>0</v>
      </c>
      <c r="O202" s="20">
        <v>0</v>
      </c>
      <c r="P202" s="20">
        <v>0</v>
      </c>
      <c r="Q202" s="20">
        <v>0</v>
      </c>
      <c r="R202" s="20">
        <v>19399.21</v>
      </c>
      <c r="S202" s="20">
        <v>497.4</v>
      </c>
      <c r="T202" s="20">
        <v>155.69</v>
      </c>
      <c r="U202" s="20">
        <v>0</v>
      </c>
      <c r="V202" s="20">
        <v>0</v>
      </c>
      <c r="W202" s="20">
        <v>0</v>
      </c>
      <c r="X202" s="20">
        <v>0</v>
      </c>
      <c r="Y202" s="20">
        <v>0</v>
      </c>
      <c r="Z202" s="20">
        <v>653.09</v>
      </c>
      <c r="AA202" s="20">
        <v>0</v>
      </c>
      <c r="AB202" s="20">
        <v>0</v>
      </c>
      <c r="AC202" s="20">
        <v>0</v>
      </c>
      <c r="AD202" s="20">
        <v>0</v>
      </c>
      <c r="AE202" s="20">
        <v>0</v>
      </c>
      <c r="AF202" s="20">
        <v>0</v>
      </c>
      <c r="AG202" s="20">
        <v>0</v>
      </c>
      <c r="AH202" s="20">
        <v>0</v>
      </c>
      <c r="AI202" s="20">
        <v>0</v>
      </c>
      <c r="AJ202" s="20">
        <v>0</v>
      </c>
      <c r="AK202" s="20">
        <v>0</v>
      </c>
      <c r="AL202" s="20">
        <v>0</v>
      </c>
      <c r="AM202" s="20">
        <v>0</v>
      </c>
      <c r="AN202" s="20">
        <v>0</v>
      </c>
      <c r="AO202" s="20">
        <v>0</v>
      </c>
      <c r="AP202" s="20">
        <v>0</v>
      </c>
      <c r="AQ202" s="20">
        <v>0</v>
      </c>
      <c r="AR202" s="20">
        <v>0</v>
      </c>
      <c r="AS202" s="20">
        <v>0</v>
      </c>
      <c r="AT202" s="11">
        <f t="shared" si="3"/>
        <v>0</v>
      </c>
      <c r="AU202" s="20">
        <v>2339.1999999999998</v>
      </c>
      <c r="AV202" s="20">
        <v>653.09</v>
      </c>
      <c r="AW202" s="21">
        <v>26</v>
      </c>
      <c r="AX202" s="21">
        <v>240</v>
      </c>
      <c r="AY202" s="20">
        <v>420999.99</v>
      </c>
      <c r="AZ202" s="20">
        <v>73395.539999999994</v>
      </c>
      <c r="BA202" s="22">
        <v>62.413302000000002</v>
      </c>
      <c r="BB202" s="22">
        <v>16.496489463684298</v>
      </c>
      <c r="BC202" s="22">
        <v>10.59</v>
      </c>
      <c r="BD202" s="22"/>
      <c r="BE202" s="18" t="s">
        <v>78</v>
      </c>
      <c r="BF202" s="15"/>
      <c r="BG202" s="18" t="s">
        <v>160</v>
      </c>
      <c r="BH202" s="18" t="s">
        <v>386</v>
      </c>
      <c r="BI202" s="18" t="s">
        <v>532</v>
      </c>
      <c r="BJ202" s="18" t="s">
        <v>95</v>
      </c>
      <c r="BK202" s="16" t="s">
        <v>83</v>
      </c>
      <c r="BL202" s="22">
        <v>150671.60775374001</v>
      </c>
      <c r="BM202" s="16" t="s">
        <v>84</v>
      </c>
      <c r="BN202" s="22"/>
      <c r="BO202" s="23">
        <v>38597</v>
      </c>
      <c r="BP202" s="23">
        <v>45902</v>
      </c>
      <c r="BQ202" s="14" t="s">
        <v>96</v>
      </c>
      <c r="BR202" s="14" t="s">
        <v>97</v>
      </c>
      <c r="BS202" s="14">
        <v>38597</v>
      </c>
      <c r="BT202" s="14">
        <v>38597</v>
      </c>
      <c r="BU202" s="22">
        <v>576.20000000000005</v>
      </c>
      <c r="BV202" s="22">
        <v>15.39</v>
      </c>
      <c r="BW202" s="22">
        <v>0</v>
      </c>
    </row>
    <row r="203" spans="1:75" s="1" customFormat="1" ht="18.2" customHeight="1" x14ac:dyDescent="0.15">
      <c r="A203" s="6">
        <v>201</v>
      </c>
      <c r="B203" s="7" t="s">
        <v>75</v>
      </c>
      <c r="C203" s="7" t="s">
        <v>76</v>
      </c>
      <c r="D203" s="8">
        <v>45108</v>
      </c>
      <c r="E203" s="9" t="s">
        <v>533</v>
      </c>
      <c r="F203" s="10">
        <v>123</v>
      </c>
      <c r="G203" s="10">
        <v>123</v>
      </c>
      <c r="H203" s="11">
        <v>38236.519999999997</v>
      </c>
      <c r="I203" s="11">
        <v>22009.99</v>
      </c>
      <c r="J203" s="11">
        <v>0</v>
      </c>
      <c r="K203" s="11">
        <v>60246.51</v>
      </c>
      <c r="L203" s="11">
        <v>294.01</v>
      </c>
      <c r="M203" s="11">
        <v>0</v>
      </c>
      <c r="N203" s="11">
        <v>99.77</v>
      </c>
      <c r="O203" s="11">
        <v>0</v>
      </c>
      <c r="P203" s="11">
        <v>0</v>
      </c>
      <c r="Q203" s="11">
        <v>0</v>
      </c>
      <c r="R203" s="11">
        <v>60146.74</v>
      </c>
      <c r="S203" s="11">
        <v>55379.68</v>
      </c>
      <c r="T203" s="11">
        <v>337.44</v>
      </c>
      <c r="U203" s="11">
        <v>0</v>
      </c>
      <c r="V203" s="11">
        <v>253</v>
      </c>
      <c r="W203" s="11">
        <v>0</v>
      </c>
      <c r="X203" s="11">
        <v>0</v>
      </c>
      <c r="Y203" s="11">
        <v>0</v>
      </c>
      <c r="Z203" s="11">
        <v>55464.12</v>
      </c>
      <c r="AA203" s="11">
        <v>0</v>
      </c>
      <c r="AB203" s="11">
        <v>0</v>
      </c>
      <c r="AC203" s="11">
        <v>0</v>
      </c>
      <c r="AD203" s="11">
        <v>0</v>
      </c>
      <c r="AE203" s="11">
        <v>0</v>
      </c>
      <c r="AF203" s="11">
        <v>-200.27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72.12</v>
      </c>
      <c r="AM203" s="11">
        <v>0</v>
      </c>
      <c r="AN203" s="11">
        <v>14.3</v>
      </c>
      <c r="AO203" s="11">
        <v>84.49</v>
      </c>
      <c r="AP203" s="11">
        <v>0</v>
      </c>
      <c r="AQ203" s="11">
        <v>0</v>
      </c>
      <c r="AR203" s="11">
        <v>0</v>
      </c>
      <c r="AS203" s="11">
        <v>0</v>
      </c>
      <c r="AT203" s="11">
        <f t="shared" si="3"/>
        <v>323.40999999999997</v>
      </c>
      <c r="AU203" s="11">
        <v>22204.23</v>
      </c>
      <c r="AV203" s="11">
        <v>55464.12</v>
      </c>
      <c r="AW203" s="12">
        <v>86</v>
      </c>
      <c r="AX203" s="12">
        <v>300</v>
      </c>
      <c r="AY203" s="11">
        <v>325000.02</v>
      </c>
      <c r="AZ203" s="11">
        <v>66425.22</v>
      </c>
      <c r="BA203" s="13">
        <v>73.187488000000002</v>
      </c>
      <c r="BB203" s="13">
        <v>66.269841665396399</v>
      </c>
      <c r="BC203" s="13">
        <v>10.59</v>
      </c>
      <c r="BD203" s="13"/>
      <c r="BE203" s="9" t="s">
        <v>78</v>
      </c>
      <c r="BF203" s="6"/>
      <c r="BG203" s="9" t="s">
        <v>199</v>
      </c>
      <c r="BH203" s="9" t="s">
        <v>518</v>
      </c>
      <c r="BI203" s="9" t="s">
        <v>519</v>
      </c>
      <c r="BJ203" s="9" t="s">
        <v>82</v>
      </c>
      <c r="BK203" s="7" t="s">
        <v>83</v>
      </c>
      <c r="BL203" s="13">
        <v>467153.35402556002</v>
      </c>
      <c r="BM203" s="7" t="s">
        <v>84</v>
      </c>
      <c r="BN203" s="13"/>
      <c r="BO203" s="14">
        <v>38602</v>
      </c>
      <c r="BP203" s="14">
        <v>47733</v>
      </c>
      <c r="BQ203" s="14" t="s">
        <v>263</v>
      </c>
      <c r="BR203" s="14" t="s">
        <v>264</v>
      </c>
      <c r="BS203" s="14">
        <v>38602</v>
      </c>
      <c r="BT203" s="14">
        <v>38602</v>
      </c>
      <c r="BU203" s="13">
        <v>15961.32</v>
      </c>
      <c r="BV203" s="13">
        <v>13.82</v>
      </c>
      <c r="BW203" s="13">
        <v>0</v>
      </c>
    </row>
    <row r="204" spans="1:75" s="1" customFormat="1" ht="18.2" customHeight="1" x14ac:dyDescent="0.15">
      <c r="A204" s="15">
        <v>202</v>
      </c>
      <c r="B204" s="16" t="s">
        <v>75</v>
      </c>
      <c r="C204" s="16" t="s">
        <v>76</v>
      </c>
      <c r="D204" s="17">
        <v>45108</v>
      </c>
      <c r="E204" s="18" t="s">
        <v>534</v>
      </c>
      <c r="F204" s="19">
        <v>173</v>
      </c>
      <c r="G204" s="19">
        <v>172</v>
      </c>
      <c r="H204" s="20">
        <v>41896.28</v>
      </c>
      <c r="I204" s="20">
        <v>28449.67</v>
      </c>
      <c r="J204" s="20">
        <v>0</v>
      </c>
      <c r="K204" s="20">
        <v>70345.95</v>
      </c>
      <c r="L204" s="20">
        <v>322.14999999999998</v>
      </c>
      <c r="M204" s="20">
        <v>0</v>
      </c>
      <c r="N204" s="20">
        <v>0</v>
      </c>
      <c r="O204" s="20">
        <v>0</v>
      </c>
      <c r="P204" s="20">
        <v>0</v>
      </c>
      <c r="Q204" s="20">
        <v>0</v>
      </c>
      <c r="R204" s="20">
        <v>70345.95</v>
      </c>
      <c r="S204" s="20">
        <v>90447.360000000001</v>
      </c>
      <c r="T204" s="20">
        <v>369.73</v>
      </c>
      <c r="U204" s="20">
        <v>0</v>
      </c>
      <c r="V204" s="20">
        <v>0</v>
      </c>
      <c r="W204" s="20">
        <v>0</v>
      </c>
      <c r="X204" s="20">
        <v>0</v>
      </c>
      <c r="Y204" s="20">
        <v>0</v>
      </c>
      <c r="Z204" s="20">
        <v>90817.09</v>
      </c>
      <c r="AA204" s="20">
        <v>0</v>
      </c>
      <c r="AB204" s="20">
        <v>0</v>
      </c>
      <c r="AC204" s="20">
        <v>0</v>
      </c>
      <c r="AD204" s="20">
        <v>0</v>
      </c>
      <c r="AE204" s="20">
        <v>0</v>
      </c>
      <c r="AF204" s="20">
        <v>0</v>
      </c>
      <c r="AG204" s="20">
        <v>0</v>
      </c>
      <c r="AH204" s="20">
        <v>0</v>
      </c>
      <c r="AI204" s="20">
        <v>0</v>
      </c>
      <c r="AJ204" s="20">
        <v>0</v>
      </c>
      <c r="AK204" s="20">
        <v>0</v>
      </c>
      <c r="AL204" s="20">
        <v>0</v>
      </c>
      <c r="AM204" s="20">
        <v>0</v>
      </c>
      <c r="AN204" s="20">
        <v>0</v>
      </c>
      <c r="AO204" s="20">
        <v>0</v>
      </c>
      <c r="AP204" s="20">
        <v>0</v>
      </c>
      <c r="AQ204" s="20">
        <v>0</v>
      </c>
      <c r="AR204" s="20">
        <v>0</v>
      </c>
      <c r="AS204" s="20">
        <v>0</v>
      </c>
      <c r="AT204" s="11">
        <f t="shared" si="3"/>
        <v>0</v>
      </c>
      <c r="AU204" s="20">
        <v>28771.82</v>
      </c>
      <c r="AV204" s="20">
        <v>90817.09</v>
      </c>
      <c r="AW204" s="21">
        <v>86</v>
      </c>
      <c r="AX204" s="21">
        <v>300</v>
      </c>
      <c r="AY204" s="20">
        <v>325000.02</v>
      </c>
      <c r="AZ204" s="20">
        <v>72782.22</v>
      </c>
      <c r="BA204" s="22">
        <v>80.191648000000001</v>
      </c>
      <c r="BB204" s="22">
        <v>77.507359086128503</v>
      </c>
      <c r="BC204" s="22">
        <v>10.59</v>
      </c>
      <c r="BD204" s="22"/>
      <c r="BE204" s="18" t="s">
        <v>78</v>
      </c>
      <c r="BF204" s="15"/>
      <c r="BG204" s="18" t="s">
        <v>199</v>
      </c>
      <c r="BH204" s="18" t="s">
        <v>518</v>
      </c>
      <c r="BI204" s="18" t="s">
        <v>519</v>
      </c>
      <c r="BJ204" s="18" t="s">
        <v>82</v>
      </c>
      <c r="BK204" s="16" t="s">
        <v>83</v>
      </c>
      <c r="BL204" s="22">
        <v>546369.53697929997</v>
      </c>
      <c r="BM204" s="16" t="s">
        <v>84</v>
      </c>
      <c r="BN204" s="22"/>
      <c r="BO204" s="23">
        <v>38602</v>
      </c>
      <c r="BP204" s="23">
        <v>47733</v>
      </c>
      <c r="BQ204" s="14" t="s">
        <v>330</v>
      </c>
      <c r="BR204" s="14" t="s">
        <v>331</v>
      </c>
      <c r="BS204" s="14">
        <v>38602</v>
      </c>
      <c r="BT204" s="14">
        <v>38602</v>
      </c>
      <c r="BU204" s="22">
        <v>24281.119999999999</v>
      </c>
      <c r="BV204" s="22">
        <v>15.15</v>
      </c>
      <c r="BW204" s="22">
        <v>0</v>
      </c>
    </row>
    <row r="205" spans="1:75" s="1" customFormat="1" ht="18.2" customHeight="1" x14ac:dyDescent="0.15">
      <c r="A205" s="6">
        <v>203</v>
      </c>
      <c r="B205" s="7" t="s">
        <v>75</v>
      </c>
      <c r="C205" s="7" t="s">
        <v>76</v>
      </c>
      <c r="D205" s="8">
        <v>45108</v>
      </c>
      <c r="E205" s="9" t="s">
        <v>535</v>
      </c>
      <c r="F205" s="10">
        <v>0</v>
      </c>
      <c r="G205" s="10">
        <v>0</v>
      </c>
      <c r="H205" s="11">
        <v>43882.77</v>
      </c>
      <c r="I205" s="11">
        <v>0</v>
      </c>
      <c r="J205" s="11">
        <v>0</v>
      </c>
      <c r="K205" s="11">
        <v>43882.77</v>
      </c>
      <c r="L205" s="11">
        <v>337.4</v>
      </c>
      <c r="M205" s="11">
        <v>0</v>
      </c>
      <c r="N205" s="11">
        <v>0</v>
      </c>
      <c r="O205" s="11">
        <v>337.4</v>
      </c>
      <c r="P205" s="11">
        <v>0</v>
      </c>
      <c r="Q205" s="11">
        <v>0</v>
      </c>
      <c r="R205" s="11">
        <v>43545.37</v>
      </c>
      <c r="S205" s="11">
        <v>0</v>
      </c>
      <c r="T205" s="11">
        <v>387.27</v>
      </c>
      <c r="U205" s="11">
        <v>0</v>
      </c>
      <c r="V205" s="11">
        <v>0</v>
      </c>
      <c r="W205" s="11">
        <v>387.27</v>
      </c>
      <c r="X205" s="11">
        <v>0</v>
      </c>
      <c r="Y205" s="11">
        <v>0</v>
      </c>
      <c r="Z205" s="11">
        <v>0</v>
      </c>
      <c r="AA205" s="11">
        <v>15.86</v>
      </c>
      <c r="AB205" s="11">
        <v>0</v>
      </c>
      <c r="AC205" s="11">
        <v>0</v>
      </c>
      <c r="AD205" s="11">
        <v>0</v>
      </c>
      <c r="AE205" s="11">
        <v>0</v>
      </c>
      <c r="AF205" s="11">
        <v>-24.24</v>
      </c>
      <c r="AG205" s="11">
        <v>37.03</v>
      </c>
      <c r="AH205" s="11">
        <v>99.16</v>
      </c>
      <c r="AI205" s="11">
        <v>0</v>
      </c>
      <c r="AJ205" s="11">
        <v>0</v>
      </c>
      <c r="AK205" s="11">
        <v>0</v>
      </c>
      <c r="AL205" s="11">
        <v>0</v>
      </c>
      <c r="AM205" s="11">
        <v>0</v>
      </c>
      <c r="AN205" s="11">
        <v>0</v>
      </c>
      <c r="AO205" s="11">
        <v>0</v>
      </c>
      <c r="AP205" s="11">
        <v>0.05</v>
      </c>
      <c r="AQ205" s="11">
        <v>0</v>
      </c>
      <c r="AR205" s="11">
        <v>0.06</v>
      </c>
      <c r="AS205" s="11">
        <v>0</v>
      </c>
      <c r="AT205" s="11">
        <f t="shared" si="3"/>
        <v>852.46999999999991</v>
      </c>
      <c r="AU205" s="11">
        <v>0</v>
      </c>
      <c r="AV205" s="11">
        <v>0</v>
      </c>
      <c r="AW205" s="12">
        <v>86</v>
      </c>
      <c r="AX205" s="12">
        <v>300</v>
      </c>
      <c r="AY205" s="11">
        <v>426000.01</v>
      </c>
      <c r="AZ205" s="11">
        <v>76231.710000000006</v>
      </c>
      <c r="BA205" s="13">
        <v>64.078638999999995</v>
      </c>
      <c r="BB205" s="13">
        <v>36.603246134075</v>
      </c>
      <c r="BC205" s="13">
        <v>10.59</v>
      </c>
      <c r="BD205" s="13"/>
      <c r="BE205" s="9" t="s">
        <v>78</v>
      </c>
      <c r="BF205" s="6"/>
      <c r="BG205" s="9" t="s">
        <v>199</v>
      </c>
      <c r="BH205" s="9" t="s">
        <v>518</v>
      </c>
      <c r="BI205" s="9" t="s">
        <v>519</v>
      </c>
      <c r="BJ205" s="9" t="s">
        <v>108</v>
      </c>
      <c r="BK205" s="7" t="s">
        <v>83</v>
      </c>
      <c r="BL205" s="13">
        <v>338212.27298077999</v>
      </c>
      <c r="BM205" s="7" t="s">
        <v>84</v>
      </c>
      <c r="BN205" s="13"/>
      <c r="BO205" s="14">
        <v>38602</v>
      </c>
      <c r="BP205" s="14">
        <v>47733</v>
      </c>
      <c r="BQ205" s="14" t="s">
        <v>109</v>
      </c>
      <c r="BR205" s="14" t="s">
        <v>110</v>
      </c>
      <c r="BS205" s="14">
        <v>38602</v>
      </c>
      <c r="BT205" s="14">
        <v>38602</v>
      </c>
      <c r="BU205" s="13">
        <v>0</v>
      </c>
      <c r="BV205" s="13">
        <v>15.86</v>
      </c>
      <c r="BW205" s="13">
        <v>0</v>
      </c>
    </row>
    <row r="206" spans="1:75" s="1" customFormat="1" ht="18.2" customHeight="1" x14ac:dyDescent="0.15">
      <c r="A206" s="15">
        <v>204</v>
      </c>
      <c r="B206" s="16" t="s">
        <v>75</v>
      </c>
      <c r="C206" s="16" t="s">
        <v>76</v>
      </c>
      <c r="D206" s="17">
        <v>45108</v>
      </c>
      <c r="E206" s="18" t="s">
        <v>536</v>
      </c>
      <c r="F206" s="19">
        <v>125</v>
      </c>
      <c r="G206" s="19">
        <v>124</v>
      </c>
      <c r="H206" s="20">
        <v>22230.7</v>
      </c>
      <c r="I206" s="20">
        <v>55098.77</v>
      </c>
      <c r="J206" s="20">
        <v>0</v>
      </c>
      <c r="K206" s="20">
        <v>77329.47</v>
      </c>
      <c r="L206" s="20">
        <v>732.72</v>
      </c>
      <c r="M206" s="20">
        <v>0</v>
      </c>
      <c r="N206" s="20">
        <v>0</v>
      </c>
      <c r="O206" s="20">
        <v>0</v>
      </c>
      <c r="P206" s="20">
        <v>0</v>
      </c>
      <c r="Q206" s="20">
        <v>0</v>
      </c>
      <c r="R206" s="20">
        <v>77329.47</v>
      </c>
      <c r="S206" s="20">
        <v>59607.85</v>
      </c>
      <c r="T206" s="20">
        <v>196.19</v>
      </c>
      <c r="U206" s="20">
        <v>0</v>
      </c>
      <c r="V206" s="20">
        <v>0</v>
      </c>
      <c r="W206" s="20">
        <v>0</v>
      </c>
      <c r="X206" s="20">
        <v>0</v>
      </c>
      <c r="Y206" s="20">
        <v>0</v>
      </c>
      <c r="Z206" s="20">
        <v>59804.04</v>
      </c>
      <c r="AA206" s="20">
        <v>0</v>
      </c>
      <c r="AB206" s="20">
        <v>0</v>
      </c>
      <c r="AC206" s="20">
        <v>0</v>
      </c>
      <c r="AD206" s="20">
        <v>0</v>
      </c>
      <c r="AE206" s="20">
        <v>0</v>
      </c>
      <c r="AF206" s="20">
        <v>0</v>
      </c>
      <c r="AG206" s="20">
        <v>0</v>
      </c>
      <c r="AH206" s="20">
        <v>0</v>
      </c>
      <c r="AI206" s="20">
        <v>0</v>
      </c>
      <c r="AJ206" s="20">
        <v>0</v>
      </c>
      <c r="AK206" s="20">
        <v>0</v>
      </c>
      <c r="AL206" s="20">
        <v>0</v>
      </c>
      <c r="AM206" s="20">
        <v>0</v>
      </c>
      <c r="AN206" s="20">
        <v>0</v>
      </c>
      <c r="AO206" s="20">
        <v>0</v>
      </c>
      <c r="AP206" s="20">
        <v>0</v>
      </c>
      <c r="AQ206" s="20">
        <v>0</v>
      </c>
      <c r="AR206" s="20">
        <v>0</v>
      </c>
      <c r="AS206" s="20">
        <v>0</v>
      </c>
      <c r="AT206" s="11">
        <f t="shared" si="3"/>
        <v>0</v>
      </c>
      <c r="AU206" s="20">
        <v>55831.49</v>
      </c>
      <c r="AV206" s="20">
        <v>59804.04</v>
      </c>
      <c r="AW206" s="21">
        <v>26</v>
      </c>
      <c r="AX206" s="21">
        <v>240</v>
      </c>
      <c r="AY206" s="20">
        <v>425999.99</v>
      </c>
      <c r="AZ206" s="20">
        <v>92481.22</v>
      </c>
      <c r="BA206" s="22">
        <v>77.754456000000005</v>
      </c>
      <c r="BB206" s="22">
        <v>65.015479603516496</v>
      </c>
      <c r="BC206" s="22">
        <v>10.59</v>
      </c>
      <c r="BD206" s="22"/>
      <c r="BE206" s="18" t="s">
        <v>78</v>
      </c>
      <c r="BF206" s="15"/>
      <c r="BG206" s="18" t="s">
        <v>199</v>
      </c>
      <c r="BH206" s="18" t="s">
        <v>518</v>
      </c>
      <c r="BI206" s="18" t="s">
        <v>519</v>
      </c>
      <c r="BJ206" s="18" t="s">
        <v>82</v>
      </c>
      <c r="BK206" s="16" t="s">
        <v>83</v>
      </c>
      <c r="BL206" s="22">
        <v>600609.79656617995</v>
      </c>
      <c r="BM206" s="16" t="s">
        <v>84</v>
      </c>
      <c r="BN206" s="22"/>
      <c r="BO206" s="23">
        <v>38609</v>
      </c>
      <c r="BP206" s="23">
        <v>45914</v>
      </c>
      <c r="BQ206" s="14" t="s">
        <v>163</v>
      </c>
      <c r="BR206" s="14" t="s">
        <v>164</v>
      </c>
      <c r="BS206" s="14">
        <v>38609</v>
      </c>
      <c r="BT206" s="14">
        <v>38609</v>
      </c>
      <c r="BU206" s="22">
        <v>21967.84</v>
      </c>
      <c r="BV206" s="22">
        <v>19.39</v>
      </c>
      <c r="BW206" s="22">
        <v>0</v>
      </c>
    </row>
    <row r="207" spans="1:75" s="1" customFormat="1" ht="18.2" customHeight="1" x14ac:dyDescent="0.15">
      <c r="A207" s="6">
        <v>205</v>
      </c>
      <c r="B207" s="7" t="s">
        <v>75</v>
      </c>
      <c r="C207" s="7" t="s">
        <v>76</v>
      </c>
      <c r="D207" s="8">
        <v>45108</v>
      </c>
      <c r="E207" s="9" t="s">
        <v>537</v>
      </c>
      <c r="F207" s="10">
        <v>0</v>
      </c>
      <c r="G207" s="10">
        <v>0</v>
      </c>
      <c r="H207" s="11">
        <v>29811.599999999999</v>
      </c>
      <c r="I207" s="11">
        <v>0</v>
      </c>
      <c r="J207" s="11">
        <v>0</v>
      </c>
      <c r="K207" s="11">
        <v>29811.599999999999</v>
      </c>
      <c r="L207" s="11">
        <v>229.23</v>
      </c>
      <c r="M207" s="11">
        <v>0</v>
      </c>
      <c r="N207" s="11">
        <v>0</v>
      </c>
      <c r="O207" s="11">
        <v>229.23</v>
      </c>
      <c r="P207" s="11">
        <v>0</v>
      </c>
      <c r="Q207" s="11">
        <v>0</v>
      </c>
      <c r="R207" s="11">
        <v>29582.37</v>
      </c>
      <c r="S207" s="11">
        <v>0</v>
      </c>
      <c r="T207" s="11">
        <v>263.08999999999997</v>
      </c>
      <c r="U207" s="11">
        <v>0</v>
      </c>
      <c r="V207" s="11">
        <v>0</v>
      </c>
      <c r="W207" s="11">
        <v>263.08999999999997</v>
      </c>
      <c r="X207" s="11">
        <v>0</v>
      </c>
      <c r="Y207" s="11">
        <v>0</v>
      </c>
      <c r="Z207" s="11">
        <v>0</v>
      </c>
      <c r="AA207" s="11">
        <v>10.78</v>
      </c>
      <c r="AB207" s="11">
        <v>0</v>
      </c>
      <c r="AC207" s="11">
        <v>0</v>
      </c>
      <c r="AD207" s="11">
        <v>0</v>
      </c>
      <c r="AE207" s="11">
        <v>0</v>
      </c>
      <c r="AF207" s="11">
        <v>-15.27</v>
      </c>
      <c r="AG207" s="11">
        <v>25.16</v>
      </c>
      <c r="AH207" s="11">
        <v>65.47</v>
      </c>
      <c r="AI207" s="11">
        <v>0</v>
      </c>
      <c r="AJ207" s="11">
        <v>0</v>
      </c>
      <c r="AK207" s="11">
        <v>0</v>
      </c>
      <c r="AL207" s="11">
        <v>0</v>
      </c>
      <c r="AM207" s="11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1.9313E-2</v>
      </c>
      <c r="AT207" s="11">
        <f t="shared" si="3"/>
        <v>578.44068699999991</v>
      </c>
      <c r="AU207" s="11">
        <v>0</v>
      </c>
      <c r="AV207" s="11">
        <v>0</v>
      </c>
      <c r="AW207" s="12">
        <v>86</v>
      </c>
      <c r="AX207" s="12">
        <v>300</v>
      </c>
      <c r="AY207" s="11">
        <v>244000</v>
      </c>
      <c r="AZ207" s="11">
        <v>51789.48</v>
      </c>
      <c r="BA207" s="13">
        <v>76.034915999999996</v>
      </c>
      <c r="BB207" s="13">
        <v>43.431465580093104</v>
      </c>
      <c r="BC207" s="13">
        <v>10.59</v>
      </c>
      <c r="BD207" s="13"/>
      <c r="BE207" s="9" t="s">
        <v>78</v>
      </c>
      <c r="BF207" s="6"/>
      <c r="BG207" s="9" t="s">
        <v>79</v>
      </c>
      <c r="BH207" s="9" t="s">
        <v>106</v>
      </c>
      <c r="BI207" s="9" t="s">
        <v>338</v>
      </c>
      <c r="BJ207" s="9" t="s">
        <v>108</v>
      </c>
      <c r="BK207" s="7" t="s">
        <v>83</v>
      </c>
      <c r="BL207" s="13">
        <v>229763.13205878</v>
      </c>
      <c r="BM207" s="7" t="s">
        <v>84</v>
      </c>
      <c r="BN207" s="13"/>
      <c r="BO207" s="14">
        <v>38618</v>
      </c>
      <c r="BP207" s="14">
        <v>47749</v>
      </c>
      <c r="BQ207" s="14" t="s">
        <v>109</v>
      </c>
      <c r="BR207" s="14" t="s">
        <v>110</v>
      </c>
      <c r="BS207" s="14">
        <v>38618</v>
      </c>
      <c r="BT207" s="14">
        <v>38618</v>
      </c>
      <c r="BU207" s="13">
        <v>0</v>
      </c>
      <c r="BV207" s="13">
        <v>10.78</v>
      </c>
      <c r="BW207" s="13">
        <v>0</v>
      </c>
    </row>
    <row r="208" spans="1:75" s="1" customFormat="1" ht="18.2" customHeight="1" x14ac:dyDescent="0.15">
      <c r="A208" s="15">
        <v>206</v>
      </c>
      <c r="B208" s="16" t="s">
        <v>75</v>
      </c>
      <c r="C208" s="16" t="s">
        <v>76</v>
      </c>
      <c r="D208" s="17">
        <v>45108</v>
      </c>
      <c r="E208" s="18" t="s">
        <v>538</v>
      </c>
      <c r="F208" s="19">
        <v>0</v>
      </c>
      <c r="G208" s="19">
        <v>0</v>
      </c>
      <c r="H208" s="20">
        <v>29008.92</v>
      </c>
      <c r="I208" s="20">
        <v>0</v>
      </c>
      <c r="J208" s="20">
        <v>0</v>
      </c>
      <c r="K208" s="20">
        <v>29008.92</v>
      </c>
      <c r="L208" s="20">
        <v>223.04</v>
      </c>
      <c r="M208" s="20">
        <v>0</v>
      </c>
      <c r="N208" s="20">
        <v>0</v>
      </c>
      <c r="O208" s="20">
        <v>223.04</v>
      </c>
      <c r="P208" s="20">
        <v>0</v>
      </c>
      <c r="Q208" s="20">
        <v>0</v>
      </c>
      <c r="R208" s="20">
        <v>28785.88</v>
      </c>
      <c r="S208" s="20">
        <v>0</v>
      </c>
      <c r="T208" s="20">
        <v>256</v>
      </c>
      <c r="U208" s="20">
        <v>0</v>
      </c>
      <c r="V208" s="20">
        <v>0</v>
      </c>
      <c r="W208" s="20">
        <v>256</v>
      </c>
      <c r="X208" s="20">
        <v>0</v>
      </c>
      <c r="Y208" s="20">
        <v>0</v>
      </c>
      <c r="Z208" s="20">
        <v>0</v>
      </c>
      <c r="AA208" s="20">
        <v>10.49</v>
      </c>
      <c r="AB208" s="20">
        <v>0</v>
      </c>
      <c r="AC208" s="20">
        <v>0</v>
      </c>
      <c r="AD208" s="20">
        <v>0</v>
      </c>
      <c r="AE208" s="20">
        <v>0</v>
      </c>
      <c r="AF208" s="20">
        <v>-14.59</v>
      </c>
      <c r="AG208" s="20">
        <v>24.48</v>
      </c>
      <c r="AH208" s="20">
        <v>63.98</v>
      </c>
      <c r="AI208" s="20">
        <v>0</v>
      </c>
      <c r="AJ208" s="20">
        <v>0</v>
      </c>
      <c r="AK208" s="20">
        <v>0</v>
      </c>
      <c r="AL208" s="20">
        <v>0</v>
      </c>
      <c r="AM208" s="20">
        <v>0</v>
      </c>
      <c r="AN208" s="20">
        <v>0</v>
      </c>
      <c r="AO208" s="20">
        <v>0</v>
      </c>
      <c r="AP208" s="20">
        <v>80.55</v>
      </c>
      <c r="AQ208" s="20">
        <v>0</v>
      </c>
      <c r="AR208" s="20">
        <v>80.02</v>
      </c>
      <c r="AS208" s="20">
        <v>0</v>
      </c>
      <c r="AT208" s="11">
        <f t="shared" si="3"/>
        <v>563.92999999999995</v>
      </c>
      <c r="AU208" s="20">
        <v>0</v>
      </c>
      <c r="AV208" s="20">
        <v>0</v>
      </c>
      <c r="AW208" s="21">
        <v>86</v>
      </c>
      <c r="AX208" s="21">
        <v>300</v>
      </c>
      <c r="AY208" s="20">
        <v>244000</v>
      </c>
      <c r="AZ208" s="20">
        <v>50392.68</v>
      </c>
      <c r="BA208" s="22">
        <v>74.057372999999998</v>
      </c>
      <c r="BB208" s="22">
        <v>42.303895174720601</v>
      </c>
      <c r="BC208" s="22">
        <v>10.59</v>
      </c>
      <c r="BD208" s="22"/>
      <c r="BE208" s="18" t="s">
        <v>78</v>
      </c>
      <c r="BF208" s="15"/>
      <c r="BG208" s="18" t="s">
        <v>79</v>
      </c>
      <c r="BH208" s="18" t="s">
        <v>106</v>
      </c>
      <c r="BI208" s="18" t="s">
        <v>338</v>
      </c>
      <c r="BJ208" s="18" t="s">
        <v>108</v>
      </c>
      <c r="BK208" s="16" t="s">
        <v>83</v>
      </c>
      <c r="BL208" s="22">
        <v>223576.87865671999</v>
      </c>
      <c r="BM208" s="16" t="s">
        <v>84</v>
      </c>
      <c r="BN208" s="22"/>
      <c r="BO208" s="23">
        <v>38624</v>
      </c>
      <c r="BP208" s="23">
        <v>47755</v>
      </c>
      <c r="BQ208" s="14" t="s">
        <v>102</v>
      </c>
      <c r="BR208" s="14" t="s">
        <v>103</v>
      </c>
      <c r="BS208" s="14">
        <v>38624</v>
      </c>
      <c r="BT208" s="14">
        <v>38624</v>
      </c>
      <c r="BU208" s="22">
        <v>0</v>
      </c>
      <c r="BV208" s="22">
        <v>10.49</v>
      </c>
      <c r="BW208" s="22">
        <v>0</v>
      </c>
    </row>
    <row r="209" spans="1:75" s="1" customFormat="1" ht="18.2" customHeight="1" x14ac:dyDescent="0.15">
      <c r="A209" s="6">
        <v>207</v>
      </c>
      <c r="B209" s="7" t="s">
        <v>75</v>
      </c>
      <c r="C209" s="7" t="s">
        <v>76</v>
      </c>
      <c r="D209" s="8">
        <v>45108</v>
      </c>
      <c r="E209" s="9" t="s">
        <v>539</v>
      </c>
      <c r="F209" s="10">
        <v>133</v>
      </c>
      <c r="G209" s="10">
        <v>132</v>
      </c>
      <c r="H209" s="11">
        <v>31147.72</v>
      </c>
      <c r="I209" s="11">
        <v>18629.48</v>
      </c>
      <c r="J209" s="11">
        <v>0</v>
      </c>
      <c r="K209" s="11">
        <v>49777.2</v>
      </c>
      <c r="L209" s="11">
        <v>239.5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49777.2</v>
      </c>
      <c r="S209" s="11">
        <v>49268.67</v>
      </c>
      <c r="T209" s="11">
        <v>274.88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49543.55</v>
      </c>
      <c r="AA209" s="11">
        <v>0</v>
      </c>
      <c r="AB209" s="11">
        <v>0</v>
      </c>
      <c r="AC209" s="11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11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f t="shared" si="3"/>
        <v>0</v>
      </c>
      <c r="AU209" s="11">
        <v>18868.98</v>
      </c>
      <c r="AV209" s="11">
        <v>49543.55</v>
      </c>
      <c r="AW209" s="12">
        <v>86</v>
      </c>
      <c r="AX209" s="12">
        <v>300</v>
      </c>
      <c r="AY209" s="11">
        <v>363999.99</v>
      </c>
      <c r="AZ209" s="11">
        <v>54110.1</v>
      </c>
      <c r="BA209" s="13">
        <v>53.317582000000002</v>
      </c>
      <c r="BB209" s="13">
        <v>49.048143373056099</v>
      </c>
      <c r="BC209" s="13">
        <v>10.59</v>
      </c>
      <c r="BD209" s="13"/>
      <c r="BE209" s="9" t="s">
        <v>78</v>
      </c>
      <c r="BF209" s="6"/>
      <c r="BG209" s="9" t="s">
        <v>89</v>
      </c>
      <c r="BH209" s="9" t="s">
        <v>90</v>
      </c>
      <c r="BI209" s="9" t="s">
        <v>212</v>
      </c>
      <c r="BJ209" s="9" t="s">
        <v>82</v>
      </c>
      <c r="BK209" s="7" t="s">
        <v>83</v>
      </c>
      <c r="BL209" s="13">
        <v>386614.23601679999</v>
      </c>
      <c r="BM209" s="7" t="s">
        <v>84</v>
      </c>
      <c r="BN209" s="13"/>
      <c r="BO209" s="14">
        <v>38625</v>
      </c>
      <c r="BP209" s="14">
        <v>47756</v>
      </c>
      <c r="BQ209" s="14" t="s">
        <v>434</v>
      </c>
      <c r="BR209" s="14" t="s">
        <v>435</v>
      </c>
      <c r="BS209" s="14">
        <v>38625</v>
      </c>
      <c r="BT209" s="14">
        <v>38625</v>
      </c>
      <c r="BU209" s="13">
        <v>14688.52</v>
      </c>
      <c r="BV209" s="13">
        <v>11.26</v>
      </c>
      <c r="BW209" s="13">
        <v>0</v>
      </c>
    </row>
    <row r="210" spans="1:75" s="1" customFormat="1" ht="18.2" customHeight="1" x14ac:dyDescent="0.15">
      <c r="A210" s="15">
        <v>208</v>
      </c>
      <c r="B210" s="16" t="s">
        <v>75</v>
      </c>
      <c r="C210" s="16" t="s">
        <v>76</v>
      </c>
      <c r="D210" s="17">
        <v>45108</v>
      </c>
      <c r="E210" s="18" t="s">
        <v>540</v>
      </c>
      <c r="F210" s="19">
        <v>0</v>
      </c>
      <c r="G210" s="19">
        <v>0</v>
      </c>
      <c r="H210" s="20">
        <v>31515.02</v>
      </c>
      <c r="I210" s="20">
        <v>0</v>
      </c>
      <c r="J210" s="20">
        <v>0</v>
      </c>
      <c r="K210" s="20">
        <v>31515.02</v>
      </c>
      <c r="L210" s="20">
        <v>242.3</v>
      </c>
      <c r="M210" s="20">
        <v>0</v>
      </c>
      <c r="N210" s="20">
        <v>0</v>
      </c>
      <c r="O210" s="20">
        <v>242.3</v>
      </c>
      <c r="P210" s="20">
        <v>0</v>
      </c>
      <c r="Q210" s="20">
        <v>0</v>
      </c>
      <c r="R210" s="20">
        <v>31272.720000000001</v>
      </c>
      <c r="S210" s="20">
        <v>0</v>
      </c>
      <c r="T210" s="20">
        <v>278.12</v>
      </c>
      <c r="U210" s="20">
        <v>0</v>
      </c>
      <c r="V210" s="20">
        <v>0</v>
      </c>
      <c r="W210" s="20">
        <v>278.12</v>
      </c>
      <c r="X210" s="20">
        <v>0</v>
      </c>
      <c r="Y210" s="20">
        <v>0</v>
      </c>
      <c r="Z210" s="20">
        <v>0</v>
      </c>
      <c r="AA210" s="20">
        <v>11.39</v>
      </c>
      <c r="AB210" s="20">
        <v>0</v>
      </c>
      <c r="AC210" s="20">
        <v>0</v>
      </c>
      <c r="AD210" s="20">
        <v>0</v>
      </c>
      <c r="AE210" s="20">
        <v>0</v>
      </c>
      <c r="AF210" s="20">
        <v>-16.559999999999999</v>
      </c>
      <c r="AG210" s="20">
        <v>26.59</v>
      </c>
      <c r="AH210" s="20">
        <v>72.040000000000006</v>
      </c>
      <c r="AI210" s="20">
        <v>0</v>
      </c>
      <c r="AJ210" s="20">
        <v>0</v>
      </c>
      <c r="AK210" s="20">
        <v>0</v>
      </c>
      <c r="AL210" s="20">
        <v>0</v>
      </c>
      <c r="AM210" s="20">
        <v>0</v>
      </c>
      <c r="AN210" s="20">
        <v>0</v>
      </c>
      <c r="AO210" s="20">
        <v>0</v>
      </c>
      <c r="AP210" s="20">
        <v>0.27</v>
      </c>
      <c r="AQ210" s="20">
        <v>0</v>
      </c>
      <c r="AR210" s="20">
        <v>0</v>
      </c>
      <c r="AS210" s="20">
        <v>0</v>
      </c>
      <c r="AT210" s="11">
        <f t="shared" si="3"/>
        <v>614.15000000000009</v>
      </c>
      <c r="AU210" s="20">
        <v>0</v>
      </c>
      <c r="AV210" s="20">
        <v>0</v>
      </c>
      <c r="AW210" s="21">
        <v>86</v>
      </c>
      <c r="AX210" s="21">
        <v>300</v>
      </c>
      <c r="AY210" s="20">
        <v>327000.01</v>
      </c>
      <c r="AZ210" s="20">
        <v>54745.7</v>
      </c>
      <c r="BA210" s="22">
        <v>60.047609999999999</v>
      </c>
      <c r="BB210" s="22">
        <v>34.3013623754779</v>
      </c>
      <c r="BC210" s="22">
        <v>10.59</v>
      </c>
      <c r="BD210" s="22"/>
      <c r="BE210" s="18" t="s">
        <v>78</v>
      </c>
      <c r="BF210" s="15"/>
      <c r="BG210" s="18" t="s">
        <v>89</v>
      </c>
      <c r="BH210" s="18" t="s">
        <v>90</v>
      </c>
      <c r="BI210" s="18" t="s">
        <v>212</v>
      </c>
      <c r="BJ210" s="18" t="s">
        <v>108</v>
      </c>
      <c r="BK210" s="16" t="s">
        <v>83</v>
      </c>
      <c r="BL210" s="22">
        <v>242891.90133168001</v>
      </c>
      <c r="BM210" s="16" t="s">
        <v>84</v>
      </c>
      <c r="BN210" s="22"/>
      <c r="BO210" s="23">
        <v>38625</v>
      </c>
      <c r="BP210" s="23">
        <v>47756</v>
      </c>
      <c r="BQ210" s="14" t="s">
        <v>109</v>
      </c>
      <c r="BR210" s="14" t="s">
        <v>110</v>
      </c>
      <c r="BS210" s="14">
        <v>38625</v>
      </c>
      <c r="BT210" s="14">
        <v>38625</v>
      </c>
      <c r="BU210" s="22">
        <v>0</v>
      </c>
      <c r="BV210" s="22">
        <v>11.39</v>
      </c>
      <c r="BW210" s="22">
        <v>0</v>
      </c>
    </row>
    <row r="211" spans="1:75" s="1" customFormat="1" ht="18.2" customHeight="1" x14ac:dyDescent="0.15">
      <c r="A211" s="6">
        <v>209</v>
      </c>
      <c r="B211" s="7" t="s">
        <v>75</v>
      </c>
      <c r="C211" s="7" t="s">
        <v>76</v>
      </c>
      <c r="D211" s="8">
        <v>45108</v>
      </c>
      <c r="E211" s="9" t="s">
        <v>541</v>
      </c>
      <c r="F211" s="10">
        <v>0</v>
      </c>
      <c r="G211" s="10">
        <v>0</v>
      </c>
      <c r="H211" s="11">
        <v>11232.44</v>
      </c>
      <c r="I211" s="11">
        <v>0</v>
      </c>
      <c r="J211" s="11">
        <v>0</v>
      </c>
      <c r="K211" s="11">
        <v>11232.44</v>
      </c>
      <c r="L211" s="11">
        <v>439.56</v>
      </c>
      <c r="M211" s="11">
        <v>0</v>
      </c>
      <c r="N211" s="11">
        <v>0</v>
      </c>
      <c r="O211" s="11">
        <v>439.56</v>
      </c>
      <c r="P211" s="11">
        <v>0</v>
      </c>
      <c r="Q211" s="11">
        <v>0</v>
      </c>
      <c r="R211" s="11">
        <v>10792.88</v>
      </c>
      <c r="S211" s="11">
        <v>0</v>
      </c>
      <c r="T211" s="11">
        <v>99.13</v>
      </c>
      <c r="U211" s="11">
        <v>0</v>
      </c>
      <c r="V211" s="11">
        <v>0</v>
      </c>
      <c r="W211" s="11">
        <v>99.13</v>
      </c>
      <c r="X211" s="11">
        <v>0</v>
      </c>
      <c r="Y211" s="11">
        <v>0</v>
      </c>
      <c r="Z211" s="11">
        <v>0</v>
      </c>
      <c r="AA211" s="11">
        <v>11.24</v>
      </c>
      <c r="AB211" s="11">
        <v>0</v>
      </c>
      <c r="AC211" s="11">
        <v>0</v>
      </c>
      <c r="AD211" s="11">
        <v>0</v>
      </c>
      <c r="AE211" s="11">
        <v>0</v>
      </c>
      <c r="AF211" s="11">
        <v>-15.5</v>
      </c>
      <c r="AG211" s="11">
        <v>23.92</v>
      </c>
      <c r="AH211" s="11">
        <v>72.010000000000005</v>
      </c>
      <c r="AI211" s="11">
        <v>0</v>
      </c>
      <c r="AJ211" s="11">
        <v>0</v>
      </c>
      <c r="AK211" s="11">
        <v>0</v>
      </c>
      <c r="AL211" s="11">
        <v>0</v>
      </c>
      <c r="AM211" s="11">
        <v>0</v>
      </c>
      <c r="AN211" s="11">
        <v>0</v>
      </c>
      <c r="AO211" s="11">
        <v>0</v>
      </c>
      <c r="AP211" s="11">
        <v>51.74</v>
      </c>
      <c r="AQ211" s="11">
        <v>0</v>
      </c>
      <c r="AR211" s="11">
        <v>38.340000000000003</v>
      </c>
      <c r="AS211" s="11">
        <v>0</v>
      </c>
      <c r="AT211" s="11">
        <f t="shared" si="3"/>
        <v>643.76</v>
      </c>
      <c r="AU211" s="11">
        <v>0</v>
      </c>
      <c r="AV211" s="11">
        <v>0</v>
      </c>
      <c r="AW211" s="12">
        <v>27</v>
      </c>
      <c r="AX211" s="12">
        <v>240</v>
      </c>
      <c r="AY211" s="11">
        <v>355000</v>
      </c>
      <c r="AZ211" s="11">
        <v>53631.07</v>
      </c>
      <c r="BA211" s="13">
        <v>54.262391000000001</v>
      </c>
      <c r="BB211" s="13">
        <v>10.919928962373501</v>
      </c>
      <c r="BC211" s="13">
        <v>10.59</v>
      </c>
      <c r="BD211" s="13"/>
      <c r="BE211" s="9" t="s">
        <v>78</v>
      </c>
      <c r="BF211" s="6"/>
      <c r="BG211" s="9" t="s">
        <v>347</v>
      </c>
      <c r="BH211" s="9" t="s">
        <v>406</v>
      </c>
      <c r="BI211" s="9" t="s">
        <v>407</v>
      </c>
      <c r="BJ211" s="9" t="s">
        <v>108</v>
      </c>
      <c r="BK211" s="7" t="s">
        <v>83</v>
      </c>
      <c r="BL211" s="13">
        <v>83827.154914719998</v>
      </c>
      <c r="BM211" s="7" t="s">
        <v>84</v>
      </c>
      <c r="BN211" s="13"/>
      <c r="BO211" s="14">
        <v>38631</v>
      </c>
      <c r="BP211" s="14">
        <v>45936</v>
      </c>
      <c r="BQ211" s="14" t="s">
        <v>109</v>
      </c>
      <c r="BR211" s="14" t="s">
        <v>110</v>
      </c>
      <c r="BS211" s="14">
        <v>38631</v>
      </c>
      <c r="BT211" s="14">
        <v>38631</v>
      </c>
      <c r="BU211" s="13">
        <v>0</v>
      </c>
      <c r="BV211" s="13">
        <v>11.24</v>
      </c>
      <c r="BW211" s="13">
        <v>0</v>
      </c>
    </row>
    <row r="212" spans="1:75" s="1" customFormat="1" ht="18.2" customHeight="1" x14ac:dyDescent="0.15">
      <c r="A212" s="15">
        <v>210</v>
      </c>
      <c r="B212" s="16" t="s">
        <v>75</v>
      </c>
      <c r="C212" s="16" t="s">
        <v>76</v>
      </c>
      <c r="D212" s="17">
        <v>45108</v>
      </c>
      <c r="E212" s="18" t="s">
        <v>542</v>
      </c>
      <c r="F212" s="19">
        <v>147</v>
      </c>
      <c r="G212" s="19">
        <v>146</v>
      </c>
      <c r="H212" s="20">
        <v>36377.26</v>
      </c>
      <c r="I212" s="20">
        <v>22911.52</v>
      </c>
      <c r="J212" s="20">
        <v>0</v>
      </c>
      <c r="K212" s="20">
        <v>59288.78</v>
      </c>
      <c r="L212" s="20">
        <v>279.76</v>
      </c>
      <c r="M212" s="20">
        <v>0</v>
      </c>
      <c r="N212" s="20">
        <v>0</v>
      </c>
      <c r="O212" s="20">
        <v>0</v>
      </c>
      <c r="P212" s="20">
        <v>0</v>
      </c>
      <c r="Q212" s="20">
        <v>0</v>
      </c>
      <c r="R212" s="20">
        <v>59288.78</v>
      </c>
      <c r="S212" s="20">
        <v>64803.82</v>
      </c>
      <c r="T212" s="20">
        <v>321.02999999999997</v>
      </c>
      <c r="U212" s="20">
        <v>0</v>
      </c>
      <c r="V212" s="20">
        <v>0</v>
      </c>
      <c r="W212" s="20">
        <v>0</v>
      </c>
      <c r="X212" s="20">
        <v>0</v>
      </c>
      <c r="Y212" s="20">
        <v>0</v>
      </c>
      <c r="Z212" s="20">
        <v>65124.85</v>
      </c>
      <c r="AA212" s="20">
        <v>0</v>
      </c>
      <c r="AB212" s="20">
        <v>0</v>
      </c>
      <c r="AC212" s="20">
        <v>0</v>
      </c>
      <c r="AD212" s="20">
        <v>0</v>
      </c>
      <c r="AE212" s="20">
        <v>0</v>
      </c>
      <c r="AF212" s="20">
        <v>0</v>
      </c>
      <c r="AG212" s="20">
        <v>0</v>
      </c>
      <c r="AH212" s="20">
        <v>0</v>
      </c>
      <c r="AI212" s="20">
        <v>0</v>
      </c>
      <c r="AJ212" s="20">
        <v>0</v>
      </c>
      <c r="AK212" s="20">
        <v>0</v>
      </c>
      <c r="AL212" s="20">
        <v>0</v>
      </c>
      <c r="AM212" s="20">
        <v>0</v>
      </c>
      <c r="AN212" s="20">
        <v>0</v>
      </c>
      <c r="AO212" s="20">
        <v>0</v>
      </c>
      <c r="AP212" s="20">
        <v>0</v>
      </c>
      <c r="AQ212" s="20">
        <v>0</v>
      </c>
      <c r="AR212" s="20">
        <v>0</v>
      </c>
      <c r="AS212" s="20">
        <v>0</v>
      </c>
      <c r="AT212" s="11">
        <f t="shared" si="3"/>
        <v>0</v>
      </c>
      <c r="AU212" s="20">
        <v>23191.279999999999</v>
      </c>
      <c r="AV212" s="20">
        <v>65124.85</v>
      </c>
      <c r="AW212" s="21">
        <v>86</v>
      </c>
      <c r="AX212" s="21">
        <v>300</v>
      </c>
      <c r="AY212" s="20">
        <v>317999.99</v>
      </c>
      <c r="AZ212" s="20">
        <v>63199.54</v>
      </c>
      <c r="BA212" s="22">
        <v>71.193309999999997</v>
      </c>
      <c r="BB212" s="22">
        <v>66.787898995179404</v>
      </c>
      <c r="BC212" s="22">
        <v>10.59</v>
      </c>
      <c r="BD212" s="22"/>
      <c r="BE212" s="18" t="s">
        <v>78</v>
      </c>
      <c r="BF212" s="15"/>
      <c r="BG212" s="18" t="s">
        <v>199</v>
      </c>
      <c r="BH212" s="18" t="s">
        <v>438</v>
      </c>
      <c r="BI212" s="18" t="s">
        <v>543</v>
      </c>
      <c r="BJ212" s="18" t="s">
        <v>82</v>
      </c>
      <c r="BK212" s="16" t="s">
        <v>83</v>
      </c>
      <c r="BL212" s="22">
        <v>460489.66964932001</v>
      </c>
      <c r="BM212" s="16" t="s">
        <v>84</v>
      </c>
      <c r="BN212" s="22"/>
      <c r="BO212" s="23">
        <v>38617</v>
      </c>
      <c r="BP212" s="23">
        <v>47748</v>
      </c>
      <c r="BQ212" s="14" t="s">
        <v>113</v>
      </c>
      <c r="BR212" s="14" t="s">
        <v>114</v>
      </c>
      <c r="BS212" s="14">
        <v>38617</v>
      </c>
      <c r="BT212" s="14">
        <v>38617</v>
      </c>
      <c r="BU212" s="22">
        <v>18281.919999999998</v>
      </c>
      <c r="BV212" s="22">
        <v>13.15</v>
      </c>
      <c r="BW212" s="22">
        <v>0</v>
      </c>
    </row>
    <row r="213" spans="1:75" s="1" customFormat="1" ht="18.2" customHeight="1" x14ac:dyDescent="0.15">
      <c r="A213" s="6">
        <v>211</v>
      </c>
      <c r="B213" s="7" t="s">
        <v>75</v>
      </c>
      <c r="C213" s="7" t="s">
        <v>76</v>
      </c>
      <c r="D213" s="8">
        <v>45108</v>
      </c>
      <c r="E213" s="9" t="s">
        <v>544</v>
      </c>
      <c r="F213" s="10">
        <v>153</v>
      </c>
      <c r="G213" s="10">
        <v>152</v>
      </c>
      <c r="H213" s="11">
        <v>28539</v>
      </c>
      <c r="I213" s="11">
        <v>18025.13</v>
      </c>
      <c r="J213" s="11">
        <v>0</v>
      </c>
      <c r="K213" s="11">
        <v>46564.13</v>
      </c>
      <c r="L213" s="11">
        <v>215.84</v>
      </c>
      <c r="M213" s="11">
        <v>0</v>
      </c>
      <c r="N213" s="11">
        <v>0</v>
      </c>
      <c r="O213" s="11">
        <v>0</v>
      </c>
      <c r="P213" s="11">
        <v>0</v>
      </c>
      <c r="Q213" s="11">
        <v>0</v>
      </c>
      <c r="R213" s="11">
        <v>46564.13</v>
      </c>
      <c r="S213" s="11">
        <v>53065.26</v>
      </c>
      <c r="T213" s="11">
        <v>251.86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53317.120000000003</v>
      </c>
      <c r="AA213" s="11">
        <v>0</v>
      </c>
      <c r="AB213" s="11">
        <v>0</v>
      </c>
      <c r="AC213" s="11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11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f t="shared" si="3"/>
        <v>0</v>
      </c>
      <c r="AU213" s="11">
        <v>18240.97</v>
      </c>
      <c r="AV213" s="11">
        <v>53317.120000000003</v>
      </c>
      <c r="AW213" s="12">
        <v>87</v>
      </c>
      <c r="AX213" s="12">
        <v>300</v>
      </c>
      <c r="AY213" s="11">
        <v>322999.99</v>
      </c>
      <c r="AZ213" s="11">
        <v>49199.99</v>
      </c>
      <c r="BA213" s="13">
        <v>54.710832000000003</v>
      </c>
      <c r="BB213" s="13">
        <v>51.779731940111397</v>
      </c>
      <c r="BC213" s="13">
        <v>10.59</v>
      </c>
      <c r="BD213" s="13"/>
      <c r="BE213" s="9" t="s">
        <v>78</v>
      </c>
      <c r="BF213" s="6"/>
      <c r="BG213" s="9" t="s">
        <v>89</v>
      </c>
      <c r="BH213" s="9" t="s">
        <v>90</v>
      </c>
      <c r="BI213" s="9" t="s">
        <v>212</v>
      </c>
      <c r="BJ213" s="9" t="s">
        <v>82</v>
      </c>
      <c r="BK213" s="7" t="s">
        <v>83</v>
      </c>
      <c r="BL213" s="13">
        <v>361658.66191222001</v>
      </c>
      <c r="BM213" s="7" t="s">
        <v>84</v>
      </c>
      <c r="BN213" s="13"/>
      <c r="BO213" s="14">
        <v>38631</v>
      </c>
      <c r="BP213" s="14">
        <v>47762</v>
      </c>
      <c r="BQ213" s="14" t="s">
        <v>163</v>
      </c>
      <c r="BR213" s="14" t="s">
        <v>164</v>
      </c>
      <c r="BS213" s="14">
        <v>38631</v>
      </c>
      <c r="BT213" s="14">
        <v>38631</v>
      </c>
      <c r="BU213" s="13">
        <v>15285.81</v>
      </c>
      <c r="BV213" s="13">
        <v>10.24</v>
      </c>
      <c r="BW213" s="13">
        <v>0</v>
      </c>
    </row>
    <row r="214" spans="1:75" s="1" customFormat="1" ht="18.2" customHeight="1" x14ac:dyDescent="0.15">
      <c r="A214" s="15">
        <v>212</v>
      </c>
      <c r="B214" s="16" t="s">
        <v>75</v>
      </c>
      <c r="C214" s="16" t="s">
        <v>76</v>
      </c>
      <c r="D214" s="17">
        <v>45108</v>
      </c>
      <c r="E214" s="18" t="s">
        <v>545</v>
      </c>
      <c r="F214" s="19">
        <v>0</v>
      </c>
      <c r="G214" s="19">
        <v>0</v>
      </c>
      <c r="H214" s="20">
        <v>13723.52</v>
      </c>
      <c r="I214" s="20">
        <v>0</v>
      </c>
      <c r="J214" s="20">
        <v>0</v>
      </c>
      <c r="K214" s="20">
        <v>13723.52</v>
      </c>
      <c r="L214" s="20">
        <v>434.09</v>
      </c>
      <c r="M214" s="20">
        <v>0</v>
      </c>
      <c r="N214" s="20">
        <v>0</v>
      </c>
      <c r="O214" s="20">
        <v>434.09</v>
      </c>
      <c r="P214" s="20">
        <v>0</v>
      </c>
      <c r="Q214" s="20">
        <v>0</v>
      </c>
      <c r="R214" s="20">
        <v>13289.43</v>
      </c>
      <c r="S214" s="20">
        <v>0</v>
      </c>
      <c r="T214" s="20">
        <v>121.11</v>
      </c>
      <c r="U214" s="20">
        <v>0</v>
      </c>
      <c r="V214" s="20">
        <v>0</v>
      </c>
      <c r="W214" s="20">
        <v>121.11</v>
      </c>
      <c r="X214" s="20">
        <v>0</v>
      </c>
      <c r="Y214" s="20">
        <v>0</v>
      </c>
      <c r="Z214" s="20">
        <v>0</v>
      </c>
      <c r="AA214" s="20">
        <v>11.59</v>
      </c>
      <c r="AB214" s="20">
        <v>0</v>
      </c>
      <c r="AC214" s="20">
        <v>0</v>
      </c>
      <c r="AD214" s="20">
        <v>0</v>
      </c>
      <c r="AE214" s="20">
        <v>0</v>
      </c>
      <c r="AF214" s="20">
        <v>-14.11</v>
      </c>
      <c r="AG214" s="20">
        <v>24.66</v>
      </c>
      <c r="AH214" s="20">
        <v>71.89</v>
      </c>
      <c r="AI214" s="20">
        <v>0</v>
      </c>
      <c r="AJ214" s="20">
        <v>0</v>
      </c>
      <c r="AK214" s="20">
        <v>0</v>
      </c>
      <c r="AL214" s="20">
        <v>0</v>
      </c>
      <c r="AM214" s="20">
        <v>0</v>
      </c>
      <c r="AN214" s="20">
        <v>0</v>
      </c>
      <c r="AO214" s="20">
        <v>0</v>
      </c>
      <c r="AP214" s="20">
        <v>0</v>
      </c>
      <c r="AQ214" s="20">
        <v>0</v>
      </c>
      <c r="AR214" s="20">
        <v>0</v>
      </c>
      <c r="AS214" s="20">
        <v>2.575E-3</v>
      </c>
      <c r="AT214" s="11">
        <f t="shared" si="3"/>
        <v>649.22742500000004</v>
      </c>
      <c r="AU214" s="20">
        <v>0</v>
      </c>
      <c r="AV214" s="20">
        <v>0</v>
      </c>
      <c r="AW214" s="21">
        <v>27</v>
      </c>
      <c r="AX214" s="21">
        <v>240</v>
      </c>
      <c r="AY214" s="20">
        <v>309999.98</v>
      </c>
      <c r="AZ214" s="20">
        <v>55275.44</v>
      </c>
      <c r="BA214" s="22">
        <v>64.110242</v>
      </c>
      <c r="BB214" s="22">
        <v>15.413510473043001</v>
      </c>
      <c r="BC214" s="22">
        <v>10.59</v>
      </c>
      <c r="BD214" s="22"/>
      <c r="BE214" s="18" t="s">
        <v>78</v>
      </c>
      <c r="BF214" s="15"/>
      <c r="BG214" s="18" t="s">
        <v>199</v>
      </c>
      <c r="BH214" s="18" t="s">
        <v>270</v>
      </c>
      <c r="BI214" s="18" t="s">
        <v>271</v>
      </c>
      <c r="BJ214" s="18" t="s">
        <v>108</v>
      </c>
      <c r="BK214" s="16" t="s">
        <v>83</v>
      </c>
      <c r="BL214" s="22">
        <v>103217.59413042</v>
      </c>
      <c r="BM214" s="16" t="s">
        <v>84</v>
      </c>
      <c r="BN214" s="22"/>
      <c r="BO214" s="23">
        <v>38637</v>
      </c>
      <c r="BP214" s="23">
        <v>45942</v>
      </c>
      <c r="BQ214" s="14" t="s">
        <v>109</v>
      </c>
      <c r="BR214" s="14" t="s">
        <v>110</v>
      </c>
      <c r="BS214" s="14">
        <v>38637</v>
      </c>
      <c r="BT214" s="14">
        <v>38637</v>
      </c>
      <c r="BU214" s="22">
        <v>0</v>
      </c>
      <c r="BV214" s="22">
        <v>11.59</v>
      </c>
      <c r="BW214" s="22">
        <v>0</v>
      </c>
    </row>
    <row r="215" spans="1:75" s="1" customFormat="1" ht="18.2" customHeight="1" x14ac:dyDescent="0.15">
      <c r="A215" s="6">
        <v>213</v>
      </c>
      <c r="B215" s="7" t="s">
        <v>75</v>
      </c>
      <c r="C215" s="7" t="s">
        <v>76</v>
      </c>
      <c r="D215" s="8">
        <v>45108</v>
      </c>
      <c r="E215" s="9" t="s">
        <v>546</v>
      </c>
      <c r="F215" s="10">
        <v>0</v>
      </c>
      <c r="G215" s="10">
        <v>0</v>
      </c>
      <c r="H215" s="11">
        <v>14255.6</v>
      </c>
      <c r="I215" s="11">
        <v>0</v>
      </c>
      <c r="J215" s="11">
        <v>0</v>
      </c>
      <c r="K215" s="11">
        <v>14255.6</v>
      </c>
      <c r="L215" s="11">
        <v>450.98</v>
      </c>
      <c r="M215" s="11">
        <v>0</v>
      </c>
      <c r="N215" s="11">
        <v>0</v>
      </c>
      <c r="O215" s="11">
        <v>450.98</v>
      </c>
      <c r="P215" s="11">
        <v>0</v>
      </c>
      <c r="Q215" s="11">
        <v>0</v>
      </c>
      <c r="R215" s="11">
        <v>13804.62</v>
      </c>
      <c r="S215" s="11">
        <v>0</v>
      </c>
      <c r="T215" s="11">
        <v>125.81</v>
      </c>
      <c r="U215" s="11">
        <v>0</v>
      </c>
      <c r="V215" s="11">
        <v>0</v>
      </c>
      <c r="W215" s="11">
        <v>125.81</v>
      </c>
      <c r="X215" s="11">
        <v>0</v>
      </c>
      <c r="Y215" s="11">
        <v>0</v>
      </c>
      <c r="Z215" s="11">
        <v>0</v>
      </c>
      <c r="AA215" s="11">
        <v>12.04</v>
      </c>
      <c r="AB215" s="11">
        <v>0</v>
      </c>
      <c r="AC215" s="11">
        <v>0</v>
      </c>
      <c r="AD215" s="11">
        <v>0</v>
      </c>
      <c r="AE215" s="11">
        <v>0</v>
      </c>
      <c r="AF215" s="11">
        <v>-14.63</v>
      </c>
      <c r="AG215" s="11">
        <v>25.61</v>
      </c>
      <c r="AH215" s="11">
        <v>74.650000000000006</v>
      </c>
      <c r="AI215" s="11">
        <v>0</v>
      </c>
      <c r="AJ215" s="11">
        <v>0</v>
      </c>
      <c r="AK215" s="11">
        <v>0</v>
      </c>
      <c r="AL215" s="11">
        <v>0</v>
      </c>
      <c r="AM215" s="11">
        <v>0</v>
      </c>
      <c r="AN215" s="11">
        <v>0</v>
      </c>
      <c r="AO215" s="11">
        <v>0</v>
      </c>
      <c r="AP215" s="11">
        <v>10.89</v>
      </c>
      <c r="AQ215" s="11">
        <v>0</v>
      </c>
      <c r="AR215" s="11">
        <v>2.97</v>
      </c>
      <c r="AS215" s="11">
        <v>0</v>
      </c>
      <c r="AT215" s="11">
        <f t="shared" si="3"/>
        <v>682.38</v>
      </c>
      <c r="AU215" s="11">
        <v>0</v>
      </c>
      <c r="AV215" s="11">
        <v>0</v>
      </c>
      <c r="AW215" s="12">
        <v>27</v>
      </c>
      <c r="AX215" s="12">
        <v>240</v>
      </c>
      <c r="AY215" s="11">
        <v>321099.99</v>
      </c>
      <c r="AZ215" s="11">
        <v>57424.7</v>
      </c>
      <c r="BA215" s="13">
        <v>64.300644000000005</v>
      </c>
      <c r="BB215" s="13">
        <v>15.457563664682301</v>
      </c>
      <c r="BC215" s="13">
        <v>10.59</v>
      </c>
      <c r="BD215" s="13"/>
      <c r="BE215" s="9" t="s">
        <v>78</v>
      </c>
      <c r="BF215" s="6"/>
      <c r="BG215" s="9" t="s">
        <v>199</v>
      </c>
      <c r="BH215" s="9" t="s">
        <v>353</v>
      </c>
      <c r="BI215" s="9" t="s">
        <v>547</v>
      </c>
      <c r="BJ215" s="9" t="s">
        <v>108</v>
      </c>
      <c r="BK215" s="7" t="s">
        <v>83</v>
      </c>
      <c r="BL215" s="13">
        <v>107219.02025027999</v>
      </c>
      <c r="BM215" s="7" t="s">
        <v>84</v>
      </c>
      <c r="BN215" s="13"/>
      <c r="BO215" s="14">
        <v>38637</v>
      </c>
      <c r="BP215" s="14">
        <v>45942</v>
      </c>
      <c r="BQ215" s="14" t="s">
        <v>109</v>
      </c>
      <c r="BR215" s="14" t="s">
        <v>110</v>
      </c>
      <c r="BS215" s="14">
        <v>38637</v>
      </c>
      <c r="BT215" s="14">
        <v>38637</v>
      </c>
      <c r="BU215" s="13">
        <v>0</v>
      </c>
      <c r="BV215" s="13">
        <v>12.04</v>
      </c>
      <c r="BW215" s="13">
        <v>0</v>
      </c>
    </row>
    <row r="216" spans="1:75" s="1" customFormat="1" ht="18.2" customHeight="1" x14ac:dyDescent="0.15">
      <c r="A216" s="15">
        <v>214</v>
      </c>
      <c r="B216" s="16" t="s">
        <v>75</v>
      </c>
      <c r="C216" s="16" t="s">
        <v>76</v>
      </c>
      <c r="D216" s="17">
        <v>45108</v>
      </c>
      <c r="E216" s="18" t="s">
        <v>548</v>
      </c>
      <c r="F216" s="19">
        <v>0</v>
      </c>
      <c r="G216" s="19">
        <v>0</v>
      </c>
      <c r="H216" s="20">
        <v>38070.83</v>
      </c>
      <c r="I216" s="20">
        <v>0</v>
      </c>
      <c r="J216" s="20">
        <v>0</v>
      </c>
      <c r="K216" s="20">
        <v>38070.83</v>
      </c>
      <c r="L216" s="20">
        <v>287.95999999999998</v>
      </c>
      <c r="M216" s="20">
        <v>0</v>
      </c>
      <c r="N216" s="20">
        <v>0</v>
      </c>
      <c r="O216" s="20">
        <v>287.95999999999998</v>
      </c>
      <c r="P216" s="20">
        <v>0</v>
      </c>
      <c r="Q216" s="20">
        <v>0</v>
      </c>
      <c r="R216" s="20">
        <v>37782.870000000003</v>
      </c>
      <c r="S216" s="20">
        <v>0</v>
      </c>
      <c r="T216" s="20">
        <v>335.98</v>
      </c>
      <c r="U216" s="20">
        <v>0</v>
      </c>
      <c r="V216" s="20">
        <v>0</v>
      </c>
      <c r="W216" s="20">
        <v>335.98</v>
      </c>
      <c r="X216" s="20">
        <v>0</v>
      </c>
      <c r="Y216" s="20">
        <v>0</v>
      </c>
      <c r="Z216" s="20">
        <v>0</v>
      </c>
      <c r="AA216" s="20">
        <v>13.66</v>
      </c>
      <c r="AB216" s="20">
        <v>0</v>
      </c>
      <c r="AC216" s="20">
        <v>0</v>
      </c>
      <c r="AD216" s="20">
        <v>0</v>
      </c>
      <c r="AE216" s="20">
        <v>0</v>
      </c>
      <c r="AF216" s="20">
        <v>-17.62</v>
      </c>
      <c r="AG216" s="20">
        <v>31.88</v>
      </c>
      <c r="AH216" s="20">
        <v>85.29</v>
      </c>
      <c r="AI216" s="20">
        <v>0</v>
      </c>
      <c r="AJ216" s="20">
        <v>0</v>
      </c>
      <c r="AK216" s="20">
        <v>0</v>
      </c>
      <c r="AL216" s="20">
        <v>0</v>
      </c>
      <c r="AM216" s="20">
        <v>0</v>
      </c>
      <c r="AN216" s="20">
        <v>0</v>
      </c>
      <c r="AO216" s="20">
        <v>0</v>
      </c>
      <c r="AP216" s="20">
        <v>772.51</v>
      </c>
      <c r="AQ216" s="20">
        <v>0</v>
      </c>
      <c r="AR216" s="20">
        <v>737.15</v>
      </c>
      <c r="AS216" s="20">
        <v>0</v>
      </c>
      <c r="AT216" s="11">
        <f t="shared" si="3"/>
        <v>772.51</v>
      </c>
      <c r="AU216" s="20">
        <v>0</v>
      </c>
      <c r="AV216" s="20">
        <v>0</v>
      </c>
      <c r="AW216" s="21">
        <v>87</v>
      </c>
      <c r="AX216" s="21">
        <v>300</v>
      </c>
      <c r="AY216" s="20">
        <v>366000.02</v>
      </c>
      <c r="AZ216" s="20">
        <v>65635.38</v>
      </c>
      <c r="BA216" s="22">
        <v>64.480875999999995</v>
      </c>
      <c r="BB216" s="22">
        <v>37.1182821733358</v>
      </c>
      <c r="BC216" s="22">
        <v>10.59</v>
      </c>
      <c r="BD216" s="22"/>
      <c r="BE216" s="18" t="s">
        <v>78</v>
      </c>
      <c r="BF216" s="15"/>
      <c r="BG216" s="18" t="s">
        <v>89</v>
      </c>
      <c r="BH216" s="18" t="s">
        <v>90</v>
      </c>
      <c r="BI216" s="18" t="s">
        <v>212</v>
      </c>
      <c r="BJ216" s="18" t="s">
        <v>108</v>
      </c>
      <c r="BK216" s="16" t="s">
        <v>83</v>
      </c>
      <c r="BL216" s="22">
        <v>293455.54630578001</v>
      </c>
      <c r="BM216" s="16" t="s">
        <v>84</v>
      </c>
      <c r="BN216" s="22"/>
      <c r="BO216" s="23">
        <v>38638</v>
      </c>
      <c r="BP216" s="23">
        <v>47769</v>
      </c>
      <c r="BQ216" s="14" t="s">
        <v>109</v>
      </c>
      <c r="BR216" s="14" t="s">
        <v>110</v>
      </c>
      <c r="BS216" s="14">
        <v>38638</v>
      </c>
      <c r="BT216" s="14">
        <v>38638</v>
      </c>
      <c r="BU216" s="22">
        <v>0</v>
      </c>
      <c r="BV216" s="22">
        <v>13.66</v>
      </c>
      <c r="BW216" s="22">
        <v>0</v>
      </c>
    </row>
    <row r="217" spans="1:75" s="1" customFormat="1" ht="18.2" customHeight="1" x14ac:dyDescent="0.15">
      <c r="A217" s="6">
        <v>215</v>
      </c>
      <c r="B217" s="7" t="s">
        <v>75</v>
      </c>
      <c r="C217" s="7" t="s">
        <v>76</v>
      </c>
      <c r="D217" s="8">
        <v>45108</v>
      </c>
      <c r="E217" s="9" t="s">
        <v>549</v>
      </c>
      <c r="F217" s="10">
        <v>0</v>
      </c>
      <c r="G217" s="10">
        <v>0</v>
      </c>
      <c r="H217" s="11">
        <v>31625.15</v>
      </c>
      <c r="I217" s="11">
        <v>0</v>
      </c>
      <c r="J217" s="11">
        <v>0</v>
      </c>
      <c r="K217" s="11">
        <v>31625.15</v>
      </c>
      <c r="L217" s="11">
        <v>239.17</v>
      </c>
      <c r="M217" s="11">
        <v>0</v>
      </c>
      <c r="N217" s="11">
        <v>0</v>
      </c>
      <c r="O217" s="11">
        <v>239.17</v>
      </c>
      <c r="P217" s="11">
        <v>0</v>
      </c>
      <c r="Q217" s="11">
        <v>0</v>
      </c>
      <c r="R217" s="11">
        <v>31385.98</v>
      </c>
      <c r="S217" s="11">
        <v>0</v>
      </c>
      <c r="T217" s="11">
        <v>279.08999999999997</v>
      </c>
      <c r="U217" s="11">
        <v>0</v>
      </c>
      <c r="V217" s="11">
        <v>0</v>
      </c>
      <c r="W217" s="11">
        <v>279.08999999999997</v>
      </c>
      <c r="X217" s="11">
        <v>0</v>
      </c>
      <c r="Y217" s="11">
        <v>0</v>
      </c>
      <c r="Z217" s="11">
        <v>0</v>
      </c>
      <c r="AA217" s="11">
        <v>11.34</v>
      </c>
      <c r="AB217" s="11">
        <v>0</v>
      </c>
      <c r="AC217" s="11">
        <v>0</v>
      </c>
      <c r="AD217" s="11">
        <v>0</v>
      </c>
      <c r="AE217" s="11">
        <v>0</v>
      </c>
      <c r="AF217" s="11">
        <v>-14.6</v>
      </c>
      <c r="AG217" s="11">
        <v>26.48</v>
      </c>
      <c r="AH217" s="11">
        <v>71.08</v>
      </c>
      <c r="AI217" s="11">
        <v>0</v>
      </c>
      <c r="AJ217" s="11">
        <v>0</v>
      </c>
      <c r="AK217" s="11">
        <v>0</v>
      </c>
      <c r="AL217" s="11">
        <v>0</v>
      </c>
      <c r="AM217" s="11">
        <v>0</v>
      </c>
      <c r="AN217" s="11">
        <v>0</v>
      </c>
      <c r="AO217" s="11">
        <v>0</v>
      </c>
      <c r="AP217" s="11">
        <v>1.28</v>
      </c>
      <c r="AQ217" s="11">
        <v>0</v>
      </c>
      <c r="AR217" s="11">
        <v>0</v>
      </c>
      <c r="AS217" s="11">
        <v>0</v>
      </c>
      <c r="AT217" s="11">
        <f t="shared" si="3"/>
        <v>613.83999999999992</v>
      </c>
      <c r="AU217" s="11">
        <v>0</v>
      </c>
      <c r="AV217" s="11">
        <v>0</v>
      </c>
      <c r="AW217" s="12">
        <v>87</v>
      </c>
      <c r="AX217" s="12">
        <v>300</v>
      </c>
      <c r="AY217" s="11">
        <v>310000.01</v>
      </c>
      <c r="AZ217" s="11">
        <v>54518.78</v>
      </c>
      <c r="BA217" s="13">
        <v>63.250154000000002</v>
      </c>
      <c r="BB217" s="13">
        <v>36.412554874502298</v>
      </c>
      <c r="BC217" s="13">
        <v>10.59</v>
      </c>
      <c r="BD217" s="13"/>
      <c r="BE217" s="9" t="s">
        <v>78</v>
      </c>
      <c r="BF217" s="6"/>
      <c r="BG217" s="9" t="s">
        <v>199</v>
      </c>
      <c r="BH217" s="9" t="s">
        <v>270</v>
      </c>
      <c r="BI217" s="9" t="s">
        <v>271</v>
      </c>
      <c r="BJ217" s="9" t="s">
        <v>108</v>
      </c>
      <c r="BK217" s="7" t="s">
        <v>83</v>
      </c>
      <c r="BL217" s="13">
        <v>243771.57974612</v>
      </c>
      <c r="BM217" s="7" t="s">
        <v>84</v>
      </c>
      <c r="BN217" s="13"/>
      <c r="BO217" s="14">
        <v>38644</v>
      </c>
      <c r="BP217" s="14">
        <v>47775</v>
      </c>
      <c r="BQ217" s="14" t="s">
        <v>109</v>
      </c>
      <c r="BR217" s="14" t="s">
        <v>110</v>
      </c>
      <c r="BS217" s="14">
        <v>38644</v>
      </c>
      <c r="BT217" s="14">
        <v>38644</v>
      </c>
      <c r="BU217" s="13">
        <v>0</v>
      </c>
      <c r="BV217" s="13">
        <v>11.34</v>
      </c>
      <c r="BW217" s="13">
        <v>0</v>
      </c>
    </row>
    <row r="218" spans="1:75" s="1" customFormat="1" ht="18.2" customHeight="1" x14ac:dyDescent="0.15">
      <c r="A218" s="15">
        <v>216</v>
      </c>
      <c r="B218" s="16" t="s">
        <v>75</v>
      </c>
      <c r="C218" s="16" t="s">
        <v>76</v>
      </c>
      <c r="D218" s="17">
        <v>45108</v>
      </c>
      <c r="E218" s="18" t="s">
        <v>550</v>
      </c>
      <c r="F218" s="19">
        <v>0</v>
      </c>
      <c r="G218" s="19">
        <v>0</v>
      </c>
      <c r="H218" s="20">
        <v>12138.96</v>
      </c>
      <c r="I218" s="20">
        <v>0</v>
      </c>
      <c r="J218" s="20">
        <v>0</v>
      </c>
      <c r="K218" s="20">
        <v>12138.96</v>
      </c>
      <c r="L218" s="20">
        <v>384.2</v>
      </c>
      <c r="M218" s="20">
        <v>0</v>
      </c>
      <c r="N218" s="20">
        <v>0</v>
      </c>
      <c r="O218" s="20">
        <v>384.2</v>
      </c>
      <c r="P218" s="20">
        <v>0</v>
      </c>
      <c r="Q218" s="20">
        <v>0</v>
      </c>
      <c r="R218" s="20">
        <v>11754.76</v>
      </c>
      <c r="S218" s="20">
        <v>0</v>
      </c>
      <c r="T218" s="20">
        <v>107.13</v>
      </c>
      <c r="U218" s="20">
        <v>0</v>
      </c>
      <c r="V218" s="20">
        <v>0</v>
      </c>
      <c r="W218" s="20">
        <v>107.13</v>
      </c>
      <c r="X218" s="20">
        <v>0</v>
      </c>
      <c r="Y218" s="20">
        <v>0</v>
      </c>
      <c r="Z218" s="20">
        <v>0</v>
      </c>
      <c r="AA218" s="20">
        <v>10.26</v>
      </c>
      <c r="AB218" s="20">
        <v>0</v>
      </c>
      <c r="AC218" s="20">
        <v>0</v>
      </c>
      <c r="AD218" s="20">
        <v>0</v>
      </c>
      <c r="AE218" s="20">
        <v>0</v>
      </c>
      <c r="AF218" s="20">
        <v>-13.12</v>
      </c>
      <c r="AG218" s="20">
        <v>21.82</v>
      </c>
      <c r="AH218" s="20">
        <v>65.53</v>
      </c>
      <c r="AI218" s="20">
        <v>0</v>
      </c>
      <c r="AJ218" s="20">
        <v>0</v>
      </c>
      <c r="AK218" s="20">
        <v>0</v>
      </c>
      <c r="AL218" s="20">
        <v>0</v>
      </c>
      <c r="AM218" s="20">
        <v>0</v>
      </c>
      <c r="AN218" s="20">
        <v>0</v>
      </c>
      <c r="AO218" s="20">
        <v>0</v>
      </c>
      <c r="AP218" s="20">
        <v>3.9</v>
      </c>
      <c r="AQ218" s="20">
        <v>0</v>
      </c>
      <c r="AR218" s="20">
        <v>0.34</v>
      </c>
      <c r="AS218" s="20">
        <v>0</v>
      </c>
      <c r="AT218" s="11">
        <f t="shared" si="3"/>
        <v>579.38</v>
      </c>
      <c r="AU218" s="20">
        <v>0</v>
      </c>
      <c r="AV218" s="20">
        <v>0</v>
      </c>
      <c r="AW218" s="21">
        <v>27</v>
      </c>
      <c r="AX218" s="21">
        <v>240</v>
      </c>
      <c r="AY218" s="20">
        <v>321099.99</v>
      </c>
      <c r="AZ218" s="20">
        <v>48915.68</v>
      </c>
      <c r="BA218" s="22">
        <v>54.787939000000001</v>
      </c>
      <c r="BB218" s="22">
        <v>13.1659025048745</v>
      </c>
      <c r="BC218" s="22">
        <v>10.59</v>
      </c>
      <c r="BD218" s="22"/>
      <c r="BE218" s="18" t="s">
        <v>78</v>
      </c>
      <c r="BF218" s="15"/>
      <c r="BG218" s="18" t="s">
        <v>199</v>
      </c>
      <c r="BH218" s="18" t="s">
        <v>353</v>
      </c>
      <c r="BI218" s="18" t="s">
        <v>547</v>
      </c>
      <c r="BJ218" s="18" t="s">
        <v>108</v>
      </c>
      <c r="BK218" s="16" t="s">
        <v>83</v>
      </c>
      <c r="BL218" s="22">
        <v>91297.974915440005</v>
      </c>
      <c r="BM218" s="16" t="s">
        <v>84</v>
      </c>
      <c r="BN218" s="22"/>
      <c r="BO218" s="23">
        <v>38644</v>
      </c>
      <c r="BP218" s="23">
        <v>45949</v>
      </c>
      <c r="BQ218" s="14" t="s">
        <v>109</v>
      </c>
      <c r="BR218" s="14" t="s">
        <v>110</v>
      </c>
      <c r="BS218" s="14">
        <v>38644</v>
      </c>
      <c r="BT218" s="14">
        <v>38644</v>
      </c>
      <c r="BU218" s="22">
        <v>0</v>
      </c>
      <c r="BV218" s="22">
        <v>10.26</v>
      </c>
      <c r="BW218" s="22">
        <v>0</v>
      </c>
    </row>
    <row r="219" spans="1:75" s="1" customFormat="1" ht="18.2" customHeight="1" x14ac:dyDescent="0.15">
      <c r="A219" s="6">
        <v>217</v>
      </c>
      <c r="B219" s="7" t="s">
        <v>75</v>
      </c>
      <c r="C219" s="7" t="s">
        <v>76</v>
      </c>
      <c r="D219" s="8">
        <v>45108</v>
      </c>
      <c r="E219" s="9" t="s">
        <v>551</v>
      </c>
      <c r="F219" s="10">
        <v>153</v>
      </c>
      <c r="G219" s="10">
        <v>152</v>
      </c>
      <c r="H219" s="11">
        <v>31122.3</v>
      </c>
      <c r="I219" s="11">
        <v>19663.77</v>
      </c>
      <c r="J219" s="11">
        <v>0</v>
      </c>
      <c r="K219" s="11">
        <v>50786.07</v>
      </c>
      <c r="L219" s="11">
        <v>235.47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50786.07</v>
      </c>
      <c r="S219" s="11">
        <v>57874.47</v>
      </c>
      <c r="T219" s="11">
        <v>274.64999999999998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58149.120000000003</v>
      </c>
      <c r="AA219" s="11">
        <v>0</v>
      </c>
      <c r="AB219" s="11">
        <v>0</v>
      </c>
      <c r="AC219" s="11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11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f t="shared" si="3"/>
        <v>0</v>
      </c>
      <c r="AU219" s="11">
        <v>19899.240000000002</v>
      </c>
      <c r="AV219" s="11">
        <v>58149.120000000003</v>
      </c>
      <c r="AW219" s="12">
        <v>87</v>
      </c>
      <c r="AX219" s="12">
        <v>300</v>
      </c>
      <c r="AY219" s="11">
        <v>365000</v>
      </c>
      <c r="AZ219" s="11">
        <v>53661.51</v>
      </c>
      <c r="BA219" s="13">
        <v>52.876714</v>
      </c>
      <c r="BB219" s="13">
        <v>50.043327117965603</v>
      </c>
      <c r="BC219" s="13">
        <v>10.59</v>
      </c>
      <c r="BD219" s="13"/>
      <c r="BE219" s="9" t="s">
        <v>78</v>
      </c>
      <c r="BF219" s="6"/>
      <c r="BG219" s="9" t="s">
        <v>89</v>
      </c>
      <c r="BH219" s="9" t="s">
        <v>90</v>
      </c>
      <c r="BI219" s="9" t="s">
        <v>212</v>
      </c>
      <c r="BJ219" s="9" t="s">
        <v>82</v>
      </c>
      <c r="BK219" s="7" t="s">
        <v>83</v>
      </c>
      <c r="BL219" s="13">
        <v>394450.02236657997</v>
      </c>
      <c r="BM219" s="7" t="s">
        <v>84</v>
      </c>
      <c r="BN219" s="13"/>
      <c r="BO219" s="14">
        <v>38645</v>
      </c>
      <c r="BP219" s="14">
        <v>47776</v>
      </c>
      <c r="BQ219" s="14" t="s">
        <v>326</v>
      </c>
      <c r="BR219" s="14" t="s">
        <v>327</v>
      </c>
      <c r="BS219" s="14">
        <v>38645</v>
      </c>
      <c r="BT219" s="14">
        <v>38645</v>
      </c>
      <c r="BU219" s="13">
        <v>16765.490000000002</v>
      </c>
      <c r="BV219" s="13">
        <v>11.17</v>
      </c>
      <c r="BW219" s="13">
        <v>0</v>
      </c>
    </row>
    <row r="220" spans="1:75" s="1" customFormat="1" ht="18.2" customHeight="1" x14ac:dyDescent="0.15">
      <c r="A220" s="15">
        <v>218</v>
      </c>
      <c r="B220" s="16" t="s">
        <v>75</v>
      </c>
      <c r="C220" s="16" t="s">
        <v>76</v>
      </c>
      <c r="D220" s="17">
        <v>45108</v>
      </c>
      <c r="E220" s="18" t="s">
        <v>552</v>
      </c>
      <c r="F220" s="19">
        <v>6</v>
      </c>
      <c r="G220" s="19">
        <v>5</v>
      </c>
      <c r="H220" s="20">
        <v>16540.86</v>
      </c>
      <c r="I220" s="20">
        <v>1311.24</v>
      </c>
      <c r="J220" s="20">
        <v>0</v>
      </c>
      <c r="K220" s="20">
        <v>17852.099999999999</v>
      </c>
      <c r="L220" s="20">
        <v>316.79000000000002</v>
      </c>
      <c r="M220" s="20">
        <v>0</v>
      </c>
      <c r="N220" s="20">
        <v>0</v>
      </c>
      <c r="O220" s="20">
        <v>0</v>
      </c>
      <c r="P220" s="20">
        <v>0</v>
      </c>
      <c r="Q220" s="20">
        <v>0</v>
      </c>
      <c r="R220" s="20">
        <v>17852.099999999999</v>
      </c>
      <c r="S220" s="20">
        <v>611.35</v>
      </c>
      <c r="T220" s="20">
        <v>145.97</v>
      </c>
      <c r="U220" s="20">
        <v>0</v>
      </c>
      <c r="V220" s="20">
        <v>0</v>
      </c>
      <c r="W220" s="20">
        <v>0</v>
      </c>
      <c r="X220" s="20">
        <v>0</v>
      </c>
      <c r="Y220" s="20">
        <v>0</v>
      </c>
      <c r="Z220" s="20">
        <v>757.32</v>
      </c>
      <c r="AA220" s="20">
        <v>0</v>
      </c>
      <c r="AB220" s="20">
        <v>0</v>
      </c>
      <c r="AC220" s="20">
        <v>0</v>
      </c>
      <c r="AD220" s="20">
        <v>0</v>
      </c>
      <c r="AE220" s="20">
        <v>0</v>
      </c>
      <c r="AF220" s="20">
        <v>0</v>
      </c>
      <c r="AG220" s="20">
        <v>0</v>
      </c>
      <c r="AH220" s="20">
        <v>0</v>
      </c>
      <c r="AI220" s="20">
        <v>0</v>
      </c>
      <c r="AJ220" s="20">
        <v>0</v>
      </c>
      <c r="AK220" s="20">
        <v>0</v>
      </c>
      <c r="AL220" s="20">
        <v>0</v>
      </c>
      <c r="AM220" s="20">
        <v>0</v>
      </c>
      <c r="AN220" s="20">
        <v>0</v>
      </c>
      <c r="AO220" s="20">
        <v>0</v>
      </c>
      <c r="AP220" s="20">
        <v>0</v>
      </c>
      <c r="AQ220" s="20">
        <v>0</v>
      </c>
      <c r="AR220" s="20">
        <v>0</v>
      </c>
      <c r="AS220" s="20">
        <v>0</v>
      </c>
      <c r="AT220" s="11">
        <f t="shared" si="3"/>
        <v>0</v>
      </c>
      <c r="AU220" s="20">
        <v>1628.03</v>
      </c>
      <c r="AV220" s="20">
        <v>757.32</v>
      </c>
      <c r="AW220" s="21">
        <v>87</v>
      </c>
      <c r="AX220" s="21">
        <v>300</v>
      </c>
      <c r="AY220" s="20">
        <v>349999.99</v>
      </c>
      <c r="AZ220" s="20">
        <v>48680.4</v>
      </c>
      <c r="BA220" s="22">
        <v>50.051743000000002</v>
      </c>
      <c r="BB220" s="22">
        <v>18.354999572934901</v>
      </c>
      <c r="BC220" s="22">
        <v>10.59</v>
      </c>
      <c r="BD220" s="22"/>
      <c r="BE220" s="18" t="s">
        <v>78</v>
      </c>
      <c r="BF220" s="15"/>
      <c r="BG220" s="18" t="s">
        <v>160</v>
      </c>
      <c r="BH220" s="18" t="s">
        <v>386</v>
      </c>
      <c r="BI220" s="18" t="s">
        <v>387</v>
      </c>
      <c r="BJ220" s="18" t="s">
        <v>95</v>
      </c>
      <c r="BK220" s="16" t="s">
        <v>83</v>
      </c>
      <c r="BL220" s="22">
        <v>138655.36837740001</v>
      </c>
      <c r="BM220" s="16" t="s">
        <v>84</v>
      </c>
      <c r="BN220" s="22"/>
      <c r="BO220" s="23">
        <v>38653</v>
      </c>
      <c r="BP220" s="23">
        <v>47784</v>
      </c>
      <c r="BQ220" s="14" t="s">
        <v>342</v>
      </c>
      <c r="BR220" s="14" t="s">
        <v>343</v>
      </c>
      <c r="BS220" s="14">
        <v>38653</v>
      </c>
      <c r="BT220" s="14">
        <v>38653</v>
      </c>
      <c r="BU220" s="22">
        <v>501.25</v>
      </c>
      <c r="BV220" s="22">
        <v>10.130000000000001</v>
      </c>
      <c r="BW220" s="22">
        <v>0</v>
      </c>
    </row>
    <row r="221" spans="1:75" s="1" customFormat="1" ht="18.2" customHeight="1" x14ac:dyDescent="0.15">
      <c r="A221" s="6">
        <v>219</v>
      </c>
      <c r="B221" s="7" t="s">
        <v>75</v>
      </c>
      <c r="C221" s="7" t="s">
        <v>76</v>
      </c>
      <c r="D221" s="8">
        <v>45108</v>
      </c>
      <c r="E221" s="9" t="s">
        <v>553</v>
      </c>
      <c r="F221" s="10">
        <v>154</v>
      </c>
      <c r="G221" s="10">
        <v>153</v>
      </c>
      <c r="H221" s="11">
        <v>28048.32</v>
      </c>
      <c r="I221" s="11">
        <v>17768.939999999999</v>
      </c>
      <c r="J221" s="11">
        <v>0</v>
      </c>
      <c r="K221" s="11">
        <v>45817.26</v>
      </c>
      <c r="L221" s="11">
        <v>212.11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45817.26</v>
      </c>
      <c r="S221" s="11">
        <v>52496.92</v>
      </c>
      <c r="T221" s="11">
        <v>247.53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52744.45</v>
      </c>
      <c r="AA221" s="11">
        <v>0</v>
      </c>
      <c r="AB221" s="11">
        <v>0</v>
      </c>
      <c r="AC221" s="11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11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f t="shared" si="3"/>
        <v>0</v>
      </c>
      <c r="AU221" s="11">
        <v>17981.05</v>
      </c>
      <c r="AV221" s="11">
        <v>52744.45</v>
      </c>
      <c r="AW221" s="12">
        <v>87</v>
      </c>
      <c r="AX221" s="12">
        <v>300</v>
      </c>
      <c r="AY221" s="11">
        <v>273000</v>
      </c>
      <c r="AZ221" s="11">
        <v>48352.19</v>
      </c>
      <c r="BA221" s="13">
        <v>63.736263000000001</v>
      </c>
      <c r="BB221" s="13">
        <v>60.394801834195697</v>
      </c>
      <c r="BC221" s="13">
        <v>10.59</v>
      </c>
      <c r="BD221" s="13"/>
      <c r="BE221" s="9" t="s">
        <v>78</v>
      </c>
      <c r="BF221" s="6"/>
      <c r="BG221" s="9" t="s">
        <v>191</v>
      </c>
      <c r="BH221" s="9" t="s">
        <v>554</v>
      </c>
      <c r="BI221" s="9" t="s">
        <v>555</v>
      </c>
      <c r="BJ221" s="9" t="s">
        <v>82</v>
      </c>
      <c r="BK221" s="7" t="s">
        <v>83</v>
      </c>
      <c r="BL221" s="13">
        <v>355857.80179043999</v>
      </c>
      <c r="BM221" s="7" t="s">
        <v>84</v>
      </c>
      <c r="BN221" s="13"/>
      <c r="BO221" s="14">
        <v>38653</v>
      </c>
      <c r="BP221" s="14">
        <v>47784</v>
      </c>
      <c r="BQ221" s="14" t="s">
        <v>163</v>
      </c>
      <c r="BR221" s="14" t="s">
        <v>164</v>
      </c>
      <c r="BS221" s="14">
        <v>38653</v>
      </c>
      <c r="BT221" s="14">
        <v>38653</v>
      </c>
      <c r="BU221" s="13">
        <v>14764.52</v>
      </c>
      <c r="BV221" s="13">
        <v>10.06</v>
      </c>
      <c r="BW221" s="13">
        <v>0</v>
      </c>
    </row>
    <row r="222" spans="1:75" s="1" customFormat="1" ht="18.2" customHeight="1" x14ac:dyDescent="0.15">
      <c r="A222" s="15">
        <v>220</v>
      </c>
      <c r="B222" s="16" t="s">
        <v>75</v>
      </c>
      <c r="C222" s="16" t="s">
        <v>76</v>
      </c>
      <c r="D222" s="17">
        <v>45108</v>
      </c>
      <c r="E222" s="18" t="s">
        <v>556</v>
      </c>
      <c r="F222" s="19">
        <v>153</v>
      </c>
      <c r="G222" s="19">
        <v>152</v>
      </c>
      <c r="H222" s="20">
        <v>30092.79</v>
      </c>
      <c r="I222" s="20">
        <v>18705.52</v>
      </c>
      <c r="J222" s="20">
        <v>0</v>
      </c>
      <c r="K222" s="20">
        <v>48798.31</v>
      </c>
      <c r="L222" s="20">
        <v>223.99</v>
      </c>
      <c r="M222" s="20">
        <v>0</v>
      </c>
      <c r="N222" s="20">
        <v>0</v>
      </c>
      <c r="O222" s="20">
        <v>0</v>
      </c>
      <c r="P222" s="20">
        <v>0</v>
      </c>
      <c r="Q222" s="20">
        <v>0</v>
      </c>
      <c r="R222" s="20">
        <v>48798.31</v>
      </c>
      <c r="S222" s="20">
        <v>55707.6</v>
      </c>
      <c r="T222" s="20">
        <v>265.57</v>
      </c>
      <c r="U222" s="20">
        <v>0</v>
      </c>
      <c r="V222" s="20">
        <v>0</v>
      </c>
      <c r="W222" s="20">
        <v>0</v>
      </c>
      <c r="X222" s="20">
        <v>0</v>
      </c>
      <c r="Y222" s="20">
        <v>0</v>
      </c>
      <c r="Z222" s="20">
        <v>55973.17</v>
      </c>
      <c r="AA222" s="20">
        <v>0</v>
      </c>
      <c r="AB222" s="20">
        <v>0</v>
      </c>
      <c r="AC222" s="20">
        <v>0</v>
      </c>
      <c r="AD222" s="20">
        <v>0</v>
      </c>
      <c r="AE222" s="20">
        <v>0</v>
      </c>
      <c r="AF222" s="20">
        <v>0</v>
      </c>
      <c r="AG222" s="20">
        <v>0</v>
      </c>
      <c r="AH222" s="20">
        <v>0</v>
      </c>
      <c r="AI222" s="20">
        <v>0</v>
      </c>
      <c r="AJ222" s="20">
        <v>0</v>
      </c>
      <c r="AK222" s="20">
        <v>0</v>
      </c>
      <c r="AL222" s="20">
        <v>0</v>
      </c>
      <c r="AM222" s="20">
        <v>0</v>
      </c>
      <c r="AN222" s="20">
        <v>0</v>
      </c>
      <c r="AO222" s="20">
        <v>0</v>
      </c>
      <c r="AP222" s="20">
        <v>0</v>
      </c>
      <c r="AQ222" s="20">
        <v>0</v>
      </c>
      <c r="AR222" s="20">
        <v>0</v>
      </c>
      <c r="AS222" s="20">
        <v>0</v>
      </c>
      <c r="AT222" s="11">
        <f t="shared" si="3"/>
        <v>0</v>
      </c>
      <c r="AU222" s="20">
        <v>18929.509999999998</v>
      </c>
      <c r="AV222" s="20">
        <v>55973.17</v>
      </c>
      <c r="AW222" s="21">
        <v>88</v>
      </c>
      <c r="AX222" s="21">
        <v>300</v>
      </c>
      <c r="AY222" s="20">
        <v>244000.01</v>
      </c>
      <c r="AZ222" s="20">
        <v>51498.86</v>
      </c>
      <c r="BA222" s="22">
        <v>76.005729000000002</v>
      </c>
      <c r="BB222" s="22">
        <v>72.020062687173905</v>
      </c>
      <c r="BC222" s="22">
        <v>10.59</v>
      </c>
      <c r="BD222" s="22"/>
      <c r="BE222" s="18" t="s">
        <v>78</v>
      </c>
      <c r="BF222" s="15"/>
      <c r="BG222" s="18" t="s">
        <v>79</v>
      </c>
      <c r="BH222" s="18" t="s">
        <v>106</v>
      </c>
      <c r="BI222" s="18" t="s">
        <v>338</v>
      </c>
      <c r="BJ222" s="18" t="s">
        <v>82</v>
      </c>
      <c r="BK222" s="16" t="s">
        <v>83</v>
      </c>
      <c r="BL222" s="22">
        <v>379011.30114914</v>
      </c>
      <c r="BM222" s="16" t="s">
        <v>84</v>
      </c>
      <c r="BN222" s="22"/>
      <c r="BO222" s="23">
        <v>38659</v>
      </c>
      <c r="BP222" s="23">
        <v>47790</v>
      </c>
      <c r="BQ222" s="14" t="s">
        <v>177</v>
      </c>
      <c r="BR222" s="14" t="s">
        <v>178</v>
      </c>
      <c r="BS222" s="14">
        <v>38659</v>
      </c>
      <c r="BT222" s="14">
        <v>38659</v>
      </c>
      <c r="BU222" s="22">
        <v>15428.73</v>
      </c>
      <c r="BV222" s="22">
        <v>10.72</v>
      </c>
      <c r="BW222" s="22">
        <v>0</v>
      </c>
    </row>
    <row r="223" spans="1:75" s="1" customFormat="1" ht="18.2" customHeight="1" x14ac:dyDescent="0.15">
      <c r="A223" s="6">
        <v>221</v>
      </c>
      <c r="B223" s="7" t="s">
        <v>75</v>
      </c>
      <c r="C223" s="7" t="s">
        <v>76</v>
      </c>
      <c r="D223" s="8">
        <v>45108</v>
      </c>
      <c r="E223" s="9" t="s">
        <v>557</v>
      </c>
      <c r="F223" s="10">
        <v>0</v>
      </c>
      <c r="G223" s="10">
        <v>0</v>
      </c>
      <c r="H223" s="11">
        <v>14348.24</v>
      </c>
      <c r="I223" s="11">
        <v>0</v>
      </c>
      <c r="J223" s="11">
        <v>0</v>
      </c>
      <c r="K223" s="11">
        <v>14348.24</v>
      </c>
      <c r="L223" s="11">
        <v>436.34</v>
      </c>
      <c r="M223" s="11">
        <v>0</v>
      </c>
      <c r="N223" s="11">
        <v>0</v>
      </c>
      <c r="O223" s="11">
        <v>436.34</v>
      </c>
      <c r="P223" s="11">
        <v>0</v>
      </c>
      <c r="Q223" s="11">
        <v>0</v>
      </c>
      <c r="R223" s="11">
        <v>13911.9</v>
      </c>
      <c r="S223" s="11">
        <v>0</v>
      </c>
      <c r="T223" s="11">
        <v>126.62</v>
      </c>
      <c r="U223" s="11">
        <v>0</v>
      </c>
      <c r="V223" s="11">
        <v>0</v>
      </c>
      <c r="W223" s="11">
        <v>126.62</v>
      </c>
      <c r="X223" s="11">
        <v>0</v>
      </c>
      <c r="Y223" s="11">
        <v>0</v>
      </c>
      <c r="Z223" s="11">
        <v>0</v>
      </c>
      <c r="AA223" s="11">
        <v>11.75</v>
      </c>
      <c r="AB223" s="11">
        <v>0</v>
      </c>
      <c r="AC223" s="11">
        <v>0</v>
      </c>
      <c r="AD223" s="11">
        <v>0</v>
      </c>
      <c r="AE223" s="11">
        <v>0</v>
      </c>
      <c r="AF223" s="11">
        <v>-12.91</v>
      </c>
      <c r="AG223" s="11">
        <v>25</v>
      </c>
      <c r="AH223" s="11">
        <v>73.02</v>
      </c>
      <c r="AI223" s="11">
        <v>0</v>
      </c>
      <c r="AJ223" s="11">
        <v>0</v>
      </c>
      <c r="AK223" s="11">
        <v>0</v>
      </c>
      <c r="AL223" s="11">
        <v>0</v>
      </c>
      <c r="AM223" s="11">
        <v>0</v>
      </c>
      <c r="AN223" s="11">
        <v>0</v>
      </c>
      <c r="AO223" s="11">
        <v>0</v>
      </c>
      <c r="AP223" s="11">
        <v>302.68</v>
      </c>
      <c r="AQ223" s="11">
        <v>0</v>
      </c>
      <c r="AR223" s="11">
        <v>302.64999999999998</v>
      </c>
      <c r="AS223" s="11">
        <v>0</v>
      </c>
      <c r="AT223" s="11">
        <f t="shared" si="3"/>
        <v>659.85</v>
      </c>
      <c r="AU223" s="11">
        <v>0</v>
      </c>
      <c r="AV223" s="11">
        <v>0</v>
      </c>
      <c r="AW223" s="12">
        <v>28</v>
      </c>
      <c r="AX223" s="12">
        <v>240</v>
      </c>
      <c r="AY223" s="11">
        <v>317999.99</v>
      </c>
      <c r="AZ223" s="11">
        <v>56047.51</v>
      </c>
      <c r="BA223" s="13">
        <v>63.522011999999997</v>
      </c>
      <c r="BB223" s="13">
        <v>15.7671924897788</v>
      </c>
      <c r="BC223" s="13">
        <v>10.59</v>
      </c>
      <c r="BD223" s="13"/>
      <c r="BE223" s="9" t="s">
        <v>78</v>
      </c>
      <c r="BF223" s="6"/>
      <c r="BG223" s="9" t="s">
        <v>160</v>
      </c>
      <c r="BH223" s="9" t="s">
        <v>386</v>
      </c>
      <c r="BI223" s="9" t="s">
        <v>558</v>
      </c>
      <c r="BJ223" s="9" t="s">
        <v>108</v>
      </c>
      <c r="BK223" s="7" t="s">
        <v>83</v>
      </c>
      <c r="BL223" s="13">
        <v>108052.2526386</v>
      </c>
      <c r="BM223" s="7" t="s">
        <v>84</v>
      </c>
      <c r="BN223" s="13"/>
      <c r="BO223" s="14">
        <v>38666</v>
      </c>
      <c r="BP223" s="14">
        <v>45971</v>
      </c>
      <c r="BQ223" s="14" t="s">
        <v>109</v>
      </c>
      <c r="BR223" s="14" t="s">
        <v>110</v>
      </c>
      <c r="BS223" s="14">
        <v>38666</v>
      </c>
      <c r="BT223" s="14">
        <v>38666</v>
      </c>
      <c r="BU223" s="13">
        <v>0</v>
      </c>
      <c r="BV223" s="13">
        <v>11.75</v>
      </c>
      <c r="BW223" s="13">
        <v>0</v>
      </c>
    </row>
    <row r="224" spans="1:75" s="1" customFormat="1" ht="18.2" customHeight="1" x14ac:dyDescent="0.15">
      <c r="A224" s="15">
        <v>222</v>
      </c>
      <c r="B224" s="16" t="s">
        <v>75</v>
      </c>
      <c r="C224" s="16" t="s">
        <v>76</v>
      </c>
      <c r="D224" s="17">
        <v>45108</v>
      </c>
      <c r="E224" s="18" t="s">
        <v>559</v>
      </c>
      <c r="F224" s="19">
        <v>126</v>
      </c>
      <c r="G224" s="19">
        <v>125</v>
      </c>
      <c r="H224" s="20">
        <v>30643.65</v>
      </c>
      <c r="I224" s="20">
        <v>17227</v>
      </c>
      <c r="J224" s="20">
        <v>0</v>
      </c>
      <c r="K224" s="20">
        <v>47870.65</v>
      </c>
      <c r="L224" s="20">
        <v>228.08</v>
      </c>
      <c r="M224" s="20">
        <v>0</v>
      </c>
      <c r="N224" s="20">
        <v>0</v>
      </c>
      <c r="O224" s="20">
        <v>0</v>
      </c>
      <c r="P224" s="20">
        <v>0</v>
      </c>
      <c r="Q224" s="20">
        <v>0</v>
      </c>
      <c r="R224" s="20">
        <v>47870.65</v>
      </c>
      <c r="S224" s="20">
        <v>45086.75</v>
      </c>
      <c r="T224" s="20">
        <v>270.43</v>
      </c>
      <c r="U224" s="20">
        <v>0</v>
      </c>
      <c r="V224" s="20">
        <v>0</v>
      </c>
      <c r="W224" s="20">
        <v>0</v>
      </c>
      <c r="X224" s="20">
        <v>0</v>
      </c>
      <c r="Y224" s="20">
        <v>0</v>
      </c>
      <c r="Z224" s="20">
        <v>45357.18</v>
      </c>
      <c r="AA224" s="20">
        <v>0</v>
      </c>
      <c r="AB224" s="20">
        <v>0</v>
      </c>
      <c r="AC224" s="20">
        <v>0</v>
      </c>
      <c r="AD224" s="20">
        <v>0</v>
      </c>
      <c r="AE224" s="20">
        <v>0</v>
      </c>
      <c r="AF224" s="20">
        <v>0</v>
      </c>
      <c r="AG224" s="20">
        <v>0</v>
      </c>
      <c r="AH224" s="20">
        <v>0</v>
      </c>
      <c r="AI224" s="20">
        <v>0</v>
      </c>
      <c r="AJ224" s="20">
        <v>0</v>
      </c>
      <c r="AK224" s="20">
        <v>0</v>
      </c>
      <c r="AL224" s="20">
        <v>0</v>
      </c>
      <c r="AM224" s="20">
        <v>0</v>
      </c>
      <c r="AN224" s="20">
        <v>0</v>
      </c>
      <c r="AO224" s="20">
        <v>0</v>
      </c>
      <c r="AP224" s="20">
        <v>0</v>
      </c>
      <c r="AQ224" s="20">
        <v>0</v>
      </c>
      <c r="AR224" s="20">
        <v>0</v>
      </c>
      <c r="AS224" s="20">
        <v>0</v>
      </c>
      <c r="AT224" s="11">
        <f t="shared" si="3"/>
        <v>0</v>
      </c>
      <c r="AU224" s="20">
        <v>17455.080000000002</v>
      </c>
      <c r="AV224" s="20">
        <v>45357.18</v>
      </c>
      <c r="AW224" s="21">
        <v>88</v>
      </c>
      <c r="AX224" s="21">
        <v>300</v>
      </c>
      <c r="AY224" s="20">
        <v>327000</v>
      </c>
      <c r="AZ224" s="20">
        <v>52440.49</v>
      </c>
      <c r="BA224" s="22">
        <v>57.798160000000003</v>
      </c>
      <c r="BB224" s="22">
        <v>52.761434685373899</v>
      </c>
      <c r="BC224" s="22">
        <v>10.59</v>
      </c>
      <c r="BD224" s="22"/>
      <c r="BE224" s="18" t="s">
        <v>78</v>
      </c>
      <c r="BF224" s="15"/>
      <c r="BG224" s="18" t="s">
        <v>89</v>
      </c>
      <c r="BH224" s="18" t="s">
        <v>90</v>
      </c>
      <c r="BI224" s="18" t="s">
        <v>212</v>
      </c>
      <c r="BJ224" s="18" t="s">
        <v>82</v>
      </c>
      <c r="BK224" s="16" t="s">
        <v>83</v>
      </c>
      <c r="BL224" s="22">
        <v>371806.26426109998</v>
      </c>
      <c r="BM224" s="16" t="s">
        <v>84</v>
      </c>
      <c r="BN224" s="22"/>
      <c r="BO224" s="23">
        <v>38666</v>
      </c>
      <c r="BP224" s="23">
        <v>47797</v>
      </c>
      <c r="BQ224" s="14" t="s">
        <v>342</v>
      </c>
      <c r="BR224" s="14" t="s">
        <v>343</v>
      </c>
      <c r="BS224" s="14">
        <v>38666</v>
      </c>
      <c r="BT224" s="14">
        <v>38666</v>
      </c>
      <c r="BU224" s="22">
        <v>13343.19</v>
      </c>
      <c r="BV224" s="22">
        <v>10.91</v>
      </c>
      <c r="BW224" s="22">
        <v>0</v>
      </c>
    </row>
    <row r="225" spans="1:75" s="1" customFormat="1" ht="18.2" customHeight="1" x14ac:dyDescent="0.15">
      <c r="A225" s="6">
        <v>223</v>
      </c>
      <c r="B225" s="7" t="s">
        <v>75</v>
      </c>
      <c r="C225" s="7" t="s">
        <v>76</v>
      </c>
      <c r="D225" s="8">
        <v>45108</v>
      </c>
      <c r="E225" s="9" t="s">
        <v>560</v>
      </c>
      <c r="F225" s="10">
        <v>105</v>
      </c>
      <c r="G225" s="10">
        <v>105</v>
      </c>
      <c r="H225" s="11">
        <v>21524.61</v>
      </c>
      <c r="I225" s="11">
        <v>44689.8</v>
      </c>
      <c r="J225" s="11">
        <v>0</v>
      </c>
      <c r="K225" s="11">
        <v>66214.41</v>
      </c>
      <c r="L225" s="11">
        <v>654.59</v>
      </c>
      <c r="M225" s="11">
        <v>0</v>
      </c>
      <c r="N225" s="11">
        <v>260.2</v>
      </c>
      <c r="O225" s="11">
        <v>0</v>
      </c>
      <c r="P225" s="11">
        <v>0</v>
      </c>
      <c r="Q225" s="11">
        <v>0</v>
      </c>
      <c r="R225" s="11">
        <v>65954.210000000006</v>
      </c>
      <c r="S225" s="11">
        <v>43528.35</v>
      </c>
      <c r="T225" s="11">
        <v>189.95</v>
      </c>
      <c r="U225" s="11">
        <v>0</v>
      </c>
      <c r="V225" s="11">
        <v>239.13</v>
      </c>
      <c r="W225" s="11">
        <v>0</v>
      </c>
      <c r="X225" s="11">
        <v>0</v>
      </c>
      <c r="Y225" s="11">
        <v>0</v>
      </c>
      <c r="Z225" s="11">
        <v>43479.17</v>
      </c>
      <c r="AA225" s="11">
        <v>0</v>
      </c>
      <c r="AB225" s="11">
        <v>0</v>
      </c>
      <c r="AC225" s="11">
        <v>0</v>
      </c>
      <c r="AD225" s="11">
        <v>0</v>
      </c>
      <c r="AE225" s="11">
        <v>0</v>
      </c>
      <c r="AF225" s="11">
        <v>-258.52999999999997</v>
      </c>
      <c r="AG225" s="11">
        <v>0</v>
      </c>
      <c r="AH225" s="11">
        <v>0</v>
      </c>
      <c r="AI225" s="11">
        <v>17.63</v>
      </c>
      <c r="AJ225" s="11">
        <v>0</v>
      </c>
      <c r="AK225" s="11">
        <v>0</v>
      </c>
      <c r="AL225" s="11">
        <v>66.58</v>
      </c>
      <c r="AM225" s="11">
        <v>0</v>
      </c>
      <c r="AN225" s="11">
        <v>37.5</v>
      </c>
      <c r="AO225" s="11">
        <v>107.85</v>
      </c>
      <c r="AP225" s="11">
        <v>0</v>
      </c>
      <c r="AQ225" s="11">
        <v>0</v>
      </c>
      <c r="AR225" s="11">
        <v>0</v>
      </c>
      <c r="AS225" s="11">
        <v>0</v>
      </c>
      <c r="AT225" s="11">
        <f t="shared" si="3"/>
        <v>470.36</v>
      </c>
      <c r="AU225" s="11">
        <v>45084.19</v>
      </c>
      <c r="AV225" s="11">
        <v>43479.17</v>
      </c>
      <c r="AW225" s="12">
        <v>28</v>
      </c>
      <c r="AX225" s="12">
        <v>240</v>
      </c>
      <c r="AY225" s="11">
        <v>435999.99</v>
      </c>
      <c r="AZ225" s="11">
        <v>84081.14</v>
      </c>
      <c r="BA225" s="13">
        <v>69.506157999999999</v>
      </c>
      <c r="BB225" s="13">
        <v>54.521427052787097</v>
      </c>
      <c r="BC225" s="13">
        <v>10.59</v>
      </c>
      <c r="BD225" s="13"/>
      <c r="BE225" s="9" t="s">
        <v>78</v>
      </c>
      <c r="BF225" s="6"/>
      <c r="BG225" s="9" t="s">
        <v>312</v>
      </c>
      <c r="BH225" s="9" t="s">
        <v>359</v>
      </c>
      <c r="BI225" s="9" t="s">
        <v>561</v>
      </c>
      <c r="BJ225" s="9" t="s">
        <v>82</v>
      </c>
      <c r="BK225" s="7" t="s">
        <v>83</v>
      </c>
      <c r="BL225" s="13">
        <v>512259.35792374</v>
      </c>
      <c r="BM225" s="7" t="s">
        <v>84</v>
      </c>
      <c r="BN225" s="13"/>
      <c r="BO225" s="14">
        <v>38667</v>
      </c>
      <c r="BP225" s="14">
        <v>45972</v>
      </c>
      <c r="BQ225" s="14" t="s">
        <v>223</v>
      </c>
      <c r="BR225" s="14" t="s">
        <v>224</v>
      </c>
      <c r="BS225" s="14">
        <v>38667</v>
      </c>
      <c r="BT225" s="14">
        <v>38667</v>
      </c>
      <c r="BU225" s="13">
        <v>16949.919999999998</v>
      </c>
      <c r="BV225" s="13">
        <v>17.63</v>
      </c>
      <c r="BW225" s="13">
        <v>0</v>
      </c>
    </row>
    <row r="226" spans="1:75" s="1" customFormat="1" ht="18.2" customHeight="1" x14ac:dyDescent="0.15">
      <c r="A226" s="15">
        <v>224</v>
      </c>
      <c r="B226" s="16" t="s">
        <v>75</v>
      </c>
      <c r="C226" s="16" t="s">
        <v>76</v>
      </c>
      <c r="D226" s="17">
        <v>45108</v>
      </c>
      <c r="E226" s="18" t="s">
        <v>562</v>
      </c>
      <c r="F226" s="19">
        <v>142</v>
      </c>
      <c r="G226" s="19">
        <v>142</v>
      </c>
      <c r="H226" s="20">
        <v>0</v>
      </c>
      <c r="I226" s="20">
        <v>60626.39</v>
      </c>
      <c r="J226" s="20">
        <v>0</v>
      </c>
      <c r="K226" s="20">
        <v>60626.39</v>
      </c>
      <c r="L226" s="20">
        <v>0</v>
      </c>
      <c r="M226" s="20">
        <v>0</v>
      </c>
      <c r="N226" s="20">
        <v>0</v>
      </c>
      <c r="O226" s="20">
        <v>0</v>
      </c>
      <c r="P226" s="20">
        <v>0</v>
      </c>
      <c r="Q226" s="20">
        <v>0</v>
      </c>
      <c r="R226" s="20">
        <v>60626.39</v>
      </c>
      <c r="S226" s="20">
        <v>45955.25</v>
      </c>
      <c r="T226" s="20">
        <v>0</v>
      </c>
      <c r="U226" s="20">
        <v>0</v>
      </c>
      <c r="V226" s="20">
        <v>0</v>
      </c>
      <c r="W226" s="20">
        <v>0</v>
      </c>
      <c r="X226" s="20">
        <v>0</v>
      </c>
      <c r="Y226" s="20">
        <v>0</v>
      </c>
      <c r="Z226" s="20">
        <v>45955.25</v>
      </c>
      <c r="AA226" s="20">
        <v>0</v>
      </c>
      <c r="AB226" s="20">
        <v>0</v>
      </c>
      <c r="AC226" s="20">
        <v>0</v>
      </c>
      <c r="AD226" s="20">
        <v>0</v>
      </c>
      <c r="AE226" s="20">
        <v>0</v>
      </c>
      <c r="AF226" s="20">
        <v>0</v>
      </c>
      <c r="AG226" s="20">
        <v>0</v>
      </c>
      <c r="AH226" s="20">
        <v>0</v>
      </c>
      <c r="AI226" s="20">
        <v>0</v>
      </c>
      <c r="AJ226" s="20">
        <v>0</v>
      </c>
      <c r="AK226" s="20">
        <v>0</v>
      </c>
      <c r="AL226" s="20">
        <v>0</v>
      </c>
      <c r="AM226" s="20">
        <v>0</v>
      </c>
      <c r="AN226" s="20">
        <v>0</v>
      </c>
      <c r="AO226" s="20">
        <v>0</v>
      </c>
      <c r="AP226" s="20">
        <v>0</v>
      </c>
      <c r="AQ226" s="20">
        <v>0</v>
      </c>
      <c r="AR226" s="20">
        <v>0</v>
      </c>
      <c r="AS226" s="20">
        <v>0</v>
      </c>
      <c r="AT226" s="11">
        <f t="shared" si="3"/>
        <v>0</v>
      </c>
      <c r="AU226" s="20">
        <v>60626.39</v>
      </c>
      <c r="AV226" s="20">
        <v>45955.25</v>
      </c>
      <c r="AW226" s="21">
        <v>0</v>
      </c>
      <c r="AX226" s="21">
        <v>180</v>
      </c>
      <c r="AY226" s="20">
        <v>357400.01</v>
      </c>
      <c r="AZ226" s="20">
        <v>67559.710000000006</v>
      </c>
      <c r="BA226" s="22">
        <v>68.130939999999995</v>
      </c>
      <c r="BB226" s="22">
        <v>61.1389974809927</v>
      </c>
      <c r="BC226" s="22">
        <v>10.59</v>
      </c>
      <c r="BD226" s="22"/>
      <c r="BE226" s="18" t="s">
        <v>78</v>
      </c>
      <c r="BF226" s="15"/>
      <c r="BG226" s="18" t="s">
        <v>199</v>
      </c>
      <c r="BH226" s="18" t="s">
        <v>340</v>
      </c>
      <c r="BI226" s="18" t="s">
        <v>341</v>
      </c>
      <c r="BJ226" s="18" t="s">
        <v>82</v>
      </c>
      <c r="BK226" s="16" t="s">
        <v>83</v>
      </c>
      <c r="BL226" s="22">
        <v>470878.74473266001</v>
      </c>
      <c r="BM226" s="16" t="s">
        <v>84</v>
      </c>
      <c r="BN226" s="22"/>
      <c r="BO226" s="23">
        <v>38667</v>
      </c>
      <c r="BP226" s="23">
        <v>44146</v>
      </c>
      <c r="BQ226" s="14" t="s">
        <v>326</v>
      </c>
      <c r="BR226" s="14" t="s">
        <v>327</v>
      </c>
      <c r="BS226" s="14">
        <v>38667</v>
      </c>
      <c r="BT226" s="14">
        <v>38667</v>
      </c>
      <c r="BU226" s="22">
        <v>17924.810000000001</v>
      </c>
      <c r="BV226" s="22">
        <v>0</v>
      </c>
      <c r="BW226" s="22">
        <v>0</v>
      </c>
    </row>
    <row r="227" spans="1:75" s="1" customFormat="1" ht="18.2" customHeight="1" x14ac:dyDescent="0.15">
      <c r="A227" s="6">
        <v>225</v>
      </c>
      <c r="B227" s="7" t="s">
        <v>75</v>
      </c>
      <c r="C227" s="7" t="s">
        <v>76</v>
      </c>
      <c r="D227" s="8">
        <v>45108</v>
      </c>
      <c r="E227" s="9" t="s">
        <v>563</v>
      </c>
      <c r="F227" s="10">
        <v>159</v>
      </c>
      <c r="G227" s="10">
        <v>158</v>
      </c>
      <c r="H227" s="11">
        <v>43065.3</v>
      </c>
      <c r="I227" s="11">
        <v>27252.05</v>
      </c>
      <c r="J227" s="11">
        <v>0</v>
      </c>
      <c r="K227" s="11">
        <v>70317.350000000006</v>
      </c>
      <c r="L227" s="11">
        <v>320.45999999999998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70317.350000000006</v>
      </c>
      <c r="S227" s="11">
        <v>82986.03</v>
      </c>
      <c r="T227" s="11">
        <v>380.05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83366.080000000002</v>
      </c>
      <c r="AA227" s="11">
        <v>0</v>
      </c>
      <c r="AB227" s="11">
        <v>0</v>
      </c>
      <c r="AC227" s="11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11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f t="shared" si="3"/>
        <v>0</v>
      </c>
      <c r="AU227" s="11">
        <v>27572.51</v>
      </c>
      <c r="AV227" s="11">
        <v>83366.080000000002</v>
      </c>
      <c r="AW227" s="12">
        <v>88</v>
      </c>
      <c r="AX227" s="12">
        <v>300</v>
      </c>
      <c r="AY227" s="11">
        <v>357399.99</v>
      </c>
      <c r="AZ227" s="11">
        <v>73690.47</v>
      </c>
      <c r="BA227" s="13">
        <v>74.258533</v>
      </c>
      <c r="BB227" s="13">
        <v>70.859410388447102</v>
      </c>
      <c r="BC227" s="13">
        <v>10.59</v>
      </c>
      <c r="BD227" s="13"/>
      <c r="BE227" s="9" t="s">
        <v>78</v>
      </c>
      <c r="BF227" s="6"/>
      <c r="BG227" s="9" t="s">
        <v>199</v>
      </c>
      <c r="BH227" s="9" t="s">
        <v>340</v>
      </c>
      <c r="BI227" s="9" t="s">
        <v>341</v>
      </c>
      <c r="BJ227" s="9" t="s">
        <v>82</v>
      </c>
      <c r="BK227" s="7" t="s">
        <v>83</v>
      </c>
      <c r="BL227" s="13">
        <v>546147.40381090005</v>
      </c>
      <c r="BM227" s="7" t="s">
        <v>84</v>
      </c>
      <c r="BN227" s="13"/>
      <c r="BO227" s="14">
        <v>38660</v>
      </c>
      <c r="BP227" s="14">
        <v>47791</v>
      </c>
      <c r="BQ227" s="14" t="s">
        <v>236</v>
      </c>
      <c r="BR227" s="14" t="s">
        <v>237</v>
      </c>
      <c r="BS227" s="14">
        <v>38660</v>
      </c>
      <c r="BT227" s="14">
        <v>38660</v>
      </c>
      <c r="BU227" s="13">
        <v>22852.46</v>
      </c>
      <c r="BV227" s="13">
        <v>15.33</v>
      </c>
      <c r="BW227" s="13">
        <v>0</v>
      </c>
    </row>
    <row r="228" spans="1:75" s="1" customFormat="1" ht="18.2" customHeight="1" x14ac:dyDescent="0.15">
      <c r="A228" s="15">
        <v>226</v>
      </c>
      <c r="B228" s="16" t="s">
        <v>75</v>
      </c>
      <c r="C228" s="16" t="s">
        <v>76</v>
      </c>
      <c r="D228" s="17">
        <v>45108</v>
      </c>
      <c r="E228" s="18" t="s">
        <v>564</v>
      </c>
      <c r="F228" s="19">
        <v>0</v>
      </c>
      <c r="G228" s="19">
        <v>0</v>
      </c>
      <c r="H228" s="20">
        <v>31045.49</v>
      </c>
      <c r="I228" s="20">
        <v>0</v>
      </c>
      <c r="J228" s="20">
        <v>0</v>
      </c>
      <c r="K228" s="20">
        <v>31045.49</v>
      </c>
      <c r="L228" s="20">
        <v>231.08</v>
      </c>
      <c r="M228" s="20">
        <v>0</v>
      </c>
      <c r="N228" s="20">
        <v>0</v>
      </c>
      <c r="O228" s="20">
        <v>231.08</v>
      </c>
      <c r="P228" s="20">
        <v>0</v>
      </c>
      <c r="Q228" s="20">
        <v>0</v>
      </c>
      <c r="R228" s="20">
        <v>30814.41</v>
      </c>
      <c r="S228" s="20">
        <v>0</v>
      </c>
      <c r="T228" s="20">
        <v>273.98</v>
      </c>
      <c r="U228" s="20">
        <v>0</v>
      </c>
      <c r="V228" s="20">
        <v>0</v>
      </c>
      <c r="W228" s="20">
        <v>273.98</v>
      </c>
      <c r="X228" s="20">
        <v>0</v>
      </c>
      <c r="Y228" s="20">
        <v>0</v>
      </c>
      <c r="Z228" s="20">
        <v>0</v>
      </c>
      <c r="AA228" s="20">
        <v>11.06</v>
      </c>
      <c r="AB228" s="20">
        <v>0</v>
      </c>
      <c r="AC228" s="20">
        <v>0</v>
      </c>
      <c r="AD228" s="20">
        <v>0</v>
      </c>
      <c r="AE228" s="20">
        <v>0</v>
      </c>
      <c r="AF228" s="20">
        <v>-13.25</v>
      </c>
      <c r="AG228" s="20">
        <v>25.81</v>
      </c>
      <c r="AH228" s="20">
        <v>69.98</v>
      </c>
      <c r="AI228" s="20">
        <v>0</v>
      </c>
      <c r="AJ228" s="20">
        <v>0</v>
      </c>
      <c r="AK228" s="20">
        <v>0</v>
      </c>
      <c r="AL228" s="20">
        <v>0</v>
      </c>
      <c r="AM228" s="20">
        <v>0</v>
      </c>
      <c r="AN228" s="20">
        <v>0</v>
      </c>
      <c r="AO228" s="20">
        <v>0</v>
      </c>
      <c r="AP228" s="20">
        <v>0.3</v>
      </c>
      <c r="AQ228" s="20">
        <v>0</v>
      </c>
      <c r="AR228" s="20">
        <v>0.27</v>
      </c>
      <c r="AS228" s="20">
        <v>0</v>
      </c>
      <c r="AT228" s="11">
        <f t="shared" si="3"/>
        <v>598.69000000000005</v>
      </c>
      <c r="AU228" s="20">
        <v>0</v>
      </c>
      <c r="AV228" s="20">
        <v>0</v>
      </c>
      <c r="AW228" s="21">
        <v>88</v>
      </c>
      <c r="AX228" s="21">
        <v>300</v>
      </c>
      <c r="AY228" s="20">
        <v>320000.01</v>
      </c>
      <c r="AZ228" s="20">
        <v>53129.37</v>
      </c>
      <c r="BA228" s="22">
        <v>59.853935999999997</v>
      </c>
      <c r="BB228" s="22">
        <v>34.714579224593898</v>
      </c>
      <c r="BC228" s="22">
        <v>10.59</v>
      </c>
      <c r="BD228" s="22"/>
      <c r="BE228" s="18" t="s">
        <v>78</v>
      </c>
      <c r="BF228" s="15"/>
      <c r="BG228" s="18" t="s">
        <v>160</v>
      </c>
      <c r="BH228" s="18" t="s">
        <v>386</v>
      </c>
      <c r="BI228" s="18" t="s">
        <v>532</v>
      </c>
      <c r="BJ228" s="18" t="s">
        <v>108</v>
      </c>
      <c r="BK228" s="16" t="s">
        <v>83</v>
      </c>
      <c r="BL228" s="22">
        <v>239332.25614253999</v>
      </c>
      <c r="BM228" s="16" t="s">
        <v>84</v>
      </c>
      <c r="BN228" s="22"/>
      <c r="BO228" s="23">
        <v>38673</v>
      </c>
      <c r="BP228" s="23">
        <v>47804</v>
      </c>
      <c r="BQ228" s="14" t="s">
        <v>109</v>
      </c>
      <c r="BR228" s="14" t="s">
        <v>110</v>
      </c>
      <c r="BS228" s="14">
        <v>38673</v>
      </c>
      <c r="BT228" s="14">
        <v>38673</v>
      </c>
      <c r="BU228" s="22">
        <v>0</v>
      </c>
      <c r="BV228" s="22">
        <v>11.06</v>
      </c>
      <c r="BW228" s="22">
        <v>0</v>
      </c>
    </row>
    <row r="229" spans="1:75" s="1" customFormat="1" ht="18.2" customHeight="1" x14ac:dyDescent="0.15">
      <c r="A229" s="6">
        <v>227</v>
      </c>
      <c r="B229" s="7" t="s">
        <v>75</v>
      </c>
      <c r="C229" s="7" t="s">
        <v>76</v>
      </c>
      <c r="D229" s="8">
        <v>45108</v>
      </c>
      <c r="E229" s="9" t="s">
        <v>565</v>
      </c>
      <c r="F229" s="10">
        <v>123</v>
      </c>
      <c r="G229" s="10">
        <v>123</v>
      </c>
      <c r="H229" s="11">
        <v>0</v>
      </c>
      <c r="I229" s="11">
        <v>63631</v>
      </c>
      <c r="J229" s="11">
        <v>0</v>
      </c>
      <c r="K229" s="11">
        <v>63631</v>
      </c>
      <c r="L229" s="11">
        <v>0</v>
      </c>
      <c r="M229" s="11">
        <v>0</v>
      </c>
      <c r="N229" s="11">
        <v>0</v>
      </c>
      <c r="O229" s="11">
        <v>0</v>
      </c>
      <c r="P229" s="11">
        <v>0</v>
      </c>
      <c r="Q229" s="11">
        <v>0</v>
      </c>
      <c r="R229" s="11">
        <v>63631</v>
      </c>
      <c r="S229" s="11">
        <v>40635.46</v>
      </c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0</v>
      </c>
      <c r="Z229" s="11">
        <v>40635.46</v>
      </c>
      <c r="AA229" s="11">
        <v>0</v>
      </c>
      <c r="AB229" s="11">
        <v>0</v>
      </c>
      <c r="AC229" s="11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0</v>
      </c>
      <c r="AK229" s="11">
        <v>0</v>
      </c>
      <c r="AL229" s="11">
        <v>0</v>
      </c>
      <c r="AM229" s="11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f t="shared" si="3"/>
        <v>0</v>
      </c>
      <c r="AU229" s="11">
        <v>63631</v>
      </c>
      <c r="AV229" s="11">
        <v>40635.46</v>
      </c>
      <c r="AW229" s="12">
        <v>0</v>
      </c>
      <c r="AX229" s="12">
        <v>180</v>
      </c>
      <c r="AY229" s="11">
        <v>456000.01</v>
      </c>
      <c r="AZ229" s="11">
        <v>76508.25</v>
      </c>
      <c r="BA229" s="13">
        <v>60.485525000000003</v>
      </c>
      <c r="BB229" s="13">
        <v>50.305090513441399</v>
      </c>
      <c r="BC229" s="13">
        <v>10.59</v>
      </c>
      <c r="BD229" s="13"/>
      <c r="BE229" s="9" t="s">
        <v>78</v>
      </c>
      <c r="BF229" s="6"/>
      <c r="BG229" s="9" t="s">
        <v>371</v>
      </c>
      <c r="BH229" s="9" t="s">
        <v>372</v>
      </c>
      <c r="BI229" s="9" t="s">
        <v>373</v>
      </c>
      <c r="BJ229" s="9" t="s">
        <v>82</v>
      </c>
      <c r="BK229" s="7" t="s">
        <v>83</v>
      </c>
      <c r="BL229" s="13">
        <v>494215.23211400001</v>
      </c>
      <c r="BM229" s="7" t="s">
        <v>84</v>
      </c>
      <c r="BN229" s="13"/>
      <c r="BO229" s="14">
        <v>38673</v>
      </c>
      <c r="BP229" s="14">
        <v>44152</v>
      </c>
      <c r="BQ229" s="14" t="s">
        <v>116</v>
      </c>
      <c r="BR229" s="14" t="s">
        <v>117</v>
      </c>
      <c r="BS229" s="14">
        <v>38673</v>
      </c>
      <c r="BT229" s="14">
        <v>38673</v>
      </c>
      <c r="BU229" s="13">
        <v>17871.78</v>
      </c>
      <c r="BV229" s="13">
        <v>0</v>
      </c>
      <c r="BW229" s="13">
        <v>0</v>
      </c>
    </row>
    <row r="230" spans="1:75" s="1" customFormat="1" ht="18.2" customHeight="1" x14ac:dyDescent="0.15">
      <c r="A230" s="15">
        <v>228</v>
      </c>
      <c r="B230" s="16" t="s">
        <v>75</v>
      </c>
      <c r="C230" s="16" t="s">
        <v>76</v>
      </c>
      <c r="D230" s="17">
        <v>45108</v>
      </c>
      <c r="E230" s="18" t="s">
        <v>566</v>
      </c>
      <c r="F230" s="19">
        <v>0</v>
      </c>
      <c r="G230" s="19">
        <v>0</v>
      </c>
      <c r="H230" s="20">
        <v>28220.799999999999</v>
      </c>
      <c r="I230" s="20">
        <v>0</v>
      </c>
      <c r="J230" s="20">
        <v>0</v>
      </c>
      <c r="K230" s="20">
        <v>28220.799999999999</v>
      </c>
      <c r="L230" s="20">
        <v>209.97</v>
      </c>
      <c r="M230" s="20">
        <v>0</v>
      </c>
      <c r="N230" s="20">
        <v>0</v>
      </c>
      <c r="O230" s="20">
        <v>209.97</v>
      </c>
      <c r="P230" s="20">
        <v>0</v>
      </c>
      <c r="Q230" s="20">
        <v>0</v>
      </c>
      <c r="R230" s="20">
        <v>28010.83</v>
      </c>
      <c r="S230" s="20">
        <v>0</v>
      </c>
      <c r="T230" s="20">
        <v>249.05</v>
      </c>
      <c r="U230" s="20">
        <v>0</v>
      </c>
      <c r="V230" s="20">
        <v>0</v>
      </c>
      <c r="W230" s="20">
        <v>249.05</v>
      </c>
      <c r="X230" s="20">
        <v>0</v>
      </c>
      <c r="Y230" s="20">
        <v>0</v>
      </c>
      <c r="Z230" s="20">
        <v>0</v>
      </c>
      <c r="AA230" s="20">
        <v>10.050000000000001</v>
      </c>
      <c r="AB230" s="20">
        <v>0</v>
      </c>
      <c r="AC230" s="20">
        <v>0</v>
      </c>
      <c r="AD230" s="20">
        <v>0</v>
      </c>
      <c r="AE230" s="20">
        <v>0</v>
      </c>
      <c r="AF230" s="20">
        <v>-11.94</v>
      </c>
      <c r="AG230" s="20">
        <v>23.45</v>
      </c>
      <c r="AH230" s="20">
        <v>64.069999999999993</v>
      </c>
      <c r="AI230" s="20">
        <v>0</v>
      </c>
      <c r="AJ230" s="20">
        <v>0</v>
      </c>
      <c r="AK230" s="20">
        <v>0</v>
      </c>
      <c r="AL230" s="20">
        <v>0</v>
      </c>
      <c r="AM230" s="20">
        <v>0</v>
      </c>
      <c r="AN230" s="20">
        <v>0</v>
      </c>
      <c r="AO230" s="20">
        <v>0</v>
      </c>
      <c r="AP230" s="20">
        <v>0</v>
      </c>
      <c r="AQ230" s="20">
        <v>0</v>
      </c>
      <c r="AR230" s="20">
        <v>0</v>
      </c>
      <c r="AS230" s="20">
        <v>3.8630000000000001E-3</v>
      </c>
      <c r="AT230" s="11">
        <f t="shared" si="3"/>
        <v>544.64613699999995</v>
      </c>
      <c r="AU230" s="20">
        <v>0</v>
      </c>
      <c r="AV230" s="20">
        <v>0</v>
      </c>
      <c r="AW230" s="21">
        <v>88</v>
      </c>
      <c r="AX230" s="21">
        <v>300</v>
      </c>
      <c r="AY230" s="20">
        <v>302200</v>
      </c>
      <c r="AZ230" s="20">
        <v>48287.06</v>
      </c>
      <c r="BA230" s="22">
        <v>57.611463999999998</v>
      </c>
      <c r="BB230" s="22">
        <v>33.419821462626203</v>
      </c>
      <c r="BC230" s="22">
        <v>10.59</v>
      </c>
      <c r="BD230" s="22"/>
      <c r="BE230" s="18" t="s">
        <v>78</v>
      </c>
      <c r="BF230" s="15"/>
      <c r="BG230" s="18" t="s">
        <v>300</v>
      </c>
      <c r="BH230" s="18" t="s">
        <v>301</v>
      </c>
      <c r="BI230" s="18" t="s">
        <v>567</v>
      </c>
      <c r="BJ230" s="18" t="s">
        <v>108</v>
      </c>
      <c r="BK230" s="16" t="s">
        <v>83</v>
      </c>
      <c r="BL230" s="22">
        <v>217557.14746201999</v>
      </c>
      <c r="BM230" s="16" t="s">
        <v>84</v>
      </c>
      <c r="BN230" s="22"/>
      <c r="BO230" s="23">
        <v>38677</v>
      </c>
      <c r="BP230" s="23">
        <v>47808</v>
      </c>
      <c r="BQ230" s="14" t="s">
        <v>109</v>
      </c>
      <c r="BR230" s="14" t="s">
        <v>110</v>
      </c>
      <c r="BS230" s="14">
        <v>38677</v>
      </c>
      <c r="BT230" s="14">
        <v>38677</v>
      </c>
      <c r="BU230" s="22">
        <v>0</v>
      </c>
      <c r="BV230" s="22">
        <v>10.050000000000001</v>
      </c>
      <c r="BW230" s="22">
        <v>0</v>
      </c>
    </row>
    <row r="231" spans="1:75" s="1" customFormat="1" ht="18.2" customHeight="1" x14ac:dyDescent="0.15">
      <c r="A231" s="6">
        <v>229</v>
      </c>
      <c r="B231" s="7" t="s">
        <v>75</v>
      </c>
      <c r="C231" s="7" t="s">
        <v>76</v>
      </c>
      <c r="D231" s="8">
        <v>45108</v>
      </c>
      <c r="E231" s="9" t="s">
        <v>568</v>
      </c>
      <c r="F231" s="10">
        <v>76</v>
      </c>
      <c r="G231" s="10">
        <v>75</v>
      </c>
      <c r="H231" s="11">
        <v>33629.42</v>
      </c>
      <c r="I231" s="11">
        <v>13687.21</v>
      </c>
      <c r="J231" s="11">
        <v>0</v>
      </c>
      <c r="K231" s="11">
        <v>47316.63</v>
      </c>
      <c r="L231" s="11">
        <v>250.28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47316.63</v>
      </c>
      <c r="S231" s="11">
        <v>27342.29</v>
      </c>
      <c r="T231" s="11">
        <v>296.77999999999997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27639.07</v>
      </c>
      <c r="AA231" s="11">
        <v>0</v>
      </c>
      <c r="AB231" s="11">
        <v>0</v>
      </c>
      <c r="AC231" s="11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11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f t="shared" si="3"/>
        <v>0</v>
      </c>
      <c r="AU231" s="11">
        <v>13937.49</v>
      </c>
      <c r="AV231" s="11">
        <v>27639.07</v>
      </c>
      <c r="AW231" s="12">
        <v>88</v>
      </c>
      <c r="AX231" s="12">
        <v>300</v>
      </c>
      <c r="AY231" s="11">
        <v>350000</v>
      </c>
      <c r="AZ231" s="11">
        <v>57547.88</v>
      </c>
      <c r="BA231" s="13">
        <v>59.285710000000002</v>
      </c>
      <c r="BB231" s="13">
        <v>48.745496868994998</v>
      </c>
      <c r="BC231" s="13">
        <v>10.59</v>
      </c>
      <c r="BD231" s="13"/>
      <c r="BE231" s="9" t="s">
        <v>78</v>
      </c>
      <c r="BF231" s="6"/>
      <c r="BG231" s="9" t="s">
        <v>160</v>
      </c>
      <c r="BH231" s="9" t="s">
        <v>386</v>
      </c>
      <c r="BI231" s="9" t="s">
        <v>387</v>
      </c>
      <c r="BJ231" s="9" t="s">
        <v>82</v>
      </c>
      <c r="BK231" s="7" t="s">
        <v>83</v>
      </c>
      <c r="BL231" s="13">
        <v>367503.24964722001</v>
      </c>
      <c r="BM231" s="7" t="s">
        <v>84</v>
      </c>
      <c r="BN231" s="13"/>
      <c r="BO231" s="14">
        <v>38678</v>
      </c>
      <c r="BP231" s="14">
        <v>47809</v>
      </c>
      <c r="BQ231" s="14" t="s">
        <v>157</v>
      </c>
      <c r="BR231" s="14" t="s">
        <v>158</v>
      </c>
      <c r="BS231" s="14">
        <v>38678</v>
      </c>
      <c r="BT231" s="14">
        <v>38678</v>
      </c>
      <c r="BU231" s="13">
        <v>8806.1200000000008</v>
      </c>
      <c r="BV231" s="13">
        <v>11.98</v>
      </c>
      <c r="BW231" s="13">
        <v>0</v>
      </c>
    </row>
    <row r="232" spans="1:75" s="1" customFormat="1" ht="18.2" customHeight="1" x14ac:dyDescent="0.15">
      <c r="A232" s="15">
        <v>230</v>
      </c>
      <c r="B232" s="16" t="s">
        <v>75</v>
      </c>
      <c r="C232" s="16" t="s">
        <v>76</v>
      </c>
      <c r="D232" s="17">
        <v>45108</v>
      </c>
      <c r="E232" s="18" t="s">
        <v>569</v>
      </c>
      <c r="F232" s="19">
        <v>0</v>
      </c>
      <c r="G232" s="19">
        <v>0</v>
      </c>
      <c r="H232" s="20">
        <v>11791.8</v>
      </c>
      <c r="I232" s="20">
        <v>0</v>
      </c>
      <c r="J232" s="20">
        <v>0</v>
      </c>
      <c r="K232" s="20">
        <v>11791.8</v>
      </c>
      <c r="L232" s="20">
        <v>353.87</v>
      </c>
      <c r="M232" s="20">
        <v>0</v>
      </c>
      <c r="N232" s="20">
        <v>0</v>
      </c>
      <c r="O232" s="20">
        <v>353.87</v>
      </c>
      <c r="P232" s="20">
        <v>0</v>
      </c>
      <c r="Q232" s="20">
        <v>0</v>
      </c>
      <c r="R232" s="20">
        <v>11437.93</v>
      </c>
      <c r="S232" s="20">
        <v>0</v>
      </c>
      <c r="T232" s="20">
        <v>104.06</v>
      </c>
      <c r="U232" s="20">
        <v>0</v>
      </c>
      <c r="V232" s="20">
        <v>0</v>
      </c>
      <c r="W232" s="20">
        <v>104.06</v>
      </c>
      <c r="X232" s="20">
        <v>0</v>
      </c>
      <c r="Y232" s="20">
        <v>0</v>
      </c>
      <c r="Z232" s="20">
        <v>0</v>
      </c>
      <c r="AA232" s="20">
        <v>10.02</v>
      </c>
      <c r="AB232" s="20">
        <v>0</v>
      </c>
      <c r="AC232" s="20">
        <v>0</v>
      </c>
      <c r="AD232" s="20">
        <v>0</v>
      </c>
      <c r="AE232" s="20">
        <v>0</v>
      </c>
      <c r="AF232" s="20">
        <v>-14.12</v>
      </c>
      <c r="AG232" s="20">
        <v>23.4</v>
      </c>
      <c r="AH232" s="20">
        <v>68.97</v>
      </c>
      <c r="AI232" s="20">
        <v>0</v>
      </c>
      <c r="AJ232" s="20">
        <v>0</v>
      </c>
      <c r="AK232" s="20">
        <v>0</v>
      </c>
      <c r="AL232" s="20">
        <v>0</v>
      </c>
      <c r="AM232" s="20">
        <v>0</v>
      </c>
      <c r="AN232" s="20">
        <v>0</v>
      </c>
      <c r="AO232" s="20">
        <v>0</v>
      </c>
      <c r="AP232" s="20">
        <v>104.33</v>
      </c>
      <c r="AQ232" s="20">
        <v>0</v>
      </c>
      <c r="AR232" s="20">
        <v>84.02</v>
      </c>
      <c r="AS232" s="20">
        <v>0</v>
      </c>
      <c r="AT232" s="11">
        <f t="shared" si="3"/>
        <v>566.51</v>
      </c>
      <c r="AU232" s="20">
        <v>0</v>
      </c>
      <c r="AV232" s="20">
        <v>0</v>
      </c>
      <c r="AW232" s="21">
        <v>88</v>
      </c>
      <c r="AX232" s="21">
        <v>300</v>
      </c>
      <c r="AY232" s="20">
        <v>425000.01</v>
      </c>
      <c r="AZ232" s="20">
        <v>48172.03</v>
      </c>
      <c r="BA232" s="22">
        <v>40.870589000000002</v>
      </c>
      <c r="BB232" s="22">
        <v>9.7042814272259292</v>
      </c>
      <c r="BC232" s="22">
        <v>10.59</v>
      </c>
      <c r="BD232" s="22"/>
      <c r="BE232" s="18" t="s">
        <v>78</v>
      </c>
      <c r="BF232" s="15"/>
      <c r="BG232" s="18" t="s">
        <v>199</v>
      </c>
      <c r="BH232" s="18" t="s">
        <v>438</v>
      </c>
      <c r="BI232" s="18" t="s">
        <v>543</v>
      </c>
      <c r="BJ232" s="18" t="s">
        <v>108</v>
      </c>
      <c r="BK232" s="16" t="s">
        <v>83</v>
      </c>
      <c r="BL232" s="22">
        <v>88837.189889419999</v>
      </c>
      <c r="BM232" s="16" t="s">
        <v>84</v>
      </c>
      <c r="BN232" s="22"/>
      <c r="BO232" s="23">
        <v>38679</v>
      </c>
      <c r="BP232" s="23">
        <v>47810</v>
      </c>
      <c r="BQ232" s="14" t="s">
        <v>109</v>
      </c>
      <c r="BR232" s="14" t="s">
        <v>110</v>
      </c>
      <c r="BS232" s="14">
        <v>38679</v>
      </c>
      <c r="BT232" s="14">
        <v>38679</v>
      </c>
      <c r="BU232" s="22">
        <v>0</v>
      </c>
      <c r="BV232" s="22">
        <v>10.02</v>
      </c>
      <c r="BW232" s="22">
        <v>0</v>
      </c>
    </row>
    <row r="233" spans="1:75" s="1" customFormat="1" ht="18.2" customHeight="1" x14ac:dyDescent="0.15">
      <c r="A233" s="6">
        <v>231</v>
      </c>
      <c r="B233" s="7" t="s">
        <v>75</v>
      </c>
      <c r="C233" s="7" t="s">
        <v>76</v>
      </c>
      <c r="D233" s="8">
        <v>45108</v>
      </c>
      <c r="E233" s="9" t="s">
        <v>570</v>
      </c>
      <c r="F233" s="10">
        <v>137</v>
      </c>
      <c r="G233" s="10">
        <v>136</v>
      </c>
      <c r="H233" s="11">
        <v>16979.060000000001</v>
      </c>
      <c r="I233" s="11">
        <v>40800.74</v>
      </c>
      <c r="J233" s="11">
        <v>0</v>
      </c>
      <c r="K233" s="11">
        <v>57779.8</v>
      </c>
      <c r="L233" s="11">
        <v>516.39</v>
      </c>
      <c r="M233" s="11">
        <v>0</v>
      </c>
      <c r="N233" s="11">
        <v>0</v>
      </c>
      <c r="O233" s="11">
        <v>0</v>
      </c>
      <c r="P233" s="11">
        <v>0</v>
      </c>
      <c r="Q233" s="11">
        <v>0</v>
      </c>
      <c r="R233" s="11">
        <v>57779.8</v>
      </c>
      <c r="S233" s="11">
        <v>49683.91</v>
      </c>
      <c r="T233" s="11">
        <v>149.84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49833.75</v>
      </c>
      <c r="AA233" s="11">
        <v>0</v>
      </c>
      <c r="AB233" s="11">
        <v>0</v>
      </c>
      <c r="AC233" s="11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11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f t="shared" si="3"/>
        <v>0</v>
      </c>
      <c r="AU233" s="11">
        <v>41317.129999999997</v>
      </c>
      <c r="AV233" s="11">
        <v>49833.75</v>
      </c>
      <c r="AW233" s="12">
        <v>28</v>
      </c>
      <c r="AX233" s="12">
        <v>240</v>
      </c>
      <c r="AY233" s="11">
        <v>336900</v>
      </c>
      <c r="AZ233" s="11">
        <v>66328.740000000005</v>
      </c>
      <c r="BA233" s="13">
        <v>70.996656999999999</v>
      </c>
      <c r="BB233" s="13">
        <v>61.846081233091397</v>
      </c>
      <c r="BC233" s="13">
        <v>10.59</v>
      </c>
      <c r="BD233" s="13"/>
      <c r="BE233" s="9" t="s">
        <v>78</v>
      </c>
      <c r="BF233" s="6"/>
      <c r="BG233" s="9" t="s">
        <v>89</v>
      </c>
      <c r="BH233" s="9" t="s">
        <v>90</v>
      </c>
      <c r="BI233" s="9" t="s">
        <v>276</v>
      </c>
      <c r="BJ233" s="9" t="s">
        <v>82</v>
      </c>
      <c r="BK233" s="7" t="s">
        <v>83</v>
      </c>
      <c r="BL233" s="13">
        <v>448769.58194120001</v>
      </c>
      <c r="BM233" s="7" t="s">
        <v>84</v>
      </c>
      <c r="BN233" s="13"/>
      <c r="BO233" s="14">
        <v>38681</v>
      </c>
      <c r="BP233" s="14">
        <v>45986</v>
      </c>
      <c r="BQ233" s="14" t="s">
        <v>445</v>
      </c>
      <c r="BR233" s="14" t="s">
        <v>446</v>
      </c>
      <c r="BS233" s="14">
        <v>38681</v>
      </c>
      <c r="BT233" s="14">
        <v>38681</v>
      </c>
      <c r="BU233" s="13">
        <v>17447.439999999999</v>
      </c>
      <c r="BV233" s="13">
        <v>13.91</v>
      </c>
      <c r="BW233" s="13">
        <v>0</v>
      </c>
    </row>
    <row r="234" spans="1:75" s="1" customFormat="1" ht="18.2" customHeight="1" x14ac:dyDescent="0.15">
      <c r="A234" s="15">
        <v>232</v>
      </c>
      <c r="B234" s="16" t="s">
        <v>75</v>
      </c>
      <c r="C234" s="16" t="s">
        <v>76</v>
      </c>
      <c r="D234" s="17">
        <v>45108</v>
      </c>
      <c r="E234" s="18" t="s">
        <v>571</v>
      </c>
      <c r="F234" s="19">
        <v>136</v>
      </c>
      <c r="G234" s="19">
        <v>135</v>
      </c>
      <c r="H234" s="20">
        <v>30953.32</v>
      </c>
      <c r="I234" s="20">
        <v>18129.52</v>
      </c>
      <c r="J234" s="20">
        <v>0</v>
      </c>
      <c r="K234" s="20">
        <v>49082.84</v>
      </c>
      <c r="L234" s="20">
        <v>230.34</v>
      </c>
      <c r="M234" s="20">
        <v>0</v>
      </c>
      <c r="N234" s="20">
        <v>0</v>
      </c>
      <c r="O234" s="20">
        <v>0</v>
      </c>
      <c r="P234" s="20">
        <v>0</v>
      </c>
      <c r="Q234" s="20">
        <v>0</v>
      </c>
      <c r="R234" s="20">
        <v>49082.84</v>
      </c>
      <c r="S234" s="20">
        <v>49542.559999999998</v>
      </c>
      <c r="T234" s="20">
        <v>273.16000000000003</v>
      </c>
      <c r="U234" s="20">
        <v>0</v>
      </c>
      <c r="V234" s="20">
        <v>0</v>
      </c>
      <c r="W234" s="20">
        <v>0</v>
      </c>
      <c r="X234" s="20">
        <v>0</v>
      </c>
      <c r="Y234" s="20">
        <v>0</v>
      </c>
      <c r="Z234" s="20">
        <v>49815.72</v>
      </c>
      <c r="AA234" s="20">
        <v>0</v>
      </c>
      <c r="AB234" s="20">
        <v>0</v>
      </c>
      <c r="AC234" s="20">
        <v>0</v>
      </c>
      <c r="AD234" s="20">
        <v>0</v>
      </c>
      <c r="AE234" s="20">
        <v>0</v>
      </c>
      <c r="AF234" s="20">
        <v>0</v>
      </c>
      <c r="AG234" s="20">
        <v>0</v>
      </c>
      <c r="AH234" s="20">
        <v>0</v>
      </c>
      <c r="AI234" s="20">
        <v>0</v>
      </c>
      <c r="AJ234" s="20">
        <v>0</v>
      </c>
      <c r="AK234" s="20">
        <v>0</v>
      </c>
      <c r="AL234" s="20">
        <v>0</v>
      </c>
      <c r="AM234" s="20">
        <v>0</v>
      </c>
      <c r="AN234" s="20">
        <v>0</v>
      </c>
      <c r="AO234" s="20">
        <v>0</v>
      </c>
      <c r="AP234" s="20">
        <v>0</v>
      </c>
      <c r="AQ234" s="20">
        <v>0</v>
      </c>
      <c r="AR234" s="20">
        <v>0</v>
      </c>
      <c r="AS234" s="20">
        <v>0</v>
      </c>
      <c r="AT234" s="11">
        <f t="shared" si="3"/>
        <v>0</v>
      </c>
      <c r="AU234" s="20">
        <v>18359.86</v>
      </c>
      <c r="AV234" s="20">
        <v>49815.72</v>
      </c>
      <c r="AW234" s="21">
        <v>88</v>
      </c>
      <c r="AX234" s="21">
        <v>300</v>
      </c>
      <c r="AY234" s="20">
        <v>336099.99</v>
      </c>
      <c r="AZ234" s="20">
        <v>52965.88</v>
      </c>
      <c r="BA234" s="22">
        <v>56.828325</v>
      </c>
      <c r="BB234" s="22">
        <v>52.662121037977698</v>
      </c>
      <c r="BC234" s="22">
        <v>10.59</v>
      </c>
      <c r="BD234" s="22"/>
      <c r="BE234" s="18" t="s">
        <v>78</v>
      </c>
      <c r="BF234" s="15"/>
      <c r="BG234" s="18" t="s">
        <v>89</v>
      </c>
      <c r="BH234" s="18" t="s">
        <v>90</v>
      </c>
      <c r="BI234" s="18" t="s">
        <v>212</v>
      </c>
      <c r="BJ234" s="18" t="s">
        <v>82</v>
      </c>
      <c r="BK234" s="16" t="s">
        <v>83</v>
      </c>
      <c r="BL234" s="22">
        <v>381221.21549895999</v>
      </c>
      <c r="BM234" s="16" t="s">
        <v>84</v>
      </c>
      <c r="BN234" s="22"/>
      <c r="BO234" s="23">
        <v>38681</v>
      </c>
      <c r="BP234" s="23">
        <v>47812</v>
      </c>
      <c r="BQ234" s="14" t="s">
        <v>153</v>
      </c>
      <c r="BR234" s="14" t="s">
        <v>154</v>
      </c>
      <c r="BS234" s="14">
        <v>38681</v>
      </c>
      <c r="BT234" s="14">
        <v>38681</v>
      </c>
      <c r="BU234" s="22">
        <v>14472</v>
      </c>
      <c r="BV234" s="22">
        <v>11.02</v>
      </c>
      <c r="BW234" s="22">
        <v>0</v>
      </c>
    </row>
    <row r="235" spans="1:75" s="1" customFormat="1" ht="18.2" customHeight="1" x14ac:dyDescent="0.15">
      <c r="A235" s="6">
        <v>233</v>
      </c>
      <c r="B235" s="7" t="s">
        <v>75</v>
      </c>
      <c r="C235" s="7" t="s">
        <v>76</v>
      </c>
      <c r="D235" s="8">
        <v>45108</v>
      </c>
      <c r="E235" s="9" t="s">
        <v>572</v>
      </c>
      <c r="F235" s="10">
        <v>144</v>
      </c>
      <c r="G235" s="10">
        <v>143</v>
      </c>
      <c r="H235" s="11">
        <v>40049.75</v>
      </c>
      <c r="I235" s="11">
        <v>24159.34</v>
      </c>
      <c r="J235" s="11">
        <v>0</v>
      </c>
      <c r="K235" s="11">
        <v>64209.09</v>
      </c>
      <c r="L235" s="11">
        <v>298.05</v>
      </c>
      <c r="M235" s="11">
        <v>0</v>
      </c>
      <c r="N235" s="11">
        <v>0</v>
      </c>
      <c r="O235" s="11">
        <v>0</v>
      </c>
      <c r="P235" s="11">
        <v>0</v>
      </c>
      <c r="Q235" s="11">
        <v>0</v>
      </c>
      <c r="R235" s="11">
        <v>64209.09</v>
      </c>
      <c r="S235" s="11">
        <v>68915.259999999995</v>
      </c>
      <c r="T235" s="11">
        <v>353.44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69268.7</v>
      </c>
      <c r="AA235" s="11">
        <v>0</v>
      </c>
      <c r="AB235" s="11">
        <v>0</v>
      </c>
      <c r="AC235" s="11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0</v>
      </c>
      <c r="AK235" s="11">
        <v>0</v>
      </c>
      <c r="AL235" s="11">
        <v>0</v>
      </c>
      <c r="AM235" s="11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>
        <v>0</v>
      </c>
      <c r="AT235" s="11">
        <f t="shared" si="3"/>
        <v>0</v>
      </c>
      <c r="AU235" s="11">
        <v>24457.39</v>
      </c>
      <c r="AV235" s="11">
        <v>69268.7</v>
      </c>
      <c r="AW235" s="12">
        <v>88</v>
      </c>
      <c r="AX235" s="12">
        <v>300</v>
      </c>
      <c r="AY235" s="11">
        <v>336099.99</v>
      </c>
      <c r="AZ235" s="11">
        <v>68533.48</v>
      </c>
      <c r="BA235" s="13">
        <v>73.531165000000001</v>
      </c>
      <c r="BB235" s="13">
        <v>68.891426369853804</v>
      </c>
      <c r="BC235" s="13">
        <v>10.59</v>
      </c>
      <c r="BD235" s="13"/>
      <c r="BE235" s="9" t="s">
        <v>78</v>
      </c>
      <c r="BF235" s="6"/>
      <c r="BG235" s="9" t="s">
        <v>89</v>
      </c>
      <c r="BH235" s="9" t="s">
        <v>90</v>
      </c>
      <c r="BI235" s="9" t="s">
        <v>212</v>
      </c>
      <c r="BJ235" s="9" t="s">
        <v>82</v>
      </c>
      <c r="BK235" s="7" t="s">
        <v>83</v>
      </c>
      <c r="BL235" s="13">
        <v>498705.19586645998</v>
      </c>
      <c r="BM235" s="7" t="s">
        <v>84</v>
      </c>
      <c r="BN235" s="13"/>
      <c r="BO235" s="14">
        <v>38681</v>
      </c>
      <c r="BP235" s="14">
        <v>47812</v>
      </c>
      <c r="BQ235" s="14" t="s">
        <v>153</v>
      </c>
      <c r="BR235" s="14" t="s">
        <v>154</v>
      </c>
      <c r="BS235" s="14">
        <v>38681</v>
      </c>
      <c r="BT235" s="14">
        <v>38681</v>
      </c>
      <c r="BU235" s="13">
        <v>19256.099999999999</v>
      </c>
      <c r="BV235" s="13">
        <v>14.26</v>
      </c>
      <c r="BW235" s="13">
        <v>0</v>
      </c>
    </row>
    <row r="236" spans="1:75" s="1" customFormat="1" ht="18.2" customHeight="1" x14ac:dyDescent="0.15">
      <c r="A236" s="15">
        <v>234</v>
      </c>
      <c r="B236" s="16" t="s">
        <v>75</v>
      </c>
      <c r="C236" s="16" t="s">
        <v>76</v>
      </c>
      <c r="D236" s="17">
        <v>45108</v>
      </c>
      <c r="E236" s="18" t="s">
        <v>573</v>
      </c>
      <c r="F236" s="19">
        <v>6</v>
      </c>
      <c r="G236" s="19">
        <v>6</v>
      </c>
      <c r="H236" s="20">
        <v>19879.39</v>
      </c>
      <c r="I236" s="20">
        <v>1825.72</v>
      </c>
      <c r="J236" s="20">
        <v>0</v>
      </c>
      <c r="K236" s="20">
        <v>21705.11</v>
      </c>
      <c r="L236" s="20">
        <v>313.75</v>
      </c>
      <c r="M236" s="20">
        <v>0</v>
      </c>
      <c r="N236" s="20">
        <v>297.64</v>
      </c>
      <c r="O236" s="20">
        <v>0</v>
      </c>
      <c r="P236" s="20">
        <v>0</v>
      </c>
      <c r="Q236" s="20">
        <v>0</v>
      </c>
      <c r="R236" s="20">
        <v>21407.47</v>
      </c>
      <c r="S236" s="20">
        <v>977.76</v>
      </c>
      <c r="T236" s="20">
        <v>175.44</v>
      </c>
      <c r="U236" s="20">
        <v>0</v>
      </c>
      <c r="V236" s="20">
        <v>59.89</v>
      </c>
      <c r="W236" s="20">
        <v>0</v>
      </c>
      <c r="X236" s="20">
        <v>0</v>
      </c>
      <c r="Y236" s="20">
        <v>0</v>
      </c>
      <c r="Z236" s="20">
        <v>1093.31</v>
      </c>
      <c r="AA236" s="20">
        <v>0</v>
      </c>
      <c r="AB236" s="20">
        <v>0</v>
      </c>
      <c r="AC236" s="20">
        <v>0</v>
      </c>
      <c r="AD236" s="20">
        <v>0</v>
      </c>
      <c r="AE236" s="20">
        <v>0</v>
      </c>
      <c r="AF236" s="20">
        <v>-11.71</v>
      </c>
      <c r="AG236" s="20">
        <v>0</v>
      </c>
      <c r="AH236" s="20">
        <v>0</v>
      </c>
      <c r="AI236" s="20">
        <v>0</v>
      </c>
      <c r="AJ236" s="20">
        <v>0</v>
      </c>
      <c r="AK236" s="20">
        <v>0</v>
      </c>
      <c r="AL236" s="20">
        <v>12.99</v>
      </c>
      <c r="AM236" s="20">
        <v>0</v>
      </c>
      <c r="AN236" s="20">
        <v>0</v>
      </c>
      <c r="AO236" s="20">
        <v>0</v>
      </c>
      <c r="AP236" s="20">
        <v>0</v>
      </c>
      <c r="AQ236" s="20">
        <v>0</v>
      </c>
      <c r="AR236" s="20">
        <v>0</v>
      </c>
      <c r="AS236" s="20">
        <v>0</v>
      </c>
      <c r="AT236" s="11">
        <f t="shared" si="3"/>
        <v>358.81</v>
      </c>
      <c r="AU236" s="20">
        <v>1841.83</v>
      </c>
      <c r="AV236" s="20">
        <v>1093.31</v>
      </c>
      <c r="AW236" s="21">
        <v>88</v>
      </c>
      <c r="AX236" s="21">
        <v>300</v>
      </c>
      <c r="AY236" s="20">
        <v>251950</v>
      </c>
      <c r="AZ236" s="20">
        <v>51460.68</v>
      </c>
      <c r="BA236" s="22">
        <v>73.624232000000006</v>
      </c>
      <c r="BB236" s="22">
        <v>30.627433174475001</v>
      </c>
      <c r="BC236" s="22">
        <v>10.59</v>
      </c>
      <c r="BD236" s="22"/>
      <c r="BE236" s="18" t="s">
        <v>78</v>
      </c>
      <c r="BF236" s="15"/>
      <c r="BG236" s="18" t="s">
        <v>300</v>
      </c>
      <c r="BH236" s="18" t="s">
        <v>301</v>
      </c>
      <c r="BI236" s="18" t="s">
        <v>574</v>
      </c>
      <c r="BJ236" s="18" t="s">
        <v>95</v>
      </c>
      <c r="BK236" s="16" t="s">
        <v>83</v>
      </c>
      <c r="BL236" s="22">
        <v>166269.55029817999</v>
      </c>
      <c r="BM236" s="16" t="s">
        <v>84</v>
      </c>
      <c r="BN236" s="22"/>
      <c r="BO236" s="23">
        <v>38670</v>
      </c>
      <c r="BP236" s="23">
        <v>47801</v>
      </c>
      <c r="BQ236" s="14" t="s">
        <v>102</v>
      </c>
      <c r="BR236" s="14" t="s">
        <v>103</v>
      </c>
      <c r="BS236" s="14">
        <v>38670</v>
      </c>
      <c r="BT236" s="14">
        <v>38670</v>
      </c>
      <c r="BU236" s="22">
        <v>606.6</v>
      </c>
      <c r="BV236" s="22">
        <v>10.71</v>
      </c>
      <c r="BW236" s="22">
        <v>0</v>
      </c>
    </row>
    <row r="237" spans="1:75" s="1" customFormat="1" ht="18.2" customHeight="1" x14ac:dyDescent="0.15">
      <c r="A237" s="6">
        <v>235</v>
      </c>
      <c r="B237" s="7" t="s">
        <v>75</v>
      </c>
      <c r="C237" s="7" t="s">
        <v>76</v>
      </c>
      <c r="D237" s="8">
        <v>45108</v>
      </c>
      <c r="E237" s="9" t="s">
        <v>575</v>
      </c>
      <c r="F237" s="10">
        <v>155</v>
      </c>
      <c r="G237" s="10">
        <v>154</v>
      </c>
      <c r="H237" s="11">
        <v>15048.98</v>
      </c>
      <c r="I237" s="11">
        <v>38461.339999999997</v>
      </c>
      <c r="J237" s="11">
        <v>0</v>
      </c>
      <c r="K237" s="11">
        <v>53510.32</v>
      </c>
      <c r="L237" s="11">
        <v>457.71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53510.32</v>
      </c>
      <c r="S237" s="11">
        <v>52357.919999999998</v>
      </c>
      <c r="T237" s="11">
        <v>132.81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52490.73</v>
      </c>
      <c r="AA237" s="11">
        <v>0</v>
      </c>
      <c r="AB237" s="11">
        <v>0</v>
      </c>
      <c r="AC237" s="11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11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f t="shared" si="3"/>
        <v>0</v>
      </c>
      <c r="AU237" s="11">
        <v>38919.050000000003</v>
      </c>
      <c r="AV237" s="11">
        <v>52490.73</v>
      </c>
      <c r="AW237" s="12">
        <v>28</v>
      </c>
      <c r="AX237" s="12">
        <v>240</v>
      </c>
      <c r="AY237" s="11">
        <v>275000</v>
      </c>
      <c r="AZ237" s="11">
        <v>58791.07</v>
      </c>
      <c r="BA237" s="13">
        <v>77.196032000000002</v>
      </c>
      <c r="BB237" s="13">
        <v>70.262105708405002</v>
      </c>
      <c r="BC237" s="13">
        <v>10.59</v>
      </c>
      <c r="BD237" s="13"/>
      <c r="BE237" s="9" t="s">
        <v>78</v>
      </c>
      <c r="BF237" s="6"/>
      <c r="BG237" s="9" t="s">
        <v>312</v>
      </c>
      <c r="BH237" s="9" t="s">
        <v>576</v>
      </c>
      <c r="BI237" s="9" t="s">
        <v>577</v>
      </c>
      <c r="BJ237" s="9" t="s">
        <v>82</v>
      </c>
      <c r="BK237" s="7" t="s">
        <v>83</v>
      </c>
      <c r="BL237" s="13">
        <v>415608.98334608</v>
      </c>
      <c r="BM237" s="7" t="s">
        <v>84</v>
      </c>
      <c r="BN237" s="13"/>
      <c r="BO237" s="14">
        <v>38684</v>
      </c>
      <c r="BP237" s="14">
        <v>45989</v>
      </c>
      <c r="BQ237" s="14" t="s">
        <v>163</v>
      </c>
      <c r="BR237" s="14" t="s">
        <v>164</v>
      </c>
      <c r="BS237" s="14">
        <v>38684</v>
      </c>
      <c r="BT237" s="14">
        <v>38684</v>
      </c>
      <c r="BU237" s="13">
        <v>17355.64</v>
      </c>
      <c r="BV237" s="13">
        <v>12.33</v>
      </c>
      <c r="BW237" s="13">
        <v>0</v>
      </c>
    </row>
    <row r="238" spans="1:75" s="1" customFormat="1" ht="18.2" customHeight="1" x14ac:dyDescent="0.15">
      <c r="A238" s="15">
        <v>236</v>
      </c>
      <c r="B238" s="16" t="s">
        <v>75</v>
      </c>
      <c r="C238" s="16" t="s">
        <v>76</v>
      </c>
      <c r="D238" s="17">
        <v>45108</v>
      </c>
      <c r="E238" s="18" t="s">
        <v>578</v>
      </c>
      <c r="F238" s="19">
        <v>148</v>
      </c>
      <c r="G238" s="19">
        <v>147</v>
      </c>
      <c r="H238" s="20">
        <v>15813.02</v>
      </c>
      <c r="I238" s="20">
        <v>39507.32</v>
      </c>
      <c r="J238" s="20">
        <v>0</v>
      </c>
      <c r="K238" s="20">
        <v>55320.34</v>
      </c>
      <c r="L238" s="20">
        <v>480.79</v>
      </c>
      <c r="M238" s="20">
        <v>0</v>
      </c>
      <c r="N238" s="20">
        <v>0</v>
      </c>
      <c r="O238" s="20">
        <v>0</v>
      </c>
      <c r="P238" s="20">
        <v>0</v>
      </c>
      <c r="Q238" s="20">
        <v>0</v>
      </c>
      <c r="R238" s="20">
        <v>55320.34</v>
      </c>
      <c r="S238" s="20">
        <v>51222.67</v>
      </c>
      <c r="T238" s="20">
        <v>139.55000000000001</v>
      </c>
      <c r="U238" s="20">
        <v>0</v>
      </c>
      <c r="V238" s="20">
        <v>0</v>
      </c>
      <c r="W238" s="20">
        <v>0</v>
      </c>
      <c r="X238" s="20">
        <v>0</v>
      </c>
      <c r="Y238" s="20">
        <v>0</v>
      </c>
      <c r="Z238" s="20">
        <v>51362.22</v>
      </c>
      <c r="AA238" s="20">
        <v>0</v>
      </c>
      <c r="AB238" s="20">
        <v>0</v>
      </c>
      <c r="AC238" s="20">
        <v>0</v>
      </c>
      <c r="AD238" s="20">
        <v>0</v>
      </c>
      <c r="AE238" s="20">
        <v>0</v>
      </c>
      <c r="AF238" s="20">
        <v>0</v>
      </c>
      <c r="AG238" s="20">
        <v>0</v>
      </c>
      <c r="AH238" s="20">
        <v>0</v>
      </c>
      <c r="AI238" s="20">
        <v>0</v>
      </c>
      <c r="AJ238" s="20">
        <v>0</v>
      </c>
      <c r="AK238" s="20">
        <v>0</v>
      </c>
      <c r="AL238" s="20">
        <v>0</v>
      </c>
      <c r="AM238" s="20">
        <v>0</v>
      </c>
      <c r="AN238" s="20">
        <v>0</v>
      </c>
      <c r="AO238" s="20">
        <v>0</v>
      </c>
      <c r="AP238" s="20">
        <v>0</v>
      </c>
      <c r="AQ238" s="20">
        <v>0</v>
      </c>
      <c r="AR238" s="20">
        <v>0</v>
      </c>
      <c r="AS238" s="20">
        <v>0</v>
      </c>
      <c r="AT238" s="11">
        <f t="shared" si="3"/>
        <v>0</v>
      </c>
      <c r="AU238" s="20">
        <v>39988.11</v>
      </c>
      <c r="AV238" s="20">
        <v>51362.22</v>
      </c>
      <c r="AW238" s="21">
        <v>28</v>
      </c>
      <c r="AX238" s="21">
        <v>240</v>
      </c>
      <c r="AY238" s="20">
        <v>310300.02</v>
      </c>
      <c r="AZ238" s="20">
        <v>61760.51</v>
      </c>
      <c r="BA238" s="22">
        <v>71.933554999999998</v>
      </c>
      <c r="BB238" s="22">
        <v>64.432575443575502</v>
      </c>
      <c r="BC238" s="22">
        <v>10.59</v>
      </c>
      <c r="BD238" s="22"/>
      <c r="BE238" s="18" t="s">
        <v>78</v>
      </c>
      <c r="BF238" s="15"/>
      <c r="BG238" s="18" t="s">
        <v>79</v>
      </c>
      <c r="BH238" s="18" t="s">
        <v>195</v>
      </c>
      <c r="BI238" s="18" t="s">
        <v>579</v>
      </c>
      <c r="BJ238" s="18" t="s">
        <v>82</v>
      </c>
      <c r="BK238" s="16" t="s">
        <v>83</v>
      </c>
      <c r="BL238" s="22">
        <v>429667.21682396001</v>
      </c>
      <c r="BM238" s="16" t="s">
        <v>84</v>
      </c>
      <c r="BN238" s="22"/>
      <c r="BO238" s="23">
        <v>38686</v>
      </c>
      <c r="BP238" s="23">
        <v>45991</v>
      </c>
      <c r="BQ238" s="14" t="s">
        <v>326</v>
      </c>
      <c r="BR238" s="14" t="s">
        <v>327</v>
      </c>
      <c r="BS238" s="14">
        <v>38686</v>
      </c>
      <c r="BT238" s="14">
        <v>38686</v>
      </c>
      <c r="BU238" s="22">
        <v>17534.16</v>
      </c>
      <c r="BV238" s="22">
        <v>12.95</v>
      </c>
      <c r="BW238" s="22">
        <v>0</v>
      </c>
    </row>
    <row r="239" spans="1:75" s="1" customFormat="1" ht="18.2" customHeight="1" x14ac:dyDescent="0.15">
      <c r="A239" s="6">
        <v>237</v>
      </c>
      <c r="B239" s="7" t="s">
        <v>75</v>
      </c>
      <c r="C239" s="7" t="s">
        <v>76</v>
      </c>
      <c r="D239" s="8">
        <v>45108</v>
      </c>
      <c r="E239" s="9" t="s">
        <v>580</v>
      </c>
      <c r="F239" s="10">
        <v>92</v>
      </c>
      <c r="G239" s="10">
        <v>91</v>
      </c>
      <c r="H239" s="11">
        <v>51880.83</v>
      </c>
      <c r="I239" s="11">
        <v>24081.05</v>
      </c>
      <c r="J239" s="11">
        <v>0</v>
      </c>
      <c r="K239" s="11">
        <v>75961.88</v>
      </c>
      <c r="L239" s="11">
        <v>386.06</v>
      </c>
      <c r="M239" s="11">
        <v>0</v>
      </c>
      <c r="N239" s="11">
        <v>135.80000000000001</v>
      </c>
      <c r="O239" s="11">
        <v>0</v>
      </c>
      <c r="P239" s="11">
        <v>0</v>
      </c>
      <c r="Q239" s="11">
        <v>0</v>
      </c>
      <c r="R239" s="11">
        <v>75826.080000000002</v>
      </c>
      <c r="S239" s="11">
        <v>52626.39</v>
      </c>
      <c r="T239" s="11">
        <v>457.85</v>
      </c>
      <c r="U239" s="11">
        <v>0</v>
      </c>
      <c r="V239" s="11">
        <v>581.99</v>
      </c>
      <c r="W239" s="11">
        <v>0</v>
      </c>
      <c r="X239" s="11">
        <v>0</v>
      </c>
      <c r="Y239" s="11">
        <v>0</v>
      </c>
      <c r="Z239" s="11">
        <v>52502.25</v>
      </c>
      <c r="AA239" s="11">
        <v>0</v>
      </c>
      <c r="AB239" s="11">
        <v>0</v>
      </c>
      <c r="AC239" s="11">
        <v>0</v>
      </c>
      <c r="AD239" s="11">
        <v>0</v>
      </c>
      <c r="AE239" s="11">
        <v>0</v>
      </c>
      <c r="AF239" s="11">
        <v>-209.91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11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f t="shared" si="3"/>
        <v>507.88000000000005</v>
      </c>
      <c r="AU239" s="11">
        <v>24331.31</v>
      </c>
      <c r="AV239" s="11">
        <v>52502.25</v>
      </c>
      <c r="AW239" s="12">
        <v>88</v>
      </c>
      <c r="AX239" s="12">
        <v>300</v>
      </c>
      <c r="AY239" s="11">
        <v>445999.99</v>
      </c>
      <c r="AZ239" s="11">
        <v>88775.43</v>
      </c>
      <c r="BA239" s="13">
        <v>71.938334999999995</v>
      </c>
      <c r="BB239" s="13">
        <v>61.444950982234602</v>
      </c>
      <c r="BC239" s="13">
        <v>10.59</v>
      </c>
      <c r="BD239" s="13"/>
      <c r="BE239" s="9" t="s">
        <v>78</v>
      </c>
      <c r="BF239" s="6"/>
      <c r="BG239" s="9" t="s">
        <v>241</v>
      </c>
      <c r="BH239" s="9" t="s">
        <v>383</v>
      </c>
      <c r="BI239" s="9" t="s">
        <v>384</v>
      </c>
      <c r="BJ239" s="9" t="s">
        <v>82</v>
      </c>
      <c r="BK239" s="7" t="s">
        <v>83</v>
      </c>
      <c r="BL239" s="13">
        <v>588933.12579552003</v>
      </c>
      <c r="BM239" s="7" t="s">
        <v>84</v>
      </c>
      <c r="BN239" s="13"/>
      <c r="BO239" s="14">
        <v>38686</v>
      </c>
      <c r="BP239" s="14">
        <v>47817</v>
      </c>
      <c r="BQ239" s="14" t="s">
        <v>423</v>
      </c>
      <c r="BR239" s="14" t="s">
        <v>424</v>
      </c>
      <c r="BS239" s="14">
        <v>38686</v>
      </c>
      <c r="BT239" s="14">
        <v>38686</v>
      </c>
      <c r="BU239" s="13">
        <v>15908.62</v>
      </c>
      <c r="BV239" s="13">
        <v>18.47</v>
      </c>
      <c r="BW239" s="13">
        <v>0</v>
      </c>
    </row>
    <row r="240" spans="1:75" s="1" customFormat="1" ht="18.2" customHeight="1" x14ac:dyDescent="0.15">
      <c r="A240" s="15">
        <v>238</v>
      </c>
      <c r="B240" s="16" t="s">
        <v>75</v>
      </c>
      <c r="C240" s="16" t="s">
        <v>76</v>
      </c>
      <c r="D240" s="17">
        <v>45108</v>
      </c>
      <c r="E240" s="18" t="s">
        <v>581</v>
      </c>
      <c r="F240" s="19">
        <v>158</v>
      </c>
      <c r="G240" s="19">
        <v>157</v>
      </c>
      <c r="H240" s="20">
        <v>29429.13</v>
      </c>
      <c r="I240" s="20">
        <v>18569.11</v>
      </c>
      <c r="J240" s="20">
        <v>0</v>
      </c>
      <c r="K240" s="20">
        <v>47998.239999999998</v>
      </c>
      <c r="L240" s="20">
        <v>219</v>
      </c>
      <c r="M240" s="20">
        <v>0</v>
      </c>
      <c r="N240" s="20">
        <v>0</v>
      </c>
      <c r="O240" s="20">
        <v>0</v>
      </c>
      <c r="P240" s="20">
        <v>0</v>
      </c>
      <c r="Q240" s="20">
        <v>0</v>
      </c>
      <c r="R240" s="20">
        <v>47998.239999999998</v>
      </c>
      <c r="S240" s="20">
        <v>56588.37</v>
      </c>
      <c r="T240" s="20">
        <v>259.70999999999998</v>
      </c>
      <c r="U240" s="20">
        <v>0</v>
      </c>
      <c r="V240" s="20">
        <v>0</v>
      </c>
      <c r="W240" s="20">
        <v>0</v>
      </c>
      <c r="X240" s="20">
        <v>0</v>
      </c>
      <c r="Y240" s="20">
        <v>0</v>
      </c>
      <c r="Z240" s="20">
        <v>56848.08</v>
      </c>
      <c r="AA240" s="20">
        <v>0</v>
      </c>
      <c r="AB240" s="20">
        <v>0</v>
      </c>
      <c r="AC240" s="20">
        <v>0</v>
      </c>
      <c r="AD240" s="20">
        <v>0</v>
      </c>
      <c r="AE240" s="20">
        <v>0</v>
      </c>
      <c r="AF240" s="20">
        <v>0</v>
      </c>
      <c r="AG240" s="20">
        <v>0</v>
      </c>
      <c r="AH240" s="20">
        <v>0</v>
      </c>
      <c r="AI240" s="20">
        <v>0</v>
      </c>
      <c r="AJ240" s="20">
        <v>0</v>
      </c>
      <c r="AK240" s="20">
        <v>0</v>
      </c>
      <c r="AL240" s="20">
        <v>0</v>
      </c>
      <c r="AM240" s="20">
        <v>0</v>
      </c>
      <c r="AN240" s="20">
        <v>0</v>
      </c>
      <c r="AO240" s="20">
        <v>0</v>
      </c>
      <c r="AP240" s="20">
        <v>0</v>
      </c>
      <c r="AQ240" s="20">
        <v>0</v>
      </c>
      <c r="AR240" s="20">
        <v>0</v>
      </c>
      <c r="AS240" s="20">
        <v>0</v>
      </c>
      <c r="AT240" s="11">
        <f t="shared" si="3"/>
        <v>0</v>
      </c>
      <c r="AU240" s="20">
        <v>18788.11</v>
      </c>
      <c r="AV240" s="20">
        <v>56848.08</v>
      </c>
      <c r="AW240" s="21">
        <v>88</v>
      </c>
      <c r="AX240" s="21">
        <v>300</v>
      </c>
      <c r="AY240" s="20">
        <v>257000</v>
      </c>
      <c r="AZ240" s="20">
        <v>50358.05</v>
      </c>
      <c r="BA240" s="22">
        <v>70.817114000000004</v>
      </c>
      <c r="BB240" s="22">
        <v>67.498579350855707</v>
      </c>
      <c r="BC240" s="22">
        <v>10.59</v>
      </c>
      <c r="BD240" s="22"/>
      <c r="BE240" s="18" t="s">
        <v>78</v>
      </c>
      <c r="BF240" s="15"/>
      <c r="BG240" s="18" t="s">
        <v>79</v>
      </c>
      <c r="BH240" s="18" t="s">
        <v>106</v>
      </c>
      <c r="BI240" s="18" t="s">
        <v>338</v>
      </c>
      <c r="BJ240" s="18" t="s">
        <v>82</v>
      </c>
      <c r="BK240" s="16" t="s">
        <v>83</v>
      </c>
      <c r="BL240" s="22">
        <v>372797.24226655997</v>
      </c>
      <c r="BM240" s="16" t="s">
        <v>84</v>
      </c>
      <c r="BN240" s="22"/>
      <c r="BO240" s="23">
        <v>38686</v>
      </c>
      <c r="BP240" s="23">
        <v>47817</v>
      </c>
      <c r="BQ240" s="14" t="s">
        <v>157</v>
      </c>
      <c r="BR240" s="14" t="s">
        <v>158</v>
      </c>
      <c r="BS240" s="14">
        <v>38686</v>
      </c>
      <c r="BT240" s="14">
        <v>38686</v>
      </c>
      <c r="BU240" s="22">
        <v>15695.72</v>
      </c>
      <c r="BV240" s="22">
        <v>10.48</v>
      </c>
      <c r="BW240" s="22">
        <v>0</v>
      </c>
    </row>
    <row r="241" spans="1:75" s="1" customFormat="1" ht="18.2" customHeight="1" x14ac:dyDescent="0.15">
      <c r="A241" s="6">
        <v>239</v>
      </c>
      <c r="B241" s="7" t="s">
        <v>75</v>
      </c>
      <c r="C241" s="7" t="s">
        <v>76</v>
      </c>
      <c r="D241" s="8">
        <v>45108</v>
      </c>
      <c r="E241" s="9" t="s">
        <v>582</v>
      </c>
      <c r="F241" s="10">
        <v>0</v>
      </c>
      <c r="G241" s="10">
        <v>0</v>
      </c>
      <c r="H241" s="11">
        <v>14930.84</v>
      </c>
      <c r="I241" s="11">
        <v>0</v>
      </c>
      <c r="J241" s="11">
        <v>0</v>
      </c>
      <c r="K241" s="11">
        <v>14930.84</v>
      </c>
      <c r="L241" s="11">
        <v>436.85</v>
      </c>
      <c r="M241" s="11">
        <v>0</v>
      </c>
      <c r="N241" s="11">
        <v>0</v>
      </c>
      <c r="O241" s="11">
        <v>436.85</v>
      </c>
      <c r="P241" s="11">
        <v>0</v>
      </c>
      <c r="Q241" s="11">
        <v>0</v>
      </c>
      <c r="R241" s="11">
        <v>14493.99</v>
      </c>
      <c r="S241" s="11">
        <v>0</v>
      </c>
      <c r="T241" s="11">
        <v>131.76</v>
      </c>
      <c r="U241" s="11">
        <v>0</v>
      </c>
      <c r="V241" s="11">
        <v>0</v>
      </c>
      <c r="W241" s="11">
        <v>131.76</v>
      </c>
      <c r="X241" s="11">
        <v>0</v>
      </c>
      <c r="Y241" s="11">
        <v>0</v>
      </c>
      <c r="Z241" s="11">
        <v>0</v>
      </c>
      <c r="AA241" s="11">
        <v>11.87</v>
      </c>
      <c r="AB241" s="11">
        <v>0</v>
      </c>
      <c r="AC241" s="11">
        <v>0</v>
      </c>
      <c r="AD241" s="11">
        <v>0</v>
      </c>
      <c r="AE241" s="11">
        <v>0</v>
      </c>
      <c r="AF241" s="11">
        <v>-11.41</v>
      </c>
      <c r="AG241" s="11">
        <v>25.25</v>
      </c>
      <c r="AH241" s="11">
        <v>75.69</v>
      </c>
      <c r="AI241" s="11">
        <v>0</v>
      </c>
      <c r="AJ241" s="11">
        <v>0</v>
      </c>
      <c r="AK241" s="11">
        <v>0</v>
      </c>
      <c r="AL241" s="11">
        <v>0</v>
      </c>
      <c r="AM241" s="11">
        <v>0</v>
      </c>
      <c r="AN241" s="11">
        <v>0</v>
      </c>
      <c r="AO241" s="11">
        <v>0</v>
      </c>
      <c r="AP241" s="11">
        <v>11.38</v>
      </c>
      <c r="AQ241" s="11">
        <v>0</v>
      </c>
      <c r="AR241" s="11">
        <v>11.88</v>
      </c>
      <c r="AS241" s="11">
        <v>0</v>
      </c>
      <c r="AT241" s="11">
        <f t="shared" si="3"/>
        <v>669.51</v>
      </c>
      <c r="AU241" s="11">
        <v>0</v>
      </c>
      <c r="AV241" s="11">
        <v>0</v>
      </c>
      <c r="AW241" s="12">
        <v>29</v>
      </c>
      <c r="AX241" s="12">
        <v>240</v>
      </c>
      <c r="AY241" s="11">
        <v>369999.99</v>
      </c>
      <c r="AZ241" s="11">
        <v>56610.22</v>
      </c>
      <c r="BA241" s="13">
        <v>55.345410999999999</v>
      </c>
      <c r="BB241" s="13">
        <v>14.1701592677063</v>
      </c>
      <c r="BC241" s="13">
        <v>10.59</v>
      </c>
      <c r="BD241" s="13"/>
      <c r="BE241" s="9" t="s">
        <v>78</v>
      </c>
      <c r="BF241" s="6"/>
      <c r="BG241" s="9" t="s">
        <v>199</v>
      </c>
      <c r="BH241" s="9" t="s">
        <v>340</v>
      </c>
      <c r="BI241" s="9" t="s">
        <v>341</v>
      </c>
      <c r="BJ241" s="9" t="s">
        <v>108</v>
      </c>
      <c r="BK241" s="7" t="s">
        <v>83</v>
      </c>
      <c r="BL241" s="13">
        <v>112573.28396705999</v>
      </c>
      <c r="BM241" s="7" t="s">
        <v>84</v>
      </c>
      <c r="BN241" s="13"/>
      <c r="BO241" s="14">
        <v>38688</v>
      </c>
      <c r="BP241" s="14">
        <v>45993</v>
      </c>
      <c r="BQ241" s="14" t="s">
        <v>109</v>
      </c>
      <c r="BR241" s="14" t="s">
        <v>110</v>
      </c>
      <c r="BS241" s="14">
        <v>38688</v>
      </c>
      <c r="BT241" s="14">
        <v>38688</v>
      </c>
      <c r="BU241" s="13">
        <v>0</v>
      </c>
      <c r="BV241" s="13">
        <v>11.87</v>
      </c>
      <c r="BW241" s="13">
        <v>0</v>
      </c>
    </row>
    <row r="242" spans="1:75" s="1" customFormat="1" ht="18.2" customHeight="1" x14ac:dyDescent="0.15">
      <c r="A242" s="15">
        <v>240</v>
      </c>
      <c r="B242" s="16" t="s">
        <v>75</v>
      </c>
      <c r="C242" s="16" t="s">
        <v>76</v>
      </c>
      <c r="D242" s="17">
        <v>45108</v>
      </c>
      <c r="E242" s="18" t="s">
        <v>583</v>
      </c>
      <c r="F242" s="19">
        <v>54</v>
      </c>
      <c r="G242" s="19">
        <v>53</v>
      </c>
      <c r="H242" s="20">
        <v>14435.97</v>
      </c>
      <c r="I242" s="20">
        <v>17818.86</v>
      </c>
      <c r="J242" s="20">
        <v>0</v>
      </c>
      <c r="K242" s="20">
        <v>32254.83</v>
      </c>
      <c r="L242" s="20">
        <v>422.39</v>
      </c>
      <c r="M242" s="20">
        <v>0</v>
      </c>
      <c r="N242" s="20">
        <v>0</v>
      </c>
      <c r="O242" s="20">
        <v>0</v>
      </c>
      <c r="P242" s="20">
        <v>0</v>
      </c>
      <c r="Q242" s="20">
        <v>0</v>
      </c>
      <c r="R242" s="20">
        <v>32254.83</v>
      </c>
      <c r="S242" s="20">
        <v>11320.01</v>
      </c>
      <c r="T242" s="20">
        <v>127.4</v>
      </c>
      <c r="U242" s="20">
        <v>0</v>
      </c>
      <c r="V242" s="20">
        <v>0</v>
      </c>
      <c r="W242" s="20">
        <v>0</v>
      </c>
      <c r="X242" s="20">
        <v>0</v>
      </c>
      <c r="Y242" s="20">
        <v>0</v>
      </c>
      <c r="Z242" s="20">
        <v>11447.41</v>
      </c>
      <c r="AA242" s="20">
        <v>0</v>
      </c>
      <c r="AB242" s="20">
        <v>0</v>
      </c>
      <c r="AC242" s="20">
        <v>0</v>
      </c>
      <c r="AD242" s="20">
        <v>0</v>
      </c>
      <c r="AE242" s="20">
        <v>0</v>
      </c>
      <c r="AF242" s="20">
        <v>0</v>
      </c>
      <c r="AG242" s="20">
        <v>0</v>
      </c>
      <c r="AH242" s="20">
        <v>0</v>
      </c>
      <c r="AI242" s="20">
        <v>0</v>
      </c>
      <c r="AJ242" s="20">
        <v>0</v>
      </c>
      <c r="AK242" s="20">
        <v>0</v>
      </c>
      <c r="AL242" s="20">
        <v>0</v>
      </c>
      <c r="AM242" s="20">
        <v>0</v>
      </c>
      <c r="AN242" s="20">
        <v>0</v>
      </c>
      <c r="AO242" s="20">
        <v>0</v>
      </c>
      <c r="AP242" s="20">
        <v>0</v>
      </c>
      <c r="AQ242" s="20">
        <v>0</v>
      </c>
      <c r="AR242" s="20">
        <v>0</v>
      </c>
      <c r="AS242" s="20">
        <v>0</v>
      </c>
      <c r="AT242" s="11">
        <f t="shared" si="3"/>
        <v>0</v>
      </c>
      <c r="AU242" s="20">
        <v>18241.25</v>
      </c>
      <c r="AV242" s="20">
        <v>11447.41</v>
      </c>
      <c r="AW242" s="21">
        <v>29</v>
      </c>
      <c r="AX242" s="21">
        <v>240</v>
      </c>
      <c r="AY242" s="20">
        <v>307999.99</v>
      </c>
      <c r="AZ242" s="20">
        <v>54736.46</v>
      </c>
      <c r="BA242" s="22">
        <v>64.285718000000003</v>
      </c>
      <c r="BB242" s="22">
        <v>37.881969449941401</v>
      </c>
      <c r="BC242" s="22">
        <v>10.59</v>
      </c>
      <c r="BD242" s="22"/>
      <c r="BE242" s="18" t="s">
        <v>78</v>
      </c>
      <c r="BF242" s="15"/>
      <c r="BG242" s="18" t="s">
        <v>199</v>
      </c>
      <c r="BH242" s="18" t="s">
        <v>340</v>
      </c>
      <c r="BI242" s="18" t="s">
        <v>341</v>
      </c>
      <c r="BJ242" s="18" t="s">
        <v>82</v>
      </c>
      <c r="BK242" s="16" t="s">
        <v>83</v>
      </c>
      <c r="BL242" s="22">
        <v>250519.84559802001</v>
      </c>
      <c r="BM242" s="16" t="s">
        <v>84</v>
      </c>
      <c r="BN242" s="22"/>
      <c r="BO242" s="23">
        <v>38688</v>
      </c>
      <c r="BP242" s="23">
        <v>45993</v>
      </c>
      <c r="BQ242" s="14" t="s">
        <v>168</v>
      </c>
      <c r="BR242" s="14" t="s">
        <v>169</v>
      </c>
      <c r="BS242" s="14">
        <v>38688</v>
      </c>
      <c r="BT242" s="14">
        <v>38688</v>
      </c>
      <c r="BU242" s="22">
        <v>5781.16</v>
      </c>
      <c r="BV242" s="22">
        <v>11.48</v>
      </c>
      <c r="BW242" s="22">
        <v>0</v>
      </c>
    </row>
    <row r="243" spans="1:75" s="1" customFormat="1" ht="18.2" customHeight="1" x14ac:dyDescent="0.15">
      <c r="A243" s="6">
        <v>241</v>
      </c>
      <c r="B243" s="7" t="s">
        <v>75</v>
      </c>
      <c r="C243" s="7" t="s">
        <v>76</v>
      </c>
      <c r="D243" s="8">
        <v>45108</v>
      </c>
      <c r="E243" s="9" t="s">
        <v>584</v>
      </c>
      <c r="F243" s="10">
        <v>165</v>
      </c>
      <c r="G243" s="10">
        <v>164</v>
      </c>
      <c r="H243" s="11">
        <v>17564.36</v>
      </c>
      <c r="I243" s="11">
        <v>44448.959999999999</v>
      </c>
      <c r="J243" s="11">
        <v>0</v>
      </c>
      <c r="K243" s="11">
        <v>62013.32</v>
      </c>
      <c r="L243" s="11">
        <v>513.9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62013.32</v>
      </c>
      <c r="S243" s="11">
        <v>65252.27</v>
      </c>
      <c r="T243" s="11">
        <v>155.01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65407.28</v>
      </c>
      <c r="AA243" s="11">
        <v>0</v>
      </c>
      <c r="AB243" s="11">
        <v>0</v>
      </c>
      <c r="AC243" s="11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11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f t="shared" si="3"/>
        <v>0</v>
      </c>
      <c r="AU243" s="11">
        <v>44962.86</v>
      </c>
      <c r="AV243" s="11">
        <v>65407.28</v>
      </c>
      <c r="AW243" s="12">
        <v>29</v>
      </c>
      <c r="AX243" s="12">
        <v>240</v>
      </c>
      <c r="AY243" s="11">
        <v>357399.99</v>
      </c>
      <c r="AZ243" s="11">
        <v>66596.03</v>
      </c>
      <c r="BA243" s="13">
        <v>67.403475999999998</v>
      </c>
      <c r="BB243" s="13">
        <v>62.7652027650946</v>
      </c>
      <c r="BC243" s="13">
        <v>10.59</v>
      </c>
      <c r="BD243" s="13"/>
      <c r="BE243" s="9" t="s">
        <v>78</v>
      </c>
      <c r="BF243" s="6"/>
      <c r="BG243" s="9" t="s">
        <v>199</v>
      </c>
      <c r="BH243" s="9" t="s">
        <v>340</v>
      </c>
      <c r="BI243" s="9" t="s">
        <v>341</v>
      </c>
      <c r="BJ243" s="9" t="s">
        <v>82</v>
      </c>
      <c r="BK243" s="7" t="s">
        <v>83</v>
      </c>
      <c r="BL243" s="13">
        <v>481650.88302807999</v>
      </c>
      <c r="BM243" s="7" t="s">
        <v>84</v>
      </c>
      <c r="BN243" s="13"/>
      <c r="BO243" s="14">
        <v>38688</v>
      </c>
      <c r="BP243" s="14">
        <v>45993</v>
      </c>
      <c r="BQ243" s="14" t="s">
        <v>585</v>
      </c>
      <c r="BR243" s="14" t="s">
        <v>586</v>
      </c>
      <c r="BS243" s="14">
        <v>38688</v>
      </c>
      <c r="BT243" s="14">
        <v>38688</v>
      </c>
      <c r="BU243" s="13">
        <v>21360.01</v>
      </c>
      <c r="BV243" s="13">
        <v>13.96</v>
      </c>
      <c r="BW243" s="13">
        <v>0</v>
      </c>
    </row>
    <row r="244" spans="1:75" s="1" customFormat="1" ht="18.2" customHeight="1" x14ac:dyDescent="0.15">
      <c r="A244" s="15">
        <v>242</v>
      </c>
      <c r="B244" s="16" t="s">
        <v>75</v>
      </c>
      <c r="C244" s="16" t="s">
        <v>76</v>
      </c>
      <c r="D244" s="17">
        <v>45108</v>
      </c>
      <c r="E244" s="18" t="s">
        <v>587</v>
      </c>
      <c r="F244" s="19">
        <v>0</v>
      </c>
      <c r="G244" s="19">
        <v>0</v>
      </c>
      <c r="H244" s="20">
        <v>9342.23</v>
      </c>
      <c r="I244" s="20">
        <v>0</v>
      </c>
      <c r="J244" s="20">
        <v>0</v>
      </c>
      <c r="K244" s="20">
        <v>9342.23</v>
      </c>
      <c r="L244" s="20">
        <v>706.68</v>
      </c>
      <c r="M244" s="20">
        <v>0</v>
      </c>
      <c r="N244" s="20">
        <v>0</v>
      </c>
      <c r="O244" s="20">
        <v>706.68</v>
      </c>
      <c r="P244" s="20">
        <v>1020.32</v>
      </c>
      <c r="Q244" s="20">
        <v>0</v>
      </c>
      <c r="R244" s="20">
        <v>7615.23</v>
      </c>
      <c r="S244" s="20">
        <v>0</v>
      </c>
      <c r="T244" s="20">
        <v>82.45</v>
      </c>
      <c r="U244" s="20">
        <v>0</v>
      </c>
      <c r="V244" s="20">
        <v>0</v>
      </c>
      <c r="W244" s="20">
        <v>82.45</v>
      </c>
      <c r="X244" s="20">
        <v>0</v>
      </c>
      <c r="Y244" s="20">
        <v>0</v>
      </c>
      <c r="Z244" s="20">
        <v>0</v>
      </c>
      <c r="AA244" s="20">
        <v>17.27</v>
      </c>
      <c r="AB244" s="20">
        <v>0</v>
      </c>
      <c r="AC244" s="20">
        <v>0</v>
      </c>
      <c r="AD244" s="20">
        <v>0</v>
      </c>
      <c r="AE244" s="20">
        <v>0</v>
      </c>
      <c r="AF244" s="20">
        <v>-17.16</v>
      </c>
      <c r="AG244" s="20">
        <v>40.32</v>
      </c>
      <c r="AH244" s="20">
        <v>108.92</v>
      </c>
      <c r="AI244" s="20">
        <v>0</v>
      </c>
      <c r="AJ244" s="20">
        <v>0</v>
      </c>
      <c r="AK244" s="20">
        <v>0</v>
      </c>
      <c r="AL244" s="20">
        <v>0</v>
      </c>
      <c r="AM244" s="20">
        <v>0</v>
      </c>
      <c r="AN244" s="20">
        <v>0</v>
      </c>
      <c r="AO244" s="20">
        <v>0</v>
      </c>
      <c r="AP244" s="20">
        <v>3.34</v>
      </c>
      <c r="AQ244" s="20">
        <v>0</v>
      </c>
      <c r="AR244" s="20">
        <v>79.180000000000007</v>
      </c>
      <c r="AS244" s="20">
        <v>0</v>
      </c>
      <c r="AT244" s="11">
        <f t="shared" si="3"/>
        <v>1882.96</v>
      </c>
      <c r="AU244" s="20">
        <v>0</v>
      </c>
      <c r="AV244" s="20">
        <v>0</v>
      </c>
      <c r="AW244" s="21">
        <v>89</v>
      </c>
      <c r="AX244" s="21">
        <v>300</v>
      </c>
      <c r="AY244" s="20">
        <v>492000.01</v>
      </c>
      <c r="AZ244" s="20">
        <v>83012.350000000006</v>
      </c>
      <c r="BA244" s="22">
        <v>61.033192999999997</v>
      </c>
      <c r="BB244" s="22">
        <v>5.5989476545283896</v>
      </c>
      <c r="BC244" s="22">
        <v>10.59</v>
      </c>
      <c r="BD244" s="22"/>
      <c r="BE244" s="18" t="s">
        <v>78</v>
      </c>
      <c r="BF244" s="15"/>
      <c r="BG244" s="18" t="s">
        <v>89</v>
      </c>
      <c r="BH244" s="18" t="s">
        <v>166</v>
      </c>
      <c r="BI244" s="18" t="s">
        <v>588</v>
      </c>
      <c r="BJ244" s="18" t="s">
        <v>108</v>
      </c>
      <c r="BK244" s="16" t="s">
        <v>83</v>
      </c>
      <c r="BL244" s="22">
        <v>59146.684195620001</v>
      </c>
      <c r="BM244" s="16" t="s">
        <v>84</v>
      </c>
      <c r="BN244" s="22"/>
      <c r="BO244" s="23">
        <v>38688</v>
      </c>
      <c r="BP244" s="23">
        <v>47819</v>
      </c>
      <c r="BQ244" s="14" t="s">
        <v>92</v>
      </c>
      <c r="BR244" s="14" t="s">
        <v>93</v>
      </c>
      <c r="BS244" s="14">
        <v>38688</v>
      </c>
      <c r="BT244" s="14">
        <v>38688</v>
      </c>
      <c r="BU244" s="22">
        <v>0</v>
      </c>
      <c r="BV244" s="22">
        <v>17.27</v>
      </c>
      <c r="BW244" s="22">
        <v>0</v>
      </c>
    </row>
    <row r="245" spans="1:75" s="1" customFormat="1" ht="18.2" customHeight="1" x14ac:dyDescent="0.15">
      <c r="A245" s="6">
        <v>243</v>
      </c>
      <c r="B245" s="7" t="s">
        <v>75</v>
      </c>
      <c r="C245" s="7" t="s">
        <v>76</v>
      </c>
      <c r="D245" s="8">
        <v>45108</v>
      </c>
      <c r="E245" s="9" t="s">
        <v>589</v>
      </c>
      <c r="F245" s="10">
        <v>2</v>
      </c>
      <c r="G245" s="10">
        <v>2</v>
      </c>
      <c r="H245" s="11">
        <v>42373.85</v>
      </c>
      <c r="I245" s="11">
        <v>385.32</v>
      </c>
      <c r="J245" s="11">
        <v>0</v>
      </c>
      <c r="K245" s="11">
        <v>42759.17</v>
      </c>
      <c r="L245" s="11">
        <v>310.36</v>
      </c>
      <c r="M245" s="11">
        <v>0</v>
      </c>
      <c r="N245" s="11">
        <v>224.33</v>
      </c>
      <c r="O245" s="11">
        <v>0</v>
      </c>
      <c r="P245" s="11">
        <v>0</v>
      </c>
      <c r="Q245" s="11">
        <v>0</v>
      </c>
      <c r="R245" s="11">
        <v>42534.84</v>
      </c>
      <c r="S245" s="11">
        <v>376.66</v>
      </c>
      <c r="T245" s="11">
        <v>373.95</v>
      </c>
      <c r="U245" s="11">
        <v>0</v>
      </c>
      <c r="V245" s="11">
        <v>376.66</v>
      </c>
      <c r="W245" s="11">
        <v>0</v>
      </c>
      <c r="X245" s="11">
        <v>0</v>
      </c>
      <c r="Y245" s="11">
        <v>0</v>
      </c>
      <c r="Z245" s="11">
        <v>373.95</v>
      </c>
      <c r="AA245" s="11">
        <v>0</v>
      </c>
      <c r="AB245" s="11">
        <v>0</v>
      </c>
      <c r="AC245" s="11">
        <v>0</v>
      </c>
      <c r="AD245" s="11">
        <v>0</v>
      </c>
      <c r="AE245" s="11">
        <v>0</v>
      </c>
      <c r="AF245" s="11">
        <v>-15.19</v>
      </c>
      <c r="AG245" s="11">
        <v>0</v>
      </c>
      <c r="AH245" s="11">
        <v>0</v>
      </c>
      <c r="AI245" s="11">
        <v>14.98</v>
      </c>
      <c r="AJ245" s="11">
        <v>0</v>
      </c>
      <c r="AK245" s="11">
        <v>0</v>
      </c>
      <c r="AL245" s="11">
        <v>42.91</v>
      </c>
      <c r="AM245" s="11">
        <v>0</v>
      </c>
      <c r="AN245" s="11">
        <v>34.96</v>
      </c>
      <c r="AO245" s="11">
        <v>93.86</v>
      </c>
      <c r="AP245" s="11">
        <v>0</v>
      </c>
      <c r="AQ245" s="11">
        <v>0</v>
      </c>
      <c r="AR245" s="11">
        <v>0</v>
      </c>
      <c r="AS245" s="11">
        <v>0</v>
      </c>
      <c r="AT245" s="11">
        <f t="shared" si="3"/>
        <v>772.5100000000001</v>
      </c>
      <c r="AU245" s="11">
        <v>471.35</v>
      </c>
      <c r="AV245" s="11">
        <v>373.95</v>
      </c>
      <c r="AW245" s="12">
        <v>89</v>
      </c>
      <c r="AX245" s="12">
        <v>300</v>
      </c>
      <c r="AY245" s="11">
        <v>412999.99</v>
      </c>
      <c r="AZ245" s="11">
        <v>71985.39</v>
      </c>
      <c r="BA245" s="13">
        <v>63.161883000000003</v>
      </c>
      <c r="BB245" s="13">
        <v>37.321192362835298</v>
      </c>
      <c r="BC245" s="13">
        <v>10.59</v>
      </c>
      <c r="BD245" s="13"/>
      <c r="BE245" s="9" t="s">
        <v>78</v>
      </c>
      <c r="BF245" s="6"/>
      <c r="BG245" s="9" t="s">
        <v>119</v>
      </c>
      <c r="BH245" s="9" t="s">
        <v>403</v>
      </c>
      <c r="BI245" s="9" t="s">
        <v>404</v>
      </c>
      <c r="BJ245" s="9" t="s">
        <v>95</v>
      </c>
      <c r="BK245" s="7" t="s">
        <v>83</v>
      </c>
      <c r="BL245" s="13">
        <v>330363.59358695999</v>
      </c>
      <c r="BM245" s="7" t="s">
        <v>84</v>
      </c>
      <c r="BN245" s="13"/>
      <c r="BO245" s="14">
        <v>38692</v>
      </c>
      <c r="BP245" s="14">
        <v>47823</v>
      </c>
      <c r="BQ245" s="14" t="s">
        <v>96</v>
      </c>
      <c r="BR245" s="14" t="s">
        <v>97</v>
      </c>
      <c r="BS245" s="14">
        <v>38692</v>
      </c>
      <c r="BT245" s="14">
        <v>38692</v>
      </c>
      <c r="BU245" s="13">
        <v>143.80000000000001</v>
      </c>
      <c r="BV245" s="13">
        <v>14.98</v>
      </c>
      <c r="BW245" s="13">
        <v>0</v>
      </c>
    </row>
    <row r="246" spans="1:75" s="1" customFormat="1" ht="18.2" customHeight="1" x14ac:dyDescent="0.15">
      <c r="A246" s="15">
        <v>244</v>
      </c>
      <c r="B246" s="16" t="s">
        <v>75</v>
      </c>
      <c r="C246" s="16" t="s">
        <v>76</v>
      </c>
      <c r="D246" s="17">
        <v>45108</v>
      </c>
      <c r="E246" s="18" t="s">
        <v>590</v>
      </c>
      <c r="F246" s="19">
        <v>0</v>
      </c>
      <c r="G246" s="19">
        <v>0</v>
      </c>
      <c r="H246" s="20">
        <v>13493.06</v>
      </c>
      <c r="I246" s="20">
        <v>0</v>
      </c>
      <c r="J246" s="20">
        <v>0</v>
      </c>
      <c r="K246" s="20">
        <v>13493.06</v>
      </c>
      <c r="L246" s="20">
        <v>394.86</v>
      </c>
      <c r="M246" s="20">
        <v>0</v>
      </c>
      <c r="N246" s="20">
        <v>0</v>
      </c>
      <c r="O246" s="20">
        <v>394.86</v>
      </c>
      <c r="P246" s="20">
        <v>0</v>
      </c>
      <c r="Q246" s="20">
        <v>0</v>
      </c>
      <c r="R246" s="20">
        <v>13098.2</v>
      </c>
      <c r="S246" s="20">
        <v>0</v>
      </c>
      <c r="T246" s="20">
        <v>119.08</v>
      </c>
      <c r="U246" s="20">
        <v>0</v>
      </c>
      <c r="V246" s="20">
        <v>0</v>
      </c>
      <c r="W246" s="20">
        <v>119.08</v>
      </c>
      <c r="X246" s="20">
        <v>0</v>
      </c>
      <c r="Y246" s="20">
        <v>0</v>
      </c>
      <c r="Z246" s="20">
        <v>0</v>
      </c>
      <c r="AA246" s="20">
        <v>10.73</v>
      </c>
      <c r="AB246" s="20">
        <v>0</v>
      </c>
      <c r="AC246" s="20">
        <v>0</v>
      </c>
      <c r="AD246" s="20">
        <v>0</v>
      </c>
      <c r="AE246" s="20">
        <v>0</v>
      </c>
      <c r="AF246" s="20">
        <v>-9.24</v>
      </c>
      <c r="AG246" s="20">
        <v>22.82</v>
      </c>
      <c r="AH246" s="20">
        <v>69.11</v>
      </c>
      <c r="AI246" s="20">
        <v>0</v>
      </c>
      <c r="AJ246" s="20">
        <v>0</v>
      </c>
      <c r="AK246" s="20">
        <v>0</v>
      </c>
      <c r="AL246" s="20">
        <v>0</v>
      </c>
      <c r="AM246" s="20">
        <v>0</v>
      </c>
      <c r="AN246" s="20">
        <v>0</v>
      </c>
      <c r="AO246" s="20">
        <v>0</v>
      </c>
      <c r="AP246" s="20">
        <v>25.61</v>
      </c>
      <c r="AQ246" s="20">
        <v>0</v>
      </c>
      <c r="AR246" s="20">
        <v>27.83</v>
      </c>
      <c r="AS246" s="20">
        <v>0</v>
      </c>
      <c r="AT246" s="11">
        <f t="shared" si="3"/>
        <v>605.1400000000001</v>
      </c>
      <c r="AU246" s="20">
        <v>0</v>
      </c>
      <c r="AV246" s="20">
        <v>0</v>
      </c>
      <c r="AW246" s="21">
        <v>29</v>
      </c>
      <c r="AX246" s="21">
        <v>240</v>
      </c>
      <c r="AY246" s="20">
        <v>352000.01</v>
      </c>
      <c r="AZ246" s="20">
        <v>51167.02</v>
      </c>
      <c r="BA246" s="22">
        <v>52.698860000000003</v>
      </c>
      <c r="BB246" s="22">
        <v>13.490334360922301</v>
      </c>
      <c r="BC246" s="22">
        <v>10.59</v>
      </c>
      <c r="BD246" s="22"/>
      <c r="BE246" s="18" t="s">
        <v>78</v>
      </c>
      <c r="BF246" s="15"/>
      <c r="BG246" s="18" t="s">
        <v>199</v>
      </c>
      <c r="BH246" s="18" t="s">
        <v>340</v>
      </c>
      <c r="BI246" s="18" t="s">
        <v>341</v>
      </c>
      <c r="BJ246" s="18" t="s">
        <v>108</v>
      </c>
      <c r="BK246" s="16" t="s">
        <v>83</v>
      </c>
      <c r="BL246" s="22">
        <v>101732.33099079999</v>
      </c>
      <c r="BM246" s="16" t="s">
        <v>84</v>
      </c>
      <c r="BN246" s="22"/>
      <c r="BO246" s="23">
        <v>38693</v>
      </c>
      <c r="BP246" s="23">
        <v>45998</v>
      </c>
      <c r="BQ246" s="14" t="s">
        <v>109</v>
      </c>
      <c r="BR246" s="14" t="s">
        <v>110</v>
      </c>
      <c r="BS246" s="14">
        <v>38693</v>
      </c>
      <c r="BT246" s="14">
        <v>38693</v>
      </c>
      <c r="BU246" s="22">
        <v>0</v>
      </c>
      <c r="BV246" s="22">
        <v>10.73</v>
      </c>
      <c r="BW246" s="22">
        <v>0</v>
      </c>
    </row>
    <row r="247" spans="1:75" s="1" customFormat="1" ht="18.2" customHeight="1" x14ac:dyDescent="0.15">
      <c r="A247" s="6">
        <v>245</v>
      </c>
      <c r="B247" s="7" t="s">
        <v>75</v>
      </c>
      <c r="C247" s="7" t="s">
        <v>76</v>
      </c>
      <c r="D247" s="8">
        <v>45108</v>
      </c>
      <c r="E247" s="9" t="s">
        <v>591</v>
      </c>
      <c r="F247" s="10">
        <v>0</v>
      </c>
      <c r="G247" s="10">
        <v>0</v>
      </c>
      <c r="H247" s="11">
        <v>56519.57</v>
      </c>
      <c r="I247" s="11">
        <v>0</v>
      </c>
      <c r="J247" s="11">
        <v>0</v>
      </c>
      <c r="K247" s="11">
        <v>56519.57</v>
      </c>
      <c r="L247" s="11">
        <v>463.05</v>
      </c>
      <c r="M247" s="11">
        <v>0</v>
      </c>
      <c r="N247" s="11">
        <v>0</v>
      </c>
      <c r="O247" s="11">
        <v>463.05</v>
      </c>
      <c r="P247" s="11">
        <v>156.74</v>
      </c>
      <c r="Q247" s="11">
        <v>0</v>
      </c>
      <c r="R247" s="11">
        <v>55899.78</v>
      </c>
      <c r="S247" s="11">
        <v>0</v>
      </c>
      <c r="T247" s="11">
        <v>498.79</v>
      </c>
      <c r="U247" s="11">
        <v>0</v>
      </c>
      <c r="V247" s="11">
        <v>0</v>
      </c>
      <c r="W247" s="11">
        <v>498.79</v>
      </c>
      <c r="X247" s="11">
        <v>0</v>
      </c>
      <c r="Y247" s="11">
        <v>0</v>
      </c>
      <c r="Z247" s="11">
        <v>0</v>
      </c>
      <c r="AA247" s="11">
        <v>21.05</v>
      </c>
      <c r="AB247" s="11">
        <v>0</v>
      </c>
      <c r="AC247" s="11">
        <v>0</v>
      </c>
      <c r="AD247" s="11">
        <v>0</v>
      </c>
      <c r="AE247" s="11">
        <v>0</v>
      </c>
      <c r="AF247" s="11">
        <v>-57.08</v>
      </c>
      <c r="AG247" s="11">
        <v>49.14</v>
      </c>
      <c r="AH247" s="11">
        <v>126.91</v>
      </c>
      <c r="AI247" s="11">
        <v>0</v>
      </c>
      <c r="AJ247" s="11">
        <v>0</v>
      </c>
      <c r="AK247" s="11">
        <v>0</v>
      </c>
      <c r="AL247" s="11">
        <v>0</v>
      </c>
      <c r="AM247" s="11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f t="shared" si="3"/>
        <v>1258.6000000000001</v>
      </c>
      <c r="AU247" s="11">
        <v>0</v>
      </c>
      <c r="AV247" s="11">
        <v>0</v>
      </c>
      <c r="AW247" s="12">
        <v>89</v>
      </c>
      <c r="AX247" s="12">
        <v>300</v>
      </c>
      <c r="AY247" s="11">
        <v>456900.01</v>
      </c>
      <c r="AZ247" s="11">
        <v>101180.62</v>
      </c>
      <c r="BA247" s="13">
        <v>80.284175000000005</v>
      </c>
      <c r="BB247" s="13">
        <v>44.355013044805403</v>
      </c>
      <c r="BC247" s="13">
        <v>10.59</v>
      </c>
      <c r="BD247" s="13"/>
      <c r="BE247" s="9" t="s">
        <v>78</v>
      </c>
      <c r="BF247" s="6"/>
      <c r="BG247" s="9" t="s">
        <v>79</v>
      </c>
      <c r="BH247" s="9" t="s">
        <v>592</v>
      </c>
      <c r="BI247" s="9" t="s">
        <v>593</v>
      </c>
      <c r="BJ247" s="9" t="s">
        <v>108</v>
      </c>
      <c r="BK247" s="7" t="s">
        <v>83</v>
      </c>
      <c r="BL247" s="13">
        <v>434167.66588331998</v>
      </c>
      <c r="BM247" s="7" t="s">
        <v>84</v>
      </c>
      <c r="BN247" s="13"/>
      <c r="BO247" s="14">
        <v>38693</v>
      </c>
      <c r="BP247" s="14">
        <v>47824</v>
      </c>
      <c r="BQ247" s="14" t="s">
        <v>109</v>
      </c>
      <c r="BR247" s="14" t="s">
        <v>110</v>
      </c>
      <c r="BS247" s="14">
        <v>38693</v>
      </c>
      <c r="BT247" s="14">
        <v>38693</v>
      </c>
      <c r="BU247" s="13">
        <v>0</v>
      </c>
      <c r="BV247" s="13">
        <v>21.05</v>
      </c>
      <c r="BW247" s="13">
        <v>0</v>
      </c>
    </row>
    <row r="248" spans="1:75" s="1" customFormat="1" ht="18.2" customHeight="1" x14ac:dyDescent="0.15">
      <c r="A248" s="15">
        <v>246</v>
      </c>
      <c r="B248" s="16" t="s">
        <v>75</v>
      </c>
      <c r="C248" s="16" t="s">
        <v>76</v>
      </c>
      <c r="D248" s="17">
        <v>45108</v>
      </c>
      <c r="E248" s="18" t="s">
        <v>594</v>
      </c>
      <c r="F248" s="19">
        <v>158</v>
      </c>
      <c r="G248" s="19">
        <v>157</v>
      </c>
      <c r="H248" s="20">
        <v>35788.959999999999</v>
      </c>
      <c r="I248" s="20">
        <v>22219.75</v>
      </c>
      <c r="J248" s="20">
        <v>0</v>
      </c>
      <c r="K248" s="20">
        <v>58008.71</v>
      </c>
      <c r="L248" s="20">
        <v>262.05</v>
      </c>
      <c r="M248" s="20">
        <v>0</v>
      </c>
      <c r="N248" s="20">
        <v>0</v>
      </c>
      <c r="O248" s="20">
        <v>0</v>
      </c>
      <c r="P248" s="20">
        <v>0</v>
      </c>
      <c r="Q248" s="20">
        <v>0</v>
      </c>
      <c r="R248" s="20">
        <v>58008.71</v>
      </c>
      <c r="S248" s="20">
        <v>68340.94</v>
      </c>
      <c r="T248" s="20">
        <v>315.83999999999997</v>
      </c>
      <c r="U248" s="20">
        <v>0</v>
      </c>
      <c r="V248" s="20">
        <v>0</v>
      </c>
      <c r="W248" s="20">
        <v>0</v>
      </c>
      <c r="X248" s="20">
        <v>0</v>
      </c>
      <c r="Y248" s="20">
        <v>0</v>
      </c>
      <c r="Z248" s="20">
        <v>68656.78</v>
      </c>
      <c r="AA248" s="20">
        <v>0</v>
      </c>
      <c r="AB248" s="20">
        <v>0</v>
      </c>
      <c r="AC248" s="20">
        <v>0</v>
      </c>
      <c r="AD248" s="20">
        <v>0</v>
      </c>
      <c r="AE248" s="20">
        <v>0</v>
      </c>
      <c r="AF248" s="20">
        <v>0</v>
      </c>
      <c r="AG248" s="20">
        <v>0</v>
      </c>
      <c r="AH248" s="20">
        <v>0</v>
      </c>
      <c r="AI248" s="20">
        <v>0</v>
      </c>
      <c r="AJ248" s="20">
        <v>0</v>
      </c>
      <c r="AK248" s="20">
        <v>0</v>
      </c>
      <c r="AL248" s="20">
        <v>0</v>
      </c>
      <c r="AM248" s="20">
        <v>0</v>
      </c>
      <c r="AN248" s="20">
        <v>0</v>
      </c>
      <c r="AO248" s="20">
        <v>0</v>
      </c>
      <c r="AP248" s="20">
        <v>0</v>
      </c>
      <c r="AQ248" s="20">
        <v>0</v>
      </c>
      <c r="AR248" s="20">
        <v>0</v>
      </c>
      <c r="AS248" s="20">
        <v>0</v>
      </c>
      <c r="AT248" s="11">
        <f t="shared" si="3"/>
        <v>0</v>
      </c>
      <c r="AU248" s="20">
        <v>22481.8</v>
      </c>
      <c r="AV248" s="20">
        <v>68656.78</v>
      </c>
      <c r="AW248" s="21">
        <v>89</v>
      </c>
      <c r="AX248" s="21">
        <v>300</v>
      </c>
      <c r="AY248" s="20">
        <v>365999.99</v>
      </c>
      <c r="AZ248" s="20">
        <v>60791.44</v>
      </c>
      <c r="BA248" s="22">
        <v>60.270014000000003</v>
      </c>
      <c r="BB248" s="22">
        <v>57.511152290880801</v>
      </c>
      <c r="BC248" s="22">
        <v>10.59</v>
      </c>
      <c r="BD248" s="22"/>
      <c r="BE248" s="18" t="s">
        <v>78</v>
      </c>
      <c r="BF248" s="15"/>
      <c r="BG248" s="18" t="s">
        <v>89</v>
      </c>
      <c r="BH248" s="18" t="s">
        <v>90</v>
      </c>
      <c r="BI248" s="18" t="s">
        <v>212</v>
      </c>
      <c r="BJ248" s="18" t="s">
        <v>82</v>
      </c>
      <c r="BK248" s="16" t="s">
        <v>83</v>
      </c>
      <c r="BL248" s="22">
        <v>450547.50164674001</v>
      </c>
      <c r="BM248" s="16" t="s">
        <v>84</v>
      </c>
      <c r="BN248" s="22"/>
      <c r="BO248" s="23">
        <v>38695</v>
      </c>
      <c r="BP248" s="23">
        <v>47826</v>
      </c>
      <c r="BQ248" s="14" t="s">
        <v>177</v>
      </c>
      <c r="BR248" s="14" t="s">
        <v>178</v>
      </c>
      <c r="BS248" s="14">
        <v>38695</v>
      </c>
      <c r="BT248" s="14">
        <v>38695</v>
      </c>
      <c r="BU248" s="22">
        <v>19175.38</v>
      </c>
      <c r="BV248" s="22">
        <v>12.65</v>
      </c>
      <c r="BW248" s="22">
        <v>0</v>
      </c>
    </row>
    <row r="249" spans="1:75" s="1" customFormat="1" ht="18.2" customHeight="1" x14ac:dyDescent="0.15">
      <c r="A249" s="6">
        <v>247</v>
      </c>
      <c r="B249" s="7" t="s">
        <v>75</v>
      </c>
      <c r="C249" s="7" t="s">
        <v>76</v>
      </c>
      <c r="D249" s="8">
        <v>45108</v>
      </c>
      <c r="E249" s="9" t="s">
        <v>595</v>
      </c>
      <c r="F249" s="10">
        <v>70</v>
      </c>
      <c r="G249" s="10">
        <v>69</v>
      </c>
      <c r="H249" s="11">
        <v>33579.65</v>
      </c>
      <c r="I249" s="11">
        <v>12670.34</v>
      </c>
      <c r="J249" s="11">
        <v>0</v>
      </c>
      <c r="K249" s="11">
        <v>46249.99</v>
      </c>
      <c r="L249" s="11">
        <v>245.96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1">
        <v>46249.99</v>
      </c>
      <c r="S249" s="11">
        <v>24393.82</v>
      </c>
      <c r="T249" s="11">
        <v>296.33999999999997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24690.16</v>
      </c>
      <c r="AA249" s="11">
        <v>0</v>
      </c>
      <c r="AB249" s="11">
        <v>0</v>
      </c>
      <c r="AC249" s="11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11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f t="shared" si="3"/>
        <v>0</v>
      </c>
      <c r="AU249" s="11">
        <v>12916.3</v>
      </c>
      <c r="AV249" s="11">
        <v>24690.16</v>
      </c>
      <c r="AW249" s="12">
        <v>89</v>
      </c>
      <c r="AX249" s="12">
        <v>300</v>
      </c>
      <c r="AY249" s="11">
        <v>365999.99</v>
      </c>
      <c r="AZ249" s="11">
        <v>57046.68</v>
      </c>
      <c r="BA249" s="13">
        <v>56.557374000000003</v>
      </c>
      <c r="BB249" s="13">
        <v>45.853290356708897</v>
      </c>
      <c r="BC249" s="13">
        <v>10.59</v>
      </c>
      <c r="BD249" s="13"/>
      <c r="BE249" s="9" t="s">
        <v>78</v>
      </c>
      <c r="BF249" s="6"/>
      <c r="BG249" s="9" t="s">
        <v>89</v>
      </c>
      <c r="BH249" s="9" t="s">
        <v>90</v>
      </c>
      <c r="BI249" s="9" t="s">
        <v>212</v>
      </c>
      <c r="BJ249" s="9" t="s">
        <v>82</v>
      </c>
      <c r="BK249" s="7" t="s">
        <v>83</v>
      </c>
      <c r="BL249" s="13">
        <v>359218.76983106002</v>
      </c>
      <c r="BM249" s="7" t="s">
        <v>84</v>
      </c>
      <c r="BN249" s="13"/>
      <c r="BO249" s="14">
        <v>38695</v>
      </c>
      <c r="BP249" s="14">
        <v>47826</v>
      </c>
      <c r="BQ249" s="14" t="s">
        <v>177</v>
      </c>
      <c r="BR249" s="14" t="s">
        <v>178</v>
      </c>
      <c r="BS249" s="14">
        <v>38695</v>
      </c>
      <c r="BT249" s="14">
        <v>38695</v>
      </c>
      <c r="BU249" s="13">
        <v>7971.57</v>
      </c>
      <c r="BV249" s="13">
        <v>11.87</v>
      </c>
      <c r="BW249" s="13">
        <v>0</v>
      </c>
    </row>
    <row r="250" spans="1:75" s="1" customFormat="1" ht="18.2" customHeight="1" x14ac:dyDescent="0.15">
      <c r="A250" s="15">
        <v>248</v>
      </c>
      <c r="B250" s="16" t="s">
        <v>75</v>
      </c>
      <c r="C250" s="16" t="s">
        <v>76</v>
      </c>
      <c r="D250" s="17">
        <v>45108</v>
      </c>
      <c r="E250" s="18" t="s">
        <v>596</v>
      </c>
      <c r="F250" s="19">
        <v>148</v>
      </c>
      <c r="G250" s="19">
        <v>147</v>
      </c>
      <c r="H250" s="20">
        <v>29689.22</v>
      </c>
      <c r="I250" s="20">
        <v>17865.169999999998</v>
      </c>
      <c r="J250" s="20">
        <v>0</v>
      </c>
      <c r="K250" s="20">
        <v>47554.39</v>
      </c>
      <c r="L250" s="20">
        <v>217.41</v>
      </c>
      <c r="M250" s="20">
        <v>0</v>
      </c>
      <c r="N250" s="20">
        <v>0</v>
      </c>
      <c r="O250" s="20">
        <v>0</v>
      </c>
      <c r="P250" s="20">
        <v>0</v>
      </c>
      <c r="Q250" s="20">
        <v>0</v>
      </c>
      <c r="R250" s="20">
        <v>47554.39</v>
      </c>
      <c r="S250" s="20">
        <v>52283.66</v>
      </c>
      <c r="T250" s="20">
        <v>262.01</v>
      </c>
      <c r="U250" s="20">
        <v>0</v>
      </c>
      <c r="V250" s="20">
        <v>0</v>
      </c>
      <c r="W250" s="20">
        <v>0</v>
      </c>
      <c r="X250" s="20">
        <v>0</v>
      </c>
      <c r="Y250" s="20">
        <v>0</v>
      </c>
      <c r="Z250" s="20">
        <v>52545.67</v>
      </c>
      <c r="AA250" s="20">
        <v>0</v>
      </c>
      <c r="AB250" s="20">
        <v>0</v>
      </c>
      <c r="AC250" s="20">
        <v>0</v>
      </c>
      <c r="AD250" s="20">
        <v>0</v>
      </c>
      <c r="AE250" s="20">
        <v>0</v>
      </c>
      <c r="AF250" s="20">
        <v>0</v>
      </c>
      <c r="AG250" s="20">
        <v>0</v>
      </c>
      <c r="AH250" s="20">
        <v>0</v>
      </c>
      <c r="AI250" s="20">
        <v>0</v>
      </c>
      <c r="AJ250" s="20">
        <v>0</v>
      </c>
      <c r="AK250" s="20">
        <v>0</v>
      </c>
      <c r="AL250" s="20">
        <v>0</v>
      </c>
      <c r="AM250" s="20">
        <v>0</v>
      </c>
      <c r="AN250" s="20">
        <v>0</v>
      </c>
      <c r="AO250" s="20">
        <v>0</v>
      </c>
      <c r="AP250" s="20">
        <v>0</v>
      </c>
      <c r="AQ250" s="20">
        <v>0</v>
      </c>
      <c r="AR250" s="20">
        <v>0</v>
      </c>
      <c r="AS250" s="20">
        <v>0</v>
      </c>
      <c r="AT250" s="11">
        <f t="shared" si="3"/>
        <v>0</v>
      </c>
      <c r="AU250" s="20">
        <v>18082.580000000002</v>
      </c>
      <c r="AV250" s="20">
        <v>52545.67</v>
      </c>
      <c r="AW250" s="21">
        <v>89</v>
      </c>
      <c r="AX250" s="21">
        <v>300</v>
      </c>
      <c r="AY250" s="20">
        <v>365999.99</v>
      </c>
      <c r="AZ250" s="20">
        <v>50432.58</v>
      </c>
      <c r="BA250" s="22">
        <v>50.000005000000002</v>
      </c>
      <c r="BB250" s="22">
        <v>47.1465020780605</v>
      </c>
      <c r="BC250" s="22">
        <v>10.59</v>
      </c>
      <c r="BD250" s="22"/>
      <c r="BE250" s="18" t="s">
        <v>78</v>
      </c>
      <c r="BF250" s="15"/>
      <c r="BG250" s="18" t="s">
        <v>89</v>
      </c>
      <c r="BH250" s="18" t="s">
        <v>90</v>
      </c>
      <c r="BI250" s="18" t="s">
        <v>212</v>
      </c>
      <c r="BJ250" s="18" t="s">
        <v>82</v>
      </c>
      <c r="BK250" s="16" t="s">
        <v>83</v>
      </c>
      <c r="BL250" s="22">
        <v>369349.90636466001</v>
      </c>
      <c r="BM250" s="16" t="s">
        <v>84</v>
      </c>
      <c r="BN250" s="22"/>
      <c r="BO250" s="23">
        <v>38695</v>
      </c>
      <c r="BP250" s="23">
        <v>47826</v>
      </c>
      <c r="BQ250" s="14" t="s">
        <v>227</v>
      </c>
      <c r="BR250" s="14" t="s">
        <v>228</v>
      </c>
      <c r="BS250" s="14">
        <v>38695</v>
      </c>
      <c r="BT250" s="14">
        <v>38695</v>
      </c>
      <c r="BU250" s="22">
        <v>15267.06</v>
      </c>
      <c r="BV250" s="22">
        <v>10.49</v>
      </c>
      <c r="BW250" s="22">
        <v>0</v>
      </c>
    </row>
    <row r="251" spans="1:75" s="1" customFormat="1" ht="18.2" customHeight="1" x14ac:dyDescent="0.15">
      <c r="A251" s="6">
        <v>249</v>
      </c>
      <c r="B251" s="7" t="s">
        <v>75</v>
      </c>
      <c r="C251" s="7" t="s">
        <v>76</v>
      </c>
      <c r="D251" s="8">
        <v>45108</v>
      </c>
      <c r="E251" s="9" t="s">
        <v>597</v>
      </c>
      <c r="F251" s="10">
        <v>1</v>
      </c>
      <c r="G251" s="10">
        <v>0</v>
      </c>
      <c r="H251" s="11">
        <v>31690.94</v>
      </c>
      <c r="I251" s="11">
        <v>0</v>
      </c>
      <c r="J251" s="11">
        <v>0</v>
      </c>
      <c r="K251" s="11">
        <v>31690.94</v>
      </c>
      <c r="L251" s="11">
        <v>434.6</v>
      </c>
      <c r="M251" s="11">
        <v>0</v>
      </c>
      <c r="N251" s="11">
        <v>0</v>
      </c>
      <c r="O251" s="11">
        <v>70.86</v>
      </c>
      <c r="P251" s="11">
        <v>0</v>
      </c>
      <c r="Q251" s="11">
        <v>0</v>
      </c>
      <c r="R251" s="11">
        <v>31620.080000000002</v>
      </c>
      <c r="S251" s="11">
        <v>0</v>
      </c>
      <c r="T251" s="11">
        <v>279.67</v>
      </c>
      <c r="U251" s="11">
        <v>0</v>
      </c>
      <c r="V251" s="11">
        <v>0</v>
      </c>
      <c r="W251" s="11">
        <v>279.67</v>
      </c>
      <c r="X251" s="11">
        <v>0</v>
      </c>
      <c r="Y251" s="11">
        <v>0</v>
      </c>
      <c r="Z251" s="11">
        <v>0</v>
      </c>
      <c r="AA251" s="11">
        <v>15.64</v>
      </c>
      <c r="AB251" s="11">
        <v>0</v>
      </c>
      <c r="AC251" s="11">
        <v>0</v>
      </c>
      <c r="AD251" s="11">
        <v>0</v>
      </c>
      <c r="AE251" s="11">
        <v>0</v>
      </c>
      <c r="AF251" s="11">
        <v>-30.79</v>
      </c>
      <c r="AG251" s="11">
        <v>36.5</v>
      </c>
      <c r="AH251" s="11">
        <v>96.7</v>
      </c>
      <c r="AI251" s="11">
        <v>0</v>
      </c>
      <c r="AJ251" s="11">
        <v>0</v>
      </c>
      <c r="AK251" s="11">
        <v>0</v>
      </c>
      <c r="AL251" s="11">
        <v>0</v>
      </c>
      <c r="AM251" s="11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f t="shared" si="3"/>
        <v>468.58000000000004</v>
      </c>
      <c r="AU251" s="11">
        <v>363.74</v>
      </c>
      <c r="AV251" s="11">
        <v>0</v>
      </c>
      <c r="AW251" s="12">
        <v>89</v>
      </c>
      <c r="AX251" s="12">
        <v>300</v>
      </c>
      <c r="AY251" s="11">
        <v>400000</v>
      </c>
      <c r="AZ251" s="11">
        <v>75137.66</v>
      </c>
      <c r="BA251" s="13">
        <v>68.161259999999999</v>
      </c>
      <c r="BB251" s="13">
        <v>28.684211008178899</v>
      </c>
      <c r="BC251" s="13">
        <v>10.59</v>
      </c>
      <c r="BD251" s="13"/>
      <c r="BE251" s="9" t="s">
        <v>78</v>
      </c>
      <c r="BF251" s="6"/>
      <c r="BG251" s="9" t="s">
        <v>119</v>
      </c>
      <c r="BH251" s="9" t="s">
        <v>403</v>
      </c>
      <c r="BI251" s="9" t="s">
        <v>598</v>
      </c>
      <c r="BJ251" s="9" t="s">
        <v>95</v>
      </c>
      <c r="BK251" s="7" t="s">
        <v>83</v>
      </c>
      <c r="BL251" s="13">
        <v>245589.80963152001</v>
      </c>
      <c r="BM251" s="7" t="s">
        <v>84</v>
      </c>
      <c r="BN251" s="13"/>
      <c r="BO251" s="14">
        <v>38695</v>
      </c>
      <c r="BP251" s="14">
        <v>47826</v>
      </c>
      <c r="BQ251" s="14" t="s">
        <v>109</v>
      </c>
      <c r="BR251" s="14" t="s">
        <v>110</v>
      </c>
      <c r="BS251" s="14">
        <v>38695</v>
      </c>
      <c r="BT251" s="14">
        <v>38695</v>
      </c>
      <c r="BU251" s="13">
        <v>0</v>
      </c>
      <c r="BV251" s="13">
        <v>15.64</v>
      </c>
      <c r="BW251" s="13">
        <v>0</v>
      </c>
    </row>
    <row r="252" spans="1:75" s="1" customFormat="1" ht="18.2" customHeight="1" x14ac:dyDescent="0.15">
      <c r="A252" s="15">
        <v>250</v>
      </c>
      <c r="B252" s="16" t="s">
        <v>75</v>
      </c>
      <c r="C252" s="16" t="s">
        <v>76</v>
      </c>
      <c r="D252" s="17">
        <v>45108</v>
      </c>
      <c r="E252" s="18" t="s">
        <v>599</v>
      </c>
      <c r="F252" s="19">
        <v>0</v>
      </c>
      <c r="G252" s="19">
        <v>1</v>
      </c>
      <c r="H252" s="20">
        <v>36550.65</v>
      </c>
      <c r="I252" s="20">
        <v>25.28</v>
      </c>
      <c r="J252" s="20">
        <v>0</v>
      </c>
      <c r="K252" s="20">
        <v>36575.93</v>
      </c>
      <c r="L252" s="20">
        <v>267.67</v>
      </c>
      <c r="M252" s="20">
        <v>0</v>
      </c>
      <c r="N252" s="20">
        <v>25.28</v>
      </c>
      <c r="O252" s="20">
        <v>267.67</v>
      </c>
      <c r="P252" s="20">
        <v>0</v>
      </c>
      <c r="Q252" s="20">
        <v>0</v>
      </c>
      <c r="R252" s="20">
        <v>36282.980000000003</v>
      </c>
      <c r="S252" s="20">
        <v>0</v>
      </c>
      <c r="T252" s="20">
        <v>322.56</v>
      </c>
      <c r="U252" s="20">
        <v>0</v>
      </c>
      <c r="V252" s="20">
        <v>0</v>
      </c>
      <c r="W252" s="20">
        <v>322.56</v>
      </c>
      <c r="X252" s="20">
        <v>0</v>
      </c>
      <c r="Y252" s="20">
        <v>0</v>
      </c>
      <c r="Z252" s="20">
        <v>0</v>
      </c>
      <c r="AA252" s="20">
        <v>12.92</v>
      </c>
      <c r="AB252" s="20">
        <v>0</v>
      </c>
      <c r="AC252" s="20">
        <v>0</v>
      </c>
      <c r="AD252" s="20">
        <v>0</v>
      </c>
      <c r="AE252" s="20">
        <v>0</v>
      </c>
      <c r="AF252" s="20">
        <v>-6.16</v>
      </c>
      <c r="AG252" s="20">
        <v>30.16</v>
      </c>
      <c r="AH252" s="20">
        <v>80.14</v>
      </c>
      <c r="AI252" s="20">
        <v>0</v>
      </c>
      <c r="AJ252" s="20">
        <v>0</v>
      </c>
      <c r="AK252" s="20">
        <v>0</v>
      </c>
      <c r="AL252" s="20">
        <v>42.83</v>
      </c>
      <c r="AM252" s="20">
        <v>0</v>
      </c>
      <c r="AN252" s="20">
        <v>0</v>
      </c>
      <c r="AO252" s="20">
        <v>0</v>
      </c>
      <c r="AP252" s="20">
        <v>145.16999999999999</v>
      </c>
      <c r="AQ252" s="20">
        <v>0</v>
      </c>
      <c r="AR252" s="20">
        <v>0</v>
      </c>
      <c r="AS252" s="20">
        <v>0</v>
      </c>
      <c r="AT252" s="11">
        <f t="shared" si="3"/>
        <v>920.56999999999994</v>
      </c>
      <c r="AU252" s="20">
        <v>0</v>
      </c>
      <c r="AV252" s="20">
        <v>0</v>
      </c>
      <c r="AW252" s="21">
        <v>89</v>
      </c>
      <c r="AX252" s="21">
        <v>300</v>
      </c>
      <c r="AY252" s="20">
        <v>336100.01</v>
      </c>
      <c r="AZ252" s="20">
        <v>62089.11</v>
      </c>
      <c r="BA252" s="22">
        <v>67.068669999999997</v>
      </c>
      <c r="BB252" s="22">
        <v>39.192882813694702</v>
      </c>
      <c r="BC252" s="22">
        <v>10.59</v>
      </c>
      <c r="BD252" s="22"/>
      <c r="BE252" s="18" t="s">
        <v>78</v>
      </c>
      <c r="BF252" s="15"/>
      <c r="BG252" s="18" t="s">
        <v>89</v>
      </c>
      <c r="BH252" s="18" t="s">
        <v>90</v>
      </c>
      <c r="BI252" s="18" t="s">
        <v>600</v>
      </c>
      <c r="BJ252" s="18" t="s">
        <v>108</v>
      </c>
      <c r="BK252" s="16" t="s">
        <v>83</v>
      </c>
      <c r="BL252" s="22">
        <v>281806.05966412002</v>
      </c>
      <c r="BM252" s="16" t="s">
        <v>84</v>
      </c>
      <c r="BN252" s="22"/>
      <c r="BO252" s="23">
        <v>38699</v>
      </c>
      <c r="BP252" s="23">
        <v>47830</v>
      </c>
      <c r="BQ252" s="14" t="s">
        <v>96</v>
      </c>
      <c r="BR252" s="14" t="s">
        <v>97</v>
      </c>
      <c r="BS252" s="14">
        <v>38699</v>
      </c>
      <c r="BT252" s="14">
        <v>38699</v>
      </c>
      <c r="BU252" s="22">
        <v>0</v>
      </c>
      <c r="BV252" s="22">
        <v>12.92</v>
      </c>
      <c r="BW252" s="22">
        <v>0</v>
      </c>
    </row>
    <row r="253" spans="1:75" s="1" customFormat="1" ht="18.2" customHeight="1" x14ac:dyDescent="0.15">
      <c r="A253" s="6">
        <v>251</v>
      </c>
      <c r="B253" s="7" t="s">
        <v>75</v>
      </c>
      <c r="C253" s="7" t="s">
        <v>76</v>
      </c>
      <c r="D253" s="8">
        <v>45108</v>
      </c>
      <c r="E253" s="9" t="s">
        <v>601</v>
      </c>
      <c r="F253" s="10">
        <v>1</v>
      </c>
      <c r="G253" s="10">
        <v>0</v>
      </c>
      <c r="H253" s="11">
        <v>41726.239999999998</v>
      </c>
      <c r="I253" s="11">
        <v>0</v>
      </c>
      <c r="J253" s="11">
        <v>0</v>
      </c>
      <c r="K253" s="11">
        <v>41726.239999999998</v>
      </c>
      <c r="L253" s="11">
        <v>305.60000000000002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41726.239999999998</v>
      </c>
      <c r="S253" s="11">
        <v>0</v>
      </c>
      <c r="T253" s="11">
        <v>368.23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368.23</v>
      </c>
      <c r="AA253" s="11">
        <v>0</v>
      </c>
      <c r="AB253" s="11">
        <v>0</v>
      </c>
      <c r="AC253" s="11">
        <v>0</v>
      </c>
      <c r="AD253" s="11">
        <v>0</v>
      </c>
      <c r="AE253" s="11">
        <v>0</v>
      </c>
      <c r="AF253" s="11">
        <v>-7.0000000000000007E-2</v>
      </c>
      <c r="AG253" s="11">
        <v>0</v>
      </c>
      <c r="AH253" s="11">
        <v>0.13</v>
      </c>
      <c r="AI253" s="11">
        <v>0</v>
      </c>
      <c r="AJ253" s="11">
        <v>0</v>
      </c>
      <c r="AK253" s="11">
        <v>0</v>
      </c>
      <c r="AL253" s="11">
        <v>0</v>
      </c>
      <c r="AM253" s="11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0.06</v>
      </c>
      <c r="AS253" s="11">
        <v>0</v>
      </c>
      <c r="AT253" s="11">
        <f t="shared" si="3"/>
        <v>0</v>
      </c>
      <c r="AU253" s="11">
        <v>305.60000000000002</v>
      </c>
      <c r="AV253" s="11">
        <v>368.23</v>
      </c>
      <c r="AW253" s="12">
        <v>89</v>
      </c>
      <c r="AX253" s="12">
        <v>300</v>
      </c>
      <c r="AY253" s="11">
        <v>390000.01</v>
      </c>
      <c r="AZ253" s="11">
        <v>70883.16</v>
      </c>
      <c r="BA253" s="13">
        <v>65.987931000000003</v>
      </c>
      <c r="BB253" s="13">
        <v>38.844603513859099</v>
      </c>
      <c r="BC253" s="13">
        <v>10.59</v>
      </c>
      <c r="BD253" s="13"/>
      <c r="BE253" s="9" t="s">
        <v>78</v>
      </c>
      <c r="BF253" s="6"/>
      <c r="BG253" s="9" t="s">
        <v>79</v>
      </c>
      <c r="BH253" s="9" t="s">
        <v>195</v>
      </c>
      <c r="BI253" s="9" t="s">
        <v>579</v>
      </c>
      <c r="BJ253" s="9" t="s">
        <v>95</v>
      </c>
      <c r="BK253" s="7" t="s">
        <v>83</v>
      </c>
      <c r="BL253" s="13">
        <v>324083.28309856</v>
      </c>
      <c r="BM253" s="7" t="s">
        <v>84</v>
      </c>
      <c r="BN253" s="13"/>
      <c r="BO253" s="14">
        <v>38700</v>
      </c>
      <c r="BP253" s="14">
        <v>47831</v>
      </c>
      <c r="BQ253" s="14" t="s">
        <v>109</v>
      </c>
      <c r="BR253" s="14" t="s">
        <v>110</v>
      </c>
      <c r="BS253" s="14">
        <v>38700</v>
      </c>
      <c r="BT253" s="14">
        <v>38700</v>
      </c>
      <c r="BU253" s="13">
        <v>140.78</v>
      </c>
      <c r="BV253" s="13">
        <v>14.75</v>
      </c>
      <c r="BW253" s="13">
        <v>0</v>
      </c>
    </row>
    <row r="254" spans="1:75" s="1" customFormat="1" ht="18.2" customHeight="1" x14ac:dyDescent="0.15">
      <c r="A254" s="15">
        <v>252</v>
      </c>
      <c r="B254" s="16" t="s">
        <v>75</v>
      </c>
      <c r="C254" s="16" t="s">
        <v>76</v>
      </c>
      <c r="D254" s="17">
        <v>45108</v>
      </c>
      <c r="E254" s="18" t="s">
        <v>602</v>
      </c>
      <c r="F254" s="19">
        <v>124</v>
      </c>
      <c r="G254" s="19">
        <v>123</v>
      </c>
      <c r="H254" s="20">
        <v>37648.639999999999</v>
      </c>
      <c r="I254" s="20">
        <v>20637.669999999998</v>
      </c>
      <c r="J254" s="20">
        <v>0</v>
      </c>
      <c r="K254" s="20">
        <v>58286.31</v>
      </c>
      <c r="L254" s="20">
        <v>275.68</v>
      </c>
      <c r="M254" s="20">
        <v>0</v>
      </c>
      <c r="N254" s="20">
        <v>0</v>
      </c>
      <c r="O254" s="20">
        <v>0</v>
      </c>
      <c r="P254" s="20">
        <v>0</v>
      </c>
      <c r="Q254" s="20">
        <v>0</v>
      </c>
      <c r="R254" s="20">
        <v>58286.31</v>
      </c>
      <c r="S254" s="20">
        <v>54137.72</v>
      </c>
      <c r="T254" s="20">
        <v>332.25</v>
      </c>
      <c r="U254" s="20">
        <v>0</v>
      </c>
      <c r="V254" s="20">
        <v>0</v>
      </c>
      <c r="W254" s="20">
        <v>0</v>
      </c>
      <c r="X254" s="20">
        <v>0</v>
      </c>
      <c r="Y254" s="20">
        <v>0</v>
      </c>
      <c r="Z254" s="20">
        <v>54469.97</v>
      </c>
      <c r="AA254" s="20">
        <v>0</v>
      </c>
      <c r="AB254" s="20">
        <v>0</v>
      </c>
      <c r="AC254" s="20">
        <v>0</v>
      </c>
      <c r="AD254" s="20">
        <v>0</v>
      </c>
      <c r="AE254" s="20">
        <v>0</v>
      </c>
      <c r="AF254" s="20">
        <v>0</v>
      </c>
      <c r="AG254" s="20">
        <v>0</v>
      </c>
      <c r="AH254" s="20">
        <v>0</v>
      </c>
      <c r="AI254" s="20">
        <v>0</v>
      </c>
      <c r="AJ254" s="20">
        <v>0</v>
      </c>
      <c r="AK254" s="20">
        <v>0</v>
      </c>
      <c r="AL254" s="20">
        <v>0</v>
      </c>
      <c r="AM254" s="20">
        <v>0</v>
      </c>
      <c r="AN254" s="20">
        <v>0</v>
      </c>
      <c r="AO254" s="20">
        <v>0</v>
      </c>
      <c r="AP254" s="20">
        <v>0</v>
      </c>
      <c r="AQ254" s="20">
        <v>0</v>
      </c>
      <c r="AR254" s="20">
        <v>0</v>
      </c>
      <c r="AS254" s="20">
        <v>0</v>
      </c>
      <c r="AT254" s="11">
        <f t="shared" si="3"/>
        <v>0</v>
      </c>
      <c r="AU254" s="20">
        <v>20913.349999999999</v>
      </c>
      <c r="AV254" s="20">
        <v>54469.97</v>
      </c>
      <c r="AW254" s="21">
        <v>89</v>
      </c>
      <c r="AX254" s="21">
        <v>300</v>
      </c>
      <c r="AY254" s="20">
        <v>365999.99</v>
      </c>
      <c r="AZ254" s="20">
        <v>63951.33</v>
      </c>
      <c r="BA254" s="22">
        <v>63.442622</v>
      </c>
      <c r="BB254" s="22">
        <v>57.8226650345633</v>
      </c>
      <c r="BC254" s="22">
        <v>10.59</v>
      </c>
      <c r="BD254" s="22"/>
      <c r="BE254" s="18" t="s">
        <v>78</v>
      </c>
      <c r="BF254" s="15"/>
      <c r="BG254" s="18" t="s">
        <v>89</v>
      </c>
      <c r="BH254" s="18" t="s">
        <v>90</v>
      </c>
      <c r="BI254" s="18" t="s">
        <v>212</v>
      </c>
      <c r="BJ254" s="18" t="s">
        <v>82</v>
      </c>
      <c r="BK254" s="16" t="s">
        <v>83</v>
      </c>
      <c r="BL254" s="22">
        <v>452703.59142114001</v>
      </c>
      <c r="BM254" s="16" t="s">
        <v>84</v>
      </c>
      <c r="BN254" s="22"/>
      <c r="BO254" s="23">
        <v>38702</v>
      </c>
      <c r="BP254" s="23">
        <v>47833</v>
      </c>
      <c r="BQ254" s="14" t="s">
        <v>168</v>
      </c>
      <c r="BR254" s="14" t="s">
        <v>169</v>
      </c>
      <c r="BS254" s="14">
        <v>38702</v>
      </c>
      <c r="BT254" s="14">
        <v>38702</v>
      </c>
      <c r="BU254" s="22">
        <v>15836.04</v>
      </c>
      <c r="BV254" s="22">
        <v>13.31</v>
      </c>
      <c r="BW254" s="22">
        <v>0</v>
      </c>
    </row>
    <row r="255" spans="1:75" s="1" customFormat="1" ht="18.2" customHeight="1" x14ac:dyDescent="0.15">
      <c r="A255" s="6">
        <v>253</v>
      </c>
      <c r="B255" s="7" t="s">
        <v>75</v>
      </c>
      <c r="C255" s="7" t="s">
        <v>76</v>
      </c>
      <c r="D255" s="8">
        <v>45108</v>
      </c>
      <c r="E255" s="9" t="s">
        <v>603</v>
      </c>
      <c r="F255" s="10">
        <v>147</v>
      </c>
      <c r="G255" s="10">
        <v>146</v>
      </c>
      <c r="H255" s="11">
        <v>28698.12</v>
      </c>
      <c r="I255" s="11">
        <v>17210.53</v>
      </c>
      <c r="J255" s="11">
        <v>0</v>
      </c>
      <c r="K255" s="11">
        <v>45908.65</v>
      </c>
      <c r="L255" s="11">
        <v>210.15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45908.65</v>
      </c>
      <c r="S255" s="11">
        <v>50447.33</v>
      </c>
      <c r="T255" s="11">
        <v>253.26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50700.59</v>
      </c>
      <c r="AA255" s="11">
        <v>0</v>
      </c>
      <c r="AB255" s="11">
        <v>0</v>
      </c>
      <c r="AC255" s="11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11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0</v>
      </c>
      <c r="AT255" s="11">
        <f t="shared" si="3"/>
        <v>0</v>
      </c>
      <c r="AU255" s="11">
        <v>17420.68</v>
      </c>
      <c r="AV255" s="11">
        <v>50700.59</v>
      </c>
      <c r="AW255" s="12">
        <v>89</v>
      </c>
      <c r="AX255" s="12">
        <v>300</v>
      </c>
      <c r="AY255" s="11">
        <v>365999.99</v>
      </c>
      <c r="AZ255" s="11">
        <v>48748.43</v>
      </c>
      <c r="BA255" s="13">
        <v>48.360655000000001</v>
      </c>
      <c r="BB255" s="13">
        <v>45.543464357021399</v>
      </c>
      <c r="BC255" s="13">
        <v>10.59</v>
      </c>
      <c r="BD255" s="13"/>
      <c r="BE255" s="9" t="s">
        <v>78</v>
      </c>
      <c r="BF255" s="6"/>
      <c r="BG255" s="9" t="s">
        <v>89</v>
      </c>
      <c r="BH255" s="9" t="s">
        <v>90</v>
      </c>
      <c r="BI255" s="9" t="s">
        <v>212</v>
      </c>
      <c r="BJ255" s="9" t="s">
        <v>82</v>
      </c>
      <c r="BK255" s="7" t="s">
        <v>83</v>
      </c>
      <c r="BL255" s="13">
        <v>356567.61823309999</v>
      </c>
      <c r="BM255" s="7" t="s">
        <v>84</v>
      </c>
      <c r="BN255" s="13"/>
      <c r="BO255" s="14">
        <v>38702</v>
      </c>
      <c r="BP255" s="14">
        <v>47833</v>
      </c>
      <c r="BQ255" s="14" t="s">
        <v>138</v>
      </c>
      <c r="BR255" s="14" t="s">
        <v>139</v>
      </c>
      <c r="BS255" s="14">
        <v>38702</v>
      </c>
      <c r="BT255" s="14">
        <v>38702</v>
      </c>
      <c r="BU255" s="13">
        <v>14790.7</v>
      </c>
      <c r="BV255" s="13">
        <v>10.14</v>
      </c>
      <c r="BW255" s="13">
        <v>0</v>
      </c>
    </row>
    <row r="256" spans="1:75" s="1" customFormat="1" ht="18.2" customHeight="1" x14ac:dyDescent="0.15">
      <c r="A256" s="15">
        <v>254</v>
      </c>
      <c r="B256" s="16" t="s">
        <v>75</v>
      </c>
      <c r="C256" s="16" t="s">
        <v>76</v>
      </c>
      <c r="D256" s="17">
        <v>45108</v>
      </c>
      <c r="E256" s="18" t="s">
        <v>604</v>
      </c>
      <c r="F256" s="19">
        <v>0</v>
      </c>
      <c r="G256" s="19">
        <v>0</v>
      </c>
      <c r="H256" s="20">
        <v>32070.95</v>
      </c>
      <c r="I256" s="20">
        <v>0</v>
      </c>
      <c r="J256" s="20">
        <v>0</v>
      </c>
      <c r="K256" s="20">
        <v>32070.95</v>
      </c>
      <c r="L256" s="20">
        <v>234.85</v>
      </c>
      <c r="M256" s="20">
        <v>0</v>
      </c>
      <c r="N256" s="20">
        <v>0</v>
      </c>
      <c r="O256" s="20">
        <v>234.85</v>
      </c>
      <c r="P256" s="20">
        <v>0</v>
      </c>
      <c r="Q256" s="20">
        <v>0</v>
      </c>
      <c r="R256" s="20">
        <v>31836.1</v>
      </c>
      <c r="S256" s="20">
        <v>0</v>
      </c>
      <c r="T256" s="20">
        <v>283.02999999999997</v>
      </c>
      <c r="U256" s="20">
        <v>0</v>
      </c>
      <c r="V256" s="20">
        <v>0</v>
      </c>
      <c r="W256" s="20">
        <v>283.02999999999997</v>
      </c>
      <c r="X256" s="20">
        <v>0</v>
      </c>
      <c r="Y256" s="20">
        <v>0</v>
      </c>
      <c r="Z256" s="20">
        <v>0</v>
      </c>
      <c r="AA256" s="20">
        <v>11.34</v>
      </c>
      <c r="AB256" s="20">
        <v>0</v>
      </c>
      <c r="AC256" s="20">
        <v>0</v>
      </c>
      <c r="AD256" s="20">
        <v>0</v>
      </c>
      <c r="AE256" s="20">
        <v>0</v>
      </c>
      <c r="AF256" s="20">
        <v>-8.33</v>
      </c>
      <c r="AG256" s="20">
        <v>26.46</v>
      </c>
      <c r="AH256" s="20">
        <v>70.2</v>
      </c>
      <c r="AI256" s="20">
        <v>0</v>
      </c>
      <c r="AJ256" s="20">
        <v>0</v>
      </c>
      <c r="AK256" s="20">
        <v>0</v>
      </c>
      <c r="AL256" s="20">
        <v>0</v>
      </c>
      <c r="AM256" s="20">
        <v>0</v>
      </c>
      <c r="AN256" s="20">
        <v>0</v>
      </c>
      <c r="AO256" s="20">
        <v>0</v>
      </c>
      <c r="AP256" s="20">
        <v>0.46</v>
      </c>
      <c r="AQ256" s="20">
        <v>0</v>
      </c>
      <c r="AR256" s="20">
        <v>0</v>
      </c>
      <c r="AS256" s="20">
        <v>0</v>
      </c>
      <c r="AT256" s="11">
        <f t="shared" si="3"/>
        <v>618.01</v>
      </c>
      <c r="AU256" s="20">
        <v>0</v>
      </c>
      <c r="AV256" s="20">
        <v>0</v>
      </c>
      <c r="AW256" s="21">
        <v>89</v>
      </c>
      <c r="AX256" s="21">
        <v>300</v>
      </c>
      <c r="AY256" s="20">
        <v>292500</v>
      </c>
      <c r="AZ256" s="20">
        <v>54478.41</v>
      </c>
      <c r="BA256" s="22">
        <v>67.625604999999993</v>
      </c>
      <c r="BB256" s="22">
        <v>39.519059446494502</v>
      </c>
      <c r="BC256" s="22">
        <v>10.59</v>
      </c>
      <c r="BD256" s="22"/>
      <c r="BE256" s="18" t="s">
        <v>78</v>
      </c>
      <c r="BF256" s="15"/>
      <c r="BG256" s="18" t="s">
        <v>199</v>
      </c>
      <c r="BH256" s="18" t="s">
        <v>324</v>
      </c>
      <c r="BI256" s="18" t="s">
        <v>325</v>
      </c>
      <c r="BJ256" s="18" t="s">
        <v>108</v>
      </c>
      <c r="BK256" s="16" t="s">
        <v>83</v>
      </c>
      <c r="BL256" s="22">
        <v>247267.61407340001</v>
      </c>
      <c r="BM256" s="16" t="s">
        <v>84</v>
      </c>
      <c r="BN256" s="22"/>
      <c r="BO256" s="23">
        <v>38702</v>
      </c>
      <c r="BP256" s="23">
        <v>47833</v>
      </c>
      <c r="BQ256" s="14" t="s">
        <v>109</v>
      </c>
      <c r="BR256" s="14" t="s">
        <v>110</v>
      </c>
      <c r="BS256" s="14">
        <v>38702</v>
      </c>
      <c r="BT256" s="14">
        <v>38702</v>
      </c>
      <c r="BU256" s="22">
        <v>0</v>
      </c>
      <c r="BV256" s="22">
        <v>11.34</v>
      </c>
      <c r="BW256" s="22">
        <v>0</v>
      </c>
    </row>
    <row r="257" spans="1:75" s="1" customFormat="1" ht="18.2" customHeight="1" x14ac:dyDescent="0.15">
      <c r="A257" s="6">
        <v>255</v>
      </c>
      <c r="B257" s="7" t="s">
        <v>75</v>
      </c>
      <c r="C257" s="7" t="s">
        <v>76</v>
      </c>
      <c r="D257" s="8">
        <v>45108</v>
      </c>
      <c r="E257" s="9" t="s">
        <v>605</v>
      </c>
      <c r="F257" s="10">
        <v>138</v>
      </c>
      <c r="G257" s="10">
        <v>137</v>
      </c>
      <c r="H257" s="11">
        <v>31567.279999999999</v>
      </c>
      <c r="I257" s="11">
        <v>18330.400000000001</v>
      </c>
      <c r="J257" s="11">
        <v>0</v>
      </c>
      <c r="K257" s="11">
        <v>49897.68</v>
      </c>
      <c r="L257" s="11">
        <v>231.12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49897.68</v>
      </c>
      <c r="S257" s="11">
        <v>51141.96</v>
      </c>
      <c r="T257" s="11">
        <v>278.58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51420.54</v>
      </c>
      <c r="AA257" s="11">
        <v>0</v>
      </c>
      <c r="AB257" s="11">
        <v>0</v>
      </c>
      <c r="AC257" s="11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11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f t="shared" si="3"/>
        <v>0</v>
      </c>
      <c r="AU257" s="11">
        <v>18561.52</v>
      </c>
      <c r="AV257" s="11">
        <v>51420.54</v>
      </c>
      <c r="AW257" s="12">
        <v>89</v>
      </c>
      <c r="AX257" s="12">
        <v>300</v>
      </c>
      <c r="AY257" s="11">
        <v>276239.99</v>
      </c>
      <c r="AZ257" s="11">
        <v>53618.34</v>
      </c>
      <c r="BA257" s="13">
        <v>70.484322000000006</v>
      </c>
      <c r="BB257" s="13">
        <v>65.593305278995203</v>
      </c>
      <c r="BC257" s="13">
        <v>10.59</v>
      </c>
      <c r="BD257" s="13"/>
      <c r="BE257" s="9" t="s">
        <v>78</v>
      </c>
      <c r="BF257" s="6"/>
      <c r="BG257" s="9" t="s">
        <v>89</v>
      </c>
      <c r="BH257" s="9" t="s">
        <v>90</v>
      </c>
      <c r="BI257" s="9" t="s">
        <v>276</v>
      </c>
      <c r="BJ257" s="9" t="s">
        <v>82</v>
      </c>
      <c r="BK257" s="7" t="s">
        <v>83</v>
      </c>
      <c r="BL257" s="13">
        <v>387549.99140592001</v>
      </c>
      <c r="BM257" s="7" t="s">
        <v>84</v>
      </c>
      <c r="BN257" s="13"/>
      <c r="BO257" s="14">
        <v>38706</v>
      </c>
      <c r="BP257" s="14">
        <v>47837</v>
      </c>
      <c r="BQ257" s="14" t="s">
        <v>177</v>
      </c>
      <c r="BR257" s="14" t="s">
        <v>178</v>
      </c>
      <c r="BS257" s="14">
        <v>38706</v>
      </c>
      <c r="BT257" s="14">
        <v>38706</v>
      </c>
      <c r="BU257" s="13">
        <v>14496.13</v>
      </c>
      <c r="BV257" s="13">
        <v>11.16</v>
      </c>
      <c r="BW257" s="13">
        <v>0</v>
      </c>
    </row>
    <row r="258" spans="1:75" s="1" customFormat="1" ht="18.2" customHeight="1" x14ac:dyDescent="0.15">
      <c r="A258" s="15">
        <v>256</v>
      </c>
      <c r="B258" s="16" t="s">
        <v>75</v>
      </c>
      <c r="C258" s="16" t="s">
        <v>76</v>
      </c>
      <c r="D258" s="17">
        <v>45108</v>
      </c>
      <c r="E258" s="18" t="s">
        <v>606</v>
      </c>
      <c r="F258" s="19">
        <v>0</v>
      </c>
      <c r="G258" s="19">
        <v>0</v>
      </c>
      <c r="H258" s="20">
        <v>34273.39</v>
      </c>
      <c r="I258" s="20">
        <v>0</v>
      </c>
      <c r="J258" s="20">
        <v>0</v>
      </c>
      <c r="K258" s="20">
        <v>34273.39</v>
      </c>
      <c r="L258" s="20">
        <v>251.03</v>
      </c>
      <c r="M258" s="20">
        <v>0</v>
      </c>
      <c r="N258" s="20">
        <v>0</v>
      </c>
      <c r="O258" s="20">
        <v>251.03</v>
      </c>
      <c r="P258" s="20">
        <v>0</v>
      </c>
      <c r="Q258" s="20">
        <v>0</v>
      </c>
      <c r="R258" s="20">
        <v>34022.36</v>
      </c>
      <c r="S258" s="20">
        <v>0</v>
      </c>
      <c r="T258" s="20">
        <v>302.45999999999998</v>
      </c>
      <c r="U258" s="20">
        <v>0</v>
      </c>
      <c r="V258" s="20">
        <v>0</v>
      </c>
      <c r="W258" s="20">
        <v>302.45999999999998</v>
      </c>
      <c r="X258" s="20">
        <v>0</v>
      </c>
      <c r="Y258" s="20">
        <v>0</v>
      </c>
      <c r="Z258" s="20">
        <v>0</v>
      </c>
      <c r="AA258" s="20">
        <v>12.12</v>
      </c>
      <c r="AB258" s="20">
        <v>0</v>
      </c>
      <c r="AC258" s="20">
        <v>0</v>
      </c>
      <c r="AD258" s="20">
        <v>0</v>
      </c>
      <c r="AE258" s="20">
        <v>0</v>
      </c>
      <c r="AF258" s="20">
        <v>-8.6300000000000008</v>
      </c>
      <c r="AG258" s="20">
        <v>28.28</v>
      </c>
      <c r="AH258" s="20">
        <v>74.31</v>
      </c>
      <c r="AI258" s="20">
        <v>0</v>
      </c>
      <c r="AJ258" s="20">
        <v>0</v>
      </c>
      <c r="AK258" s="20">
        <v>0</v>
      </c>
      <c r="AL258" s="20">
        <v>0</v>
      </c>
      <c r="AM258" s="20">
        <v>0</v>
      </c>
      <c r="AN258" s="20">
        <v>0</v>
      </c>
      <c r="AO258" s="20">
        <v>0</v>
      </c>
      <c r="AP258" s="20">
        <v>0</v>
      </c>
      <c r="AQ258" s="20">
        <v>0</v>
      </c>
      <c r="AR258" s="20">
        <v>0.03</v>
      </c>
      <c r="AS258" s="20">
        <v>7.7250000000000001E-3</v>
      </c>
      <c r="AT258" s="11">
        <f t="shared" si="3"/>
        <v>659.53227499999991</v>
      </c>
      <c r="AU258" s="20">
        <v>0</v>
      </c>
      <c r="AV258" s="20">
        <v>0</v>
      </c>
      <c r="AW258" s="21">
        <v>89</v>
      </c>
      <c r="AX258" s="21">
        <v>300</v>
      </c>
      <c r="AY258" s="20">
        <v>295000</v>
      </c>
      <c r="AZ258" s="20">
        <v>58223.9</v>
      </c>
      <c r="BA258" s="22">
        <v>71.673443000000006</v>
      </c>
      <c r="BB258" s="22">
        <v>41.881421206505898</v>
      </c>
      <c r="BC258" s="22">
        <v>10.59</v>
      </c>
      <c r="BD258" s="22"/>
      <c r="BE258" s="18" t="s">
        <v>78</v>
      </c>
      <c r="BF258" s="15"/>
      <c r="BG258" s="18" t="s">
        <v>160</v>
      </c>
      <c r="BH258" s="18" t="s">
        <v>386</v>
      </c>
      <c r="BI258" s="18" t="s">
        <v>387</v>
      </c>
      <c r="BJ258" s="18" t="s">
        <v>108</v>
      </c>
      <c r="BK258" s="16" t="s">
        <v>83</v>
      </c>
      <c r="BL258" s="22">
        <v>264248.06374984002</v>
      </c>
      <c r="BM258" s="16" t="s">
        <v>84</v>
      </c>
      <c r="BN258" s="22"/>
      <c r="BO258" s="23">
        <v>38707</v>
      </c>
      <c r="BP258" s="23">
        <v>47838</v>
      </c>
      <c r="BQ258" s="14" t="s">
        <v>109</v>
      </c>
      <c r="BR258" s="14" t="s">
        <v>110</v>
      </c>
      <c r="BS258" s="14">
        <v>38707</v>
      </c>
      <c r="BT258" s="14">
        <v>38707</v>
      </c>
      <c r="BU258" s="22">
        <v>0</v>
      </c>
      <c r="BV258" s="22">
        <v>12.12</v>
      </c>
      <c r="BW258" s="22">
        <v>0</v>
      </c>
    </row>
    <row r="259" spans="1:75" s="1" customFormat="1" ht="18.2" customHeight="1" x14ac:dyDescent="0.15">
      <c r="A259" s="6">
        <v>257</v>
      </c>
      <c r="B259" s="7" t="s">
        <v>75</v>
      </c>
      <c r="C259" s="7" t="s">
        <v>76</v>
      </c>
      <c r="D259" s="8">
        <v>45108</v>
      </c>
      <c r="E259" s="9" t="s">
        <v>607</v>
      </c>
      <c r="F259" s="10">
        <v>0</v>
      </c>
      <c r="G259" s="10">
        <v>0</v>
      </c>
      <c r="H259" s="11">
        <v>39684.75</v>
      </c>
      <c r="I259" s="11">
        <v>0</v>
      </c>
      <c r="J259" s="11">
        <v>0</v>
      </c>
      <c r="K259" s="11">
        <v>39684.75</v>
      </c>
      <c r="L259" s="11">
        <v>290.58</v>
      </c>
      <c r="M259" s="11">
        <v>0</v>
      </c>
      <c r="N259" s="11">
        <v>0</v>
      </c>
      <c r="O259" s="11">
        <v>290.58</v>
      </c>
      <c r="P259" s="11">
        <v>0</v>
      </c>
      <c r="Q259" s="11">
        <v>0</v>
      </c>
      <c r="R259" s="11">
        <v>39394.17</v>
      </c>
      <c r="S259" s="11">
        <v>0</v>
      </c>
      <c r="T259" s="11">
        <v>350.22</v>
      </c>
      <c r="U259" s="11">
        <v>0</v>
      </c>
      <c r="V259" s="11">
        <v>0</v>
      </c>
      <c r="W259" s="11">
        <v>350.22</v>
      </c>
      <c r="X259" s="11">
        <v>0</v>
      </c>
      <c r="Y259" s="11">
        <v>0</v>
      </c>
      <c r="Z259" s="11">
        <v>0</v>
      </c>
      <c r="AA259" s="11">
        <v>14.03</v>
      </c>
      <c r="AB259" s="11">
        <v>0</v>
      </c>
      <c r="AC259" s="11">
        <v>0</v>
      </c>
      <c r="AD259" s="11">
        <v>0</v>
      </c>
      <c r="AE259" s="11">
        <v>0</v>
      </c>
      <c r="AF259" s="11">
        <v>-11.39</v>
      </c>
      <c r="AG259" s="11">
        <v>32.74</v>
      </c>
      <c r="AH259" s="11">
        <v>89.65</v>
      </c>
      <c r="AI259" s="11">
        <v>0</v>
      </c>
      <c r="AJ259" s="11">
        <v>0</v>
      </c>
      <c r="AK259" s="11">
        <v>0</v>
      </c>
      <c r="AL259" s="11">
        <v>0</v>
      </c>
      <c r="AM259" s="11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>
        <v>1.545E-2</v>
      </c>
      <c r="AT259" s="11">
        <f t="shared" ref="AT259:AT322" si="4">AQ259-AR259+AP259+AO259+AN259+AL259+AI259+AH259+AG259+AE259+AF259+AA259+W259+V259+Q259+P259+O259+N259-J259-AS259+AJ259</f>
        <v>765.81455000000005</v>
      </c>
      <c r="AU259" s="11">
        <v>0</v>
      </c>
      <c r="AV259" s="11">
        <v>0</v>
      </c>
      <c r="AW259" s="12">
        <v>89</v>
      </c>
      <c r="AX259" s="12">
        <v>300</v>
      </c>
      <c r="AY259" s="11">
        <v>430000.02</v>
      </c>
      <c r="AZ259" s="11">
        <v>67409.2</v>
      </c>
      <c r="BA259" s="13">
        <v>56.930233999999999</v>
      </c>
      <c r="BB259" s="13">
        <v>33.270225968202901</v>
      </c>
      <c r="BC259" s="13">
        <v>10.59</v>
      </c>
      <c r="BD259" s="13"/>
      <c r="BE259" s="9" t="s">
        <v>78</v>
      </c>
      <c r="BF259" s="6"/>
      <c r="BG259" s="9" t="s">
        <v>89</v>
      </c>
      <c r="BH259" s="9" t="s">
        <v>90</v>
      </c>
      <c r="BI259" s="9" t="s">
        <v>276</v>
      </c>
      <c r="BJ259" s="9" t="s">
        <v>108</v>
      </c>
      <c r="BK259" s="7" t="s">
        <v>83</v>
      </c>
      <c r="BL259" s="13">
        <v>305970.34260798001</v>
      </c>
      <c r="BM259" s="7" t="s">
        <v>84</v>
      </c>
      <c r="BN259" s="13"/>
      <c r="BO259" s="14">
        <v>38708</v>
      </c>
      <c r="BP259" s="14">
        <v>47839</v>
      </c>
      <c r="BQ259" s="14" t="s">
        <v>109</v>
      </c>
      <c r="BR259" s="14" t="s">
        <v>110</v>
      </c>
      <c r="BS259" s="14">
        <v>38708</v>
      </c>
      <c r="BT259" s="14">
        <v>38708</v>
      </c>
      <c r="BU259" s="13">
        <v>0</v>
      </c>
      <c r="BV259" s="13">
        <v>14.03</v>
      </c>
      <c r="BW259" s="13">
        <v>0</v>
      </c>
    </row>
    <row r="260" spans="1:75" s="1" customFormat="1" ht="18.2" customHeight="1" x14ac:dyDescent="0.15">
      <c r="A260" s="15">
        <v>258</v>
      </c>
      <c r="B260" s="16" t="s">
        <v>75</v>
      </c>
      <c r="C260" s="16" t="s">
        <v>76</v>
      </c>
      <c r="D260" s="17">
        <v>45108</v>
      </c>
      <c r="E260" s="18" t="s">
        <v>608</v>
      </c>
      <c r="F260" s="19">
        <v>133</v>
      </c>
      <c r="G260" s="19">
        <v>132</v>
      </c>
      <c r="H260" s="20">
        <v>49763.25</v>
      </c>
      <c r="I260" s="20">
        <v>28348.51</v>
      </c>
      <c r="J260" s="20">
        <v>0</v>
      </c>
      <c r="K260" s="20">
        <v>78111.759999999995</v>
      </c>
      <c r="L260" s="20">
        <v>364.45</v>
      </c>
      <c r="M260" s="20">
        <v>0</v>
      </c>
      <c r="N260" s="20">
        <v>0</v>
      </c>
      <c r="O260" s="20">
        <v>0</v>
      </c>
      <c r="P260" s="20">
        <v>0</v>
      </c>
      <c r="Q260" s="20">
        <v>0</v>
      </c>
      <c r="R260" s="20">
        <v>78111.759999999995</v>
      </c>
      <c r="S260" s="20">
        <v>77728.009999999995</v>
      </c>
      <c r="T260" s="20">
        <v>439.16</v>
      </c>
      <c r="U260" s="20">
        <v>0</v>
      </c>
      <c r="V260" s="20">
        <v>0</v>
      </c>
      <c r="W260" s="20">
        <v>0</v>
      </c>
      <c r="X260" s="20">
        <v>0</v>
      </c>
      <c r="Y260" s="20">
        <v>0</v>
      </c>
      <c r="Z260" s="20">
        <v>78167.17</v>
      </c>
      <c r="AA260" s="20">
        <v>0</v>
      </c>
      <c r="AB260" s="20">
        <v>0</v>
      </c>
      <c r="AC260" s="20">
        <v>0</v>
      </c>
      <c r="AD260" s="20">
        <v>0</v>
      </c>
      <c r="AE260" s="20">
        <v>0</v>
      </c>
      <c r="AF260" s="20">
        <v>0</v>
      </c>
      <c r="AG260" s="20">
        <v>0</v>
      </c>
      <c r="AH260" s="20">
        <v>0</v>
      </c>
      <c r="AI260" s="20">
        <v>0</v>
      </c>
      <c r="AJ260" s="20">
        <v>0</v>
      </c>
      <c r="AK260" s="20">
        <v>0</v>
      </c>
      <c r="AL260" s="20">
        <v>0</v>
      </c>
      <c r="AM260" s="20">
        <v>0</v>
      </c>
      <c r="AN260" s="20">
        <v>0</v>
      </c>
      <c r="AO260" s="20">
        <v>0</v>
      </c>
      <c r="AP260" s="20">
        <v>0</v>
      </c>
      <c r="AQ260" s="20">
        <v>0</v>
      </c>
      <c r="AR260" s="20">
        <v>0</v>
      </c>
      <c r="AS260" s="20">
        <v>0</v>
      </c>
      <c r="AT260" s="11">
        <f t="shared" si="4"/>
        <v>0</v>
      </c>
      <c r="AU260" s="20">
        <v>28712.959999999999</v>
      </c>
      <c r="AV260" s="20">
        <v>78167.17</v>
      </c>
      <c r="AW260" s="21">
        <v>89</v>
      </c>
      <c r="AX260" s="21">
        <v>300</v>
      </c>
      <c r="AY260" s="20">
        <v>430000.02</v>
      </c>
      <c r="AZ260" s="20">
        <v>84535.39</v>
      </c>
      <c r="BA260" s="22">
        <v>71.394104999999996</v>
      </c>
      <c r="BB260" s="22">
        <v>65.969047935720198</v>
      </c>
      <c r="BC260" s="22">
        <v>10.59</v>
      </c>
      <c r="BD260" s="22"/>
      <c r="BE260" s="18" t="s">
        <v>78</v>
      </c>
      <c r="BF260" s="15"/>
      <c r="BG260" s="18" t="s">
        <v>89</v>
      </c>
      <c r="BH260" s="18" t="s">
        <v>90</v>
      </c>
      <c r="BI260" s="18" t="s">
        <v>276</v>
      </c>
      <c r="BJ260" s="18" t="s">
        <v>82</v>
      </c>
      <c r="BK260" s="16" t="s">
        <v>83</v>
      </c>
      <c r="BL260" s="22">
        <v>606685.76007344003</v>
      </c>
      <c r="BM260" s="16" t="s">
        <v>84</v>
      </c>
      <c r="BN260" s="22"/>
      <c r="BO260" s="23">
        <v>38708</v>
      </c>
      <c r="BP260" s="23">
        <v>47839</v>
      </c>
      <c r="BQ260" s="14" t="s">
        <v>223</v>
      </c>
      <c r="BR260" s="14" t="s">
        <v>224</v>
      </c>
      <c r="BS260" s="14">
        <v>38708</v>
      </c>
      <c r="BT260" s="14">
        <v>38708</v>
      </c>
      <c r="BU260" s="22">
        <v>22103.46</v>
      </c>
      <c r="BV260" s="22">
        <v>17.59</v>
      </c>
      <c r="BW260" s="22">
        <v>0</v>
      </c>
    </row>
    <row r="261" spans="1:75" s="1" customFormat="1" ht="18.2" customHeight="1" x14ac:dyDescent="0.15">
      <c r="A261" s="6">
        <v>259</v>
      </c>
      <c r="B261" s="7" t="s">
        <v>75</v>
      </c>
      <c r="C261" s="7" t="s">
        <v>76</v>
      </c>
      <c r="D261" s="8">
        <v>45108</v>
      </c>
      <c r="E261" s="9" t="s">
        <v>609</v>
      </c>
      <c r="F261" s="10">
        <v>1</v>
      </c>
      <c r="G261" s="10">
        <v>3</v>
      </c>
      <c r="H261" s="11">
        <v>47506.2</v>
      </c>
      <c r="I261" s="11">
        <v>1084.3399999999999</v>
      </c>
      <c r="J261" s="11">
        <v>0</v>
      </c>
      <c r="K261" s="11">
        <v>48590.54</v>
      </c>
      <c r="L261" s="11">
        <v>395.97</v>
      </c>
      <c r="M261" s="11">
        <v>0</v>
      </c>
      <c r="N261" s="11">
        <v>1084.3399999999999</v>
      </c>
      <c r="O261" s="11">
        <v>75.59</v>
      </c>
      <c r="P261" s="11">
        <v>0</v>
      </c>
      <c r="Q261" s="11">
        <v>0</v>
      </c>
      <c r="R261" s="11">
        <v>47430.61</v>
      </c>
      <c r="S261" s="11">
        <v>848.85</v>
      </c>
      <c r="T261" s="11">
        <v>419.24</v>
      </c>
      <c r="U261" s="11">
        <v>0</v>
      </c>
      <c r="V261" s="11">
        <v>848.85</v>
      </c>
      <c r="W261" s="11">
        <v>419.24</v>
      </c>
      <c r="X261" s="11">
        <v>0</v>
      </c>
      <c r="Y261" s="11">
        <v>0</v>
      </c>
      <c r="Z261" s="11">
        <v>0</v>
      </c>
      <c r="AA261" s="11">
        <v>17.84</v>
      </c>
      <c r="AB261" s="11">
        <v>0</v>
      </c>
      <c r="AC261" s="11">
        <v>0</v>
      </c>
      <c r="AD261" s="11">
        <v>0</v>
      </c>
      <c r="AE261" s="11">
        <v>0</v>
      </c>
      <c r="AF261" s="11">
        <v>-34.58</v>
      </c>
      <c r="AG261" s="11">
        <v>41.65</v>
      </c>
      <c r="AH261" s="11">
        <v>109.28</v>
      </c>
      <c r="AI261" s="11">
        <v>35.68</v>
      </c>
      <c r="AJ261" s="11">
        <v>0</v>
      </c>
      <c r="AK261" s="11">
        <v>0</v>
      </c>
      <c r="AL261" s="11">
        <v>85.68</v>
      </c>
      <c r="AM261" s="11">
        <v>0</v>
      </c>
      <c r="AN261" s="11">
        <v>83.3</v>
      </c>
      <c r="AO261" s="11">
        <v>218.56</v>
      </c>
      <c r="AP261" s="11">
        <v>0</v>
      </c>
      <c r="AQ261" s="11">
        <v>0</v>
      </c>
      <c r="AR261" s="11">
        <v>0</v>
      </c>
      <c r="AS261" s="11">
        <v>0</v>
      </c>
      <c r="AT261" s="11">
        <f t="shared" si="4"/>
        <v>2985.43</v>
      </c>
      <c r="AU261" s="11">
        <v>320.38</v>
      </c>
      <c r="AV261" s="11">
        <v>0</v>
      </c>
      <c r="AW261" s="12">
        <v>89</v>
      </c>
      <c r="AX261" s="12">
        <v>300</v>
      </c>
      <c r="AY261" s="11">
        <v>430000.02</v>
      </c>
      <c r="AZ261" s="11">
        <v>85756.36</v>
      </c>
      <c r="BA261" s="13">
        <v>72.425272000000007</v>
      </c>
      <c r="BB261" s="13">
        <v>40.057376856665996</v>
      </c>
      <c r="BC261" s="13">
        <v>10.59</v>
      </c>
      <c r="BD261" s="13"/>
      <c r="BE261" s="9" t="s">
        <v>78</v>
      </c>
      <c r="BF261" s="6"/>
      <c r="BG261" s="9" t="s">
        <v>89</v>
      </c>
      <c r="BH261" s="9" t="s">
        <v>90</v>
      </c>
      <c r="BI261" s="9" t="s">
        <v>276</v>
      </c>
      <c r="BJ261" s="9" t="s">
        <v>95</v>
      </c>
      <c r="BK261" s="7" t="s">
        <v>83</v>
      </c>
      <c r="BL261" s="13">
        <v>368388.52022533998</v>
      </c>
      <c r="BM261" s="7" t="s">
        <v>84</v>
      </c>
      <c r="BN261" s="13"/>
      <c r="BO261" s="14">
        <v>38708</v>
      </c>
      <c r="BP261" s="14">
        <v>47839</v>
      </c>
      <c r="BQ261" s="14" t="s">
        <v>610</v>
      </c>
      <c r="BR261" s="14" t="s">
        <v>611</v>
      </c>
      <c r="BS261" s="14">
        <v>38708</v>
      </c>
      <c r="BT261" s="14">
        <v>38708</v>
      </c>
      <c r="BU261" s="13">
        <v>0</v>
      </c>
      <c r="BV261" s="13">
        <v>17.84</v>
      </c>
      <c r="BW261" s="13">
        <v>0</v>
      </c>
    </row>
    <row r="262" spans="1:75" s="1" customFormat="1" ht="18.2" customHeight="1" x14ac:dyDescent="0.15">
      <c r="A262" s="15">
        <v>260</v>
      </c>
      <c r="B262" s="16" t="s">
        <v>75</v>
      </c>
      <c r="C262" s="16" t="s">
        <v>76</v>
      </c>
      <c r="D262" s="17">
        <v>45108</v>
      </c>
      <c r="E262" s="18" t="s">
        <v>612</v>
      </c>
      <c r="F262" s="19">
        <v>0</v>
      </c>
      <c r="G262" s="19">
        <v>0</v>
      </c>
      <c r="H262" s="20">
        <v>16433.61</v>
      </c>
      <c r="I262" s="20">
        <v>0</v>
      </c>
      <c r="J262" s="20">
        <v>0</v>
      </c>
      <c r="K262" s="20">
        <v>16433.61</v>
      </c>
      <c r="L262" s="20">
        <v>616.80999999999995</v>
      </c>
      <c r="M262" s="20">
        <v>0</v>
      </c>
      <c r="N262" s="20">
        <v>0</v>
      </c>
      <c r="O262" s="20">
        <v>616.80999999999995</v>
      </c>
      <c r="P262" s="20">
        <v>414.97</v>
      </c>
      <c r="Q262" s="20">
        <v>0</v>
      </c>
      <c r="R262" s="20">
        <v>15401.83</v>
      </c>
      <c r="S262" s="20">
        <v>0</v>
      </c>
      <c r="T262" s="20">
        <v>145.03</v>
      </c>
      <c r="U262" s="20">
        <v>0</v>
      </c>
      <c r="V262" s="20">
        <v>0</v>
      </c>
      <c r="W262" s="20">
        <v>145.03</v>
      </c>
      <c r="X262" s="20">
        <v>0</v>
      </c>
      <c r="Y262" s="20">
        <v>0</v>
      </c>
      <c r="Z262" s="20">
        <v>0</v>
      </c>
      <c r="AA262" s="20">
        <v>16.68</v>
      </c>
      <c r="AB262" s="20">
        <v>0</v>
      </c>
      <c r="AC262" s="20">
        <v>0</v>
      </c>
      <c r="AD262" s="20">
        <v>0</v>
      </c>
      <c r="AE262" s="20">
        <v>0</v>
      </c>
      <c r="AF262" s="20">
        <v>-12.16</v>
      </c>
      <c r="AG262" s="20">
        <v>38.93</v>
      </c>
      <c r="AH262" s="20">
        <v>102.89</v>
      </c>
      <c r="AI262" s="20">
        <v>0</v>
      </c>
      <c r="AJ262" s="20">
        <v>0</v>
      </c>
      <c r="AK262" s="20">
        <v>0</v>
      </c>
      <c r="AL262" s="20">
        <v>0</v>
      </c>
      <c r="AM262" s="20">
        <v>0</v>
      </c>
      <c r="AN262" s="20">
        <v>0</v>
      </c>
      <c r="AO262" s="20">
        <v>0</v>
      </c>
      <c r="AP262" s="20">
        <v>1.61</v>
      </c>
      <c r="AQ262" s="20">
        <v>0</v>
      </c>
      <c r="AR262" s="20">
        <v>0.8</v>
      </c>
      <c r="AS262" s="20">
        <v>0</v>
      </c>
      <c r="AT262" s="11">
        <f t="shared" si="4"/>
        <v>1323.96</v>
      </c>
      <c r="AU262" s="20">
        <v>0</v>
      </c>
      <c r="AV262" s="20">
        <v>0</v>
      </c>
      <c r="AW262" s="21">
        <v>89</v>
      </c>
      <c r="AX262" s="21">
        <v>300</v>
      </c>
      <c r="AY262" s="20">
        <v>420999.99</v>
      </c>
      <c r="AZ262" s="20">
        <v>80141.53</v>
      </c>
      <c r="BA262" s="22">
        <v>69.132312999999996</v>
      </c>
      <c r="BB262" s="22">
        <v>13.286046976302901</v>
      </c>
      <c r="BC262" s="22">
        <v>10.59</v>
      </c>
      <c r="BD262" s="22"/>
      <c r="BE262" s="18" t="s">
        <v>78</v>
      </c>
      <c r="BF262" s="15"/>
      <c r="BG262" s="18" t="s">
        <v>119</v>
      </c>
      <c r="BH262" s="18" t="s">
        <v>403</v>
      </c>
      <c r="BI262" s="18" t="s">
        <v>404</v>
      </c>
      <c r="BJ262" s="18" t="s">
        <v>108</v>
      </c>
      <c r="BK262" s="16" t="s">
        <v>83</v>
      </c>
      <c r="BL262" s="22">
        <v>119624.38101601999</v>
      </c>
      <c r="BM262" s="16" t="s">
        <v>84</v>
      </c>
      <c r="BN262" s="22"/>
      <c r="BO262" s="23">
        <v>38709</v>
      </c>
      <c r="BP262" s="23">
        <v>47840</v>
      </c>
      <c r="BQ262" s="14" t="s">
        <v>109</v>
      </c>
      <c r="BR262" s="14" t="s">
        <v>110</v>
      </c>
      <c r="BS262" s="14">
        <v>38709</v>
      </c>
      <c r="BT262" s="14">
        <v>38709</v>
      </c>
      <c r="BU262" s="22">
        <v>0</v>
      </c>
      <c r="BV262" s="22">
        <v>16.68</v>
      </c>
      <c r="BW262" s="22">
        <v>0</v>
      </c>
    </row>
    <row r="263" spans="1:75" s="1" customFormat="1" ht="18.2" customHeight="1" x14ac:dyDescent="0.15">
      <c r="A263" s="6">
        <v>261</v>
      </c>
      <c r="B263" s="7" t="s">
        <v>75</v>
      </c>
      <c r="C263" s="7" t="s">
        <v>76</v>
      </c>
      <c r="D263" s="8">
        <v>45108</v>
      </c>
      <c r="E263" s="9" t="s">
        <v>613</v>
      </c>
      <c r="F263" s="10">
        <v>27</v>
      </c>
      <c r="G263" s="10">
        <v>26</v>
      </c>
      <c r="H263" s="11">
        <v>35579.910000000003</v>
      </c>
      <c r="I263" s="11">
        <v>6030.06</v>
      </c>
      <c r="J263" s="11">
        <v>0</v>
      </c>
      <c r="K263" s="11">
        <v>41609.97</v>
      </c>
      <c r="L263" s="11">
        <v>260.57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41609.97</v>
      </c>
      <c r="S263" s="11">
        <v>8908.5</v>
      </c>
      <c r="T263" s="11">
        <v>313.99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9222.49</v>
      </c>
      <c r="AA263" s="11">
        <v>0</v>
      </c>
      <c r="AB263" s="11">
        <v>0</v>
      </c>
      <c r="AC263" s="11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11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f t="shared" si="4"/>
        <v>0</v>
      </c>
      <c r="AU263" s="11">
        <v>6290.63</v>
      </c>
      <c r="AV263" s="11">
        <v>9222.49</v>
      </c>
      <c r="AW263" s="12">
        <v>89</v>
      </c>
      <c r="AX263" s="12">
        <v>300</v>
      </c>
      <c r="AY263" s="11">
        <v>316400</v>
      </c>
      <c r="AZ263" s="11">
        <v>60440.63</v>
      </c>
      <c r="BA263" s="13">
        <v>69.374211000000003</v>
      </c>
      <c r="BB263" s="13">
        <v>47.760237417837502</v>
      </c>
      <c r="BC263" s="13">
        <v>10.59</v>
      </c>
      <c r="BD263" s="13"/>
      <c r="BE263" s="9" t="s">
        <v>78</v>
      </c>
      <c r="BF263" s="6"/>
      <c r="BG263" s="9" t="s">
        <v>300</v>
      </c>
      <c r="BH263" s="9" t="s">
        <v>614</v>
      </c>
      <c r="BI263" s="9" t="s">
        <v>615</v>
      </c>
      <c r="BJ263" s="9" t="s">
        <v>82</v>
      </c>
      <c r="BK263" s="7" t="s">
        <v>83</v>
      </c>
      <c r="BL263" s="13">
        <v>323180.22633317998</v>
      </c>
      <c r="BM263" s="7" t="s">
        <v>84</v>
      </c>
      <c r="BN263" s="13"/>
      <c r="BO263" s="14">
        <v>38709</v>
      </c>
      <c r="BP263" s="14">
        <v>47840</v>
      </c>
      <c r="BQ263" s="14" t="s">
        <v>342</v>
      </c>
      <c r="BR263" s="14" t="s">
        <v>343</v>
      </c>
      <c r="BS263" s="14">
        <v>38709</v>
      </c>
      <c r="BT263" s="14">
        <v>38709</v>
      </c>
      <c r="BU263" s="13">
        <v>3226.5</v>
      </c>
      <c r="BV263" s="13">
        <v>12.58</v>
      </c>
      <c r="BW263" s="13">
        <v>0</v>
      </c>
    </row>
    <row r="264" spans="1:75" s="1" customFormat="1" ht="18.2" customHeight="1" x14ac:dyDescent="0.15">
      <c r="A264" s="15">
        <v>262</v>
      </c>
      <c r="B264" s="16" t="s">
        <v>75</v>
      </c>
      <c r="C264" s="16" t="s">
        <v>76</v>
      </c>
      <c r="D264" s="17">
        <v>45108</v>
      </c>
      <c r="E264" s="18" t="s">
        <v>616</v>
      </c>
      <c r="F264" s="19">
        <v>0</v>
      </c>
      <c r="G264" s="19">
        <v>0</v>
      </c>
      <c r="H264" s="20">
        <v>47370.21</v>
      </c>
      <c r="I264" s="20">
        <v>0</v>
      </c>
      <c r="J264" s="20">
        <v>0</v>
      </c>
      <c r="K264" s="20">
        <v>47370.21</v>
      </c>
      <c r="L264" s="20">
        <v>346.97</v>
      </c>
      <c r="M264" s="20">
        <v>0</v>
      </c>
      <c r="N264" s="20">
        <v>0</v>
      </c>
      <c r="O264" s="20">
        <v>346.97</v>
      </c>
      <c r="P264" s="20">
        <v>0</v>
      </c>
      <c r="Q264" s="20">
        <v>0</v>
      </c>
      <c r="R264" s="20">
        <v>47023.24</v>
      </c>
      <c r="S264" s="20">
        <v>0</v>
      </c>
      <c r="T264" s="20">
        <v>418.04</v>
      </c>
      <c r="U264" s="20">
        <v>0</v>
      </c>
      <c r="V264" s="20">
        <v>0</v>
      </c>
      <c r="W264" s="20">
        <v>418.04</v>
      </c>
      <c r="X264" s="20">
        <v>0</v>
      </c>
      <c r="Y264" s="20">
        <v>0</v>
      </c>
      <c r="Z264" s="20">
        <v>0</v>
      </c>
      <c r="AA264" s="20">
        <v>16.75</v>
      </c>
      <c r="AB264" s="20">
        <v>0</v>
      </c>
      <c r="AC264" s="20">
        <v>0</v>
      </c>
      <c r="AD264" s="20">
        <v>0</v>
      </c>
      <c r="AE264" s="20">
        <v>0</v>
      </c>
      <c r="AF264" s="20">
        <v>-11.34</v>
      </c>
      <c r="AG264" s="20">
        <v>39.090000000000003</v>
      </c>
      <c r="AH264" s="20">
        <v>102.93</v>
      </c>
      <c r="AI264" s="20">
        <v>0</v>
      </c>
      <c r="AJ264" s="20">
        <v>0</v>
      </c>
      <c r="AK264" s="20">
        <v>0</v>
      </c>
      <c r="AL264" s="20">
        <v>0</v>
      </c>
      <c r="AM264" s="20">
        <v>0</v>
      </c>
      <c r="AN264" s="20">
        <v>0</v>
      </c>
      <c r="AO264" s="20">
        <v>0</v>
      </c>
      <c r="AP264" s="20">
        <v>0</v>
      </c>
      <c r="AQ264" s="20">
        <v>0</v>
      </c>
      <c r="AR264" s="20">
        <v>0</v>
      </c>
      <c r="AS264" s="20">
        <v>5.1500000000000001E-3</v>
      </c>
      <c r="AT264" s="11">
        <f t="shared" si="4"/>
        <v>912.4348500000001</v>
      </c>
      <c r="AU264" s="20">
        <v>0</v>
      </c>
      <c r="AV264" s="20">
        <v>0</v>
      </c>
      <c r="AW264" s="21">
        <v>89</v>
      </c>
      <c r="AX264" s="21">
        <v>300</v>
      </c>
      <c r="AY264" s="20">
        <v>413000</v>
      </c>
      <c r="AZ264" s="20">
        <v>80474.59</v>
      </c>
      <c r="BA264" s="22">
        <v>70.805285999999995</v>
      </c>
      <c r="BB264" s="22">
        <v>41.373232927892403</v>
      </c>
      <c r="BC264" s="22">
        <v>10.59</v>
      </c>
      <c r="BD264" s="22"/>
      <c r="BE264" s="18" t="s">
        <v>78</v>
      </c>
      <c r="BF264" s="15"/>
      <c r="BG264" s="18" t="s">
        <v>119</v>
      </c>
      <c r="BH264" s="18" t="s">
        <v>403</v>
      </c>
      <c r="BI264" s="18" t="s">
        <v>404</v>
      </c>
      <c r="BJ264" s="18" t="s">
        <v>108</v>
      </c>
      <c r="BK264" s="16" t="s">
        <v>83</v>
      </c>
      <c r="BL264" s="22">
        <v>365224.52061656001</v>
      </c>
      <c r="BM264" s="16" t="s">
        <v>84</v>
      </c>
      <c r="BN264" s="22"/>
      <c r="BO264" s="23">
        <v>38713</v>
      </c>
      <c r="BP264" s="23">
        <v>47844</v>
      </c>
      <c r="BQ264" s="14" t="s">
        <v>109</v>
      </c>
      <c r="BR264" s="14" t="s">
        <v>110</v>
      </c>
      <c r="BS264" s="14">
        <v>38713</v>
      </c>
      <c r="BT264" s="14">
        <v>38713</v>
      </c>
      <c r="BU264" s="22">
        <v>0</v>
      </c>
      <c r="BV264" s="22">
        <v>16.75</v>
      </c>
      <c r="BW264" s="22">
        <v>0</v>
      </c>
    </row>
    <row r="265" spans="1:75" s="1" customFormat="1" ht="18.2" customHeight="1" x14ac:dyDescent="0.15">
      <c r="A265" s="6">
        <v>263</v>
      </c>
      <c r="B265" s="7" t="s">
        <v>75</v>
      </c>
      <c r="C265" s="7" t="s">
        <v>76</v>
      </c>
      <c r="D265" s="8">
        <v>45108</v>
      </c>
      <c r="E265" s="9" t="s">
        <v>617</v>
      </c>
      <c r="F265" s="10">
        <v>12</v>
      </c>
      <c r="G265" s="10">
        <v>11</v>
      </c>
      <c r="H265" s="11">
        <v>47120.62</v>
      </c>
      <c r="I265" s="11">
        <v>3602.76</v>
      </c>
      <c r="J265" s="11">
        <v>0</v>
      </c>
      <c r="K265" s="11">
        <v>50723.38</v>
      </c>
      <c r="L265" s="11">
        <v>345.12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50723.38</v>
      </c>
      <c r="S265" s="11">
        <v>4359.8599999999997</v>
      </c>
      <c r="T265" s="11">
        <v>415.84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4775.7</v>
      </c>
      <c r="AA265" s="11">
        <v>0</v>
      </c>
      <c r="AB265" s="11">
        <v>0</v>
      </c>
      <c r="AC265" s="11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11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f t="shared" si="4"/>
        <v>0</v>
      </c>
      <c r="AU265" s="11">
        <v>3947.88</v>
      </c>
      <c r="AV265" s="11">
        <v>4775.7</v>
      </c>
      <c r="AW265" s="12">
        <v>89</v>
      </c>
      <c r="AX265" s="12">
        <v>300</v>
      </c>
      <c r="AY265" s="11">
        <v>413000</v>
      </c>
      <c r="AZ265" s="11">
        <v>80048.59</v>
      </c>
      <c r="BA265" s="13">
        <v>70.430470999999997</v>
      </c>
      <c r="BB265" s="13">
        <v>44.6287878913542</v>
      </c>
      <c r="BC265" s="13">
        <v>10.59</v>
      </c>
      <c r="BD265" s="13"/>
      <c r="BE265" s="9" t="s">
        <v>78</v>
      </c>
      <c r="BF265" s="6"/>
      <c r="BG265" s="9" t="s">
        <v>119</v>
      </c>
      <c r="BH265" s="9" t="s">
        <v>403</v>
      </c>
      <c r="BI265" s="9" t="s">
        <v>404</v>
      </c>
      <c r="BJ265" s="9" t="s">
        <v>82</v>
      </c>
      <c r="BK265" s="7" t="s">
        <v>83</v>
      </c>
      <c r="BL265" s="13">
        <v>393963.11578171997</v>
      </c>
      <c r="BM265" s="7" t="s">
        <v>84</v>
      </c>
      <c r="BN265" s="13"/>
      <c r="BO265" s="14">
        <v>38713</v>
      </c>
      <c r="BP265" s="14">
        <v>47844</v>
      </c>
      <c r="BQ265" s="14" t="s">
        <v>236</v>
      </c>
      <c r="BR265" s="14" t="s">
        <v>237</v>
      </c>
      <c r="BS265" s="14">
        <v>38713</v>
      </c>
      <c r="BT265" s="14">
        <v>38713</v>
      </c>
      <c r="BU265" s="13">
        <v>1738</v>
      </c>
      <c r="BV265" s="13">
        <v>16.66</v>
      </c>
      <c r="BW265" s="13">
        <v>0</v>
      </c>
    </row>
    <row r="266" spans="1:75" s="1" customFormat="1" ht="18.2" customHeight="1" x14ac:dyDescent="0.15">
      <c r="A266" s="15">
        <v>264</v>
      </c>
      <c r="B266" s="16" t="s">
        <v>75</v>
      </c>
      <c r="C266" s="16" t="s">
        <v>76</v>
      </c>
      <c r="D266" s="17">
        <v>45108</v>
      </c>
      <c r="E266" s="18" t="s">
        <v>618</v>
      </c>
      <c r="F266" s="19">
        <v>0</v>
      </c>
      <c r="G266" s="19">
        <v>0</v>
      </c>
      <c r="H266" s="20">
        <v>30125.89</v>
      </c>
      <c r="I266" s="20">
        <v>0</v>
      </c>
      <c r="J266" s="20">
        <v>0</v>
      </c>
      <c r="K266" s="20">
        <v>30125.89</v>
      </c>
      <c r="L266" s="20">
        <v>220.58</v>
      </c>
      <c r="M266" s="20">
        <v>0</v>
      </c>
      <c r="N266" s="20">
        <v>0</v>
      </c>
      <c r="O266" s="20">
        <v>220.58</v>
      </c>
      <c r="P266" s="20">
        <v>0</v>
      </c>
      <c r="Q266" s="20">
        <v>0</v>
      </c>
      <c r="R266" s="20">
        <v>29905.31</v>
      </c>
      <c r="S266" s="20">
        <v>0</v>
      </c>
      <c r="T266" s="20">
        <v>265.86</v>
      </c>
      <c r="U266" s="20">
        <v>0</v>
      </c>
      <c r="V266" s="20">
        <v>0</v>
      </c>
      <c r="W266" s="20">
        <v>265.86</v>
      </c>
      <c r="X266" s="20">
        <v>0</v>
      </c>
      <c r="Y266" s="20">
        <v>0</v>
      </c>
      <c r="Z266" s="20">
        <v>0</v>
      </c>
      <c r="AA266" s="20">
        <v>10.65</v>
      </c>
      <c r="AB266" s="20">
        <v>0</v>
      </c>
      <c r="AC266" s="20">
        <v>0</v>
      </c>
      <c r="AD266" s="20">
        <v>0</v>
      </c>
      <c r="AE266" s="20">
        <v>0</v>
      </c>
      <c r="AF266" s="20">
        <v>-7.35</v>
      </c>
      <c r="AG266" s="20">
        <v>24.85</v>
      </c>
      <c r="AH266" s="20">
        <v>66.739999999999995</v>
      </c>
      <c r="AI266" s="20">
        <v>0</v>
      </c>
      <c r="AJ266" s="20">
        <v>0</v>
      </c>
      <c r="AK266" s="20">
        <v>0</v>
      </c>
      <c r="AL266" s="20">
        <v>0</v>
      </c>
      <c r="AM266" s="20">
        <v>0</v>
      </c>
      <c r="AN266" s="20">
        <v>0</v>
      </c>
      <c r="AO266" s="20">
        <v>0</v>
      </c>
      <c r="AP266" s="20">
        <v>26.75</v>
      </c>
      <c r="AQ266" s="20">
        <v>0</v>
      </c>
      <c r="AR266" s="20">
        <v>15.83</v>
      </c>
      <c r="AS266" s="20">
        <v>0</v>
      </c>
      <c r="AT266" s="11">
        <f t="shared" si="4"/>
        <v>592.25</v>
      </c>
      <c r="AU266" s="20">
        <v>0</v>
      </c>
      <c r="AV266" s="20">
        <v>0</v>
      </c>
      <c r="AW266" s="21">
        <v>89</v>
      </c>
      <c r="AX266" s="21">
        <v>300</v>
      </c>
      <c r="AY266" s="20">
        <v>294929.01</v>
      </c>
      <c r="AZ266" s="20">
        <v>51171.32</v>
      </c>
      <c r="BA266" s="22">
        <v>63.079912</v>
      </c>
      <c r="BB266" s="22">
        <v>36.864875151407503</v>
      </c>
      <c r="BC266" s="22">
        <v>10.59</v>
      </c>
      <c r="BD266" s="22"/>
      <c r="BE266" s="18" t="s">
        <v>78</v>
      </c>
      <c r="BF266" s="15"/>
      <c r="BG266" s="18" t="s">
        <v>89</v>
      </c>
      <c r="BH266" s="18" t="s">
        <v>90</v>
      </c>
      <c r="BI266" s="18" t="s">
        <v>276</v>
      </c>
      <c r="BJ266" s="18" t="s">
        <v>108</v>
      </c>
      <c r="BK266" s="16" t="s">
        <v>83</v>
      </c>
      <c r="BL266" s="22">
        <v>232271.37280714</v>
      </c>
      <c r="BM266" s="16" t="s">
        <v>84</v>
      </c>
      <c r="BN266" s="22"/>
      <c r="BO266" s="23">
        <v>38715</v>
      </c>
      <c r="BP266" s="23">
        <v>47846</v>
      </c>
      <c r="BQ266" s="14" t="s">
        <v>109</v>
      </c>
      <c r="BR266" s="14" t="s">
        <v>110</v>
      </c>
      <c r="BS266" s="14">
        <v>38715</v>
      </c>
      <c r="BT266" s="14">
        <v>38715</v>
      </c>
      <c r="BU266" s="22">
        <v>0</v>
      </c>
      <c r="BV266" s="22">
        <v>10.65</v>
      </c>
      <c r="BW266" s="22">
        <v>0</v>
      </c>
    </row>
    <row r="267" spans="1:75" s="1" customFormat="1" ht="18.2" customHeight="1" x14ac:dyDescent="0.15">
      <c r="A267" s="6">
        <v>265</v>
      </c>
      <c r="B267" s="7" t="s">
        <v>75</v>
      </c>
      <c r="C267" s="7" t="s">
        <v>76</v>
      </c>
      <c r="D267" s="8">
        <v>45108</v>
      </c>
      <c r="E267" s="9" t="s">
        <v>619</v>
      </c>
      <c r="F267" s="10">
        <v>138</v>
      </c>
      <c r="G267" s="10">
        <v>137</v>
      </c>
      <c r="H267" s="11">
        <v>27725.26</v>
      </c>
      <c r="I267" s="11">
        <v>22341.65</v>
      </c>
      <c r="J267" s="11">
        <v>0</v>
      </c>
      <c r="K267" s="11">
        <v>50066.91</v>
      </c>
      <c r="L267" s="11">
        <v>281.69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50066.91</v>
      </c>
      <c r="S267" s="11">
        <v>49771.040000000001</v>
      </c>
      <c r="T267" s="11">
        <v>244.68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50015.72</v>
      </c>
      <c r="AA267" s="11">
        <v>0</v>
      </c>
      <c r="AB267" s="11">
        <v>0</v>
      </c>
      <c r="AC267" s="11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11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f t="shared" si="4"/>
        <v>0</v>
      </c>
      <c r="AU267" s="11">
        <v>22623.34</v>
      </c>
      <c r="AV267" s="11">
        <v>50015.72</v>
      </c>
      <c r="AW267" s="12">
        <v>89</v>
      </c>
      <c r="AX267" s="12">
        <v>300</v>
      </c>
      <c r="AY267" s="11">
        <v>264083</v>
      </c>
      <c r="AZ267" s="11">
        <v>55371.37</v>
      </c>
      <c r="BA267" s="13">
        <v>76.230149999999995</v>
      </c>
      <c r="BB267" s="13">
        <v>68.927463043383199</v>
      </c>
      <c r="BC267" s="13">
        <v>10.59</v>
      </c>
      <c r="BD267" s="13"/>
      <c r="BE267" s="9" t="s">
        <v>78</v>
      </c>
      <c r="BF267" s="6"/>
      <c r="BG267" s="9" t="s">
        <v>89</v>
      </c>
      <c r="BH267" s="9" t="s">
        <v>90</v>
      </c>
      <c r="BI267" s="9" t="s">
        <v>276</v>
      </c>
      <c r="BJ267" s="9" t="s">
        <v>82</v>
      </c>
      <c r="BK267" s="7" t="s">
        <v>83</v>
      </c>
      <c r="BL267" s="13">
        <v>388864.38287754002</v>
      </c>
      <c r="BM267" s="7" t="s">
        <v>84</v>
      </c>
      <c r="BN267" s="13"/>
      <c r="BO267" s="14">
        <v>38715</v>
      </c>
      <c r="BP267" s="14">
        <v>47846</v>
      </c>
      <c r="BQ267" s="14" t="s">
        <v>138</v>
      </c>
      <c r="BR267" s="14" t="s">
        <v>139</v>
      </c>
      <c r="BS267" s="14">
        <v>38715</v>
      </c>
      <c r="BT267" s="14">
        <v>38715</v>
      </c>
      <c r="BU267" s="13">
        <v>14944.63</v>
      </c>
      <c r="BV267" s="13">
        <v>11.52</v>
      </c>
      <c r="BW267" s="13">
        <v>0</v>
      </c>
    </row>
    <row r="268" spans="1:75" s="1" customFormat="1" ht="18.2" customHeight="1" x14ac:dyDescent="0.15">
      <c r="A268" s="15">
        <v>266</v>
      </c>
      <c r="B268" s="16" t="s">
        <v>75</v>
      </c>
      <c r="C268" s="16" t="s">
        <v>76</v>
      </c>
      <c r="D268" s="17">
        <v>45108</v>
      </c>
      <c r="E268" s="18" t="s">
        <v>620</v>
      </c>
      <c r="F268" s="19">
        <v>125</v>
      </c>
      <c r="G268" s="19">
        <v>124</v>
      </c>
      <c r="H268" s="20">
        <v>30415.21</v>
      </c>
      <c r="I268" s="20">
        <v>16485.93</v>
      </c>
      <c r="J268" s="20">
        <v>0</v>
      </c>
      <c r="K268" s="20">
        <v>46901.14</v>
      </c>
      <c r="L268" s="20">
        <v>219.24</v>
      </c>
      <c r="M268" s="20">
        <v>0</v>
      </c>
      <c r="N268" s="20">
        <v>0</v>
      </c>
      <c r="O268" s="20">
        <v>0</v>
      </c>
      <c r="P268" s="20">
        <v>0</v>
      </c>
      <c r="Q268" s="20">
        <v>0</v>
      </c>
      <c r="R268" s="20">
        <v>46901.14</v>
      </c>
      <c r="S268" s="20">
        <v>43982.67</v>
      </c>
      <c r="T268" s="20">
        <v>268.41000000000003</v>
      </c>
      <c r="U268" s="20">
        <v>0</v>
      </c>
      <c r="V268" s="20">
        <v>0</v>
      </c>
      <c r="W268" s="20">
        <v>0</v>
      </c>
      <c r="X268" s="20">
        <v>0</v>
      </c>
      <c r="Y268" s="20">
        <v>0</v>
      </c>
      <c r="Z268" s="20">
        <v>44251.08</v>
      </c>
      <c r="AA268" s="20">
        <v>0</v>
      </c>
      <c r="AB268" s="20">
        <v>0</v>
      </c>
      <c r="AC268" s="20">
        <v>0</v>
      </c>
      <c r="AD268" s="20">
        <v>0</v>
      </c>
      <c r="AE268" s="20">
        <v>0</v>
      </c>
      <c r="AF268" s="20">
        <v>0</v>
      </c>
      <c r="AG268" s="20">
        <v>0</v>
      </c>
      <c r="AH268" s="20">
        <v>0</v>
      </c>
      <c r="AI268" s="20">
        <v>0</v>
      </c>
      <c r="AJ268" s="20">
        <v>0</v>
      </c>
      <c r="AK268" s="20">
        <v>0</v>
      </c>
      <c r="AL268" s="20">
        <v>0</v>
      </c>
      <c r="AM268" s="20">
        <v>0</v>
      </c>
      <c r="AN268" s="20">
        <v>0</v>
      </c>
      <c r="AO268" s="20">
        <v>0</v>
      </c>
      <c r="AP268" s="20">
        <v>0</v>
      </c>
      <c r="AQ268" s="20">
        <v>0</v>
      </c>
      <c r="AR268" s="20">
        <v>0</v>
      </c>
      <c r="AS268" s="20">
        <v>0</v>
      </c>
      <c r="AT268" s="11">
        <f t="shared" si="4"/>
        <v>0</v>
      </c>
      <c r="AU268" s="20">
        <v>16705.169999999998</v>
      </c>
      <c r="AV268" s="20">
        <v>44251.08</v>
      </c>
      <c r="AW268" s="21">
        <v>90</v>
      </c>
      <c r="AX268" s="21">
        <v>300</v>
      </c>
      <c r="AY268" s="20">
        <v>235999.99</v>
      </c>
      <c r="AZ268" s="20">
        <v>51297.87</v>
      </c>
      <c r="BA268" s="22">
        <v>79.148747</v>
      </c>
      <c r="BB268" s="22">
        <v>72.364923999214398</v>
      </c>
      <c r="BC268" s="22">
        <v>10.59</v>
      </c>
      <c r="BD268" s="22"/>
      <c r="BE268" s="18" t="s">
        <v>78</v>
      </c>
      <c r="BF268" s="15"/>
      <c r="BG268" s="18" t="s">
        <v>300</v>
      </c>
      <c r="BH268" s="18" t="s">
        <v>614</v>
      </c>
      <c r="BI268" s="18" t="s">
        <v>615</v>
      </c>
      <c r="BJ268" s="18" t="s">
        <v>82</v>
      </c>
      <c r="BK268" s="16" t="s">
        <v>83</v>
      </c>
      <c r="BL268" s="22">
        <v>364276.18285916001</v>
      </c>
      <c r="BM268" s="16" t="s">
        <v>84</v>
      </c>
      <c r="BN268" s="22"/>
      <c r="BO268" s="23">
        <v>38721</v>
      </c>
      <c r="BP268" s="23">
        <v>47852</v>
      </c>
      <c r="BQ268" s="14" t="s">
        <v>326</v>
      </c>
      <c r="BR268" s="14" t="s">
        <v>327</v>
      </c>
      <c r="BS268" s="14">
        <v>38721</v>
      </c>
      <c r="BT268" s="14">
        <v>38721</v>
      </c>
      <c r="BU268" s="22">
        <v>12504.6</v>
      </c>
      <c r="BV268" s="22">
        <v>10.67</v>
      </c>
      <c r="BW268" s="22">
        <v>0</v>
      </c>
    </row>
    <row r="269" spans="1:75" s="1" customFormat="1" ht="18.2" customHeight="1" x14ac:dyDescent="0.15">
      <c r="A269" s="6">
        <v>267</v>
      </c>
      <c r="B269" s="7" t="s">
        <v>75</v>
      </c>
      <c r="C269" s="7" t="s">
        <v>76</v>
      </c>
      <c r="D269" s="8">
        <v>45108</v>
      </c>
      <c r="E269" s="9" t="s">
        <v>621</v>
      </c>
      <c r="F269" s="10">
        <v>100</v>
      </c>
      <c r="G269" s="10">
        <v>99</v>
      </c>
      <c r="H269" s="11">
        <v>23450.22</v>
      </c>
      <c r="I269" s="11">
        <v>18343.36</v>
      </c>
      <c r="J269" s="11">
        <v>0</v>
      </c>
      <c r="K269" s="11">
        <v>41793.58</v>
      </c>
      <c r="L269" s="11">
        <v>278.63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41793.58</v>
      </c>
      <c r="S269" s="11">
        <v>29729.06</v>
      </c>
      <c r="T269" s="11">
        <v>206.95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29936.01</v>
      </c>
      <c r="AA269" s="11">
        <v>0</v>
      </c>
      <c r="AB269" s="11">
        <v>0</v>
      </c>
      <c r="AC269" s="11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11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f t="shared" si="4"/>
        <v>0</v>
      </c>
      <c r="AU269" s="11">
        <v>18621.990000000002</v>
      </c>
      <c r="AV269" s="11">
        <v>29936.01</v>
      </c>
      <c r="AW269" s="12">
        <v>90</v>
      </c>
      <c r="AX269" s="12">
        <v>300</v>
      </c>
      <c r="AY269" s="11">
        <v>275999.99</v>
      </c>
      <c r="AZ269" s="11">
        <v>51080.63</v>
      </c>
      <c r="BA269" s="13">
        <v>67.391307999999995</v>
      </c>
      <c r="BB269" s="13">
        <v>55.138787877178501</v>
      </c>
      <c r="BC269" s="13">
        <v>10.59</v>
      </c>
      <c r="BD269" s="13"/>
      <c r="BE269" s="9" t="s">
        <v>78</v>
      </c>
      <c r="BF269" s="6"/>
      <c r="BG269" s="9" t="s">
        <v>300</v>
      </c>
      <c r="BH269" s="9" t="s">
        <v>614</v>
      </c>
      <c r="BI269" s="9" t="s">
        <v>615</v>
      </c>
      <c r="BJ269" s="9" t="s">
        <v>82</v>
      </c>
      <c r="BK269" s="7" t="s">
        <v>83</v>
      </c>
      <c r="BL269" s="13">
        <v>324606.30574052001</v>
      </c>
      <c r="BM269" s="7" t="s">
        <v>84</v>
      </c>
      <c r="BN269" s="13"/>
      <c r="BO269" s="14">
        <v>38721</v>
      </c>
      <c r="BP269" s="14">
        <v>47852</v>
      </c>
      <c r="BQ269" s="14" t="s">
        <v>458</v>
      </c>
      <c r="BR269" s="14" t="s">
        <v>459</v>
      </c>
      <c r="BS269" s="14">
        <v>38721</v>
      </c>
      <c r="BT269" s="14">
        <v>38721</v>
      </c>
      <c r="BU269" s="13">
        <v>10111.209999999999</v>
      </c>
      <c r="BV269" s="13">
        <v>10.63</v>
      </c>
      <c r="BW269" s="13">
        <v>0</v>
      </c>
    </row>
    <row r="270" spans="1:75" s="1" customFormat="1" ht="18.2" customHeight="1" x14ac:dyDescent="0.15">
      <c r="A270" s="15">
        <v>268</v>
      </c>
      <c r="B270" s="16" t="s">
        <v>75</v>
      </c>
      <c r="C270" s="16" t="s">
        <v>76</v>
      </c>
      <c r="D270" s="17">
        <v>45108</v>
      </c>
      <c r="E270" s="18" t="s">
        <v>622</v>
      </c>
      <c r="F270" s="19">
        <v>106</v>
      </c>
      <c r="G270" s="19">
        <v>105</v>
      </c>
      <c r="H270" s="20">
        <v>31467.77</v>
      </c>
      <c r="I270" s="20">
        <v>15484.53</v>
      </c>
      <c r="J270" s="20">
        <v>0</v>
      </c>
      <c r="K270" s="20">
        <v>46952.3</v>
      </c>
      <c r="L270" s="20">
        <v>226.81</v>
      </c>
      <c r="M270" s="20">
        <v>0</v>
      </c>
      <c r="N270" s="20">
        <v>0</v>
      </c>
      <c r="O270" s="20">
        <v>0</v>
      </c>
      <c r="P270" s="20">
        <v>0</v>
      </c>
      <c r="Q270" s="20">
        <v>0</v>
      </c>
      <c r="R270" s="20">
        <v>46952.3</v>
      </c>
      <c r="S270" s="20">
        <v>37489.019999999997</v>
      </c>
      <c r="T270" s="20">
        <v>277.7</v>
      </c>
      <c r="U270" s="20">
        <v>0</v>
      </c>
      <c r="V270" s="20">
        <v>0</v>
      </c>
      <c r="W270" s="20">
        <v>0</v>
      </c>
      <c r="X270" s="20">
        <v>0</v>
      </c>
      <c r="Y270" s="20">
        <v>0</v>
      </c>
      <c r="Z270" s="20">
        <v>37766.720000000001</v>
      </c>
      <c r="AA270" s="20">
        <v>0</v>
      </c>
      <c r="AB270" s="20">
        <v>0</v>
      </c>
      <c r="AC270" s="20">
        <v>0</v>
      </c>
      <c r="AD270" s="20">
        <v>0</v>
      </c>
      <c r="AE270" s="20">
        <v>0</v>
      </c>
      <c r="AF270" s="20">
        <v>0</v>
      </c>
      <c r="AG270" s="20">
        <v>0</v>
      </c>
      <c r="AH270" s="20">
        <v>0</v>
      </c>
      <c r="AI270" s="20">
        <v>0</v>
      </c>
      <c r="AJ270" s="20">
        <v>0</v>
      </c>
      <c r="AK270" s="20">
        <v>0</v>
      </c>
      <c r="AL270" s="20">
        <v>0</v>
      </c>
      <c r="AM270" s="20">
        <v>0</v>
      </c>
      <c r="AN270" s="20">
        <v>0</v>
      </c>
      <c r="AO270" s="20">
        <v>0</v>
      </c>
      <c r="AP270" s="20">
        <v>0</v>
      </c>
      <c r="AQ270" s="20">
        <v>0</v>
      </c>
      <c r="AR270" s="20">
        <v>0</v>
      </c>
      <c r="AS270" s="20">
        <v>0</v>
      </c>
      <c r="AT270" s="11">
        <f t="shared" si="4"/>
        <v>0</v>
      </c>
      <c r="AU270" s="20">
        <v>15711.34</v>
      </c>
      <c r="AV270" s="20">
        <v>37766.720000000001</v>
      </c>
      <c r="AW270" s="21">
        <v>90</v>
      </c>
      <c r="AX270" s="21">
        <v>300</v>
      </c>
      <c r="AY270" s="20">
        <v>375000</v>
      </c>
      <c r="AZ270" s="20">
        <v>53071.59</v>
      </c>
      <c r="BA270" s="22">
        <v>51.733336999999999</v>
      </c>
      <c r="BB270" s="22">
        <v>45.768350992029802</v>
      </c>
      <c r="BC270" s="22">
        <v>10.59</v>
      </c>
      <c r="BD270" s="22"/>
      <c r="BE270" s="18" t="s">
        <v>78</v>
      </c>
      <c r="BF270" s="15"/>
      <c r="BG270" s="18" t="s">
        <v>371</v>
      </c>
      <c r="BH270" s="18" t="s">
        <v>372</v>
      </c>
      <c r="BI270" s="18" t="s">
        <v>373</v>
      </c>
      <c r="BJ270" s="18" t="s">
        <v>82</v>
      </c>
      <c r="BK270" s="16" t="s">
        <v>83</v>
      </c>
      <c r="BL270" s="22">
        <v>364673.53715619998</v>
      </c>
      <c r="BM270" s="16" t="s">
        <v>84</v>
      </c>
      <c r="BN270" s="22"/>
      <c r="BO270" s="23">
        <v>38737</v>
      </c>
      <c r="BP270" s="23">
        <v>47868</v>
      </c>
      <c r="BQ270" s="14" t="s">
        <v>113</v>
      </c>
      <c r="BR270" s="14" t="s">
        <v>114</v>
      </c>
      <c r="BS270" s="14">
        <v>38737</v>
      </c>
      <c r="BT270" s="14">
        <v>38737</v>
      </c>
      <c r="BU270" s="22">
        <v>11529.62</v>
      </c>
      <c r="BV270" s="22">
        <v>11.04</v>
      </c>
      <c r="BW270" s="22">
        <v>0</v>
      </c>
    </row>
    <row r="271" spans="1:75" s="1" customFormat="1" ht="18.2" customHeight="1" x14ac:dyDescent="0.15">
      <c r="A271" s="6">
        <v>269</v>
      </c>
      <c r="B271" s="7" t="s">
        <v>75</v>
      </c>
      <c r="C271" s="7" t="s">
        <v>76</v>
      </c>
      <c r="D271" s="8">
        <v>45108</v>
      </c>
      <c r="E271" s="9" t="s">
        <v>623</v>
      </c>
      <c r="F271" s="10">
        <v>39</v>
      </c>
      <c r="G271" s="10">
        <v>38</v>
      </c>
      <c r="H271" s="11">
        <v>15517.29</v>
      </c>
      <c r="I271" s="11">
        <v>14068.17</v>
      </c>
      <c r="J271" s="11">
        <v>0</v>
      </c>
      <c r="K271" s="11">
        <v>29585.46</v>
      </c>
      <c r="L271" s="11">
        <v>437.37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1">
        <v>29585.46</v>
      </c>
      <c r="S271" s="11">
        <v>7755.61</v>
      </c>
      <c r="T271" s="11">
        <v>136.94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7892.55</v>
      </c>
      <c r="AA271" s="11">
        <v>0</v>
      </c>
      <c r="AB271" s="11">
        <v>0</v>
      </c>
      <c r="AC271" s="11">
        <v>0</v>
      </c>
      <c r="AD271" s="11">
        <v>0</v>
      </c>
      <c r="AE271" s="11">
        <v>0</v>
      </c>
      <c r="AF271" s="11">
        <v>0</v>
      </c>
      <c r="AG271" s="11">
        <v>0</v>
      </c>
      <c r="AH271" s="11">
        <v>0</v>
      </c>
      <c r="AI271" s="11">
        <v>0</v>
      </c>
      <c r="AJ271" s="11">
        <v>0</v>
      </c>
      <c r="AK271" s="11">
        <v>0</v>
      </c>
      <c r="AL271" s="11">
        <v>0</v>
      </c>
      <c r="AM271" s="11">
        <v>0</v>
      </c>
      <c r="AN271" s="11">
        <v>0</v>
      </c>
      <c r="AO271" s="11">
        <v>0</v>
      </c>
      <c r="AP271" s="11">
        <v>0</v>
      </c>
      <c r="AQ271" s="11">
        <v>0</v>
      </c>
      <c r="AR271" s="11">
        <v>0</v>
      </c>
      <c r="AS271" s="11">
        <v>0</v>
      </c>
      <c r="AT271" s="11">
        <f t="shared" si="4"/>
        <v>0</v>
      </c>
      <c r="AU271" s="11">
        <v>14505.54</v>
      </c>
      <c r="AV271" s="11">
        <v>7892.55</v>
      </c>
      <c r="AW271" s="12">
        <v>30</v>
      </c>
      <c r="AX271" s="12">
        <v>240</v>
      </c>
      <c r="AY271" s="11">
        <v>320000</v>
      </c>
      <c r="AZ271" s="11">
        <v>57177.599999999999</v>
      </c>
      <c r="BA271" s="13">
        <v>65.391250999999997</v>
      </c>
      <c r="BB271" s="13">
        <v>33.835457256171303</v>
      </c>
      <c r="BC271" s="13">
        <v>10.59</v>
      </c>
      <c r="BD271" s="13"/>
      <c r="BE271" s="9" t="s">
        <v>78</v>
      </c>
      <c r="BF271" s="6"/>
      <c r="BG271" s="9" t="s">
        <v>160</v>
      </c>
      <c r="BH271" s="9" t="s">
        <v>386</v>
      </c>
      <c r="BI271" s="9" t="s">
        <v>532</v>
      </c>
      <c r="BJ271" s="9" t="s">
        <v>82</v>
      </c>
      <c r="BK271" s="7" t="s">
        <v>83</v>
      </c>
      <c r="BL271" s="13">
        <v>229787.13176123999</v>
      </c>
      <c r="BM271" s="7" t="s">
        <v>84</v>
      </c>
      <c r="BN271" s="13"/>
      <c r="BO271" s="14">
        <v>38742</v>
      </c>
      <c r="BP271" s="14">
        <v>46047</v>
      </c>
      <c r="BQ271" s="14" t="s">
        <v>153</v>
      </c>
      <c r="BR271" s="14" t="s">
        <v>154</v>
      </c>
      <c r="BS271" s="14">
        <v>38742</v>
      </c>
      <c r="BT271" s="14">
        <v>38742</v>
      </c>
      <c r="BU271" s="13">
        <v>4336.8900000000003</v>
      </c>
      <c r="BV271" s="13">
        <v>11.99</v>
      </c>
      <c r="BW271" s="13">
        <v>0</v>
      </c>
    </row>
    <row r="272" spans="1:75" s="1" customFormat="1" ht="18.2" customHeight="1" x14ac:dyDescent="0.15">
      <c r="A272" s="15">
        <v>270</v>
      </c>
      <c r="B272" s="16" t="s">
        <v>75</v>
      </c>
      <c r="C272" s="16" t="s">
        <v>76</v>
      </c>
      <c r="D272" s="17">
        <v>45108</v>
      </c>
      <c r="E272" s="18" t="s">
        <v>624</v>
      </c>
      <c r="F272" s="19">
        <v>0</v>
      </c>
      <c r="G272" s="19">
        <v>0</v>
      </c>
      <c r="H272" s="20">
        <v>18539.62</v>
      </c>
      <c r="I272" s="20">
        <v>0</v>
      </c>
      <c r="J272" s="20">
        <v>0</v>
      </c>
      <c r="K272" s="20">
        <v>18539.62</v>
      </c>
      <c r="L272" s="20">
        <v>522.61</v>
      </c>
      <c r="M272" s="20">
        <v>0</v>
      </c>
      <c r="N272" s="20">
        <v>0</v>
      </c>
      <c r="O272" s="20">
        <v>522.61</v>
      </c>
      <c r="P272" s="20">
        <v>0</v>
      </c>
      <c r="Q272" s="20">
        <v>0</v>
      </c>
      <c r="R272" s="20">
        <v>18017.009999999998</v>
      </c>
      <c r="S272" s="20">
        <v>0</v>
      </c>
      <c r="T272" s="20">
        <v>163.61000000000001</v>
      </c>
      <c r="U272" s="20">
        <v>0</v>
      </c>
      <c r="V272" s="20">
        <v>0</v>
      </c>
      <c r="W272" s="20">
        <v>163.61000000000001</v>
      </c>
      <c r="X272" s="20">
        <v>0</v>
      </c>
      <c r="Y272" s="20">
        <v>0</v>
      </c>
      <c r="Z272" s="20">
        <v>0</v>
      </c>
      <c r="AA272" s="20">
        <v>14.32</v>
      </c>
      <c r="AB272" s="20">
        <v>0</v>
      </c>
      <c r="AC272" s="20">
        <v>0</v>
      </c>
      <c r="AD272" s="20">
        <v>0</v>
      </c>
      <c r="AE272" s="20">
        <v>0</v>
      </c>
      <c r="AF272" s="20">
        <v>-32.19</v>
      </c>
      <c r="AG272" s="20">
        <v>30.47</v>
      </c>
      <c r="AH272" s="20">
        <v>90.06</v>
      </c>
      <c r="AI272" s="20">
        <v>0</v>
      </c>
      <c r="AJ272" s="20">
        <v>0</v>
      </c>
      <c r="AK272" s="20">
        <v>0</v>
      </c>
      <c r="AL272" s="20">
        <v>0</v>
      </c>
      <c r="AM272" s="20">
        <v>0</v>
      </c>
      <c r="AN272" s="20">
        <v>0</v>
      </c>
      <c r="AO272" s="20">
        <v>0</v>
      </c>
      <c r="AP272" s="20">
        <v>0</v>
      </c>
      <c r="AQ272" s="20">
        <v>0</v>
      </c>
      <c r="AR272" s="20">
        <v>0</v>
      </c>
      <c r="AS272" s="20">
        <v>5.1500000000000001E-3</v>
      </c>
      <c r="AT272" s="11">
        <f t="shared" si="4"/>
        <v>788.87485000000004</v>
      </c>
      <c r="AU272" s="20">
        <v>0</v>
      </c>
      <c r="AV272" s="20">
        <v>0</v>
      </c>
      <c r="AW272" s="21">
        <v>30</v>
      </c>
      <c r="AX272" s="21">
        <v>240</v>
      </c>
      <c r="AY272" s="20">
        <v>420000</v>
      </c>
      <c r="AZ272" s="20">
        <v>68319.09</v>
      </c>
      <c r="BA272" s="22">
        <v>59.601298</v>
      </c>
      <c r="BB272" s="22">
        <v>15.7179667070943</v>
      </c>
      <c r="BC272" s="22">
        <v>10.59</v>
      </c>
      <c r="BD272" s="22"/>
      <c r="BE272" s="18" t="s">
        <v>78</v>
      </c>
      <c r="BF272" s="15"/>
      <c r="BG272" s="18" t="s">
        <v>89</v>
      </c>
      <c r="BH272" s="18" t="s">
        <v>166</v>
      </c>
      <c r="BI272" s="18" t="s">
        <v>287</v>
      </c>
      <c r="BJ272" s="18" t="s">
        <v>108</v>
      </c>
      <c r="BK272" s="16" t="s">
        <v>83</v>
      </c>
      <c r="BL272" s="22">
        <v>139936.20686693999</v>
      </c>
      <c r="BM272" s="16" t="s">
        <v>84</v>
      </c>
      <c r="BN272" s="22"/>
      <c r="BO272" s="23">
        <v>38748</v>
      </c>
      <c r="BP272" s="23">
        <v>46053</v>
      </c>
      <c r="BQ272" s="14" t="s">
        <v>109</v>
      </c>
      <c r="BR272" s="14" t="s">
        <v>110</v>
      </c>
      <c r="BS272" s="14">
        <v>38748</v>
      </c>
      <c r="BT272" s="14">
        <v>38748</v>
      </c>
      <c r="BU272" s="22">
        <v>0</v>
      </c>
      <c r="BV272" s="22">
        <v>14.32</v>
      </c>
      <c r="BW272" s="22">
        <v>0</v>
      </c>
    </row>
    <row r="273" spans="1:75" s="1" customFormat="1" ht="18.2" customHeight="1" x14ac:dyDescent="0.15">
      <c r="A273" s="6">
        <v>271</v>
      </c>
      <c r="B273" s="7" t="s">
        <v>75</v>
      </c>
      <c r="C273" s="7" t="s">
        <v>76</v>
      </c>
      <c r="D273" s="8">
        <v>45108</v>
      </c>
      <c r="E273" s="9" t="s">
        <v>625</v>
      </c>
      <c r="F273" s="10">
        <v>108</v>
      </c>
      <c r="G273" s="10">
        <v>107</v>
      </c>
      <c r="H273" s="11">
        <v>37932.449999999997</v>
      </c>
      <c r="I273" s="11">
        <v>18583.54</v>
      </c>
      <c r="J273" s="11">
        <v>0</v>
      </c>
      <c r="K273" s="11">
        <v>56515.99</v>
      </c>
      <c r="L273" s="11">
        <v>269.11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56515.99</v>
      </c>
      <c r="S273" s="11">
        <v>46029.48</v>
      </c>
      <c r="T273" s="11">
        <v>334.75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46364.23</v>
      </c>
      <c r="AA273" s="11">
        <v>0</v>
      </c>
      <c r="AB273" s="11">
        <v>0</v>
      </c>
      <c r="AC273" s="11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11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f t="shared" si="4"/>
        <v>0</v>
      </c>
      <c r="AU273" s="11">
        <v>18852.650000000001</v>
      </c>
      <c r="AV273" s="11">
        <v>46364.23</v>
      </c>
      <c r="AW273" s="12">
        <v>91</v>
      </c>
      <c r="AX273" s="12">
        <v>300</v>
      </c>
      <c r="AY273" s="11">
        <v>322999.99</v>
      </c>
      <c r="AZ273" s="11">
        <v>63522.49</v>
      </c>
      <c r="BA273" s="13">
        <v>72.087665000000001</v>
      </c>
      <c r="BB273" s="13">
        <v>64.136430329846206</v>
      </c>
      <c r="BC273" s="13">
        <v>10.59</v>
      </c>
      <c r="BD273" s="13"/>
      <c r="BE273" s="9" t="s">
        <v>78</v>
      </c>
      <c r="BF273" s="6"/>
      <c r="BG273" s="9" t="s">
        <v>347</v>
      </c>
      <c r="BH273" s="9" t="s">
        <v>406</v>
      </c>
      <c r="BI273" s="9" t="s">
        <v>407</v>
      </c>
      <c r="BJ273" s="9" t="s">
        <v>82</v>
      </c>
      <c r="BK273" s="7" t="s">
        <v>83</v>
      </c>
      <c r="BL273" s="13">
        <v>438953.70363506</v>
      </c>
      <c r="BM273" s="7" t="s">
        <v>84</v>
      </c>
      <c r="BN273" s="13"/>
      <c r="BO273" s="14">
        <v>38750</v>
      </c>
      <c r="BP273" s="14">
        <v>47881</v>
      </c>
      <c r="BQ273" s="14" t="s">
        <v>445</v>
      </c>
      <c r="BR273" s="14" t="s">
        <v>446</v>
      </c>
      <c r="BS273" s="14">
        <v>38750</v>
      </c>
      <c r="BT273" s="14">
        <v>38750</v>
      </c>
      <c r="BU273" s="13">
        <v>13470.68</v>
      </c>
      <c r="BV273" s="13">
        <v>13.22</v>
      </c>
      <c r="BW273" s="13">
        <v>0</v>
      </c>
    </row>
    <row r="274" spans="1:75" s="1" customFormat="1" ht="18.2" customHeight="1" x14ac:dyDescent="0.15">
      <c r="A274" s="15">
        <v>272</v>
      </c>
      <c r="B274" s="16" t="s">
        <v>75</v>
      </c>
      <c r="C274" s="16" t="s">
        <v>76</v>
      </c>
      <c r="D274" s="17">
        <v>45108</v>
      </c>
      <c r="E274" s="18" t="s">
        <v>626</v>
      </c>
      <c r="F274" s="19">
        <v>109</v>
      </c>
      <c r="G274" s="19">
        <v>108</v>
      </c>
      <c r="H274" s="20">
        <v>51321.18</v>
      </c>
      <c r="I274" s="20">
        <v>25139.49</v>
      </c>
      <c r="J274" s="20">
        <v>0</v>
      </c>
      <c r="K274" s="20">
        <v>76460.67</v>
      </c>
      <c r="L274" s="20">
        <v>364.01</v>
      </c>
      <c r="M274" s="20">
        <v>0</v>
      </c>
      <c r="N274" s="20">
        <v>0</v>
      </c>
      <c r="O274" s="20">
        <v>0</v>
      </c>
      <c r="P274" s="20">
        <v>0</v>
      </c>
      <c r="Q274" s="20">
        <v>0</v>
      </c>
      <c r="R274" s="20">
        <v>76460.67</v>
      </c>
      <c r="S274" s="20">
        <v>62273.18</v>
      </c>
      <c r="T274" s="20">
        <v>452.91</v>
      </c>
      <c r="U274" s="20">
        <v>0</v>
      </c>
      <c r="V274" s="20">
        <v>0</v>
      </c>
      <c r="W274" s="20">
        <v>0</v>
      </c>
      <c r="X274" s="20">
        <v>0</v>
      </c>
      <c r="Y274" s="20">
        <v>0</v>
      </c>
      <c r="Z274" s="20">
        <v>62726.09</v>
      </c>
      <c r="AA274" s="20">
        <v>0</v>
      </c>
      <c r="AB274" s="20">
        <v>0</v>
      </c>
      <c r="AC274" s="20">
        <v>0</v>
      </c>
      <c r="AD274" s="20">
        <v>0</v>
      </c>
      <c r="AE274" s="20">
        <v>0</v>
      </c>
      <c r="AF274" s="20">
        <v>0</v>
      </c>
      <c r="AG274" s="20">
        <v>0</v>
      </c>
      <c r="AH274" s="20">
        <v>0</v>
      </c>
      <c r="AI274" s="20">
        <v>0</v>
      </c>
      <c r="AJ274" s="20">
        <v>0</v>
      </c>
      <c r="AK274" s="20">
        <v>0</v>
      </c>
      <c r="AL274" s="20">
        <v>0</v>
      </c>
      <c r="AM274" s="20">
        <v>0</v>
      </c>
      <c r="AN274" s="20">
        <v>0</v>
      </c>
      <c r="AO274" s="20">
        <v>0</v>
      </c>
      <c r="AP274" s="20">
        <v>0</v>
      </c>
      <c r="AQ274" s="20">
        <v>0</v>
      </c>
      <c r="AR274" s="20">
        <v>0</v>
      </c>
      <c r="AS274" s="20">
        <v>0</v>
      </c>
      <c r="AT274" s="11">
        <f t="shared" si="4"/>
        <v>0</v>
      </c>
      <c r="AU274" s="20">
        <v>25503.5</v>
      </c>
      <c r="AV274" s="20">
        <v>62726.09</v>
      </c>
      <c r="AW274" s="21">
        <v>91</v>
      </c>
      <c r="AX274" s="21">
        <v>300</v>
      </c>
      <c r="AY274" s="20">
        <v>431299.99</v>
      </c>
      <c r="AZ274" s="20">
        <v>85935.9</v>
      </c>
      <c r="BA274" s="22">
        <v>73.035016999999996</v>
      </c>
      <c r="BB274" s="22">
        <v>64.982229001865207</v>
      </c>
      <c r="BC274" s="22">
        <v>10.59</v>
      </c>
      <c r="BD274" s="22"/>
      <c r="BE274" s="18" t="s">
        <v>78</v>
      </c>
      <c r="BF274" s="15"/>
      <c r="BG274" s="18" t="s">
        <v>79</v>
      </c>
      <c r="BH274" s="18" t="s">
        <v>195</v>
      </c>
      <c r="BI274" s="18" t="s">
        <v>627</v>
      </c>
      <c r="BJ274" s="18" t="s">
        <v>82</v>
      </c>
      <c r="BK274" s="16" t="s">
        <v>83</v>
      </c>
      <c r="BL274" s="22">
        <v>593861.91905897995</v>
      </c>
      <c r="BM274" s="16" t="s">
        <v>84</v>
      </c>
      <c r="BN274" s="22"/>
      <c r="BO274" s="23">
        <v>38750</v>
      </c>
      <c r="BP274" s="23">
        <v>47881</v>
      </c>
      <c r="BQ274" s="14" t="s">
        <v>236</v>
      </c>
      <c r="BR274" s="14" t="s">
        <v>237</v>
      </c>
      <c r="BS274" s="14" t="s">
        <v>87</v>
      </c>
      <c r="BT274" s="14" t="s">
        <v>87</v>
      </c>
      <c r="BU274" s="22">
        <v>18248.759999999998</v>
      </c>
      <c r="BV274" s="22">
        <v>17.88</v>
      </c>
      <c r="BW274" s="22">
        <v>0</v>
      </c>
    </row>
    <row r="275" spans="1:75" s="1" customFormat="1" ht="18.2" customHeight="1" x14ac:dyDescent="0.15">
      <c r="A275" s="6">
        <v>273</v>
      </c>
      <c r="B275" s="7" t="s">
        <v>75</v>
      </c>
      <c r="C275" s="7" t="s">
        <v>76</v>
      </c>
      <c r="D275" s="8">
        <v>45108</v>
      </c>
      <c r="E275" s="9" t="s">
        <v>628</v>
      </c>
      <c r="F275" s="10">
        <v>158</v>
      </c>
      <c r="G275" s="10">
        <v>157</v>
      </c>
      <c r="H275" s="11">
        <v>28898.83</v>
      </c>
      <c r="I275" s="11">
        <v>17376.919999999998</v>
      </c>
      <c r="J275" s="11">
        <v>0</v>
      </c>
      <c r="K275" s="11">
        <v>46275.75</v>
      </c>
      <c r="L275" s="11">
        <v>204.94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46275.75</v>
      </c>
      <c r="S275" s="11">
        <v>54838.37</v>
      </c>
      <c r="T275" s="11">
        <v>255.03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55093.4</v>
      </c>
      <c r="AA275" s="11">
        <v>0</v>
      </c>
      <c r="AB275" s="11">
        <v>0</v>
      </c>
      <c r="AC275" s="11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11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f t="shared" si="4"/>
        <v>0</v>
      </c>
      <c r="AU275" s="11">
        <v>17581.86</v>
      </c>
      <c r="AV275" s="11">
        <v>55093.4</v>
      </c>
      <c r="AW275" s="12">
        <v>91</v>
      </c>
      <c r="AX275" s="12">
        <v>300</v>
      </c>
      <c r="AY275" s="11">
        <v>236000</v>
      </c>
      <c r="AZ275" s="11">
        <v>48386.91</v>
      </c>
      <c r="BA275" s="13">
        <v>75.228872999999993</v>
      </c>
      <c r="BB275" s="13">
        <v>71.946576454866602</v>
      </c>
      <c r="BC275" s="13">
        <v>10.59</v>
      </c>
      <c r="BD275" s="13"/>
      <c r="BE275" s="9" t="s">
        <v>78</v>
      </c>
      <c r="BF275" s="6"/>
      <c r="BG275" s="9" t="s">
        <v>300</v>
      </c>
      <c r="BH275" s="9" t="s">
        <v>614</v>
      </c>
      <c r="BI275" s="9" t="s">
        <v>615</v>
      </c>
      <c r="BJ275" s="9" t="s">
        <v>82</v>
      </c>
      <c r="BK275" s="7" t="s">
        <v>83</v>
      </c>
      <c r="BL275" s="13">
        <v>359418.84502050001</v>
      </c>
      <c r="BM275" s="7" t="s">
        <v>84</v>
      </c>
      <c r="BN275" s="13"/>
      <c r="BO275" s="14">
        <v>38755</v>
      </c>
      <c r="BP275" s="14">
        <v>47886</v>
      </c>
      <c r="BQ275" s="14" t="s">
        <v>326</v>
      </c>
      <c r="BR275" s="14" t="s">
        <v>327</v>
      </c>
      <c r="BS275" s="14">
        <v>38755</v>
      </c>
      <c r="BT275" s="14">
        <v>38755</v>
      </c>
      <c r="BU275" s="13">
        <v>14971.22</v>
      </c>
      <c r="BV275" s="13">
        <v>10.07</v>
      </c>
      <c r="BW275" s="13">
        <v>0</v>
      </c>
    </row>
    <row r="276" spans="1:75" s="1" customFormat="1" ht="18.2" customHeight="1" x14ac:dyDescent="0.15">
      <c r="A276" s="15">
        <v>274</v>
      </c>
      <c r="B276" s="16" t="s">
        <v>75</v>
      </c>
      <c r="C276" s="16" t="s">
        <v>76</v>
      </c>
      <c r="D276" s="17">
        <v>45108</v>
      </c>
      <c r="E276" s="18" t="s">
        <v>629</v>
      </c>
      <c r="F276" s="19">
        <v>0</v>
      </c>
      <c r="G276" s="19">
        <v>0</v>
      </c>
      <c r="H276" s="20">
        <v>29778.83</v>
      </c>
      <c r="I276" s="20">
        <v>0</v>
      </c>
      <c r="J276" s="20">
        <v>0</v>
      </c>
      <c r="K276" s="20">
        <v>29778.83</v>
      </c>
      <c r="L276" s="20">
        <v>211.22</v>
      </c>
      <c r="M276" s="20">
        <v>0</v>
      </c>
      <c r="N276" s="20">
        <v>0</v>
      </c>
      <c r="O276" s="20">
        <v>211.22</v>
      </c>
      <c r="P276" s="20">
        <v>0</v>
      </c>
      <c r="Q276" s="20">
        <v>0</v>
      </c>
      <c r="R276" s="20">
        <v>29567.61</v>
      </c>
      <c r="S276" s="20">
        <v>0</v>
      </c>
      <c r="T276" s="20">
        <v>262.8</v>
      </c>
      <c r="U276" s="20">
        <v>0</v>
      </c>
      <c r="V276" s="20">
        <v>0</v>
      </c>
      <c r="W276" s="20">
        <v>262.8</v>
      </c>
      <c r="X276" s="20">
        <v>0</v>
      </c>
      <c r="Y276" s="20">
        <v>0</v>
      </c>
      <c r="Z276" s="20">
        <v>0</v>
      </c>
      <c r="AA276" s="20">
        <v>10.38</v>
      </c>
      <c r="AB276" s="20">
        <v>0</v>
      </c>
      <c r="AC276" s="20">
        <v>0</v>
      </c>
      <c r="AD276" s="20">
        <v>0</v>
      </c>
      <c r="AE276" s="20">
        <v>0</v>
      </c>
      <c r="AF276" s="20">
        <v>-22.51</v>
      </c>
      <c r="AG276" s="20">
        <v>24.22</v>
      </c>
      <c r="AH276" s="20">
        <v>65.91</v>
      </c>
      <c r="AI276" s="20">
        <v>0</v>
      </c>
      <c r="AJ276" s="20">
        <v>0</v>
      </c>
      <c r="AK276" s="20">
        <v>0</v>
      </c>
      <c r="AL276" s="20">
        <v>0</v>
      </c>
      <c r="AM276" s="20">
        <v>0</v>
      </c>
      <c r="AN276" s="20">
        <v>0</v>
      </c>
      <c r="AO276" s="20">
        <v>0</v>
      </c>
      <c r="AP276" s="20">
        <v>0</v>
      </c>
      <c r="AQ276" s="20">
        <v>0</v>
      </c>
      <c r="AR276" s="20">
        <v>0</v>
      </c>
      <c r="AS276" s="20">
        <v>3.8630000000000001E-3</v>
      </c>
      <c r="AT276" s="11">
        <f t="shared" si="4"/>
        <v>552.01613699999996</v>
      </c>
      <c r="AU276" s="20">
        <v>0</v>
      </c>
      <c r="AV276" s="20">
        <v>0</v>
      </c>
      <c r="AW276" s="21">
        <v>91</v>
      </c>
      <c r="AX276" s="21">
        <v>300</v>
      </c>
      <c r="AY276" s="20">
        <v>312000.02</v>
      </c>
      <c r="AZ276" s="20">
        <v>49864.47</v>
      </c>
      <c r="BA276" s="22">
        <v>58.653207000000002</v>
      </c>
      <c r="BB276" s="22">
        <v>34.778974885830898</v>
      </c>
      <c r="BC276" s="22">
        <v>10.59</v>
      </c>
      <c r="BD276" s="22"/>
      <c r="BE276" s="18" t="s">
        <v>78</v>
      </c>
      <c r="BF276" s="15"/>
      <c r="BG276" s="18" t="s">
        <v>79</v>
      </c>
      <c r="BH276" s="18" t="s">
        <v>106</v>
      </c>
      <c r="BI276" s="18" t="s">
        <v>630</v>
      </c>
      <c r="BJ276" s="18" t="s">
        <v>108</v>
      </c>
      <c r="BK276" s="16" t="s">
        <v>83</v>
      </c>
      <c r="BL276" s="22">
        <v>229648.49270333999</v>
      </c>
      <c r="BM276" s="16" t="s">
        <v>84</v>
      </c>
      <c r="BN276" s="22"/>
      <c r="BO276" s="23">
        <v>38756</v>
      </c>
      <c r="BP276" s="23">
        <v>47887</v>
      </c>
      <c r="BQ276" s="14" t="s">
        <v>109</v>
      </c>
      <c r="BR276" s="14" t="s">
        <v>110</v>
      </c>
      <c r="BS276" s="14">
        <v>38756</v>
      </c>
      <c r="BT276" s="14">
        <v>38756</v>
      </c>
      <c r="BU276" s="22">
        <v>0</v>
      </c>
      <c r="BV276" s="22">
        <v>10.38</v>
      </c>
      <c r="BW276" s="22">
        <v>0</v>
      </c>
    </row>
    <row r="277" spans="1:75" s="1" customFormat="1" ht="18.2" customHeight="1" x14ac:dyDescent="0.15">
      <c r="A277" s="6">
        <v>275</v>
      </c>
      <c r="B277" s="7" t="s">
        <v>75</v>
      </c>
      <c r="C277" s="7" t="s">
        <v>76</v>
      </c>
      <c r="D277" s="8">
        <v>45108</v>
      </c>
      <c r="E277" s="9" t="s">
        <v>631</v>
      </c>
      <c r="F277" s="10">
        <v>0</v>
      </c>
      <c r="G277" s="10">
        <v>0</v>
      </c>
      <c r="H277" s="11">
        <v>3904.42</v>
      </c>
      <c r="I277" s="11">
        <v>0</v>
      </c>
      <c r="J277" s="11">
        <v>0</v>
      </c>
      <c r="K277" s="11">
        <v>3904.42</v>
      </c>
      <c r="L277" s="11">
        <v>841.19</v>
      </c>
      <c r="M277" s="11">
        <v>0</v>
      </c>
      <c r="N277" s="11">
        <v>0</v>
      </c>
      <c r="O277" s="11">
        <v>841.19</v>
      </c>
      <c r="P277" s="11">
        <v>911.92</v>
      </c>
      <c r="Q277" s="11">
        <v>0</v>
      </c>
      <c r="R277" s="11">
        <v>2151.31</v>
      </c>
      <c r="S277" s="11">
        <v>0</v>
      </c>
      <c r="T277" s="11">
        <v>34.46</v>
      </c>
      <c r="U277" s="11">
        <v>0</v>
      </c>
      <c r="V277" s="11">
        <v>0</v>
      </c>
      <c r="W277" s="11">
        <v>34.46</v>
      </c>
      <c r="X277" s="11">
        <v>0</v>
      </c>
      <c r="Y277" s="11">
        <v>0</v>
      </c>
      <c r="Z277" s="11">
        <v>0</v>
      </c>
      <c r="AA277" s="11">
        <v>19.170000000000002</v>
      </c>
      <c r="AB277" s="11">
        <v>0</v>
      </c>
      <c r="AC277" s="11">
        <v>0</v>
      </c>
      <c r="AD277" s="11">
        <v>0</v>
      </c>
      <c r="AE277" s="11">
        <v>0</v>
      </c>
      <c r="AF277" s="11">
        <v>-39.17</v>
      </c>
      <c r="AG277" s="11">
        <v>44.74</v>
      </c>
      <c r="AH277" s="11">
        <v>116.51</v>
      </c>
      <c r="AI277" s="11">
        <v>0</v>
      </c>
      <c r="AJ277" s="11">
        <v>0</v>
      </c>
      <c r="AK277" s="11">
        <v>0</v>
      </c>
      <c r="AL277" s="11">
        <v>0</v>
      </c>
      <c r="AM277" s="11">
        <v>0</v>
      </c>
      <c r="AN277" s="11">
        <v>0</v>
      </c>
      <c r="AO277" s="11">
        <v>0</v>
      </c>
      <c r="AP277" s="11">
        <v>0.01</v>
      </c>
      <c r="AQ277" s="11">
        <v>0</v>
      </c>
      <c r="AR277" s="11">
        <v>0.04</v>
      </c>
      <c r="AS277" s="11">
        <v>0</v>
      </c>
      <c r="AT277" s="11">
        <f t="shared" si="4"/>
        <v>1928.79</v>
      </c>
      <c r="AU277" s="11">
        <v>0</v>
      </c>
      <c r="AV277" s="11">
        <v>0</v>
      </c>
      <c r="AW277" s="12">
        <v>91</v>
      </c>
      <c r="AX277" s="12">
        <v>300</v>
      </c>
      <c r="AY277" s="11">
        <v>445999.98</v>
      </c>
      <c r="AZ277" s="11">
        <v>92113.98</v>
      </c>
      <c r="BA277" s="13">
        <v>75.826144999999997</v>
      </c>
      <c r="BB277" s="13">
        <v>1.7709097359591901</v>
      </c>
      <c r="BC277" s="13">
        <v>10.59</v>
      </c>
      <c r="BD277" s="13"/>
      <c r="BE277" s="9" t="s">
        <v>78</v>
      </c>
      <c r="BF277" s="6"/>
      <c r="BG277" s="9" t="s">
        <v>241</v>
      </c>
      <c r="BH277" s="9" t="s">
        <v>383</v>
      </c>
      <c r="BI277" s="9" t="s">
        <v>384</v>
      </c>
      <c r="BJ277" s="9" t="s">
        <v>108</v>
      </c>
      <c r="BK277" s="7" t="s">
        <v>83</v>
      </c>
      <c r="BL277" s="13">
        <v>16708.99673114</v>
      </c>
      <c r="BM277" s="7" t="s">
        <v>84</v>
      </c>
      <c r="BN277" s="13"/>
      <c r="BO277" s="14">
        <v>38758</v>
      </c>
      <c r="BP277" s="14">
        <v>47889</v>
      </c>
      <c r="BQ277" s="14" t="s">
        <v>109</v>
      </c>
      <c r="BR277" s="14" t="s">
        <v>110</v>
      </c>
      <c r="BS277" s="14">
        <v>38758</v>
      </c>
      <c r="BT277" s="14">
        <v>38758</v>
      </c>
      <c r="BU277" s="13">
        <v>0</v>
      </c>
      <c r="BV277" s="13">
        <v>19.170000000000002</v>
      </c>
      <c r="BW277" s="13">
        <v>0</v>
      </c>
    </row>
    <row r="278" spans="1:75" s="1" customFormat="1" ht="18.2" customHeight="1" x14ac:dyDescent="0.15">
      <c r="A278" s="15">
        <v>276</v>
      </c>
      <c r="B278" s="16" t="s">
        <v>75</v>
      </c>
      <c r="C278" s="16" t="s">
        <v>76</v>
      </c>
      <c r="D278" s="17">
        <v>45108</v>
      </c>
      <c r="E278" s="18" t="s">
        <v>632</v>
      </c>
      <c r="F278" s="19">
        <v>0</v>
      </c>
      <c r="G278" s="19">
        <v>0</v>
      </c>
      <c r="H278" s="20">
        <v>40633.879999999997</v>
      </c>
      <c r="I278" s="20">
        <v>0</v>
      </c>
      <c r="J278" s="20">
        <v>0</v>
      </c>
      <c r="K278" s="20">
        <v>40633.879999999997</v>
      </c>
      <c r="L278" s="20">
        <v>288.24</v>
      </c>
      <c r="M278" s="20">
        <v>0</v>
      </c>
      <c r="N278" s="20">
        <v>0</v>
      </c>
      <c r="O278" s="20">
        <v>288.24</v>
      </c>
      <c r="P278" s="20">
        <v>0</v>
      </c>
      <c r="Q278" s="20">
        <v>0</v>
      </c>
      <c r="R278" s="20">
        <v>40345.64</v>
      </c>
      <c r="S278" s="20">
        <v>0</v>
      </c>
      <c r="T278" s="20">
        <v>358.59</v>
      </c>
      <c r="U278" s="20">
        <v>0</v>
      </c>
      <c r="V278" s="20">
        <v>0</v>
      </c>
      <c r="W278" s="20">
        <v>358.59</v>
      </c>
      <c r="X278" s="20">
        <v>0</v>
      </c>
      <c r="Y278" s="20">
        <v>0</v>
      </c>
      <c r="Z278" s="20">
        <v>0</v>
      </c>
      <c r="AA278" s="20">
        <v>14.16</v>
      </c>
      <c r="AB278" s="20">
        <v>0</v>
      </c>
      <c r="AC278" s="20">
        <v>0</v>
      </c>
      <c r="AD278" s="20">
        <v>0</v>
      </c>
      <c r="AE278" s="20">
        <v>0</v>
      </c>
      <c r="AF278" s="20">
        <v>-30.41</v>
      </c>
      <c r="AG278" s="20">
        <v>33.049999999999997</v>
      </c>
      <c r="AH278" s="20">
        <v>89.72</v>
      </c>
      <c r="AI278" s="20">
        <v>0</v>
      </c>
      <c r="AJ278" s="20">
        <v>0</v>
      </c>
      <c r="AK278" s="20">
        <v>0</v>
      </c>
      <c r="AL278" s="20">
        <v>0</v>
      </c>
      <c r="AM278" s="20">
        <v>0</v>
      </c>
      <c r="AN278" s="20">
        <v>0</v>
      </c>
      <c r="AO278" s="20">
        <v>0</v>
      </c>
      <c r="AP278" s="20">
        <v>48.97</v>
      </c>
      <c r="AQ278" s="20">
        <v>0</v>
      </c>
      <c r="AR278" s="20">
        <v>55.56</v>
      </c>
      <c r="AS278" s="20">
        <v>0</v>
      </c>
      <c r="AT278" s="11">
        <f t="shared" si="4"/>
        <v>746.76</v>
      </c>
      <c r="AU278" s="20">
        <v>0</v>
      </c>
      <c r="AV278" s="20">
        <v>0</v>
      </c>
      <c r="AW278" s="21">
        <v>91</v>
      </c>
      <c r="AX278" s="21">
        <v>300</v>
      </c>
      <c r="AY278" s="20">
        <v>420000</v>
      </c>
      <c r="AZ278" s="20">
        <v>68043.02</v>
      </c>
      <c r="BA278" s="22">
        <v>59.478850999999999</v>
      </c>
      <c r="BB278" s="22">
        <v>35.267574985055603</v>
      </c>
      <c r="BC278" s="22">
        <v>10.59</v>
      </c>
      <c r="BD278" s="22"/>
      <c r="BE278" s="18" t="s">
        <v>78</v>
      </c>
      <c r="BF278" s="15"/>
      <c r="BG278" s="18" t="s">
        <v>89</v>
      </c>
      <c r="BH278" s="18" t="s">
        <v>166</v>
      </c>
      <c r="BI278" s="18" t="s">
        <v>287</v>
      </c>
      <c r="BJ278" s="18" t="s">
        <v>108</v>
      </c>
      <c r="BK278" s="16" t="s">
        <v>83</v>
      </c>
      <c r="BL278" s="22">
        <v>313360.30924216</v>
      </c>
      <c r="BM278" s="16" t="s">
        <v>84</v>
      </c>
      <c r="BN278" s="22"/>
      <c r="BO278" s="23">
        <v>38758</v>
      </c>
      <c r="BP278" s="23">
        <v>47889</v>
      </c>
      <c r="BQ278" s="14" t="s">
        <v>109</v>
      </c>
      <c r="BR278" s="14" t="s">
        <v>110</v>
      </c>
      <c r="BS278" s="14">
        <v>38758</v>
      </c>
      <c r="BT278" s="14">
        <v>38758</v>
      </c>
      <c r="BU278" s="22">
        <v>0</v>
      </c>
      <c r="BV278" s="22">
        <v>14.16</v>
      </c>
      <c r="BW278" s="22">
        <v>0</v>
      </c>
    </row>
    <row r="279" spans="1:75" s="1" customFormat="1" ht="18.2" customHeight="1" x14ac:dyDescent="0.15">
      <c r="A279" s="6">
        <v>277</v>
      </c>
      <c r="B279" s="7" t="s">
        <v>75</v>
      </c>
      <c r="C279" s="7" t="s">
        <v>76</v>
      </c>
      <c r="D279" s="8">
        <v>45108</v>
      </c>
      <c r="E279" s="9" t="s">
        <v>633</v>
      </c>
      <c r="F279" s="10">
        <v>116</v>
      </c>
      <c r="G279" s="10">
        <v>115</v>
      </c>
      <c r="H279" s="11">
        <v>38088.85</v>
      </c>
      <c r="I279" s="11">
        <v>20449.79</v>
      </c>
      <c r="J279" s="11">
        <v>0</v>
      </c>
      <c r="K279" s="11">
        <v>58538.64</v>
      </c>
      <c r="L279" s="11">
        <v>283.79000000000002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  <c r="R279" s="11">
        <v>58538.64</v>
      </c>
      <c r="S279" s="11">
        <v>50773.9</v>
      </c>
      <c r="T279" s="11">
        <v>336.13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51110.03</v>
      </c>
      <c r="AA279" s="11">
        <v>0</v>
      </c>
      <c r="AB279" s="11">
        <v>0</v>
      </c>
      <c r="AC279" s="11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11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f t="shared" si="4"/>
        <v>0</v>
      </c>
      <c r="AU279" s="11">
        <v>20733.580000000002</v>
      </c>
      <c r="AV279" s="11">
        <v>51110.03</v>
      </c>
      <c r="AW279" s="12">
        <v>91</v>
      </c>
      <c r="AX279" s="12">
        <v>300</v>
      </c>
      <c r="AY279" s="11">
        <v>350000.02</v>
      </c>
      <c r="AZ279" s="11">
        <v>65212.42</v>
      </c>
      <c r="BA279" s="13">
        <v>68.455951999999996</v>
      </c>
      <c r="BB279" s="13">
        <v>61.450231872782503</v>
      </c>
      <c r="BC279" s="13">
        <v>10.59</v>
      </c>
      <c r="BD279" s="13"/>
      <c r="BE279" s="9" t="s">
        <v>78</v>
      </c>
      <c r="BF279" s="6"/>
      <c r="BG279" s="9" t="s">
        <v>160</v>
      </c>
      <c r="BH279" s="9" t="s">
        <v>386</v>
      </c>
      <c r="BI279" s="9" t="s">
        <v>387</v>
      </c>
      <c r="BJ279" s="9" t="s">
        <v>82</v>
      </c>
      <c r="BK279" s="7" t="s">
        <v>83</v>
      </c>
      <c r="BL279" s="13">
        <v>454663.41178416001</v>
      </c>
      <c r="BM279" s="7" t="s">
        <v>84</v>
      </c>
      <c r="BN279" s="13"/>
      <c r="BO279" s="14">
        <v>38764</v>
      </c>
      <c r="BP279" s="14">
        <v>47895</v>
      </c>
      <c r="BQ279" s="14" t="s">
        <v>157</v>
      </c>
      <c r="BR279" s="14" t="s">
        <v>158</v>
      </c>
      <c r="BS279" s="14">
        <v>38764</v>
      </c>
      <c r="BT279" s="14">
        <v>38764</v>
      </c>
      <c r="BU279" s="13">
        <v>14846.5</v>
      </c>
      <c r="BV279" s="13">
        <v>13.57</v>
      </c>
      <c r="BW279" s="13">
        <v>0</v>
      </c>
    </row>
    <row r="280" spans="1:75" s="1" customFormat="1" ht="18.2" customHeight="1" x14ac:dyDescent="0.15">
      <c r="A280" s="15">
        <v>278</v>
      </c>
      <c r="B280" s="16" t="s">
        <v>75</v>
      </c>
      <c r="C280" s="16" t="s">
        <v>76</v>
      </c>
      <c r="D280" s="17">
        <v>45108</v>
      </c>
      <c r="E280" s="18" t="s">
        <v>634</v>
      </c>
      <c r="F280" s="19">
        <v>156</v>
      </c>
      <c r="G280" s="19">
        <v>155</v>
      </c>
      <c r="H280" s="20">
        <v>41935.1</v>
      </c>
      <c r="I280" s="20">
        <v>25071.82</v>
      </c>
      <c r="J280" s="20">
        <v>0</v>
      </c>
      <c r="K280" s="20">
        <v>67006.92</v>
      </c>
      <c r="L280" s="20">
        <v>297.45999999999998</v>
      </c>
      <c r="M280" s="20">
        <v>0</v>
      </c>
      <c r="N280" s="20">
        <v>0</v>
      </c>
      <c r="O280" s="20">
        <v>0</v>
      </c>
      <c r="P280" s="20">
        <v>0</v>
      </c>
      <c r="Q280" s="20">
        <v>0</v>
      </c>
      <c r="R280" s="20">
        <v>67006.92</v>
      </c>
      <c r="S280" s="20">
        <v>78396.88</v>
      </c>
      <c r="T280" s="20">
        <v>370.08</v>
      </c>
      <c r="U280" s="20">
        <v>0</v>
      </c>
      <c r="V280" s="20">
        <v>0</v>
      </c>
      <c r="W280" s="20">
        <v>0</v>
      </c>
      <c r="X280" s="20">
        <v>0</v>
      </c>
      <c r="Y280" s="20">
        <v>0</v>
      </c>
      <c r="Z280" s="20">
        <v>78766.960000000006</v>
      </c>
      <c r="AA280" s="20">
        <v>0</v>
      </c>
      <c r="AB280" s="20">
        <v>0</v>
      </c>
      <c r="AC280" s="20">
        <v>0</v>
      </c>
      <c r="AD280" s="20">
        <v>0</v>
      </c>
      <c r="AE280" s="20">
        <v>0</v>
      </c>
      <c r="AF280" s="20">
        <v>0</v>
      </c>
      <c r="AG280" s="20">
        <v>0</v>
      </c>
      <c r="AH280" s="20">
        <v>0</v>
      </c>
      <c r="AI280" s="20">
        <v>0</v>
      </c>
      <c r="AJ280" s="20">
        <v>0</v>
      </c>
      <c r="AK280" s="20">
        <v>0</v>
      </c>
      <c r="AL280" s="20">
        <v>0</v>
      </c>
      <c r="AM280" s="20">
        <v>0</v>
      </c>
      <c r="AN280" s="20">
        <v>0</v>
      </c>
      <c r="AO280" s="20">
        <v>0</v>
      </c>
      <c r="AP280" s="20">
        <v>0</v>
      </c>
      <c r="AQ280" s="20">
        <v>0</v>
      </c>
      <c r="AR280" s="20">
        <v>0</v>
      </c>
      <c r="AS280" s="20">
        <v>0</v>
      </c>
      <c r="AT280" s="11">
        <f t="shared" si="4"/>
        <v>0</v>
      </c>
      <c r="AU280" s="20">
        <v>25369.279999999999</v>
      </c>
      <c r="AV280" s="20">
        <v>78766.960000000006</v>
      </c>
      <c r="AW280" s="21">
        <v>91</v>
      </c>
      <c r="AX280" s="21">
        <v>300</v>
      </c>
      <c r="AY280" s="20">
        <v>365999.99</v>
      </c>
      <c r="AZ280" s="20">
        <v>70221.600000000006</v>
      </c>
      <c r="BA280" s="22">
        <v>70.491802000000007</v>
      </c>
      <c r="BB280" s="22">
        <v>67.264752401965197</v>
      </c>
      <c r="BC280" s="22">
        <v>10.59</v>
      </c>
      <c r="BD280" s="22"/>
      <c r="BE280" s="18" t="s">
        <v>78</v>
      </c>
      <c r="BF280" s="15"/>
      <c r="BG280" s="18" t="s">
        <v>89</v>
      </c>
      <c r="BH280" s="18" t="s">
        <v>90</v>
      </c>
      <c r="BI280" s="18" t="s">
        <v>635</v>
      </c>
      <c r="BJ280" s="18" t="s">
        <v>82</v>
      </c>
      <c r="BK280" s="16" t="s">
        <v>83</v>
      </c>
      <c r="BL280" s="22">
        <v>520435.64490647998</v>
      </c>
      <c r="BM280" s="16" t="s">
        <v>84</v>
      </c>
      <c r="BN280" s="22"/>
      <c r="BO280" s="23">
        <v>38764</v>
      </c>
      <c r="BP280" s="23">
        <v>47895</v>
      </c>
      <c r="BQ280" s="14" t="s">
        <v>263</v>
      </c>
      <c r="BR280" s="14" t="s">
        <v>264</v>
      </c>
      <c r="BS280" s="14">
        <v>38764</v>
      </c>
      <c r="BT280" s="14">
        <v>38764</v>
      </c>
      <c r="BU280" s="22">
        <v>21547.38</v>
      </c>
      <c r="BV280" s="22">
        <v>14.61</v>
      </c>
      <c r="BW280" s="22">
        <v>0</v>
      </c>
    </row>
    <row r="281" spans="1:75" s="1" customFormat="1" ht="18.2" customHeight="1" x14ac:dyDescent="0.15">
      <c r="A281" s="6">
        <v>279</v>
      </c>
      <c r="B281" s="7" t="s">
        <v>75</v>
      </c>
      <c r="C281" s="7" t="s">
        <v>76</v>
      </c>
      <c r="D281" s="8">
        <v>45108</v>
      </c>
      <c r="E281" s="9" t="s">
        <v>636</v>
      </c>
      <c r="F281" s="10">
        <v>102</v>
      </c>
      <c r="G281" s="10">
        <v>101</v>
      </c>
      <c r="H281" s="11">
        <v>32132.62</v>
      </c>
      <c r="I281" s="11">
        <v>15195.94</v>
      </c>
      <c r="J281" s="11">
        <v>0</v>
      </c>
      <c r="K281" s="11">
        <v>47328.56</v>
      </c>
      <c r="L281" s="11">
        <v>227.96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47328.56</v>
      </c>
      <c r="S281" s="11">
        <v>36468.589999999997</v>
      </c>
      <c r="T281" s="11">
        <v>283.57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36752.160000000003</v>
      </c>
      <c r="AA281" s="11">
        <v>0</v>
      </c>
      <c r="AB281" s="11">
        <v>0</v>
      </c>
      <c r="AC281" s="11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11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f t="shared" si="4"/>
        <v>0</v>
      </c>
      <c r="AU281" s="11">
        <v>15423.9</v>
      </c>
      <c r="AV281" s="11">
        <v>36752.160000000003</v>
      </c>
      <c r="AW281" s="12">
        <v>91</v>
      </c>
      <c r="AX281" s="12">
        <v>300</v>
      </c>
      <c r="AY281" s="11">
        <v>264082.99</v>
      </c>
      <c r="AZ281" s="11">
        <v>53809.89</v>
      </c>
      <c r="BA281" s="13">
        <v>74.872820000000004</v>
      </c>
      <c r="BB281" s="13">
        <v>65.854487971248403</v>
      </c>
      <c r="BC281" s="13">
        <v>10.59</v>
      </c>
      <c r="BD281" s="13"/>
      <c r="BE281" s="9" t="s">
        <v>78</v>
      </c>
      <c r="BF281" s="6"/>
      <c r="BG281" s="9" t="s">
        <v>89</v>
      </c>
      <c r="BH281" s="9" t="s">
        <v>90</v>
      </c>
      <c r="BI281" s="9" t="s">
        <v>637</v>
      </c>
      <c r="BJ281" s="9" t="s">
        <v>82</v>
      </c>
      <c r="BK281" s="7" t="s">
        <v>83</v>
      </c>
      <c r="BL281" s="13">
        <v>367595.90869264002</v>
      </c>
      <c r="BM281" s="7" t="s">
        <v>84</v>
      </c>
      <c r="BN281" s="13"/>
      <c r="BO281" s="14">
        <v>38765</v>
      </c>
      <c r="BP281" s="14">
        <v>47896</v>
      </c>
      <c r="BQ281" s="14" t="s">
        <v>342</v>
      </c>
      <c r="BR281" s="14" t="s">
        <v>343</v>
      </c>
      <c r="BS281" s="14">
        <v>38765</v>
      </c>
      <c r="BT281" s="14">
        <v>38765</v>
      </c>
      <c r="BU281" s="13">
        <v>10765.08</v>
      </c>
      <c r="BV281" s="13">
        <v>11.2</v>
      </c>
      <c r="BW281" s="13">
        <v>0</v>
      </c>
    </row>
    <row r="282" spans="1:75" s="1" customFormat="1" ht="18.2" customHeight="1" x14ac:dyDescent="0.15">
      <c r="A282" s="15">
        <v>280</v>
      </c>
      <c r="B282" s="16" t="s">
        <v>75</v>
      </c>
      <c r="C282" s="16" t="s">
        <v>76</v>
      </c>
      <c r="D282" s="17">
        <v>45108</v>
      </c>
      <c r="E282" s="18" t="s">
        <v>638</v>
      </c>
      <c r="F282" s="19">
        <v>0</v>
      </c>
      <c r="G282" s="19">
        <v>0</v>
      </c>
      <c r="H282" s="20">
        <v>44737.36</v>
      </c>
      <c r="I282" s="20">
        <v>0</v>
      </c>
      <c r="J282" s="20">
        <v>0</v>
      </c>
      <c r="K282" s="20">
        <v>44737.36</v>
      </c>
      <c r="L282" s="20">
        <v>317.31</v>
      </c>
      <c r="M282" s="20">
        <v>0</v>
      </c>
      <c r="N282" s="20">
        <v>0</v>
      </c>
      <c r="O282" s="20">
        <v>317.31</v>
      </c>
      <c r="P282" s="20">
        <v>0</v>
      </c>
      <c r="Q282" s="20">
        <v>0</v>
      </c>
      <c r="R282" s="20">
        <v>44420.05</v>
      </c>
      <c r="S282" s="20">
        <v>0</v>
      </c>
      <c r="T282" s="20">
        <v>394.81</v>
      </c>
      <c r="U282" s="20">
        <v>0</v>
      </c>
      <c r="V282" s="20">
        <v>0</v>
      </c>
      <c r="W282" s="20">
        <v>394.81</v>
      </c>
      <c r="X282" s="20">
        <v>0</v>
      </c>
      <c r="Y282" s="20">
        <v>0</v>
      </c>
      <c r="Z282" s="20">
        <v>0</v>
      </c>
      <c r="AA282" s="20">
        <v>15.59</v>
      </c>
      <c r="AB282" s="20">
        <v>0</v>
      </c>
      <c r="AC282" s="20">
        <v>0</v>
      </c>
      <c r="AD282" s="20">
        <v>0</v>
      </c>
      <c r="AE282" s="20">
        <v>0</v>
      </c>
      <c r="AF282" s="20">
        <v>-29.85</v>
      </c>
      <c r="AG282" s="20">
        <v>36.39</v>
      </c>
      <c r="AH282" s="20">
        <v>93.85</v>
      </c>
      <c r="AI282" s="20">
        <v>0</v>
      </c>
      <c r="AJ282" s="20">
        <v>0</v>
      </c>
      <c r="AK282" s="20">
        <v>0</v>
      </c>
      <c r="AL282" s="20">
        <v>0</v>
      </c>
      <c r="AM282" s="20">
        <v>0</v>
      </c>
      <c r="AN282" s="20">
        <v>0</v>
      </c>
      <c r="AO282" s="20">
        <v>0</v>
      </c>
      <c r="AP282" s="20">
        <v>39.54</v>
      </c>
      <c r="AQ282" s="20">
        <v>0</v>
      </c>
      <c r="AR282" s="20">
        <v>39.130000000000003</v>
      </c>
      <c r="AS282" s="20">
        <v>0</v>
      </c>
      <c r="AT282" s="11">
        <f t="shared" si="4"/>
        <v>828.51</v>
      </c>
      <c r="AU282" s="20">
        <v>0</v>
      </c>
      <c r="AV282" s="20">
        <v>0</v>
      </c>
      <c r="AW282" s="21">
        <v>91</v>
      </c>
      <c r="AX282" s="21">
        <v>300</v>
      </c>
      <c r="AY282" s="20">
        <v>340800.01</v>
      </c>
      <c r="AZ282" s="20">
        <v>74911.47</v>
      </c>
      <c r="BA282" s="22">
        <v>80.839826000000002</v>
      </c>
      <c r="BB282" s="22">
        <v>47.935371084178399</v>
      </c>
      <c r="BC282" s="22">
        <v>10.59</v>
      </c>
      <c r="BD282" s="22"/>
      <c r="BE282" s="18" t="s">
        <v>78</v>
      </c>
      <c r="BF282" s="15"/>
      <c r="BG282" s="18" t="s">
        <v>89</v>
      </c>
      <c r="BH282" s="18" t="s">
        <v>90</v>
      </c>
      <c r="BI282" s="18" t="s">
        <v>212</v>
      </c>
      <c r="BJ282" s="18" t="s">
        <v>108</v>
      </c>
      <c r="BK282" s="16" t="s">
        <v>83</v>
      </c>
      <c r="BL282" s="22">
        <v>345005.81982470001</v>
      </c>
      <c r="BM282" s="16" t="s">
        <v>84</v>
      </c>
      <c r="BN282" s="22"/>
      <c r="BO282" s="23">
        <v>38772</v>
      </c>
      <c r="BP282" s="23">
        <v>47903</v>
      </c>
      <c r="BQ282" s="14" t="s">
        <v>109</v>
      </c>
      <c r="BR282" s="14" t="s">
        <v>110</v>
      </c>
      <c r="BS282" s="14">
        <v>38772</v>
      </c>
      <c r="BT282" s="14">
        <v>38772</v>
      </c>
      <c r="BU282" s="22">
        <v>0</v>
      </c>
      <c r="BV282" s="22">
        <v>15.59</v>
      </c>
      <c r="BW282" s="22">
        <v>0</v>
      </c>
    </row>
    <row r="283" spans="1:75" s="1" customFormat="1" ht="18.2" customHeight="1" x14ac:dyDescent="0.15">
      <c r="A283" s="6">
        <v>281</v>
      </c>
      <c r="B283" s="7" t="s">
        <v>75</v>
      </c>
      <c r="C283" s="7" t="s">
        <v>76</v>
      </c>
      <c r="D283" s="8">
        <v>45108</v>
      </c>
      <c r="E283" s="9" t="s">
        <v>639</v>
      </c>
      <c r="F283" s="10">
        <v>163</v>
      </c>
      <c r="G283" s="10">
        <v>162</v>
      </c>
      <c r="H283" s="11">
        <v>53876.46</v>
      </c>
      <c r="I283" s="11">
        <v>32357.07</v>
      </c>
      <c r="J283" s="11">
        <v>0</v>
      </c>
      <c r="K283" s="11">
        <v>86233.53</v>
      </c>
      <c r="L283" s="11">
        <v>376.17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86233.53</v>
      </c>
      <c r="S283" s="11">
        <v>105604.5</v>
      </c>
      <c r="T283" s="11">
        <v>475.46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106079.96</v>
      </c>
      <c r="AA283" s="11">
        <v>0</v>
      </c>
      <c r="AB283" s="11">
        <v>0</v>
      </c>
      <c r="AC283" s="11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11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f t="shared" si="4"/>
        <v>0</v>
      </c>
      <c r="AU283" s="11">
        <v>32733.24</v>
      </c>
      <c r="AV283" s="11">
        <v>106079.96</v>
      </c>
      <c r="AW283" s="12">
        <v>92</v>
      </c>
      <c r="AX283" s="12">
        <v>300</v>
      </c>
      <c r="AY283" s="11">
        <v>463402.8</v>
      </c>
      <c r="AZ283" s="11">
        <v>89587</v>
      </c>
      <c r="BA283" s="13">
        <v>71.126834000000002</v>
      </c>
      <c r="BB283" s="13">
        <v>68.464375116300602</v>
      </c>
      <c r="BC283" s="13">
        <v>10.59</v>
      </c>
      <c r="BD283" s="13"/>
      <c r="BE283" s="9" t="s">
        <v>78</v>
      </c>
      <c r="BF283" s="6"/>
      <c r="BG283" s="9" t="s">
        <v>89</v>
      </c>
      <c r="BH283" s="9" t="s">
        <v>90</v>
      </c>
      <c r="BI283" s="9" t="s">
        <v>640</v>
      </c>
      <c r="BJ283" s="9" t="s">
        <v>82</v>
      </c>
      <c r="BK283" s="7" t="s">
        <v>83</v>
      </c>
      <c r="BL283" s="13">
        <v>669766.68675581994</v>
      </c>
      <c r="BM283" s="7" t="s">
        <v>84</v>
      </c>
      <c r="BN283" s="13"/>
      <c r="BO283" s="14">
        <v>38778</v>
      </c>
      <c r="BP283" s="14">
        <v>47909</v>
      </c>
      <c r="BQ283" s="14" t="s">
        <v>445</v>
      </c>
      <c r="BR283" s="14" t="s">
        <v>446</v>
      </c>
      <c r="BS283" s="14">
        <v>38778</v>
      </c>
      <c r="BT283" s="14">
        <v>38778</v>
      </c>
      <c r="BU283" s="13">
        <v>28612.31</v>
      </c>
      <c r="BV283" s="13">
        <v>18.64</v>
      </c>
      <c r="BW283" s="13">
        <v>0</v>
      </c>
    </row>
    <row r="284" spans="1:75" s="1" customFormat="1" ht="18.2" customHeight="1" x14ac:dyDescent="0.15">
      <c r="A284" s="15">
        <v>282</v>
      </c>
      <c r="B284" s="16" t="s">
        <v>75</v>
      </c>
      <c r="C284" s="16" t="s">
        <v>76</v>
      </c>
      <c r="D284" s="17">
        <v>45108</v>
      </c>
      <c r="E284" s="18" t="s">
        <v>641</v>
      </c>
      <c r="F284" s="19">
        <v>1</v>
      </c>
      <c r="G284" s="19">
        <v>0</v>
      </c>
      <c r="H284" s="20">
        <v>52131.47</v>
      </c>
      <c r="I284" s="20">
        <v>0</v>
      </c>
      <c r="J284" s="20">
        <v>0</v>
      </c>
      <c r="K284" s="20">
        <v>52131.47</v>
      </c>
      <c r="L284" s="20">
        <v>364.02</v>
      </c>
      <c r="M284" s="20">
        <v>0</v>
      </c>
      <c r="N284" s="20">
        <v>0</v>
      </c>
      <c r="O284" s="20">
        <v>0</v>
      </c>
      <c r="P284" s="20">
        <v>0</v>
      </c>
      <c r="Q284" s="20">
        <v>0</v>
      </c>
      <c r="R284" s="20">
        <v>52131.47</v>
      </c>
      <c r="S284" s="20">
        <v>0</v>
      </c>
      <c r="T284" s="20">
        <v>460.06</v>
      </c>
      <c r="U284" s="20">
        <v>0</v>
      </c>
      <c r="V284" s="20">
        <v>0</v>
      </c>
      <c r="W284" s="20">
        <v>0</v>
      </c>
      <c r="X284" s="20">
        <v>0</v>
      </c>
      <c r="Y284" s="20">
        <v>0</v>
      </c>
      <c r="Z284" s="20">
        <v>460.06</v>
      </c>
      <c r="AA284" s="20">
        <v>0</v>
      </c>
      <c r="AB284" s="20">
        <v>0</v>
      </c>
      <c r="AC284" s="20">
        <v>0</v>
      </c>
      <c r="AD284" s="20">
        <v>0</v>
      </c>
      <c r="AE284" s="20">
        <v>0</v>
      </c>
      <c r="AF284" s="20">
        <v>-0.76</v>
      </c>
      <c r="AG284" s="20">
        <v>0</v>
      </c>
      <c r="AH284" s="20">
        <v>1.44</v>
      </c>
      <c r="AI284" s="20">
        <v>0</v>
      </c>
      <c r="AJ284" s="20">
        <v>0</v>
      </c>
      <c r="AK284" s="20">
        <v>0</v>
      </c>
      <c r="AL284" s="20">
        <v>0</v>
      </c>
      <c r="AM284" s="20">
        <v>0</v>
      </c>
      <c r="AN284" s="20">
        <v>0</v>
      </c>
      <c r="AO284" s="20">
        <v>0</v>
      </c>
      <c r="AP284" s="20">
        <v>0</v>
      </c>
      <c r="AQ284" s="20">
        <v>0</v>
      </c>
      <c r="AR284" s="20">
        <v>0.68</v>
      </c>
      <c r="AS284" s="20">
        <v>0</v>
      </c>
      <c r="AT284" s="11">
        <f t="shared" si="4"/>
        <v>-1.1102230246251565E-16</v>
      </c>
      <c r="AU284" s="20">
        <v>364.02</v>
      </c>
      <c r="AV284" s="20">
        <v>460.06</v>
      </c>
      <c r="AW284" s="21">
        <v>92</v>
      </c>
      <c r="AX284" s="21">
        <v>300</v>
      </c>
      <c r="AY284" s="20">
        <v>432999.99</v>
      </c>
      <c r="AZ284" s="20">
        <v>86688.54</v>
      </c>
      <c r="BA284" s="22">
        <v>73.658173000000005</v>
      </c>
      <c r="BB284" s="22">
        <v>44.2954609225661</v>
      </c>
      <c r="BC284" s="22">
        <v>10.59</v>
      </c>
      <c r="BD284" s="22"/>
      <c r="BE284" s="18" t="s">
        <v>78</v>
      </c>
      <c r="BF284" s="15"/>
      <c r="BG284" s="18" t="s">
        <v>89</v>
      </c>
      <c r="BH284" s="18" t="s">
        <v>90</v>
      </c>
      <c r="BI284" s="18" t="s">
        <v>176</v>
      </c>
      <c r="BJ284" s="18" t="s">
        <v>95</v>
      </c>
      <c r="BK284" s="16" t="s">
        <v>83</v>
      </c>
      <c r="BL284" s="22">
        <v>404899.60155417997</v>
      </c>
      <c r="BM284" s="16" t="s">
        <v>84</v>
      </c>
      <c r="BN284" s="22"/>
      <c r="BO284" s="23">
        <v>38778</v>
      </c>
      <c r="BP284" s="23">
        <v>47909</v>
      </c>
      <c r="BQ284" s="14" t="s">
        <v>109</v>
      </c>
      <c r="BR284" s="14" t="s">
        <v>110</v>
      </c>
      <c r="BS284" s="14">
        <v>38778</v>
      </c>
      <c r="BT284" s="14">
        <v>38778</v>
      </c>
      <c r="BU284" s="22">
        <v>168.88</v>
      </c>
      <c r="BV284" s="22">
        <v>18.04</v>
      </c>
      <c r="BW284" s="22">
        <v>0</v>
      </c>
    </row>
    <row r="285" spans="1:75" s="1" customFormat="1" ht="18.2" customHeight="1" x14ac:dyDescent="0.15">
      <c r="A285" s="6">
        <v>283</v>
      </c>
      <c r="B285" s="7" t="s">
        <v>75</v>
      </c>
      <c r="C285" s="7" t="s">
        <v>76</v>
      </c>
      <c r="D285" s="8">
        <v>45108</v>
      </c>
      <c r="E285" s="9" t="s">
        <v>642</v>
      </c>
      <c r="F285" s="10">
        <v>0</v>
      </c>
      <c r="G285" s="10">
        <v>0</v>
      </c>
      <c r="H285" s="11">
        <v>51572.05</v>
      </c>
      <c r="I285" s="11">
        <v>0</v>
      </c>
      <c r="J285" s="11">
        <v>0</v>
      </c>
      <c r="K285" s="11">
        <v>51572.05</v>
      </c>
      <c r="L285" s="11">
        <v>360.05</v>
      </c>
      <c r="M285" s="11">
        <v>0</v>
      </c>
      <c r="N285" s="11">
        <v>0</v>
      </c>
      <c r="O285" s="11">
        <v>360.05</v>
      </c>
      <c r="P285" s="11">
        <v>0</v>
      </c>
      <c r="Q285" s="11">
        <v>0</v>
      </c>
      <c r="R285" s="11">
        <v>51212</v>
      </c>
      <c r="S285" s="11">
        <v>0</v>
      </c>
      <c r="T285" s="11">
        <v>455.12</v>
      </c>
      <c r="U285" s="11">
        <v>0</v>
      </c>
      <c r="V285" s="11">
        <v>0</v>
      </c>
      <c r="W285" s="11">
        <v>455.12</v>
      </c>
      <c r="X285" s="11">
        <v>0</v>
      </c>
      <c r="Y285" s="11">
        <v>0</v>
      </c>
      <c r="Z285" s="11">
        <v>0</v>
      </c>
      <c r="AA285" s="11">
        <v>17.84</v>
      </c>
      <c r="AB285" s="11">
        <v>0</v>
      </c>
      <c r="AC285" s="11">
        <v>0</v>
      </c>
      <c r="AD285" s="11">
        <v>0</v>
      </c>
      <c r="AE285" s="11">
        <v>0</v>
      </c>
      <c r="AF285" s="11">
        <v>-34.5</v>
      </c>
      <c r="AG285" s="11">
        <v>41.65</v>
      </c>
      <c r="AH285" s="11">
        <v>109.65</v>
      </c>
      <c r="AI285" s="11">
        <v>0</v>
      </c>
      <c r="AJ285" s="11">
        <v>0</v>
      </c>
      <c r="AK285" s="11">
        <v>0</v>
      </c>
      <c r="AL285" s="11">
        <v>0</v>
      </c>
      <c r="AM285" s="11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5.1500000000000001E-3</v>
      </c>
      <c r="AT285" s="11">
        <f t="shared" si="4"/>
        <v>949.80484999999999</v>
      </c>
      <c r="AU285" s="11">
        <v>0</v>
      </c>
      <c r="AV285" s="11">
        <v>0</v>
      </c>
      <c r="AW285" s="12">
        <v>92</v>
      </c>
      <c r="AX285" s="12">
        <v>300</v>
      </c>
      <c r="AY285" s="11">
        <v>445400.01</v>
      </c>
      <c r="AZ285" s="11">
        <v>85751.95</v>
      </c>
      <c r="BA285" s="13">
        <v>70.860567000000003</v>
      </c>
      <c r="BB285" s="13">
        <v>42.318703623696003</v>
      </c>
      <c r="BC285" s="13">
        <v>10.59</v>
      </c>
      <c r="BD285" s="13"/>
      <c r="BE285" s="9" t="s">
        <v>78</v>
      </c>
      <c r="BF285" s="6"/>
      <c r="BG285" s="9" t="s">
        <v>199</v>
      </c>
      <c r="BH285" s="9" t="s">
        <v>643</v>
      </c>
      <c r="BI285" s="9" t="s">
        <v>644</v>
      </c>
      <c r="BJ285" s="9" t="s">
        <v>108</v>
      </c>
      <c r="BK285" s="7" t="s">
        <v>83</v>
      </c>
      <c r="BL285" s="13">
        <v>397758.17552799999</v>
      </c>
      <c r="BM285" s="7" t="s">
        <v>84</v>
      </c>
      <c r="BN285" s="13"/>
      <c r="BO285" s="14">
        <v>38785</v>
      </c>
      <c r="BP285" s="14">
        <v>47916</v>
      </c>
      <c r="BQ285" s="14" t="s">
        <v>109</v>
      </c>
      <c r="BR285" s="14" t="s">
        <v>110</v>
      </c>
      <c r="BS285" s="14">
        <v>38785</v>
      </c>
      <c r="BT285" s="14">
        <v>38785</v>
      </c>
      <c r="BU285" s="13">
        <v>0</v>
      </c>
      <c r="BV285" s="13">
        <v>17.84</v>
      </c>
      <c r="BW285" s="13">
        <v>0</v>
      </c>
    </row>
    <row r="286" spans="1:75" s="1" customFormat="1" ht="18.2" customHeight="1" x14ac:dyDescent="0.15">
      <c r="A286" s="15">
        <v>284</v>
      </c>
      <c r="B286" s="16" t="s">
        <v>75</v>
      </c>
      <c r="C286" s="16" t="s">
        <v>76</v>
      </c>
      <c r="D286" s="17">
        <v>45108</v>
      </c>
      <c r="E286" s="18" t="s">
        <v>645</v>
      </c>
      <c r="F286" s="19">
        <v>155</v>
      </c>
      <c r="G286" s="19">
        <v>154</v>
      </c>
      <c r="H286" s="20">
        <v>14551.72</v>
      </c>
      <c r="I286" s="20">
        <v>32081.68</v>
      </c>
      <c r="J286" s="20">
        <v>0</v>
      </c>
      <c r="K286" s="20">
        <v>46633.4</v>
      </c>
      <c r="L286" s="20">
        <v>381.79</v>
      </c>
      <c r="M286" s="20">
        <v>0</v>
      </c>
      <c r="N286" s="20">
        <v>0</v>
      </c>
      <c r="O286" s="20">
        <v>0</v>
      </c>
      <c r="P286" s="20">
        <v>0</v>
      </c>
      <c r="Q286" s="20">
        <v>0</v>
      </c>
      <c r="R286" s="20">
        <v>46633.4</v>
      </c>
      <c r="S286" s="20">
        <v>46490.66</v>
      </c>
      <c r="T286" s="20">
        <v>128.41999999999999</v>
      </c>
      <c r="U286" s="20">
        <v>0</v>
      </c>
      <c r="V286" s="20">
        <v>0</v>
      </c>
      <c r="W286" s="20">
        <v>0</v>
      </c>
      <c r="X286" s="20">
        <v>0</v>
      </c>
      <c r="Y286" s="20">
        <v>0</v>
      </c>
      <c r="Z286" s="20">
        <v>46619.08</v>
      </c>
      <c r="AA286" s="20">
        <v>0</v>
      </c>
      <c r="AB286" s="20">
        <v>0</v>
      </c>
      <c r="AC286" s="20">
        <v>0</v>
      </c>
      <c r="AD286" s="20">
        <v>0</v>
      </c>
      <c r="AE286" s="20">
        <v>0</v>
      </c>
      <c r="AF286" s="20">
        <v>0</v>
      </c>
      <c r="AG286" s="20">
        <v>0</v>
      </c>
      <c r="AH286" s="20">
        <v>0</v>
      </c>
      <c r="AI286" s="20">
        <v>0</v>
      </c>
      <c r="AJ286" s="20">
        <v>0</v>
      </c>
      <c r="AK286" s="20">
        <v>0</v>
      </c>
      <c r="AL286" s="20">
        <v>0</v>
      </c>
      <c r="AM286" s="20">
        <v>0</v>
      </c>
      <c r="AN286" s="20">
        <v>0</v>
      </c>
      <c r="AO286" s="20">
        <v>0</v>
      </c>
      <c r="AP286" s="20">
        <v>0</v>
      </c>
      <c r="AQ286" s="20">
        <v>0</v>
      </c>
      <c r="AR286" s="20">
        <v>0</v>
      </c>
      <c r="AS286" s="20">
        <v>0</v>
      </c>
      <c r="AT286" s="11">
        <f t="shared" si="4"/>
        <v>0</v>
      </c>
      <c r="AU286" s="20">
        <v>32463.47</v>
      </c>
      <c r="AV286" s="20">
        <v>46619.08</v>
      </c>
      <c r="AW286" s="21">
        <v>32</v>
      </c>
      <c r="AX286" s="21">
        <v>240</v>
      </c>
      <c r="AY286" s="20">
        <v>241000.01</v>
      </c>
      <c r="AZ286" s="20">
        <v>50795.86</v>
      </c>
      <c r="BA286" s="22">
        <v>77.579227000000003</v>
      </c>
      <c r="BB286" s="22">
        <v>71.222007549075897</v>
      </c>
      <c r="BC286" s="22">
        <v>10.59</v>
      </c>
      <c r="BD286" s="22"/>
      <c r="BE286" s="18" t="s">
        <v>78</v>
      </c>
      <c r="BF286" s="15"/>
      <c r="BG286" s="18" t="s">
        <v>199</v>
      </c>
      <c r="BH286" s="18" t="s">
        <v>340</v>
      </c>
      <c r="BI286" s="18" t="s">
        <v>341</v>
      </c>
      <c r="BJ286" s="18" t="s">
        <v>82</v>
      </c>
      <c r="BK286" s="16" t="s">
        <v>83</v>
      </c>
      <c r="BL286" s="22">
        <v>362196.67465960002</v>
      </c>
      <c r="BM286" s="16" t="s">
        <v>84</v>
      </c>
      <c r="BN286" s="22"/>
      <c r="BO286" s="23">
        <v>38786</v>
      </c>
      <c r="BP286" s="23">
        <v>46091</v>
      </c>
      <c r="BQ286" s="14" t="s">
        <v>168</v>
      </c>
      <c r="BR286" s="14" t="s">
        <v>169</v>
      </c>
      <c r="BS286" s="14">
        <v>38786</v>
      </c>
      <c r="BT286" s="14">
        <v>38786</v>
      </c>
      <c r="BU286" s="22">
        <v>15009.51</v>
      </c>
      <c r="BV286" s="22">
        <v>10.65</v>
      </c>
      <c r="BW286" s="22">
        <v>0</v>
      </c>
    </row>
    <row r="287" spans="1:75" s="1" customFormat="1" ht="18.2" customHeight="1" x14ac:dyDescent="0.15">
      <c r="A287" s="6">
        <v>285</v>
      </c>
      <c r="B287" s="7" t="s">
        <v>75</v>
      </c>
      <c r="C287" s="7" t="s">
        <v>76</v>
      </c>
      <c r="D287" s="8">
        <v>45108</v>
      </c>
      <c r="E287" s="9" t="s">
        <v>646</v>
      </c>
      <c r="F287" s="10">
        <v>166</v>
      </c>
      <c r="G287" s="10">
        <v>165</v>
      </c>
      <c r="H287" s="11">
        <v>35192.559999999998</v>
      </c>
      <c r="I287" s="11">
        <v>21306.78</v>
      </c>
      <c r="J287" s="11">
        <v>0</v>
      </c>
      <c r="K287" s="11">
        <v>56499.34</v>
      </c>
      <c r="L287" s="11">
        <v>245.68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56499.34</v>
      </c>
      <c r="S287" s="11">
        <v>70474.47</v>
      </c>
      <c r="T287" s="11">
        <v>310.57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70785.039999999994</v>
      </c>
      <c r="AA287" s="11">
        <v>0</v>
      </c>
      <c r="AB287" s="11">
        <v>0</v>
      </c>
      <c r="AC287" s="11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11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f t="shared" si="4"/>
        <v>0</v>
      </c>
      <c r="AU287" s="11">
        <v>21552.46</v>
      </c>
      <c r="AV287" s="11">
        <v>70785.039999999994</v>
      </c>
      <c r="AW287" s="12">
        <v>92</v>
      </c>
      <c r="AX287" s="12">
        <v>300</v>
      </c>
      <c r="AY287" s="11">
        <v>339449.99</v>
      </c>
      <c r="AZ287" s="11">
        <v>58515</v>
      </c>
      <c r="BA287" s="13">
        <v>63.449120999999998</v>
      </c>
      <c r="BB287" s="13">
        <v>61.263495857133002</v>
      </c>
      <c r="BC287" s="13">
        <v>10.59</v>
      </c>
      <c r="BD287" s="13"/>
      <c r="BE287" s="9" t="s">
        <v>78</v>
      </c>
      <c r="BF287" s="6"/>
      <c r="BG287" s="9" t="s">
        <v>89</v>
      </c>
      <c r="BH287" s="9" t="s">
        <v>90</v>
      </c>
      <c r="BI287" s="9" t="s">
        <v>640</v>
      </c>
      <c r="BJ287" s="9" t="s">
        <v>82</v>
      </c>
      <c r="BK287" s="7" t="s">
        <v>83</v>
      </c>
      <c r="BL287" s="13">
        <v>438824.38484995998</v>
      </c>
      <c r="BM287" s="7" t="s">
        <v>84</v>
      </c>
      <c r="BN287" s="13"/>
      <c r="BO287" s="14">
        <v>38786</v>
      </c>
      <c r="BP287" s="14">
        <v>47917</v>
      </c>
      <c r="BQ287" s="14" t="s">
        <v>177</v>
      </c>
      <c r="BR287" s="14" t="s">
        <v>178</v>
      </c>
      <c r="BS287" s="14">
        <v>38786</v>
      </c>
      <c r="BT287" s="14">
        <v>38786</v>
      </c>
      <c r="BU287" s="13">
        <v>19386.21</v>
      </c>
      <c r="BV287" s="13">
        <v>12.18</v>
      </c>
      <c r="BW287" s="13">
        <v>0</v>
      </c>
    </row>
    <row r="288" spans="1:75" s="1" customFormat="1" ht="18.2" customHeight="1" x14ac:dyDescent="0.15">
      <c r="A288" s="15">
        <v>286</v>
      </c>
      <c r="B288" s="16" t="s">
        <v>75</v>
      </c>
      <c r="C288" s="16" t="s">
        <v>76</v>
      </c>
      <c r="D288" s="17">
        <v>45108</v>
      </c>
      <c r="E288" s="18" t="s">
        <v>647</v>
      </c>
      <c r="F288" s="19">
        <v>127</v>
      </c>
      <c r="G288" s="19">
        <v>126</v>
      </c>
      <c r="H288" s="20">
        <v>50041.52</v>
      </c>
      <c r="I288" s="20">
        <v>26506.959999999999</v>
      </c>
      <c r="J288" s="20">
        <v>0</v>
      </c>
      <c r="K288" s="20">
        <v>76548.479999999996</v>
      </c>
      <c r="L288" s="20">
        <v>349.41</v>
      </c>
      <c r="M288" s="20">
        <v>0</v>
      </c>
      <c r="N288" s="20">
        <v>0</v>
      </c>
      <c r="O288" s="20">
        <v>0</v>
      </c>
      <c r="P288" s="20">
        <v>0</v>
      </c>
      <c r="Q288" s="20">
        <v>0</v>
      </c>
      <c r="R288" s="20">
        <v>76548.479999999996</v>
      </c>
      <c r="S288" s="20">
        <v>72584.77</v>
      </c>
      <c r="T288" s="20">
        <v>441.62</v>
      </c>
      <c r="U288" s="20">
        <v>0</v>
      </c>
      <c r="V288" s="20">
        <v>0</v>
      </c>
      <c r="W288" s="20">
        <v>0</v>
      </c>
      <c r="X288" s="20">
        <v>0</v>
      </c>
      <c r="Y288" s="20">
        <v>0</v>
      </c>
      <c r="Z288" s="20">
        <v>73026.39</v>
      </c>
      <c r="AA288" s="20">
        <v>0</v>
      </c>
      <c r="AB288" s="20">
        <v>0</v>
      </c>
      <c r="AC288" s="20">
        <v>0</v>
      </c>
      <c r="AD288" s="20">
        <v>0</v>
      </c>
      <c r="AE288" s="20">
        <v>0</v>
      </c>
      <c r="AF288" s="20">
        <v>0</v>
      </c>
      <c r="AG288" s="20">
        <v>0</v>
      </c>
      <c r="AH288" s="20">
        <v>0</v>
      </c>
      <c r="AI288" s="20">
        <v>0</v>
      </c>
      <c r="AJ288" s="20">
        <v>0</v>
      </c>
      <c r="AK288" s="20">
        <v>0</v>
      </c>
      <c r="AL288" s="20">
        <v>0</v>
      </c>
      <c r="AM288" s="20">
        <v>0</v>
      </c>
      <c r="AN288" s="20">
        <v>0</v>
      </c>
      <c r="AO288" s="20">
        <v>0</v>
      </c>
      <c r="AP288" s="20">
        <v>0</v>
      </c>
      <c r="AQ288" s="20">
        <v>0</v>
      </c>
      <c r="AR288" s="20">
        <v>0</v>
      </c>
      <c r="AS288" s="20">
        <v>0</v>
      </c>
      <c r="AT288" s="11">
        <f t="shared" si="4"/>
        <v>0</v>
      </c>
      <c r="AU288" s="20">
        <v>26856.37</v>
      </c>
      <c r="AV288" s="20">
        <v>73026.39</v>
      </c>
      <c r="AW288" s="21">
        <v>92</v>
      </c>
      <c r="AX288" s="21">
        <v>300</v>
      </c>
      <c r="AY288" s="20">
        <v>405879.99</v>
      </c>
      <c r="AZ288" s="20">
        <v>83212</v>
      </c>
      <c r="BA288" s="22">
        <v>75.460993999999999</v>
      </c>
      <c r="BB288" s="22">
        <v>69.418165528879499</v>
      </c>
      <c r="BC288" s="22">
        <v>10.59</v>
      </c>
      <c r="BD288" s="22"/>
      <c r="BE288" s="18" t="s">
        <v>78</v>
      </c>
      <c r="BF288" s="15"/>
      <c r="BG288" s="18" t="s">
        <v>89</v>
      </c>
      <c r="BH288" s="18" t="s">
        <v>90</v>
      </c>
      <c r="BI288" s="18" t="s">
        <v>640</v>
      </c>
      <c r="BJ288" s="18" t="s">
        <v>82</v>
      </c>
      <c r="BK288" s="16" t="s">
        <v>83</v>
      </c>
      <c r="BL288" s="22">
        <v>594543.93002112</v>
      </c>
      <c r="BM288" s="16" t="s">
        <v>84</v>
      </c>
      <c r="BN288" s="22"/>
      <c r="BO288" s="23">
        <v>38786</v>
      </c>
      <c r="BP288" s="23">
        <v>47917</v>
      </c>
      <c r="BQ288" s="14" t="s">
        <v>648</v>
      </c>
      <c r="BR288" s="14" t="s">
        <v>649</v>
      </c>
      <c r="BS288" s="14">
        <v>38786</v>
      </c>
      <c r="BT288" s="14">
        <v>38786</v>
      </c>
      <c r="BU288" s="22">
        <v>20549.34</v>
      </c>
      <c r="BV288" s="22">
        <v>17.32</v>
      </c>
      <c r="BW288" s="22">
        <v>0</v>
      </c>
    </row>
    <row r="289" spans="1:75" s="1" customFormat="1" ht="18.2" customHeight="1" x14ac:dyDescent="0.15">
      <c r="A289" s="6">
        <v>287</v>
      </c>
      <c r="B289" s="7" t="s">
        <v>75</v>
      </c>
      <c r="C289" s="7" t="s">
        <v>76</v>
      </c>
      <c r="D289" s="8">
        <v>45108</v>
      </c>
      <c r="E289" s="9" t="s">
        <v>650</v>
      </c>
      <c r="F289" s="10">
        <v>144</v>
      </c>
      <c r="G289" s="10">
        <v>143</v>
      </c>
      <c r="H289" s="11">
        <v>34317.06</v>
      </c>
      <c r="I289" s="11">
        <v>19417.5</v>
      </c>
      <c r="J289" s="11">
        <v>0</v>
      </c>
      <c r="K289" s="11">
        <v>53734.559999999998</v>
      </c>
      <c r="L289" s="11">
        <v>239.55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53734.559999999998</v>
      </c>
      <c r="S289" s="11">
        <v>58145.7</v>
      </c>
      <c r="T289" s="11">
        <v>302.85000000000002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58448.55</v>
      </c>
      <c r="AA289" s="11">
        <v>0</v>
      </c>
      <c r="AB289" s="11">
        <v>0</v>
      </c>
      <c r="AC289" s="11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11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f t="shared" si="4"/>
        <v>0</v>
      </c>
      <c r="AU289" s="11">
        <v>19657.05</v>
      </c>
      <c r="AV289" s="11">
        <v>58448.55</v>
      </c>
      <c r="AW289" s="12">
        <v>92</v>
      </c>
      <c r="AX289" s="12">
        <v>300</v>
      </c>
      <c r="AY289" s="11">
        <v>366000.01</v>
      </c>
      <c r="AZ289" s="11">
        <v>57058.16</v>
      </c>
      <c r="BA289" s="13">
        <v>57.377043999999998</v>
      </c>
      <c r="BB289" s="13">
        <v>54.034869218366701</v>
      </c>
      <c r="BC289" s="13">
        <v>10.59</v>
      </c>
      <c r="BD289" s="13"/>
      <c r="BE289" s="9" t="s">
        <v>78</v>
      </c>
      <c r="BF289" s="6"/>
      <c r="BG289" s="9" t="s">
        <v>89</v>
      </c>
      <c r="BH289" s="9" t="s">
        <v>90</v>
      </c>
      <c r="BI289" s="9" t="s">
        <v>212</v>
      </c>
      <c r="BJ289" s="9" t="s">
        <v>82</v>
      </c>
      <c r="BK289" s="7" t="s">
        <v>83</v>
      </c>
      <c r="BL289" s="13">
        <v>417350.63165663998</v>
      </c>
      <c r="BM289" s="7" t="s">
        <v>84</v>
      </c>
      <c r="BN289" s="13"/>
      <c r="BO289" s="14">
        <v>38792</v>
      </c>
      <c r="BP289" s="14">
        <v>47923</v>
      </c>
      <c r="BQ289" s="14" t="s">
        <v>232</v>
      </c>
      <c r="BR289" s="14" t="s">
        <v>233</v>
      </c>
      <c r="BS289" s="14">
        <v>38792</v>
      </c>
      <c r="BT289" s="14">
        <v>38792</v>
      </c>
      <c r="BU289" s="13">
        <v>16608.96</v>
      </c>
      <c r="BV289" s="13">
        <v>11.87</v>
      </c>
      <c r="BW289" s="13">
        <v>0</v>
      </c>
    </row>
    <row r="290" spans="1:75" s="1" customFormat="1" ht="18.2" customHeight="1" x14ac:dyDescent="0.15">
      <c r="A290" s="15">
        <v>288</v>
      </c>
      <c r="B290" s="16" t="s">
        <v>75</v>
      </c>
      <c r="C290" s="16" t="s">
        <v>76</v>
      </c>
      <c r="D290" s="17">
        <v>45108</v>
      </c>
      <c r="E290" s="18" t="s">
        <v>651</v>
      </c>
      <c r="F290" s="19">
        <v>82</v>
      </c>
      <c r="G290" s="19">
        <v>82</v>
      </c>
      <c r="H290" s="20">
        <v>0</v>
      </c>
      <c r="I290" s="20">
        <v>35128.68</v>
      </c>
      <c r="J290" s="20">
        <v>0</v>
      </c>
      <c r="K290" s="20">
        <v>35128.68</v>
      </c>
      <c r="L290" s="20">
        <v>0</v>
      </c>
      <c r="M290" s="20">
        <v>0</v>
      </c>
      <c r="N290" s="20">
        <v>0</v>
      </c>
      <c r="O290" s="20">
        <v>0</v>
      </c>
      <c r="P290" s="20">
        <v>0</v>
      </c>
      <c r="Q290" s="20">
        <v>0</v>
      </c>
      <c r="R290" s="20">
        <v>35128.68</v>
      </c>
      <c r="S290" s="20">
        <v>14068.76</v>
      </c>
      <c r="T290" s="20">
        <v>0</v>
      </c>
      <c r="U290" s="20">
        <v>0</v>
      </c>
      <c r="V290" s="20">
        <v>0</v>
      </c>
      <c r="W290" s="20">
        <v>0</v>
      </c>
      <c r="X290" s="20">
        <v>0</v>
      </c>
      <c r="Y290" s="20">
        <v>0</v>
      </c>
      <c r="Z290" s="20">
        <v>14068.76</v>
      </c>
      <c r="AA290" s="20">
        <v>0</v>
      </c>
      <c r="AB290" s="20">
        <v>0</v>
      </c>
      <c r="AC290" s="20">
        <v>0</v>
      </c>
      <c r="AD290" s="20">
        <v>0</v>
      </c>
      <c r="AE290" s="20">
        <v>0</v>
      </c>
      <c r="AF290" s="20">
        <v>0</v>
      </c>
      <c r="AG290" s="20">
        <v>0</v>
      </c>
      <c r="AH290" s="20">
        <v>0</v>
      </c>
      <c r="AI290" s="20">
        <v>0</v>
      </c>
      <c r="AJ290" s="20">
        <v>0</v>
      </c>
      <c r="AK290" s="20">
        <v>0</v>
      </c>
      <c r="AL290" s="20">
        <v>0</v>
      </c>
      <c r="AM290" s="20">
        <v>0</v>
      </c>
      <c r="AN290" s="20">
        <v>0</v>
      </c>
      <c r="AO290" s="20">
        <v>0</v>
      </c>
      <c r="AP290" s="20">
        <v>0</v>
      </c>
      <c r="AQ290" s="20">
        <v>0</v>
      </c>
      <c r="AR290" s="20">
        <v>0</v>
      </c>
      <c r="AS290" s="20">
        <v>0</v>
      </c>
      <c r="AT290" s="11">
        <f t="shared" si="4"/>
        <v>0</v>
      </c>
      <c r="AU290" s="20">
        <v>35128.68</v>
      </c>
      <c r="AV290" s="20">
        <v>14068.76</v>
      </c>
      <c r="AW290" s="21">
        <v>0</v>
      </c>
      <c r="AX290" s="21">
        <v>180</v>
      </c>
      <c r="AY290" s="20">
        <v>419999.99</v>
      </c>
      <c r="AZ290" s="20">
        <v>54344.2</v>
      </c>
      <c r="BA290" s="22">
        <v>47.621163000000003</v>
      </c>
      <c r="BB290" s="22">
        <v>30.7828360019071</v>
      </c>
      <c r="BC290" s="22">
        <v>10.59</v>
      </c>
      <c r="BD290" s="22"/>
      <c r="BE290" s="18" t="s">
        <v>78</v>
      </c>
      <c r="BF290" s="15"/>
      <c r="BG290" s="18" t="s">
        <v>160</v>
      </c>
      <c r="BH290" s="18" t="s">
        <v>386</v>
      </c>
      <c r="BI290" s="18" t="s">
        <v>532</v>
      </c>
      <c r="BJ290" s="18" t="s">
        <v>82</v>
      </c>
      <c r="BK290" s="16" t="s">
        <v>83</v>
      </c>
      <c r="BL290" s="22">
        <v>272840.73391991999</v>
      </c>
      <c r="BM290" s="16" t="s">
        <v>84</v>
      </c>
      <c r="BN290" s="22"/>
      <c r="BO290" s="23">
        <v>38793</v>
      </c>
      <c r="BP290" s="23">
        <v>44272</v>
      </c>
      <c r="BQ290" s="14" t="s">
        <v>116</v>
      </c>
      <c r="BR290" s="14" t="s">
        <v>117</v>
      </c>
      <c r="BS290" s="14">
        <v>38793</v>
      </c>
      <c r="BT290" s="14">
        <v>38793</v>
      </c>
      <c r="BU290" s="22">
        <v>8718.84</v>
      </c>
      <c r="BV290" s="22">
        <v>0</v>
      </c>
      <c r="BW290" s="22">
        <v>0</v>
      </c>
    </row>
    <row r="291" spans="1:75" s="1" customFormat="1" ht="18.2" customHeight="1" x14ac:dyDescent="0.15">
      <c r="A291" s="6">
        <v>289</v>
      </c>
      <c r="B291" s="7" t="s">
        <v>75</v>
      </c>
      <c r="C291" s="7" t="s">
        <v>76</v>
      </c>
      <c r="D291" s="8">
        <v>45108</v>
      </c>
      <c r="E291" s="9" t="s">
        <v>652</v>
      </c>
      <c r="F291" s="10">
        <v>133</v>
      </c>
      <c r="G291" s="10">
        <v>132</v>
      </c>
      <c r="H291" s="11">
        <v>23310.959999999999</v>
      </c>
      <c r="I291" s="11">
        <v>47580.81</v>
      </c>
      <c r="J291" s="11">
        <v>0</v>
      </c>
      <c r="K291" s="11">
        <v>70891.77</v>
      </c>
      <c r="L291" s="11">
        <v>611.70000000000005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70891.77</v>
      </c>
      <c r="S291" s="11">
        <v>60318.63</v>
      </c>
      <c r="T291" s="11">
        <v>205.72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60524.35</v>
      </c>
      <c r="AA291" s="11">
        <v>0</v>
      </c>
      <c r="AB291" s="11">
        <v>0</v>
      </c>
      <c r="AC291" s="11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11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f t="shared" si="4"/>
        <v>0</v>
      </c>
      <c r="AU291" s="11">
        <v>48192.51</v>
      </c>
      <c r="AV291" s="11">
        <v>60524.35</v>
      </c>
      <c r="AW291" s="12">
        <v>32</v>
      </c>
      <c r="AX291" s="12">
        <v>240</v>
      </c>
      <c r="AY291" s="11">
        <v>445400.01</v>
      </c>
      <c r="AZ291" s="11">
        <v>81380.800000000003</v>
      </c>
      <c r="BA291" s="13">
        <v>67.246211000000002</v>
      </c>
      <c r="BB291" s="13">
        <v>58.578963632496503</v>
      </c>
      <c r="BC291" s="13">
        <v>10.59</v>
      </c>
      <c r="BD291" s="13"/>
      <c r="BE291" s="9" t="s">
        <v>78</v>
      </c>
      <c r="BF291" s="6"/>
      <c r="BG291" s="9" t="s">
        <v>199</v>
      </c>
      <c r="BH291" s="9" t="s">
        <v>508</v>
      </c>
      <c r="BI291" s="9" t="s">
        <v>653</v>
      </c>
      <c r="BJ291" s="9" t="s">
        <v>82</v>
      </c>
      <c r="BK291" s="7" t="s">
        <v>83</v>
      </c>
      <c r="BL291" s="13">
        <v>550608.86306238</v>
      </c>
      <c r="BM291" s="7" t="s">
        <v>84</v>
      </c>
      <c r="BN291" s="13"/>
      <c r="BO291" s="14">
        <v>38793</v>
      </c>
      <c r="BP291" s="14">
        <v>46098</v>
      </c>
      <c r="BQ291" s="14" t="s">
        <v>113</v>
      </c>
      <c r="BR291" s="14" t="s">
        <v>114</v>
      </c>
      <c r="BS291" s="14">
        <v>38793</v>
      </c>
      <c r="BT291" s="14">
        <v>38793</v>
      </c>
      <c r="BU291" s="13">
        <v>20951.560000000001</v>
      </c>
      <c r="BV291" s="13">
        <v>17.05</v>
      </c>
      <c r="BW291" s="13">
        <v>0</v>
      </c>
    </row>
    <row r="292" spans="1:75" s="1" customFormat="1" ht="18.2" customHeight="1" x14ac:dyDescent="0.15">
      <c r="A292" s="15">
        <v>290</v>
      </c>
      <c r="B292" s="16" t="s">
        <v>75</v>
      </c>
      <c r="C292" s="16" t="s">
        <v>76</v>
      </c>
      <c r="D292" s="17">
        <v>45108</v>
      </c>
      <c r="E292" s="18" t="s">
        <v>654</v>
      </c>
      <c r="F292" s="19">
        <v>160</v>
      </c>
      <c r="G292" s="19">
        <v>159</v>
      </c>
      <c r="H292" s="20">
        <v>43857.15</v>
      </c>
      <c r="I292" s="20">
        <v>26120.35</v>
      </c>
      <c r="J292" s="20">
        <v>0</v>
      </c>
      <c r="K292" s="20">
        <v>69977.5</v>
      </c>
      <c r="L292" s="20">
        <v>306.26</v>
      </c>
      <c r="M292" s="20">
        <v>0</v>
      </c>
      <c r="N292" s="20">
        <v>0</v>
      </c>
      <c r="O292" s="20">
        <v>0</v>
      </c>
      <c r="P292" s="20">
        <v>0</v>
      </c>
      <c r="Q292" s="20">
        <v>0</v>
      </c>
      <c r="R292" s="20">
        <v>69977.5</v>
      </c>
      <c r="S292" s="20">
        <v>83620.06</v>
      </c>
      <c r="T292" s="20">
        <v>387.04</v>
      </c>
      <c r="U292" s="20">
        <v>0</v>
      </c>
      <c r="V292" s="20">
        <v>0</v>
      </c>
      <c r="W292" s="20">
        <v>0</v>
      </c>
      <c r="X292" s="20">
        <v>0</v>
      </c>
      <c r="Y292" s="20">
        <v>0</v>
      </c>
      <c r="Z292" s="20">
        <v>84007.1</v>
      </c>
      <c r="AA292" s="20">
        <v>0</v>
      </c>
      <c r="AB292" s="20">
        <v>0</v>
      </c>
      <c r="AC292" s="20">
        <v>0</v>
      </c>
      <c r="AD292" s="20">
        <v>0</v>
      </c>
      <c r="AE292" s="20">
        <v>0</v>
      </c>
      <c r="AF292" s="20">
        <v>0</v>
      </c>
      <c r="AG292" s="20">
        <v>0</v>
      </c>
      <c r="AH292" s="20">
        <v>0</v>
      </c>
      <c r="AI292" s="20">
        <v>0</v>
      </c>
      <c r="AJ292" s="20">
        <v>0</v>
      </c>
      <c r="AK292" s="20">
        <v>0</v>
      </c>
      <c r="AL292" s="20">
        <v>0</v>
      </c>
      <c r="AM292" s="20">
        <v>0</v>
      </c>
      <c r="AN292" s="20">
        <v>0</v>
      </c>
      <c r="AO292" s="20">
        <v>0</v>
      </c>
      <c r="AP292" s="20">
        <v>0</v>
      </c>
      <c r="AQ292" s="20">
        <v>0</v>
      </c>
      <c r="AR292" s="20">
        <v>0</v>
      </c>
      <c r="AS292" s="20">
        <v>0</v>
      </c>
      <c r="AT292" s="11">
        <f t="shared" si="4"/>
        <v>0</v>
      </c>
      <c r="AU292" s="20">
        <v>26426.61</v>
      </c>
      <c r="AV292" s="20">
        <v>84007.1</v>
      </c>
      <c r="AW292" s="21">
        <v>92</v>
      </c>
      <c r="AX292" s="21">
        <v>300</v>
      </c>
      <c r="AY292" s="20">
        <v>385800.01</v>
      </c>
      <c r="AZ292" s="20">
        <v>72931.37</v>
      </c>
      <c r="BA292" s="22">
        <v>69.574198999999993</v>
      </c>
      <c r="BB292" s="22">
        <v>66.756301307962502</v>
      </c>
      <c r="BC292" s="22">
        <v>10.59</v>
      </c>
      <c r="BD292" s="22"/>
      <c r="BE292" s="18" t="s">
        <v>78</v>
      </c>
      <c r="BF292" s="15"/>
      <c r="BG292" s="18" t="s">
        <v>306</v>
      </c>
      <c r="BH292" s="18" t="s">
        <v>307</v>
      </c>
      <c r="BI292" s="18" t="s">
        <v>308</v>
      </c>
      <c r="BJ292" s="18" t="s">
        <v>82</v>
      </c>
      <c r="BK292" s="16" t="s">
        <v>83</v>
      </c>
      <c r="BL292" s="22">
        <v>543507.82488500001</v>
      </c>
      <c r="BM292" s="16" t="s">
        <v>84</v>
      </c>
      <c r="BN292" s="22"/>
      <c r="BO292" s="23">
        <v>38793</v>
      </c>
      <c r="BP292" s="23">
        <v>47924</v>
      </c>
      <c r="BQ292" s="14" t="s">
        <v>330</v>
      </c>
      <c r="BR292" s="14" t="s">
        <v>331</v>
      </c>
      <c r="BS292" s="14">
        <v>38793</v>
      </c>
      <c r="BT292" s="14">
        <v>38793</v>
      </c>
      <c r="BU292" s="22">
        <v>22919</v>
      </c>
      <c r="BV292" s="22">
        <v>15.18</v>
      </c>
      <c r="BW292" s="22">
        <v>0</v>
      </c>
    </row>
    <row r="293" spans="1:75" s="1" customFormat="1" ht="18.2" customHeight="1" x14ac:dyDescent="0.15">
      <c r="A293" s="6">
        <v>291</v>
      </c>
      <c r="B293" s="7" t="s">
        <v>75</v>
      </c>
      <c r="C293" s="7" t="s">
        <v>76</v>
      </c>
      <c r="D293" s="8">
        <v>45108</v>
      </c>
      <c r="E293" s="9" t="s">
        <v>655</v>
      </c>
      <c r="F293" s="10">
        <v>95</v>
      </c>
      <c r="G293" s="10">
        <v>94</v>
      </c>
      <c r="H293" s="11">
        <v>14991.01</v>
      </c>
      <c r="I293" s="11">
        <v>32253.52</v>
      </c>
      <c r="J293" s="11">
        <v>0</v>
      </c>
      <c r="K293" s="11">
        <v>47244.53</v>
      </c>
      <c r="L293" s="11">
        <v>506.32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47244.53</v>
      </c>
      <c r="S293" s="11">
        <v>27776.76</v>
      </c>
      <c r="T293" s="11">
        <v>132.30000000000001</v>
      </c>
      <c r="U293" s="11">
        <v>0</v>
      </c>
      <c r="V293" s="11">
        <v>49.99</v>
      </c>
      <c r="W293" s="11">
        <v>0</v>
      </c>
      <c r="X293" s="11">
        <v>0</v>
      </c>
      <c r="Y293" s="11">
        <v>0</v>
      </c>
      <c r="Z293" s="11">
        <v>27859.07</v>
      </c>
      <c r="AA293" s="11">
        <v>0</v>
      </c>
      <c r="AB293" s="11">
        <v>0</v>
      </c>
      <c r="AC293" s="11">
        <v>0</v>
      </c>
      <c r="AD293" s="11">
        <v>0</v>
      </c>
      <c r="AE293" s="11">
        <v>0</v>
      </c>
      <c r="AF293" s="11">
        <v>-70.8</v>
      </c>
      <c r="AG293" s="11">
        <v>0</v>
      </c>
      <c r="AH293" s="11">
        <v>0</v>
      </c>
      <c r="AI293" s="11">
        <v>13.33</v>
      </c>
      <c r="AJ293" s="11">
        <v>0</v>
      </c>
      <c r="AK293" s="11">
        <v>0</v>
      </c>
      <c r="AL293" s="11">
        <v>1.04</v>
      </c>
      <c r="AM293" s="11">
        <v>0</v>
      </c>
      <c r="AN293" s="11">
        <v>28.36</v>
      </c>
      <c r="AO293" s="11">
        <v>80.489999999999995</v>
      </c>
      <c r="AP293" s="11">
        <v>0</v>
      </c>
      <c r="AQ293" s="11">
        <v>0</v>
      </c>
      <c r="AR293" s="11">
        <v>0</v>
      </c>
      <c r="AS293" s="11">
        <v>0</v>
      </c>
      <c r="AT293" s="11">
        <f t="shared" si="4"/>
        <v>102.41</v>
      </c>
      <c r="AU293" s="11">
        <v>32759.84</v>
      </c>
      <c r="AV293" s="11">
        <v>27859.07</v>
      </c>
      <c r="AW293" s="12">
        <v>32</v>
      </c>
      <c r="AX293" s="12">
        <v>240</v>
      </c>
      <c r="AY293" s="11">
        <v>310000</v>
      </c>
      <c r="AZ293" s="11">
        <v>63579.89</v>
      </c>
      <c r="BA293" s="13">
        <v>75.483869999999996</v>
      </c>
      <c r="BB293" s="13">
        <v>56.090061821923598</v>
      </c>
      <c r="BC293" s="13">
        <v>10.59</v>
      </c>
      <c r="BD293" s="13"/>
      <c r="BE293" s="9" t="s">
        <v>78</v>
      </c>
      <c r="BF293" s="6"/>
      <c r="BG293" s="9" t="s">
        <v>312</v>
      </c>
      <c r="BH293" s="9" t="s">
        <v>313</v>
      </c>
      <c r="BI293" s="9" t="s">
        <v>314</v>
      </c>
      <c r="BJ293" s="9" t="s">
        <v>82</v>
      </c>
      <c r="BK293" s="7" t="s">
        <v>83</v>
      </c>
      <c r="BL293" s="13">
        <v>366943.25658982003</v>
      </c>
      <c r="BM293" s="7" t="s">
        <v>84</v>
      </c>
      <c r="BN293" s="13"/>
      <c r="BO293" s="14">
        <v>38793</v>
      </c>
      <c r="BP293" s="14">
        <v>46098</v>
      </c>
      <c r="BQ293" s="14" t="s">
        <v>342</v>
      </c>
      <c r="BR293" s="14" t="s">
        <v>343</v>
      </c>
      <c r="BS293" s="14">
        <v>38793</v>
      </c>
      <c r="BT293" s="14">
        <v>38793</v>
      </c>
      <c r="BU293" s="13">
        <v>11484.92</v>
      </c>
      <c r="BV293" s="13">
        <v>13.33</v>
      </c>
      <c r="BW293" s="13">
        <v>0</v>
      </c>
    </row>
    <row r="294" spans="1:75" s="1" customFormat="1" ht="18.2" customHeight="1" x14ac:dyDescent="0.15">
      <c r="A294" s="15">
        <v>292</v>
      </c>
      <c r="B294" s="16" t="s">
        <v>75</v>
      </c>
      <c r="C294" s="16" t="s">
        <v>76</v>
      </c>
      <c r="D294" s="17">
        <v>45108</v>
      </c>
      <c r="E294" s="18" t="s">
        <v>656</v>
      </c>
      <c r="F294" s="19">
        <v>96</v>
      </c>
      <c r="G294" s="19">
        <v>95</v>
      </c>
      <c r="H294" s="20">
        <v>65367.49</v>
      </c>
      <c r="I294" s="20">
        <v>29133.72</v>
      </c>
      <c r="J294" s="20">
        <v>0</v>
      </c>
      <c r="K294" s="20">
        <v>94501.21</v>
      </c>
      <c r="L294" s="20">
        <v>456.37</v>
      </c>
      <c r="M294" s="20">
        <v>0</v>
      </c>
      <c r="N294" s="20">
        <v>0</v>
      </c>
      <c r="O294" s="20">
        <v>0</v>
      </c>
      <c r="P294" s="20">
        <v>0</v>
      </c>
      <c r="Q294" s="20">
        <v>0</v>
      </c>
      <c r="R294" s="20">
        <v>94501.21</v>
      </c>
      <c r="S294" s="20">
        <v>68053.070000000007</v>
      </c>
      <c r="T294" s="20">
        <v>576.87</v>
      </c>
      <c r="U294" s="20">
        <v>0</v>
      </c>
      <c r="V294" s="20">
        <v>0</v>
      </c>
      <c r="W294" s="20">
        <v>0</v>
      </c>
      <c r="X294" s="20">
        <v>0</v>
      </c>
      <c r="Y294" s="20">
        <v>0</v>
      </c>
      <c r="Z294" s="20">
        <v>68629.94</v>
      </c>
      <c r="AA294" s="20">
        <v>0</v>
      </c>
      <c r="AB294" s="20">
        <v>0</v>
      </c>
      <c r="AC294" s="20">
        <v>0</v>
      </c>
      <c r="AD294" s="20">
        <v>0</v>
      </c>
      <c r="AE294" s="20">
        <v>0</v>
      </c>
      <c r="AF294" s="20">
        <v>0</v>
      </c>
      <c r="AG294" s="20">
        <v>0</v>
      </c>
      <c r="AH294" s="20">
        <v>0</v>
      </c>
      <c r="AI294" s="20">
        <v>0</v>
      </c>
      <c r="AJ294" s="20">
        <v>0</v>
      </c>
      <c r="AK294" s="20">
        <v>0</v>
      </c>
      <c r="AL294" s="20">
        <v>0</v>
      </c>
      <c r="AM294" s="20">
        <v>0</v>
      </c>
      <c r="AN294" s="20">
        <v>0</v>
      </c>
      <c r="AO294" s="20">
        <v>0</v>
      </c>
      <c r="AP294" s="20">
        <v>0</v>
      </c>
      <c r="AQ294" s="20">
        <v>0</v>
      </c>
      <c r="AR294" s="20">
        <v>0</v>
      </c>
      <c r="AS294" s="20">
        <v>0</v>
      </c>
      <c r="AT294" s="11">
        <f t="shared" si="4"/>
        <v>0</v>
      </c>
      <c r="AU294" s="20">
        <v>29590.09</v>
      </c>
      <c r="AV294" s="20">
        <v>68629.94</v>
      </c>
      <c r="AW294" s="21">
        <v>92</v>
      </c>
      <c r="AX294" s="21">
        <v>300</v>
      </c>
      <c r="AY294" s="20">
        <v>497000.01</v>
      </c>
      <c r="AZ294" s="20">
        <v>108691.72</v>
      </c>
      <c r="BA294" s="22">
        <v>80.482893000000004</v>
      </c>
      <c r="BB294" s="22">
        <v>69.975254534572898</v>
      </c>
      <c r="BC294" s="22">
        <v>10.59</v>
      </c>
      <c r="BD294" s="22"/>
      <c r="BE294" s="18" t="s">
        <v>78</v>
      </c>
      <c r="BF294" s="15"/>
      <c r="BG294" s="18" t="s">
        <v>89</v>
      </c>
      <c r="BH294" s="18" t="s">
        <v>90</v>
      </c>
      <c r="BI294" s="18" t="s">
        <v>635</v>
      </c>
      <c r="BJ294" s="18" t="s">
        <v>82</v>
      </c>
      <c r="BK294" s="16" t="s">
        <v>83</v>
      </c>
      <c r="BL294" s="22">
        <v>733980.88094174</v>
      </c>
      <c r="BM294" s="16" t="s">
        <v>84</v>
      </c>
      <c r="BN294" s="22"/>
      <c r="BO294" s="23">
        <v>38799</v>
      </c>
      <c r="BP294" s="23">
        <v>47930</v>
      </c>
      <c r="BQ294" s="14" t="s">
        <v>163</v>
      </c>
      <c r="BR294" s="14" t="s">
        <v>164</v>
      </c>
      <c r="BS294" s="14">
        <v>38799</v>
      </c>
      <c r="BT294" s="14">
        <v>38799</v>
      </c>
      <c r="BU294" s="22">
        <v>20109.599999999999</v>
      </c>
      <c r="BV294" s="22">
        <v>22.62</v>
      </c>
      <c r="BW294" s="22">
        <v>0</v>
      </c>
    </row>
    <row r="295" spans="1:75" s="1" customFormat="1" ht="18.2" customHeight="1" x14ac:dyDescent="0.15">
      <c r="A295" s="6">
        <v>293</v>
      </c>
      <c r="B295" s="7" t="s">
        <v>75</v>
      </c>
      <c r="C295" s="7" t="s">
        <v>76</v>
      </c>
      <c r="D295" s="8">
        <v>45108</v>
      </c>
      <c r="E295" s="9" t="s">
        <v>657</v>
      </c>
      <c r="F295" s="10">
        <v>0</v>
      </c>
      <c r="G295" s="10">
        <v>0</v>
      </c>
      <c r="H295" s="11">
        <v>10244.9</v>
      </c>
      <c r="I295" s="11">
        <v>0</v>
      </c>
      <c r="J295" s="11">
        <v>0</v>
      </c>
      <c r="K295" s="11">
        <v>10244.9</v>
      </c>
      <c r="L295" s="11">
        <v>584.13</v>
      </c>
      <c r="M295" s="11">
        <v>0</v>
      </c>
      <c r="N295" s="11">
        <v>0</v>
      </c>
      <c r="O295" s="11">
        <v>584.13</v>
      </c>
      <c r="P295" s="11">
        <v>718.79</v>
      </c>
      <c r="Q295" s="11">
        <v>0</v>
      </c>
      <c r="R295" s="11">
        <v>8941.98</v>
      </c>
      <c r="S295" s="11">
        <v>0</v>
      </c>
      <c r="T295" s="11">
        <v>90.41</v>
      </c>
      <c r="U295" s="11">
        <v>0</v>
      </c>
      <c r="V295" s="11">
        <v>0</v>
      </c>
      <c r="W295" s="11">
        <v>90.41</v>
      </c>
      <c r="X295" s="11">
        <v>0</v>
      </c>
      <c r="Y295" s="11">
        <v>0</v>
      </c>
      <c r="Z295" s="11">
        <v>0</v>
      </c>
      <c r="AA295" s="11">
        <v>14.77</v>
      </c>
      <c r="AB295" s="11">
        <v>0</v>
      </c>
      <c r="AC295" s="11">
        <v>0</v>
      </c>
      <c r="AD295" s="11">
        <v>0</v>
      </c>
      <c r="AE295" s="11">
        <v>0</v>
      </c>
      <c r="AF295" s="11">
        <v>-29.37</v>
      </c>
      <c r="AG295" s="11">
        <v>34.47</v>
      </c>
      <c r="AH295" s="11">
        <v>92.8</v>
      </c>
      <c r="AI295" s="11">
        <v>0</v>
      </c>
      <c r="AJ295" s="11">
        <v>0</v>
      </c>
      <c r="AK295" s="11">
        <v>0</v>
      </c>
      <c r="AL295" s="11">
        <v>0</v>
      </c>
      <c r="AM295" s="11">
        <v>0</v>
      </c>
      <c r="AN295" s="11">
        <v>0</v>
      </c>
      <c r="AO295" s="11">
        <v>0</v>
      </c>
      <c r="AP295" s="11">
        <v>70.97</v>
      </c>
      <c r="AQ295" s="11">
        <v>0</v>
      </c>
      <c r="AR295" s="11">
        <v>59.92</v>
      </c>
      <c r="AS295" s="11">
        <v>0</v>
      </c>
      <c r="AT295" s="11">
        <f t="shared" si="4"/>
        <v>1517.05</v>
      </c>
      <c r="AU295" s="11">
        <v>0</v>
      </c>
      <c r="AV295" s="11">
        <v>0</v>
      </c>
      <c r="AW295" s="12">
        <v>92</v>
      </c>
      <c r="AX295" s="12">
        <v>300</v>
      </c>
      <c r="AY295" s="11">
        <v>420000</v>
      </c>
      <c r="AZ295" s="11">
        <v>70957.919999999998</v>
      </c>
      <c r="BA295" s="13">
        <v>62.174900999999998</v>
      </c>
      <c r="BB295" s="13">
        <v>7.8351609128900597</v>
      </c>
      <c r="BC295" s="13">
        <v>10.59</v>
      </c>
      <c r="BD295" s="13"/>
      <c r="BE295" s="9" t="s">
        <v>78</v>
      </c>
      <c r="BF295" s="6"/>
      <c r="BG295" s="9" t="s">
        <v>89</v>
      </c>
      <c r="BH295" s="9" t="s">
        <v>166</v>
      </c>
      <c r="BI295" s="9" t="s">
        <v>287</v>
      </c>
      <c r="BJ295" s="9" t="s">
        <v>108</v>
      </c>
      <c r="BK295" s="7" t="s">
        <v>83</v>
      </c>
      <c r="BL295" s="13">
        <v>69451.410810119996</v>
      </c>
      <c r="BM295" s="7" t="s">
        <v>84</v>
      </c>
      <c r="BN295" s="13"/>
      <c r="BO295" s="14">
        <v>38799</v>
      </c>
      <c r="BP295" s="14">
        <v>47930</v>
      </c>
      <c r="BQ295" s="14" t="s">
        <v>109</v>
      </c>
      <c r="BR295" s="14" t="s">
        <v>110</v>
      </c>
      <c r="BS295" s="14">
        <v>38799</v>
      </c>
      <c r="BT295" s="14">
        <v>38799</v>
      </c>
      <c r="BU295" s="13">
        <v>0</v>
      </c>
      <c r="BV295" s="13">
        <v>14.77</v>
      </c>
      <c r="BW295" s="13">
        <v>0</v>
      </c>
    </row>
    <row r="296" spans="1:75" s="1" customFormat="1" ht="18.2" customHeight="1" x14ac:dyDescent="0.15">
      <c r="A296" s="15">
        <v>294</v>
      </c>
      <c r="B296" s="16" t="s">
        <v>75</v>
      </c>
      <c r="C296" s="16" t="s">
        <v>76</v>
      </c>
      <c r="D296" s="17">
        <v>45108</v>
      </c>
      <c r="E296" s="18" t="s">
        <v>658</v>
      </c>
      <c r="F296" s="19">
        <v>0</v>
      </c>
      <c r="G296" s="19">
        <v>0</v>
      </c>
      <c r="H296" s="20">
        <v>9612.9699999999993</v>
      </c>
      <c r="I296" s="20">
        <v>0</v>
      </c>
      <c r="J296" s="20">
        <v>0</v>
      </c>
      <c r="K296" s="20">
        <v>9612.9699999999993</v>
      </c>
      <c r="L296" s="20">
        <v>487.76</v>
      </c>
      <c r="M296" s="20">
        <v>0</v>
      </c>
      <c r="N296" s="20">
        <v>0</v>
      </c>
      <c r="O296" s="20">
        <v>487.76</v>
      </c>
      <c r="P296" s="20">
        <v>713.59</v>
      </c>
      <c r="Q296" s="20">
        <v>0</v>
      </c>
      <c r="R296" s="20">
        <v>8411.6200000000008</v>
      </c>
      <c r="S296" s="20">
        <v>0</v>
      </c>
      <c r="T296" s="20">
        <v>84.83</v>
      </c>
      <c r="U296" s="20">
        <v>0</v>
      </c>
      <c r="V296" s="20">
        <v>0</v>
      </c>
      <c r="W296" s="20">
        <v>84.83</v>
      </c>
      <c r="X296" s="20">
        <v>0</v>
      </c>
      <c r="Y296" s="20">
        <v>0</v>
      </c>
      <c r="Z296" s="20">
        <v>0</v>
      </c>
      <c r="AA296" s="20">
        <v>12.53</v>
      </c>
      <c r="AB296" s="20">
        <v>0</v>
      </c>
      <c r="AC296" s="20">
        <v>0</v>
      </c>
      <c r="AD296" s="20">
        <v>0</v>
      </c>
      <c r="AE296" s="20">
        <v>0</v>
      </c>
      <c r="AF296" s="20">
        <v>-24.54</v>
      </c>
      <c r="AG296" s="20">
        <v>29.26</v>
      </c>
      <c r="AH296" s="20">
        <v>78.14</v>
      </c>
      <c r="AI296" s="20">
        <v>0</v>
      </c>
      <c r="AJ296" s="20">
        <v>0</v>
      </c>
      <c r="AK296" s="20">
        <v>0</v>
      </c>
      <c r="AL296" s="20">
        <v>0</v>
      </c>
      <c r="AM296" s="20">
        <v>0</v>
      </c>
      <c r="AN296" s="20">
        <v>0</v>
      </c>
      <c r="AO296" s="20">
        <v>0</v>
      </c>
      <c r="AP296" s="20">
        <v>9.16</v>
      </c>
      <c r="AQ296" s="20">
        <v>0</v>
      </c>
      <c r="AR296" s="20">
        <v>7.62</v>
      </c>
      <c r="AS296" s="20">
        <v>0</v>
      </c>
      <c r="AT296" s="11">
        <f t="shared" si="4"/>
        <v>1383.1100000000001</v>
      </c>
      <c r="AU296" s="20">
        <v>0</v>
      </c>
      <c r="AV296" s="20">
        <v>0</v>
      </c>
      <c r="AW296" s="21">
        <v>92</v>
      </c>
      <c r="AX296" s="21">
        <v>300</v>
      </c>
      <c r="AY296" s="20">
        <v>340999.99</v>
      </c>
      <c r="AZ296" s="20">
        <v>60233.54</v>
      </c>
      <c r="BA296" s="22">
        <v>65.004302999999993</v>
      </c>
      <c r="BB296" s="22">
        <v>9.0778575391859704</v>
      </c>
      <c r="BC296" s="22">
        <v>10.59</v>
      </c>
      <c r="BD296" s="22"/>
      <c r="BE296" s="18" t="s">
        <v>78</v>
      </c>
      <c r="BF296" s="15"/>
      <c r="BG296" s="18" t="s">
        <v>89</v>
      </c>
      <c r="BH296" s="18" t="s">
        <v>90</v>
      </c>
      <c r="BI296" s="18" t="s">
        <v>212</v>
      </c>
      <c r="BJ296" s="18" t="s">
        <v>108</v>
      </c>
      <c r="BK296" s="16" t="s">
        <v>83</v>
      </c>
      <c r="BL296" s="22">
        <v>65332.160908279999</v>
      </c>
      <c r="BM296" s="16" t="s">
        <v>84</v>
      </c>
      <c r="BN296" s="22"/>
      <c r="BO296" s="23">
        <v>38800</v>
      </c>
      <c r="BP296" s="23">
        <v>47931</v>
      </c>
      <c r="BQ296" s="14" t="s">
        <v>109</v>
      </c>
      <c r="BR296" s="14" t="s">
        <v>110</v>
      </c>
      <c r="BS296" s="14">
        <v>38800</v>
      </c>
      <c r="BT296" s="14">
        <v>38800</v>
      </c>
      <c r="BU296" s="22">
        <v>0</v>
      </c>
      <c r="BV296" s="22">
        <v>12.53</v>
      </c>
      <c r="BW296" s="22">
        <v>0</v>
      </c>
    </row>
    <row r="297" spans="1:75" s="1" customFormat="1" ht="18.2" customHeight="1" x14ac:dyDescent="0.15">
      <c r="A297" s="6">
        <v>295</v>
      </c>
      <c r="B297" s="7" t="s">
        <v>75</v>
      </c>
      <c r="C297" s="7" t="s">
        <v>76</v>
      </c>
      <c r="D297" s="8">
        <v>45108</v>
      </c>
      <c r="E297" s="9" t="s">
        <v>659</v>
      </c>
      <c r="F297" s="10">
        <v>97</v>
      </c>
      <c r="G297" s="10">
        <v>97</v>
      </c>
      <c r="H297" s="11">
        <v>38491.910000000003</v>
      </c>
      <c r="I297" s="11">
        <v>17385.21</v>
      </c>
      <c r="J297" s="11">
        <v>0</v>
      </c>
      <c r="K297" s="11">
        <v>55877.120000000003</v>
      </c>
      <c r="L297" s="11">
        <v>268.70999999999998</v>
      </c>
      <c r="M297" s="11">
        <v>0</v>
      </c>
      <c r="N297" s="11">
        <v>47.44</v>
      </c>
      <c r="O297" s="11">
        <v>0</v>
      </c>
      <c r="P297" s="11">
        <v>0</v>
      </c>
      <c r="Q297" s="11">
        <v>0</v>
      </c>
      <c r="R297" s="11">
        <v>55829.68</v>
      </c>
      <c r="S297" s="11">
        <v>41057.07</v>
      </c>
      <c r="T297" s="11">
        <v>339.69</v>
      </c>
      <c r="U297" s="11">
        <v>0</v>
      </c>
      <c r="V297" s="11">
        <v>492.8</v>
      </c>
      <c r="W297" s="11">
        <v>0</v>
      </c>
      <c r="X297" s="11">
        <v>0</v>
      </c>
      <c r="Y297" s="11">
        <v>0</v>
      </c>
      <c r="Z297" s="11">
        <v>40903.96</v>
      </c>
      <c r="AA297" s="11">
        <v>0</v>
      </c>
      <c r="AB297" s="11">
        <v>0</v>
      </c>
      <c r="AC297" s="11">
        <v>0</v>
      </c>
      <c r="AD297" s="11">
        <v>0</v>
      </c>
      <c r="AE297" s="11">
        <v>0</v>
      </c>
      <c r="AF297" s="11">
        <v>-242.68</v>
      </c>
      <c r="AG297" s="11">
        <v>0</v>
      </c>
      <c r="AH297" s="11">
        <v>0</v>
      </c>
      <c r="AI297" s="11">
        <v>13.32</v>
      </c>
      <c r="AJ297" s="11">
        <v>0</v>
      </c>
      <c r="AK297" s="11">
        <v>0</v>
      </c>
      <c r="AL297" s="11">
        <v>64.94</v>
      </c>
      <c r="AM297" s="11">
        <v>0</v>
      </c>
      <c r="AN297" s="11">
        <v>31.09</v>
      </c>
      <c r="AO297" s="11">
        <v>83.38</v>
      </c>
      <c r="AP297" s="11">
        <v>0</v>
      </c>
      <c r="AQ297" s="11">
        <v>0</v>
      </c>
      <c r="AR297" s="11">
        <v>0</v>
      </c>
      <c r="AS297" s="11">
        <v>0</v>
      </c>
      <c r="AT297" s="11">
        <f t="shared" si="4"/>
        <v>490.29</v>
      </c>
      <c r="AU297" s="11">
        <v>17606.48</v>
      </c>
      <c r="AV297" s="11">
        <v>40903.96</v>
      </c>
      <c r="AW297" s="12">
        <v>92</v>
      </c>
      <c r="AX297" s="12">
        <v>300</v>
      </c>
      <c r="AY297" s="11">
        <v>370500.01</v>
      </c>
      <c r="AZ297" s="11">
        <v>64000.95</v>
      </c>
      <c r="BA297" s="13">
        <v>63.569800999999998</v>
      </c>
      <c r="BB297" s="13">
        <v>55.453577603046199</v>
      </c>
      <c r="BC297" s="13">
        <v>10.59</v>
      </c>
      <c r="BD297" s="13"/>
      <c r="BE297" s="9" t="s">
        <v>78</v>
      </c>
      <c r="BF297" s="6"/>
      <c r="BG297" s="9" t="s">
        <v>199</v>
      </c>
      <c r="BH297" s="9" t="s">
        <v>324</v>
      </c>
      <c r="BI297" s="9" t="s">
        <v>325</v>
      </c>
      <c r="BJ297" s="9" t="s">
        <v>82</v>
      </c>
      <c r="BK297" s="7" t="s">
        <v>83</v>
      </c>
      <c r="BL297" s="13">
        <v>433623.20661391999</v>
      </c>
      <c r="BM297" s="7" t="s">
        <v>84</v>
      </c>
      <c r="BN297" s="13"/>
      <c r="BO297" s="14">
        <v>38801</v>
      </c>
      <c r="BP297" s="14">
        <v>47932</v>
      </c>
      <c r="BQ297" s="14" t="s">
        <v>163</v>
      </c>
      <c r="BR297" s="14" t="s">
        <v>164</v>
      </c>
      <c r="BS297" s="14">
        <v>38801</v>
      </c>
      <c r="BT297" s="14">
        <v>38801</v>
      </c>
      <c r="BU297" s="13">
        <v>12267.84</v>
      </c>
      <c r="BV297" s="13">
        <v>13.32</v>
      </c>
      <c r="BW297" s="13">
        <v>0</v>
      </c>
    </row>
    <row r="298" spans="1:75" s="1" customFormat="1" ht="18.2" customHeight="1" x14ac:dyDescent="0.15">
      <c r="A298" s="15">
        <v>296</v>
      </c>
      <c r="B298" s="16" t="s">
        <v>75</v>
      </c>
      <c r="C298" s="16" t="s">
        <v>76</v>
      </c>
      <c r="D298" s="17">
        <v>45108</v>
      </c>
      <c r="E298" s="18" t="s">
        <v>660</v>
      </c>
      <c r="F298" s="19">
        <v>125</v>
      </c>
      <c r="G298" s="19">
        <v>124</v>
      </c>
      <c r="H298" s="20">
        <v>27479.57</v>
      </c>
      <c r="I298" s="20">
        <v>54077.24</v>
      </c>
      <c r="J298" s="20">
        <v>0</v>
      </c>
      <c r="K298" s="20">
        <v>81556.81</v>
      </c>
      <c r="L298" s="20">
        <v>720.88</v>
      </c>
      <c r="M298" s="20">
        <v>0</v>
      </c>
      <c r="N298" s="20">
        <v>0</v>
      </c>
      <c r="O298" s="20">
        <v>0</v>
      </c>
      <c r="P298" s="20">
        <v>0</v>
      </c>
      <c r="Q298" s="20">
        <v>0</v>
      </c>
      <c r="R298" s="20">
        <v>81556.81</v>
      </c>
      <c r="S298" s="20">
        <v>64531.14</v>
      </c>
      <c r="T298" s="20">
        <v>242.51</v>
      </c>
      <c r="U298" s="20">
        <v>0</v>
      </c>
      <c r="V298" s="20">
        <v>0</v>
      </c>
      <c r="W298" s="20">
        <v>0</v>
      </c>
      <c r="X298" s="20">
        <v>0</v>
      </c>
      <c r="Y298" s="20">
        <v>0</v>
      </c>
      <c r="Z298" s="20">
        <v>64773.65</v>
      </c>
      <c r="AA298" s="20">
        <v>0</v>
      </c>
      <c r="AB298" s="20">
        <v>0</v>
      </c>
      <c r="AC298" s="20">
        <v>0</v>
      </c>
      <c r="AD298" s="20">
        <v>0</v>
      </c>
      <c r="AE298" s="20">
        <v>0</v>
      </c>
      <c r="AF298" s="20">
        <v>0</v>
      </c>
      <c r="AG298" s="20">
        <v>0</v>
      </c>
      <c r="AH298" s="20">
        <v>0</v>
      </c>
      <c r="AI298" s="20">
        <v>0</v>
      </c>
      <c r="AJ298" s="20">
        <v>0</v>
      </c>
      <c r="AK298" s="20">
        <v>0</v>
      </c>
      <c r="AL298" s="20">
        <v>0</v>
      </c>
      <c r="AM298" s="20">
        <v>0</v>
      </c>
      <c r="AN298" s="20">
        <v>0</v>
      </c>
      <c r="AO298" s="20">
        <v>0</v>
      </c>
      <c r="AP298" s="20">
        <v>0</v>
      </c>
      <c r="AQ298" s="20">
        <v>0</v>
      </c>
      <c r="AR298" s="20">
        <v>0</v>
      </c>
      <c r="AS298" s="20">
        <v>0</v>
      </c>
      <c r="AT298" s="11">
        <f t="shared" si="4"/>
        <v>0</v>
      </c>
      <c r="AU298" s="20">
        <v>54798.12</v>
      </c>
      <c r="AV298" s="20">
        <v>64773.65</v>
      </c>
      <c r="AW298" s="21">
        <v>32</v>
      </c>
      <c r="AX298" s="21">
        <v>240</v>
      </c>
      <c r="AY298" s="20">
        <v>486000.01</v>
      </c>
      <c r="AZ298" s="20">
        <v>95914.28</v>
      </c>
      <c r="BA298" s="22">
        <v>72.634698999999998</v>
      </c>
      <c r="BB298" s="22">
        <v>61.7619643889334</v>
      </c>
      <c r="BC298" s="22">
        <v>10.59</v>
      </c>
      <c r="BD298" s="22"/>
      <c r="BE298" s="18" t="s">
        <v>78</v>
      </c>
      <c r="BF298" s="15"/>
      <c r="BG298" s="18" t="s">
        <v>99</v>
      </c>
      <c r="BH298" s="18" t="s">
        <v>188</v>
      </c>
      <c r="BI298" s="18" t="s">
        <v>661</v>
      </c>
      <c r="BJ298" s="18" t="s">
        <v>82</v>
      </c>
      <c r="BK298" s="16" t="s">
        <v>83</v>
      </c>
      <c r="BL298" s="22">
        <v>633443.09824813996</v>
      </c>
      <c r="BM298" s="16" t="s">
        <v>84</v>
      </c>
      <c r="BN298" s="22"/>
      <c r="BO298" s="23">
        <v>38805</v>
      </c>
      <c r="BP298" s="23">
        <v>46110</v>
      </c>
      <c r="BQ298" s="14" t="s">
        <v>309</v>
      </c>
      <c r="BR298" s="14" t="s">
        <v>310</v>
      </c>
      <c r="BS298" s="14">
        <v>38805</v>
      </c>
      <c r="BT298" s="14">
        <v>38805</v>
      </c>
      <c r="BU298" s="22">
        <v>22947.439999999999</v>
      </c>
      <c r="BV298" s="22">
        <v>20.11</v>
      </c>
      <c r="BW298" s="22">
        <v>0</v>
      </c>
    </row>
    <row r="299" spans="1:75" s="1" customFormat="1" ht="18.2" customHeight="1" x14ac:dyDescent="0.15">
      <c r="A299" s="6">
        <v>297</v>
      </c>
      <c r="B299" s="7" t="s">
        <v>75</v>
      </c>
      <c r="C299" s="7" t="s">
        <v>76</v>
      </c>
      <c r="D299" s="8">
        <v>45108</v>
      </c>
      <c r="E299" s="9" t="s">
        <v>662</v>
      </c>
      <c r="F299" s="7" t="s">
        <v>132</v>
      </c>
      <c r="G299" s="10">
        <v>0</v>
      </c>
      <c r="H299" s="11">
        <v>37354.550000000003</v>
      </c>
      <c r="I299" s="11">
        <v>0</v>
      </c>
      <c r="J299" s="11">
        <v>0</v>
      </c>
      <c r="K299" s="11">
        <v>37354.550000000003</v>
      </c>
      <c r="L299" s="11">
        <v>304.19</v>
      </c>
      <c r="M299" s="11">
        <v>0</v>
      </c>
      <c r="N299" s="11">
        <v>0</v>
      </c>
      <c r="O299" s="11">
        <v>304.19</v>
      </c>
      <c r="P299" s="11">
        <v>37050.36</v>
      </c>
      <c r="Q299" s="11">
        <v>0</v>
      </c>
      <c r="R299" s="11">
        <v>0</v>
      </c>
      <c r="S299" s="11">
        <v>0</v>
      </c>
      <c r="T299" s="11">
        <v>329.65</v>
      </c>
      <c r="U299" s="11">
        <v>0</v>
      </c>
      <c r="V299" s="11">
        <v>0</v>
      </c>
      <c r="W299" s="11">
        <v>329.65</v>
      </c>
      <c r="X299" s="11">
        <v>0</v>
      </c>
      <c r="Y299" s="11">
        <v>0</v>
      </c>
      <c r="Z299" s="11">
        <v>0</v>
      </c>
      <c r="AA299" s="11">
        <v>13.87</v>
      </c>
      <c r="AB299" s="11">
        <v>0</v>
      </c>
      <c r="AC299" s="11">
        <v>0</v>
      </c>
      <c r="AD299" s="11">
        <v>0</v>
      </c>
      <c r="AE299" s="11">
        <v>0</v>
      </c>
      <c r="AF299" s="11">
        <v>-27.55</v>
      </c>
      <c r="AG299" s="11">
        <v>32.39</v>
      </c>
      <c r="AH299" s="11">
        <v>87.41</v>
      </c>
      <c r="AI299" s="11">
        <v>0</v>
      </c>
      <c r="AJ299" s="11">
        <v>0</v>
      </c>
      <c r="AK299" s="11">
        <v>0</v>
      </c>
      <c r="AL299" s="11">
        <v>0</v>
      </c>
      <c r="AM299" s="11">
        <v>0</v>
      </c>
      <c r="AN299" s="11">
        <v>0</v>
      </c>
      <c r="AO299" s="11">
        <v>0</v>
      </c>
      <c r="AP299" s="11">
        <v>0</v>
      </c>
      <c r="AQ299" s="11">
        <v>1017.3</v>
      </c>
      <c r="AR299" s="11">
        <v>1524.95</v>
      </c>
      <c r="AS299" s="11">
        <v>0</v>
      </c>
      <c r="AT299" s="11">
        <f t="shared" si="4"/>
        <v>37282.670000000006</v>
      </c>
      <c r="AU299" s="11">
        <v>0</v>
      </c>
      <c r="AV299" s="11">
        <v>0</v>
      </c>
      <c r="AW299" s="12">
        <v>92</v>
      </c>
      <c r="AX299" s="12">
        <v>300</v>
      </c>
      <c r="AY299" s="11">
        <v>399999.99</v>
      </c>
      <c r="AZ299" s="11">
        <v>66676.320000000007</v>
      </c>
      <c r="BA299" s="13">
        <v>61.350749999999998</v>
      </c>
      <c r="BB299" s="13">
        <v>0</v>
      </c>
      <c r="BC299" s="13">
        <v>10.59</v>
      </c>
      <c r="BD299" s="13"/>
      <c r="BE299" s="9" t="s">
        <v>78</v>
      </c>
      <c r="BF299" s="6"/>
      <c r="BG299" s="9" t="s">
        <v>300</v>
      </c>
      <c r="BH299" s="9" t="s">
        <v>301</v>
      </c>
      <c r="BI299" s="9" t="s">
        <v>663</v>
      </c>
      <c r="BJ299" s="9" t="s">
        <v>108</v>
      </c>
      <c r="BK299" s="7" t="s">
        <v>83</v>
      </c>
      <c r="BL299" s="13">
        <v>0</v>
      </c>
      <c r="BM299" s="7" t="s">
        <v>84</v>
      </c>
      <c r="BN299" s="13"/>
      <c r="BO299" s="14">
        <v>38806</v>
      </c>
      <c r="BP299" s="14">
        <v>47937</v>
      </c>
      <c r="BQ299" s="14" t="s">
        <v>109</v>
      </c>
      <c r="BR299" s="14" t="s">
        <v>110</v>
      </c>
      <c r="BS299" s="14">
        <v>38806</v>
      </c>
      <c r="BT299" s="14">
        <v>38806</v>
      </c>
      <c r="BU299" s="13">
        <v>0</v>
      </c>
      <c r="BV299" s="13">
        <v>0</v>
      </c>
      <c r="BW299" s="13">
        <v>0</v>
      </c>
    </row>
    <row r="300" spans="1:75" s="1" customFormat="1" ht="18.2" customHeight="1" x14ac:dyDescent="0.15">
      <c r="A300" s="15">
        <v>298</v>
      </c>
      <c r="B300" s="16" t="s">
        <v>75</v>
      </c>
      <c r="C300" s="16" t="s">
        <v>76</v>
      </c>
      <c r="D300" s="17">
        <v>45108</v>
      </c>
      <c r="E300" s="18" t="s">
        <v>664</v>
      </c>
      <c r="F300" s="19">
        <v>151</v>
      </c>
      <c r="G300" s="19">
        <v>150</v>
      </c>
      <c r="H300" s="20">
        <v>22004.41</v>
      </c>
      <c r="I300" s="20">
        <v>46280.7</v>
      </c>
      <c r="J300" s="20">
        <v>0</v>
      </c>
      <c r="K300" s="20">
        <v>68285.11</v>
      </c>
      <c r="L300" s="20">
        <v>557.72</v>
      </c>
      <c r="M300" s="20">
        <v>0</v>
      </c>
      <c r="N300" s="20">
        <v>0</v>
      </c>
      <c r="O300" s="20">
        <v>0</v>
      </c>
      <c r="P300" s="20">
        <v>0</v>
      </c>
      <c r="Q300" s="20">
        <v>0</v>
      </c>
      <c r="R300" s="20">
        <v>68285.11</v>
      </c>
      <c r="S300" s="20">
        <v>66350.45</v>
      </c>
      <c r="T300" s="20">
        <v>194.19</v>
      </c>
      <c r="U300" s="20">
        <v>0</v>
      </c>
      <c r="V300" s="20">
        <v>0</v>
      </c>
      <c r="W300" s="20">
        <v>0</v>
      </c>
      <c r="X300" s="20">
        <v>0</v>
      </c>
      <c r="Y300" s="20">
        <v>0</v>
      </c>
      <c r="Z300" s="20">
        <v>66544.639999999999</v>
      </c>
      <c r="AA300" s="20">
        <v>0</v>
      </c>
      <c r="AB300" s="20">
        <v>0</v>
      </c>
      <c r="AC300" s="20">
        <v>0</v>
      </c>
      <c r="AD300" s="20">
        <v>0</v>
      </c>
      <c r="AE300" s="20">
        <v>0</v>
      </c>
      <c r="AF300" s="20">
        <v>0</v>
      </c>
      <c r="AG300" s="20">
        <v>0</v>
      </c>
      <c r="AH300" s="20">
        <v>0</v>
      </c>
      <c r="AI300" s="20">
        <v>0</v>
      </c>
      <c r="AJ300" s="20">
        <v>0</v>
      </c>
      <c r="AK300" s="20">
        <v>0</v>
      </c>
      <c r="AL300" s="20">
        <v>0</v>
      </c>
      <c r="AM300" s="20">
        <v>0</v>
      </c>
      <c r="AN300" s="20">
        <v>0</v>
      </c>
      <c r="AO300" s="20">
        <v>0</v>
      </c>
      <c r="AP300" s="20">
        <v>0</v>
      </c>
      <c r="AQ300" s="20">
        <v>0</v>
      </c>
      <c r="AR300" s="20">
        <v>0</v>
      </c>
      <c r="AS300" s="20">
        <v>0</v>
      </c>
      <c r="AT300" s="11">
        <f t="shared" si="4"/>
        <v>0</v>
      </c>
      <c r="AU300" s="20">
        <v>46838.42</v>
      </c>
      <c r="AV300" s="20">
        <v>66544.639999999999</v>
      </c>
      <c r="AW300" s="21">
        <v>33</v>
      </c>
      <c r="AX300" s="21">
        <v>240</v>
      </c>
      <c r="AY300" s="20">
        <v>391999.99</v>
      </c>
      <c r="AZ300" s="20">
        <v>74859.41</v>
      </c>
      <c r="BA300" s="22">
        <v>70.291364000000002</v>
      </c>
      <c r="BB300" s="22">
        <v>64.118238746338506</v>
      </c>
      <c r="BC300" s="22">
        <v>10.59</v>
      </c>
      <c r="BD300" s="22"/>
      <c r="BE300" s="18" t="s">
        <v>78</v>
      </c>
      <c r="BF300" s="15"/>
      <c r="BG300" s="18" t="s">
        <v>300</v>
      </c>
      <c r="BH300" s="18" t="s">
        <v>301</v>
      </c>
      <c r="BI300" s="18" t="s">
        <v>663</v>
      </c>
      <c r="BJ300" s="18" t="s">
        <v>82</v>
      </c>
      <c r="BK300" s="16" t="s">
        <v>83</v>
      </c>
      <c r="BL300" s="22">
        <v>530363.21114834002</v>
      </c>
      <c r="BM300" s="16" t="s">
        <v>84</v>
      </c>
      <c r="BN300" s="22"/>
      <c r="BO300" s="23">
        <v>38809</v>
      </c>
      <c r="BP300" s="23">
        <v>46114</v>
      </c>
      <c r="BQ300" s="14" t="s">
        <v>342</v>
      </c>
      <c r="BR300" s="14" t="s">
        <v>343</v>
      </c>
      <c r="BS300" s="14">
        <v>38809</v>
      </c>
      <c r="BT300" s="14">
        <v>38809</v>
      </c>
      <c r="BU300" s="22">
        <v>21739.919999999998</v>
      </c>
      <c r="BV300" s="22">
        <v>15.69</v>
      </c>
      <c r="BW300" s="22">
        <v>0</v>
      </c>
    </row>
    <row r="301" spans="1:75" s="1" customFormat="1" ht="18.2" customHeight="1" x14ac:dyDescent="0.15">
      <c r="A301" s="6">
        <v>299</v>
      </c>
      <c r="B301" s="7" t="s">
        <v>75</v>
      </c>
      <c r="C301" s="7" t="s">
        <v>76</v>
      </c>
      <c r="D301" s="8">
        <v>45108</v>
      </c>
      <c r="E301" s="9" t="s">
        <v>665</v>
      </c>
      <c r="F301" s="10">
        <v>0</v>
      </c>
      <c r="G301" s="10">
        <v>0</v>
      </c>
      <c r="H301" s="11">
        <v>38663.58</v>
      </c>
      <c r="I301" s="11">
        <v>0</v>
      </c>
      <c r="J301" s="11">
        <v>0</v>
      </c>
      <c r="K301" s="11">
        <v>38663.58</v>
      </c>
      <c r="L301" s="11">
        <v>265.69</v>
      </c>
      <c r="M301" s="11">
        <v>0</v>
      </c>
      <c r="N301" s="11">
        <v>0</v>
      </c>
      <c r="O301" s="11">
        <v>265.69</v>
      </c>
      <c r="P301" s="11">
        <v>0</v>
      </c>
      <c r="Q301" s="11">
        <v>0</v>
      </c>
      <c r="R301" s="11">
        <v>38397.89</v>
      </c>
      <c r="S301" s="11">
        <v>0</v>
      </c>
      <c r="T301" s="11">
        <v>341.21</v>
      </c>
      <c r="U301" s="11">
        <v>0</v>
      </c>
      <c r="V301" s="11">
        <v>0</v>
      </c>
      <c r="W301" s="11">
        <v>341.21</v>
      </c>
      <c r="X301" s="11">
        <v>0</v>
      </c>
      <c r="Y301" s="11">
        <v>0</v>
      </c>
      <c r="Z301" s="11">
        <v>0</v>
      </c>
      <c r="AA301" s="11">
        <v>13.29</v>
      </c>
      <c r="AB301" s="11">
        <v>0</v>
      </c>
      <c r="AC301" s="11">
        <v>0</v>
      </c>
      <c r="AD301" s="11">
        <v>0</v>
      </c>
      <c r="AE301" s="11">
        <v>0</v>
      </c>
      <c r="AF301" s="11">
        <v>-26.87</v>
      </c>
      <c r="AG301" s="11">
        <v>31.01</v>
      </c>
      <c r="AH301" s="11">
        <v>84.96</v>
      </c>
      <c r="AI301" s="11">
        <v>0</v>
      </c>
      <c r="AJ301" s="11">
        <v>0</v>
      </c>
      <c r="AK301" s="11">
        <v>0</v>
      </c>
      <c r="AL301" s="11">
        <v>0</v>
      </c>
      <c r="AM301" s="11">
        <v>0</v>
      </c>
      <c r="AN301" s="11">
        <v>0</v>
      </c>
      <c r="AO301" s="11">
        <v>0</v>
      </c>
      <c r="AP301" s="11">
        <v>4.1100000000000003</v>
      </c>
      <c r="AQ301" s="11">
        <v>0</v>
      </c>
      <c r="AR301" s="11">
        <v>4.1100000000000003</v>
      </c>
      <c r="AS301" s="11">
        <v>0</v>
      </c>
      <c r="AT301" s="11">
        <f t="shared" si="4"/>
        <v>709.29</v>
      </c>
      <c r="AU301" s="11">
        <v>0</v>
      </c>
      <c r="AV301" s="11">
        <v>0</v>
      </c>
      <c r="AW301" s="12">
        <v>93</v>
      </c>
      <c r="AX301" s="12">
        <v>300</v>
      </c>
      <c r="AY301" s="11">
        <v>414999.99</v>
      </c>
      <c r="AZ301" s="11">
        <v>63843.27</v>
      </c>
      <c r="BA301" s="13">
        <v>56.626505000000002</v>
      </c>
      <c r="BB301" s="13">
        <v>34.057439571539</v>
      </c>
      <c r="BC301" s="13">
        <v>10.59</v>
      </c>
      <c r="BD301" s="13"/>
      <c r="BE301" s="9" t="s">
        <v>78</v>
      </c>
      <c r="BF301" s="6"/>
      <c r="BG301" s="9" t="s">
        <v>371</v>
      </c>
      <c r="BH301" s="9" t="s">
        <v>372</v>
      </c>
      <c r="BI301" s="9" t="s">
        <v>373</v>
      </c>
      <c r="BJ301" s="9" t="s">
        <v>108</v>
      </c>
      <c r="BK301" s="7" t="s">
        <v>83</v>
      </c>
      <c r="BL301" s="13">
        <v>298232.34145365999</v>
      </c>
      <c r="BM301" s="7" t="s">
        <v>84</v>
      </c>
      <c r="BN301" s="13"/>
      <c r="BO301" s="14">
        <v>38810</v>
      </c>
      <c r="BP301" s="14">
        <v>47941</v>
      </c>
      <c r="BQ301" s="14" t="s">
        <v>109</v>
      </c>
      <c r="BR301" s="14" t="s">
        <v>110</v>
      </c>
      <c r="BS301" s="14">
        <v>38810</v>
      </c>
      <c r="BT301" s="14">
        <v>38810</v>
      </c>
      <c r="BU301" s="13">
        <v>0</v>
      </c>
      <c r="BV301" s="13">
        <v>13.29</v>
      </c>
      <c r="BW301" s="13">
        <v>0</v>
      </c>
    </row>
    <row r="302" spans="1:75" s="1" customFormat="1" ht="18.2" customHeight="1" x14ac:dyDescent="0.15">
      <c r="A302" s="15">
        <v>300</v>
      </c>
      <c r="B302" s="16" t="s">
        <v>75</v>
      </c>
      <c r="C302" s="16" t="s">
        <v>76</v>
      </c>
      <c r="D302" s="17">
        <v>45108</v>
      </c>
      <c r="E302" s="18" t="s">
        <v>666</v>
      </c>
      <c r="F302" s="19">
        <v>157</v>
      </c>
      <c r="G302" s="19">
        <v>156</v>
      </c>
      <c r="H302" s="20">
        <v>66292.42</v>
      </c>
      <c r="I302" s="20">
        <v>38522.019999999997</v>
      </c>
      <c r="J302" s="20">
        <v>0</v>
      </c>
      <c r="K302" s="20">
        <v>104814.44</v>
      </c>
      <c r="L302" s="20">
        <v>455.67</v>
      </c>
      <c r="M302" s="20">
        <v>0</v>
      </c>
      <c r="N302" s="20">
        <v>0</v>
      </c>
      <c r="O302" s="20">
        <v>0</v>
      </c>
      <c r="P302" s="20">
        <v>0</v>
      </c>
      <c r="Q302" s="20">
        <v>0</v>
      </c>
      <c r="R302" s="20">
        <v>104814.44</v>
      </c>
      <c r="S302" s="20">
        <v>123670.17</v>
      </c>
      <c r="T302" s="20">
        <v>585.03</v>
      </c>
      <c r="U302" s="20">
        <v>0</v>
      </c>
      <c r="V302" s="20">
        <v>0</v>
      </c>
      <c r="W302" s="20">
        <v>0</v>
      </c>
      <c r="X302" s="20">
        <v>0</v>
      </c>
      <c r="Y302" s="20">
        <v>0</v>
      </c>
      <c r="Z302" s="20">
        <v>124255.2</v>
      </c>
      <c r="AA302" s="20">
        <v>0</v>
      </c>
      <c r="AB302" s="20">
        <v>0</v>
      </c>
      <c r="AC302" s="20">
        <v>0</v>
      </c>
      <c r="AD302" s="20">
        <v>0</v>
      </c>
      <c r="AE302" s="20">
        <v>0</v>
      </c>
      <c r="AF302" s="20">
        <v>0</v>
      </c>
      <c r="AG302" s="20">
        <v>0</v>
      </c>
      <c r="AH302" s="20">
        <v>0</v>
      </c>
      <c r="AI302" s="20">
        <v>0</v>
      </c>
      <c r="AJ302" s="20">
        <v>0</v>
      </c>
      <c r="AK302" s="20">
        <v>0</v>
      </c>
      <c r="AL302" s="20">
        <v>0</v>
      </c>
      <c r="AM302" s="20">
        <v>0</v>
      </c>
      <c r="AN302" s="20">
        <v>0</v>
      </c>
      <c r="AO302" s="20">
        <v>0</v>
      </c>
      <c r="AP302" s="20">
        <v>0</v>
      </c>
      <c r="AQ302" s="20">
        <v>0</v>
      </c>
      <c r="AR302" s="20">
        <v>0</v>
      </c>
      <c r="AS302" s="20">
        <v>0</v>
      </c>
      <c r="AT302" s="11">
        <f t="shared" si="4"/>
        <v>0</v>
      </c>
      <c r="AU302" s="20">
        <v>38977.69</v>
      </c>
      <c r="AV302" s="20">
        <v>124255.2</v>
      </c>
      <c r="AW302" s="21">
        <v>93</v>
      </c>
      <c r="AX302" s="21">
        <v>300</v>
      </c>
      <c r="AY302" s="20">
        <v>497000</v>
      </c>
      <c r="AZ302" s="20">
        <v>109476</v>
      </c>
      <c r="BA302" s="22">
        <v>81.086516000000003</v>
      </c>
      <c r="BB302" s="22">
        <v>77.633798879124598</v>
      </c>
      <c r="BC302" s="22">
        <v>10.59</v>
      </c>
      <c r="BD302" s="22"/>
      <c r="BE302" s="18" t="s">
        <v>78</v>
      </c>
      <c r="BF302" s="15"/>
      <c r="BG302" s="18" t="s">
        <v>89</v>
      </c>
      <c r="BH302" s="18" t="s">
        <v>90</v>
      </c>
      <c r="BI302" s="18" t="s">
        <v>635</v>
      </c>
      <c r="BJ302" s="18" t="s">
        <v>82</v>
      </c>
      <c r="BK302" s="16" t="s">
        <v>83</v>
      </c>
      <c r="BL302" s="22">
        <v>814082.64514935995</v>
      </c>
      <c r="BM302" s="16" t="s">
        <v>84</v>
      </c>
      <c r="BN302" s="22"/>
      <c r="BO302" s="23">
        <v>38813</v>
      </c>
      <c r="BP302" s="23">
        <v>47944</v>
      </c>
      <c r="BQ302" s="14" t="s">
        <v>177</v>
      </c>
      <c r="BR302" s="14" t="s">
        <v>178</v>
      </c>
      <c r="BS302" s="14">
        <v>38813</v>
      </c>
      <c r="BT302" s="14">
        <v>38813</v>
      </c>
      <c r="BU302" s="22">
        <v>33236.019999999997</v>
      </c>
      <c r="BV302" s="22">
        <v>22.78</v>
      </c>
      <c r="BW302" s="22">
        <v>0</v>
      </c>
    </row>
    <row r="303" spans="1:75" s="1" customFormat="1" ht="18.2" customHeight="1" x14ac:dyDescent="0.15">
      <c r="A303" s="6">
        <v>301</v>
      </c>
      <c r="B303" s="7" t="s">
        <v>75</v>
      </c>
      <c r="C303" s="7" t="s">
        <v>76</v>
      </c>
      <c r="D303" s="8">
        <v>45108</v>
      </c>
      <c r="E303" s="9" t="s">
        <v>667</v>
      </c>
      <c r="F303" s="10">
        <v>0</v>
      </c>
      <c r="G303" s="10">
        <v>0</v>
      </c>
      <c r="H303" s="11">
        <v>55571.05</v>
      </c>
      <c r="I303" s="11">
        <v>0</v>
      </c>
      <c r="J303" s="11">
        <v>0</v>
      </c>
      <c r="K303" s="11">
        <v>55571.05</v>
      </c>
      <c r="L303" s="11">
        <v>381.97</v>
      </c>
      <c r="M303" s="11">
        <v>0</v>
      </c>
      <c r="N303" s="11">
        <v>0</v>
      </c>
      <c r="O303" s="11">
        <v>381.97</v>
      </c>
      <c r="P303" s="11">
        <v>0</v>
      </c>
      <c r="Q303" s="11">
        <v>0</v>
      </c>
      <c r="R303" s="11">
        <v>55189.08</v>
      </c>
      <c r="S303" s="11">
        <v>0</v>
      </c>
      <c r="T303" s="11">
        <v>490.41</v>
      </c>
      <c r="U303" s="11">
        <v>0</v>
      </c>
      <c r="V303" s="11">
        <v>0</v>
      </c>
      <c r="W303" s="11">
        <v>490.41</v>
      </c>
      <c r="X303" s="11">
        <v>0</v>
      </c>
      <c r="Y303" s="11">
        <v>0</v>
      </c>
      <c r="Z303" s="11">
        <v>0</v>
      </c>
      <c r="AA303" s="11">
        <v>19.100000000000001</v>
      </c>
      <c r="AB303" s="11">
        <v>0</v>
      </c>
      <c r="AC303" s="11">
        <v>0</v>
      </c>
      <c r="AD303" s="11">
        <v>0</v>
      </c>
      <c r="AE303" s="11">
        <v>0</v>
      </c>
      <c r="AF303" s="11">
        <v>-36.42</v>
      </c>
      <c r="AG303" s="11">
        <v>44.57</v>
      </c>
      <c r="AH303" s="11">
        <v>116.37</v>
      </c>
      <c r="AI303" s="11">
        <v>0</v>
      </c>
      <c r="AJ303" s="11">
        <v>0</v>
      </c>
      <c r="AK303" s="11">
        <v>0</v>
      </c>
      <c r="AL303" s="11">
        <v>0</v>
      </c>
      <c r="AM303" s="11">
        <v>0</v>
      </c>
      <c r="AN303" s="11">
        <v>0</v>
      </c>
      <c r="AO303" s="11">
        <v>0</v>
      </c>
      <c r="AP303" s="11">
        <v>5.94</v>
      </c>
      <c r="AQ303" s="11">
        <v>0</v>
      </c>
      <c r="AR303" s="11">
        <v>4.8</v>
      </c>
      <c r="AS303" s="11">
        <v>0</v>
      </c>
      <c r="AT303" s="11">
        <f t="shared" si="4"/>
        <v>1017.1400000000001</v>
      </c>
      <c r="AU303" s="11">
        <v>0</v>
      </c>
      <c r="AV303" s="11">
        <v>0</v>
      </c>
      <c r="AW303" s="12">
        <v>93</v>
      </c>
      <c r="AX303" s="12">
        <v>300</v>
      </c>
      <c r="AY303" s="11">
        <v>452999.99</v>
      </c>
      <c r="AZ303" s="11">
        <v>91769.79</v>
      </c>
      <c r="BA303" s="13">
        <v>74.575941</v>
      </c>
      <c r="BB303" s="13">
        <v>44.848937476312003</v>
      </c>
      <c r="BC303" s="13">
        <v>10.59</v>
      </c>
      <c r="BD303" s="13"/>
      <c r="BE303" s="9" t="s">
        <v>78</v>
      </c>
      <c r="BF303" s="6"/>
      <c r="BG303" s="9" t="s">
        <v>119</v>
      </c>
      <c r="BH303" s="9" t="s">
        <v>403</v>
      </c>
      <c r="BI303" s="9" t="s">
        <v>404</v>
      </c>
      <c r="BJ303" s="9" t="s">
        <v>108</v>
      </c>
      <c r="BK303" s="7" t="s">
        <v>83</v>
      </c>
      <c r="BL303" s="13">
        <v>428647.73431751999</v>
      </c>
      <c r="BM303" s="7" t="s">
        <v>84</v>
      </c>
      <c r="BN303" s="13"/>
      <c r="BO303" s="14">
        <v>38814</v>
      </c>
      <c r="BP303" s="14">
        <v>47945</v>
      </c>
      <c r="BQ303" s="14" t="s">
        <v>109</v>
      </c>
      <c r="BR303" s="14" t="s">
        <v>110</v>
      </c>
      <c r="BS303" s="14">
        <v>38814</v>
      </c>
      <c r="BT303" s="14">
        <v>38814</v>
      </c>
      <c r="BU303" s="13">
        <v>0</v>
      </c>
      <c r="BV303" s="13">
        <v>19.100000000000001</v>
      </c>
      <c r="BW303" s="13">
        <v>0</v>
      </c>
    </row>
    <row r="304" spans="1:75" s="1" customFormat="1" ht="18.2" customHeight="1" x14ac:dyDescent="0.15">
      <c r="A304" s="15">
        <v>302</v>
      </c>
      <c r="B304" s="16" t="s">
        <v>75</v>
      </c>
      <c r="C304" s="16" t="s">
        <v>76</v>
      </c>
      <c r="D304" s="17">
        <v>45108</v>
      </c>
      <c r="E304" s="18" t="s">
        <v>668</v>
      </c>
      <c r="F304" s="19">
        <v>152</v>
      </c>
      <c r="G304" s="19">
        <v>151</v>
      </c>
      <c r="H304" s="20">
        <v>41978.19</v>
      </c>
      <c r="I304" s="20">
        <v>31819.62</v>
      </c>
      <c r="J304" s="20">
        <v>0</v>
      </c>
      <c r="K304" s="20">
        <v>73797.81</v>
      </c>
      <c r="L304" s="20">
        <v>383.09</v>
      </c>
      <c r="M304" s="20">
        <v>0</v>
      </c>
      <c r="N304" s="20">
        <v>0</v>
      </c>
      <c r="O304" s="20">
        <v>0</v>
      </c>
      <c r="P304" s="20">
        <v>0</v>
      </c>
      <c r="Q304" s="20">
        <v>0</v>
      </c>
      <c r="R304" s="20">
        <v>73797.81</v>
      </c>
      <c r="S304" s="20">
        <v>81659.429999999993</v>
      </c>
      <c r="T304" s="20">
        <v>370.46</v>
      </c>
      <c r="U304" s="20">
        <v>0</v>
      </c>
      <c r="V304" s="20">
        <v>0</v>
      </c>
      <c r="W304" s="20">
        <v>0</v>
      </c>
      <c r="X304" s="20">
        <v>0</v>
      </c>
      <c r="Y304" s="20">
        <v>0</v>
      </c>
      <c r="Z304" s="20">
        <v>82029.89</v>
      </c>
      <c r="AA304" s="20">
        <v>0</v>
      </c>
      <c r="AB304" s="20">
        <v>0</v>
      </c>
      <c r="AC304" s="20">
        <v>0</v>
      </c>
      <c r="AD304" s="20">
        <v>0</v>
      </c>
      <c r="AE304" s="20">
        <v>0</v>
      </c>
      <c r="AF304" s="20">
        <v>0</v>
      </c>
      <c r="AG304" s="20">
        <v>0</v>
      </c>
      <c r="AH304" s="20">
        <v>0</v>
      </c>
      <c r="AI304" s="20">
        <v>0</v>
      </c>
      <c r="AJ304" s="20">
        <v>0</v>
      </c>
      <c r="AK304" s="20">
        <v>0</v>
      </c>
      <c r="AL304" s="20">
        <v>0</v>
      </c>
      <c r="AM304" s="20">
        <v>0</v>
      </c>
      <c r="AN304" s="20">
        <v>0</v>
      </c>
      <c r="AO304" s="20">
        <v>0</v>
      </c>
      <c r="AP304" s="20">
        <v>0</v>
      </c>
      <c r="AQ304" s="20">
        <v>0</v>
      </c>
      <c r="AR304" s="20">
        <v>0</v>
      </c>
      <c r="AS304" s="20">
        <v>0</v>
      </c>
      <c r="AT304" s="11">
        <f t="shared" si="4"/>
        <v>0</v>
      </c>
      <c r="AU304" s="20">
        <v>32202.71</v>
      </c>
      <c r="AV304" s="20">
        <v>82029.89</v>
      </c>
      <c r="AW304" s="21">
        <v>93</v>
      </c>
      <c r="AX304" s="21">
        <v>300</v>
      </c>
      <c r="AY304" s="20">
        <v>486000</v>
      </c>
      <c r="AZ304" s="20">
        <v>79269.17</v>
      </c>
      <c r="BA304" s="22">
        <v>60.13064</v>
      </c>
      <c r="BB304" s="22">
        <v>55.980270083544497</v>
      </c>
      <c r="BC304" s="22">
        <v>10.59</v>
      </c>
      <c r="BD304" s="22"/>
      <c r="BE304" s="18" t="s">
        <v>78</v>
      </c>
      <c r="BF304" s="15"/>
      <c r="BG304" s="18" t="s">
        <v>99</v>
      </c>
      <c r="BH304" s="18" t="s">
        <v>188</v>
      </c>
      <c r="BI304" s="18" t="s">
        <v>661</v>
      </c>
      <c r="BJ304" s="18" t="s">
        <v>82</v>
      </c>
      <c r="BK304" s="16" t="s">
        <v>83</v>
      </c>
      <c r="BL304" s="22">
        <v>573179.76770214003</v>
      </c>
      <c r="BM304" s="16" t="s">
        <v>84</v>
      </c>
      <c r="BN304" s="22"/>
      <c r="BO304" s="23">
        <v>38828</v>
      </c>
      <c r="BP304" s="23">
        <v>47959</v>
      </c>
      <c r="BQ304" s="14" t="s">
        <v>177</v>
      </c>
      <c r="BR304" s="14" t="s">
        <v>178</v>
      </c>
      <c r="BS304" s="14">
        <v>38828</v>
      </c>
      <c r="BT304" s="14">
        <v>38828</v>
      </c>
      <c r="BU304" s="22">
        <v>24055.15</v>
      </c>
      <c r="BV304" s="22">
        <v>16.5</v>
      </c>
      <c r="BW304" s="22">
        <v>0</v>
      </c>
    </row>
    <row r="305" spans="1:75" s="1" customFormat="1" ht="18.2" customHeight="1" x14ac:dyDescent="0.15">
      <c r="A305" s="6">
        <v>303</v>
      </c>
      <c r="B305" s="7" t="s">
        <v>75</v>
      </c>
      <c r="C305" s="7" t="s">
        <v>76</v>
      </c>
      <c r="D305" s="8">
        <v>45108</v>
      </c>
      <c r="E305" s="9" t="s">
        <v>669</v>
      </c>
      <c r="F305" s="10">
        <v>141</v>
      </c>
      <c r="G305" s="10">
        <v>140</v>
      </c>
      <c r="H305" s="11">
        <v>66671.520000000004</v>
      </c>
      <c r="I305" s="11">
        <v>40565.64</v>
      </c>
      <c r="J305" s="11">
        <v>0</v>
      </c>
      <c r="K305" s="11">
        <v>107237.16</v>
      </c>
      <c r="L305" s="11">
        <v>480.43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107237.16</v>
      </c>
      <c r="S305" s="11">
        <v>100543.59</v>
      </c>
      <c r="T305" s="11">
        <v>527.82000000000005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101071.41</v>
      </c>
      <c r="AA305" s="11">
        <v>0</v>
      </c>
      <c r="AB305" s="11">
        <v>0</v>
      </c>
      <c r="AC305" s="11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11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f t="shared" si="4"/>
        <v>0</v>
      </c>
      <c r="AU305" s="11">
        <v>41046.07</v>
      </c>
      <c r="AV305" s="11">
        <v>101071.41</v>
      </c>
      <c r="AW305" s="12">
        <v>93</v>
      </c>
      <c r="AX305" s="12">
        <v>300</v>
      </c>
      <c r="AY305" s="11">
        <v>471999.99</v>
      </c>
      <c r="AZ305" s="11">
        <v>115401.01</v>
      </c>
      <c r="BA305" s="13">
        <v>90.000003000000007</v>
      </c>
      <c r="BB305" s="13">
        <v>83.633104439133405</v>
      </c>
      <c r="BC305" s="13">
        <v>9.5</v>
      </c>
      <c r="BD305" s="13"/>
      <c r="BE305" s="9" t="s">
        <v>78</v>
      </c>
      <c r="BF305" s="6"/>
      <c r="BG305" s="9" t="s">
        <v>89</v>
      </c>
      <c r="BH305" s="9" t="s">
        <v>166</v>
      </c>
      <c r="BI305" s="9" t="s">
        <v>588</v>
      </c>
      <c r="BJ305" s="9" t="s">
        <v>82</v>
      </c>
      <c r="BK305" s="7" t="s">
        <v>83</v>
      </c>
      <c r="BL305" s="13">
        <v>832899.65458104003</v>
      </c>
      <c r="BM305" s="7" t="s">
        <v>84</v>
      </c>
      <c r="BN305" s="13"/>
      <c r="BO305" s="14">
        <v>38812</v>
      </c>
      <c r="BP305" s="14">
        <v>47943</v>
      </c>
      <c r="BQ305" s="14" t="s">
        <v>153</v>
      </c>
      <c r="BR305" s="14" t="s">
        <v>154</v>
      </c>
      <c r="BS305" s="14">
        <v>38812</v>
      </c>
      <c r="BT305" s="14">
        <v>38812</v>
      </c>
      <c r="BU305" s="13">
        <v>38781.07</v>
      </c>
      <c r="BV305" s="13">
        <v>80.14</v>
      </c>
      <c r="BW305" s="13">
        <v>0</v>
      </c>
    </row>
    <row r="306" spans="1:75" s="1" customFormat="1" ht="18.2" customHeight="1" x14ac:dyDescent="0.15">
      <c r="A306" s="15">
        <v>304</v>
      </c>
      <c r="B306" s="16" t="s">
        <v>75</v>
      </c>
      <c r="C306" s="16" t="s">
        <v>76</v>
      </c>
      <c r="D306" s="17">
        <v>45108</v>
      </c>
      <c r="E306" s="18" t="s">
        <v>670</v>
      </c>
      <c r="F306" s="19">
        <v>126</v>
      </c>
      <c r="G306" s="19">
        <v>125</v>
      </c>
      <c r="H306" s="20">
        <v>78773.39</v>
      </c>
      <c r="I306" s="20">
        <v>45338.53</v>
      </c>
      <c r="J306" s="20">
        <v>0</v>
      </c>
      <c r="K306" s="20">
        <v>124111.92</v>
      </c>
      <c r="L306" s="20">
        <v>570.12</v>
      </c>
      <c r="M306" s="20">
        <v>0</v>
      </c>
      <c r="N306" s="20">
        <v>0</v>
      </c>
      <c r="O306" s="20">
        <v>0</v>
      </c>
      <c r="P306" s="20">
        <v>0</v>
      </c>
      <c r="Q306" s="20">
        <v>0</v>
      </c>
      <c r="R306" s="20">
        <v>124111.92</v>
      </c>
      <c r="S306" s="20">
        <v>102456.13</v>
      </c>
      <c r="T306" s="20">
        <v>617.05999999999995</v>
      </c>
      <c r="U306" s="20">
        <v>0</v>
      </c>
      <c r="V306" s="20">
        <v>0</v>
      </c>
      <c r="W306" s="20">
        <v>0</v>
      </c>
      <c r="X306" s="20">
        <v>0</v>
      </c>
      <c r="Y306" s="20">
        <v>0</v>
      </c>
      <c r="Z306" s="20">
        <v>103073.19</v>
      </c>
      <c r="AA306" s="20">
        <v>0</v>
      </c>
      <c r="AB306" s="20">
        <v>0</v>
      </c>
      <c r="AC306" s="20">
        <v>0</v>
      </c>
      <c r="AD306" s="20">
        <v>0</v>
      </c>
      <c r="AE306" s="20">
        <v>0</v>
      </c>
      <c r="AF306" s="20">
        <v>0</v>
      </c>
      <c r="AG306" s="20">
        <v>0</v>
      </c>
      <c r="AH306" s="20">
        <v>0</v>
      </c>
      <c r="AI306" s="20">
        <v>0</v>
      </c>
      <c r="AJ306" s="20">
        <v>0</v>
      </c>
      <c r="AK306" s="20">
        <v>0</v>
      </c>
      <c r="AL306" s="20">
        <v>0</v>
      </c>
      <c r="AM306" s="20">
        <v>0</v>
      </c>
      <c r="AN306" s="20">
        <v>0</v>
      </c>
      <c r="AO306" s="20">
        <v>0</v>
      </c>
      <c r="AP306" s="20">
        <v>0</v>
      </c>
      <c r="AQ306" s="20">
        <v>0</v>
      </c>
      <c r="AR306" s="20">
        <v>0</v>
      </c>
      <c r="AS306" s="20">
        <v>0</v>
      </c>
      <c r="AT306" s="11">
        <f t="shared" si="4"/>
        <v>0</v>
      </c>
      <c r="AU306" s="20">
        <v>45908.65</v>
      </c>
      <c r="AV306" s="20">
        <v>103073.19</v>
      </c>
      <c r="AW306" s="21">
        <v>93</v>
      </c>
      <c r="AX306" s="21">
        <v>300</v>
      </c>
      <c r="AY306" s="20">
        <v>734999.98</v>
      </c>
      <c r="AZ306" s="20">
        <v>136968.60999999999</v>
      </c>
      <c r="BA306" s="22">
        <v>68.597553000000005</v>
      </c>
      <c r="BB306" s="22">
        <v>62.158577867817797</v>
      </c>
      <c r="BC306" s="22">
        <v>9.4</v>
      </c>
      <c r="BD306" s="22"/>
      <c r="BE306" s="18" t="s">
        <v>78</v>
      </c>
      <c r="BF306" s="15"/>
      <c r="BG306" s="18" t="s">
        <v>89</v>
      </c>
      <c r="BH306" s="18" t="s">
        <v>166</v>
      </c>
      <c r="BI306" s="18" t="s">
        <v>588</v>
      </c>
      <c r="BJ306" s="18" t="s">
        <v>82</v>
      </c>
      <c r="BK306" s="16" t="s">
        <v>83</v>
      </c>
      <c r="BL306" s="22">
        <v>963964.12677648</v>
      </c>
      <c r="BM306" s="16" t="s">
        <v>84</v>
      </c>
      <c r="BN306" s="22"/>
      <c r="BO306" s="23">
        <v>38812</v>
      </c>
      <c r="BP306" s="23">
        <v>47943</v>
      </c>
      <c r="BQ306" s="14" t="s">
        <v>113</v>
      </c>
      <c r="BR306" s="14" t="s">
        <v>114</v>
      </c>
      <c r="BS306" s="14">
        <v>38812</v>
      </c>
      <c r="BT306" s="14">
        <v>38812</v>
      </c>
      <c r="BU306" s="22">
        <v>36315</v>
      </c>
      <c r="BV306" s="22">
        <v>52.45</v>
      </c>
      <c r="BW306" s="22">
        <v>0</v>
      </c>
    </row>
    <row r="307" spans="1:75" s="1" customFormat="1" ht="18.2" customHeight="1" x14ac:dyDescent="0.15">
      <c r="A307" s="6">
        <v>305</v>
      </c>
      <c r="B307" s="7" t="s">
        <v>75</v>
      </c>
      <c r="C307" s="7" t="s">
        <v>76</v>
      </c>
      <c r="D307" s="8">
        <v>45108</v>
      </c>
      <c r="E307" s="9" t="s">
        <v>671</v>
      </c>
      <c r="F307" s="10">
        <v>151</v>
      </c>
      <c r="G307" s="10">
        <v>150</v>
      </c>
      <c r="H307" s="11">
        <v>31363.77</v>
      </c>
      <c r="I307" s="11">
        <v>70751.539999999994</v>
      </c>
      <c r="J307" s="11">
        <v>0</v>
      </c>
      <c r="K307" s="11">
        <v>102115.31</v>
      </c>
      <c r="L307" s="11">
        <v>807.56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102115.31</v>
      </c>
      <c r="S307" s="11">
        <v>87523.04</v>
      </c>
      <c r="T307" s="11">
        <v>248.3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87771.34</v>
      </c>
      <c r="AA307" s="11">
        <v>0</v>
      </c>
      <c r="AB307" s="11">
        <v>0</v>
      </c>
      <c r="AC307" s="11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11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f t="shared" si="4"/>
        <v>0</v>
      </c>
      <c r="AU307" s="11">
        <v>71559.100000000006</v>
      </c>
      <c r="AV307" s="11">
        <v>87771.34</v>
      </c>
      <c r="AW307" s="12">
        <v>33</v>
      </c>
      <c r="AX307" s="12">
        <v>240</v>
      </c>
      <c r="AY307" s="11">
        <v>465000.02</v>
      </c>
      <c r="AZ307" s="11">
        <v>113273.36</v>
      </c>
      <c r="BA307" s="13">
        <v>89.677419</v>
      </c>
      <c r="BB307" s="13">
        <v>80.843699182092706</v>
      </c>
      <c r="BC307" s="13">
        <v>9.5</v>
      </c>
      <c r="BD307" s="13"/>
      <c r="BE307" s="9" t="s">
        <v>78</v>
      </c>
      <c r="BF307" s="6"/>
      <c r="BG307" s="9" t="s">
        <v>160</v>
      </c>
      <c r="BH307" s="9" t="s">
        <v>672</v>
      </c>
      <c r="BI307" s="9" t="s">
        <v>673</v>
      </c>
      <c r="BJ307" s="9" t="s">
        <v>82</v>
      </c>
      <c r="BK307" s="7" t="s">
        <v>83</v>
      </c>
      <c r="BL307" s="13">
        <v>793118.78854713996</v>
      </c>
      <c r="BM307" s="7" t="s">
        <v>84</v>
      </c>
      <c r="BN307" s="13"/>
      <c r="BO307" s="14">
        <v>38815</v>
      </c>
      <c r="BP307" s="14">
        <v>46120</v>
      </c>
      <c r="BQ307" s="14" t="s">
        <v>342</v>
      </c>
      <c r="BR307" s="14" t="s">
        <v>343</v>
      </c>
      <c r="BS307" s="14">
        <v>38815</v>
      </c>
      <c r="BT307" s="14">
        <v>38815</v>
      </c>
      <c r="BU307" s="13">
        <v>39607.269999999997</v>
      </c>
      <c r="BV307" s="13">
        <v>74.98</v>
      </c>
      <c r="BW307" s="13">
        <v>0</v>
      </c>
    </row>
    <row r="308" spans="1:75" s="1" customFormat="1" ht="18.2" customHeight="1" x14ac:dyDescent="0.15">
      <c r="A308" s="15">
        <v>306</v>
      </c>
      <c r="B308" s="16" t="s">
        <v>75</v>
      </c>
      <c r="C308" s="16" t="s">
        <v>76</v>
      </c>
      <c r="D308" s="17">
        <v>45108</v>
      </c>
      <c r="E308" s="18" t="s">
        <v>674</v>
      </c>
      <c r="F308" s="19">
        <v>0</v>
      </c>
      <c r="G308" s="19">
        <v>0</v>
      </c>
      <c r="H308" s="20">
        <v>42548.14</v>
      </c>
      <c r="I308" s="20">
        <v>0</v>
      </c>
      <c r="J308" s="20">
        <v>0</v>
      </c>
      <c r="K308" s="20">
        <v>42548.14</v>
      </c>
      <c r="L308" s="20">
        <v>1097.04</v>
      </c>
      <c r="M308" s="20">
        <v>0</v>
      </c>
      <c r="N308" s="20">
        <v>0</v>
      </c>
      <c r="O308" s="20">
        <v>1097.04</v>
      </c>
      <c r="P308" s="20">
        <v>0</v>
      </c>
      <c r="Q308" s="20">
        <v>0</v>
      </c>
      <c r="R308" s="20">
        <v>41451.1</v>
      </c>
      <c r="S308" s="20">
        <v>0</v>
      </c>
      <c r="T308" s="20">
        <v>333.29</v>
      </c>
      <c r="U308" s="20">
        <v>0</v>
      </c>
      <c r="V308" s="20">
        <v>0</v>
      </c>
      <c r="W308" s="20">
        <v>333.29</v>
      </c>
      <c r="X308" s="20">
        <v>0</v>
      </c>
      <c r="Y308" s="20">
        <v>0</v>
      </c>
      <c r="Z308" s="20">
        <v>0</v>
      </c>
      <c r="AA308" s="20">
        <v>56.68</v>
      </c>
      <c r="AB308" s="20">
        <v>0</v>
      </c>
      <c r="AC308" s="20">
        <v>0</v>
      </c>
      <c r="AD308" s="20">
        <v>0</v>
      </c>
      <c r="AE308" s="20">
        <v>0</v>
      </c>
      <c r="AF308" s="20">
        <v>-58.03</v>
      </c>
      <c r="AG308" s="20">
        <v>64.680000000000007</v>
      </c>
      <c r="AH308" s="20">
        <v>195.36</v>
      </c>
      <c r="AI308" s="20">
        <v>0</v>
      </c>
      <c r="AJ308" s="20">
        <v>0</v>
      </c>
      <c r="AK308" s="20">
        <v>0</v>
      </c>
      <c r="AL308" s="20">
        <v>0</v>
      </c>
      <c r="AM308" s="20">
        <v>0</v>
      </c>
      <c r="AN308" s="20">
        <v>0</v>
      </c>
      <c r="AO308" s="20">
        <v>0</v>
      </c>
      <c r="AP308" s="20">
        <v>0</v>
      </c>
      <c r="AQ308" s="20">
        <v>0</v>
      </c>
      <c r="AR308" s="20">
        <v>0</v>
      </c>
      <c r="AS308" s="20">
        <v>1.2874999999999999E-2</v>
      </c>
      <c r="AT308" s="11">
        <f t="shared" si="4"/>
        <v>1689.0071250000001</v>
      </c>
      <c r="AU308" s="20">
        <v>0</v>
      </c>
      <c r="AV308" s="20">
        <v>0</v>
      </c>
      <c r="AW308" s="21">
        <v>33</v>
      </c>
      <c r="AX308" s="21">
        <v>240</v>
      </c>
      <c r="AY308" s="20">
        <v>748000.01</v>
      </c>
      <c r="AZ308" s="20">
        <v>154528.16</v>
      </c>
      <c r="BA308" s="22">
        <v>76.203205999999994</v>
      </c>
      <c r="BB308" s="22">
        <v>20.440977956552398</v>
      </c>
      <c r="BC308" s="22">
        <v>9.4</v>
      </c>
      <c r="BD308" s="22"/>
      <c r="BE308" s="18" t="s">
        <v>78</v>
      </c>
      <c r="BF308" s="15"/>
      <c r="BG308" s="18" t="s">
        <v>413</v>
      </c>
      <c r="BH308" s="18" t="s">
        <v>421</v>
      </c>
      <c r="BI308" s="18" t="s">
        <v>675</v>
      </c>
      <c r="BJ308" s="18" t="s">
        <v>108</v>
      </c>
      <c r="BK308" s="16" t="s">
        <v>83</v>
      </c>
      <c r="BL308" s="22">
        <v>321946.29988339997</v>
      </c>
      <c r="BM308" s="16" t="s">
        <v>84</v>
      </c>
      <c r="BN308" s="22"/>
      <c r="BO308" s="23">
        <v>38835</v>
      </c>
      <c r="BP308" s="23">
        <v>46140</v>
      </c>
      <c r="BQ308" s="14" t="s">
        <v>109</v>
      </c>
      <c r="BR308" s="14" t="s">
        <v>110</v>
      </c>
      <c r="BS308" s="14">
        <v>38835</v>
      </c>
      <c r="BT308" s="14">
        <v>38835</v>
      </c>
      <c r="BU308" s="22">
        <v>0</v>
      </c>
      <c r="BV308" s="22">
        <v>56.68</v>
      </c>
      <c r="BW308" s="22">
        <v>0</v>
      </c>
    </row>
    <row r="309" spans="1:75" s="1" customFormat="1" ht="18.2" customHeight="1" x14ac:dyDescent="0.15">
      <c r="A309" s="6">
        <v>307</v>
      </c>
      <c r="B309" s="7" t="s">
        <v>75</v>
      </c>
      <c r="C309" s="7" t="s">
        <v>76</v>
      </c>
      <c r="D309" s="8">
        <v>45108</v>
      </c>
      <c r="E309" s="9" t="s">
        <v>676</v>
      </c>
      <c r="F309" s="10">
        <v>163</v>
      </c>
      <c r="G309" s="10">
        <v>162</v>
      </c>
      <c r="H309" s="11">
        <v>91911.99</v>
      </c>
      <c r="I309" s="11">
        <v>60931.08</v>
      </c>
      <c r="J309" s="11">
        <v>0</v>
      </c>
      <c r="K309" s="11">
        <v>152843.07</v>
      </c>
      <c r="L309" s="11">
        <v>665.22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152843.07</v>
      </c>
      <c r="S309" s="11">
        <v>163471.31</v>
      </c>
      <c r="T309" s="11">
        <v>719.98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164191.29</v>
      </c>
      <c r="AA309" s="11">
        <v>0</v>
      </c>
      <c r="AB309" s="11">
        <v>0</v>
      </c>
      <c r="AC309" s="11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11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>
        <v>0</v>
      </c>
      <c r="AT309" s="11">
        <f t="shared" si="4"/>
        <v>0</v>
      </c>
      <c r="AU309" s="11">
        <v>61596.3</v>
      </c>
      <c r="AV309" s="11">
        <v>164191.29</v>
      </c>
      <c r="AW309" s="12">
        <v>93</v>
      </c>
      <c r="AX309" s="12">
        <v>300</v>
      </c>
      <c r="AY309" s="11">
        <v>655000.01</v>
      </c>
      <c r="AZ309" s="11">
        <v>159814.65</v>
      </c>
      <c r="BA309" s="13">
        <v>89.999996999999993</v>
      </c>
      <c r="BB309" s="13">
        <v>86.073935283597507</v>
      </c>
      <c r="BC309" s="13">
        <v>9.4</v>
      </c>
      <c r="BD309" s="13"/>
      <c r="BE309" s="9" t="s">
        <v>78</v>
      </c>
      <c r="BF309" s="6"/>
      <c r="BG309" s="9" t="s">
        <v>89</v>
      </c>
      <c r="BH309" s="9" t="s">
        <v>90</v>
      </c>
      <c r="BI309" s="9" t="s">
        <v>637</v>
      </c>
      <c r="BJ309" s="9" t="s">
        <v>82</v>
      </c>
      <c r="BK309" s="7" t="s">
        <v>83</v>
      </c>
      <c r="BL309" s="13">
        <v>1187115.9233245801</v>
      </c>
      <c r="BM309" s="7" t="s">
        <v>84</v>
      </c>
      <c r="BN309" s="13"/>
      <c r="BO309" s="14">
        <v>38835</v>
      </c>
      <c r="BP309" s="14">
        <v>47966</v>
      </c>
      <c r="BQ309" s="14" t="s">
        <v>168</v>
      </c>
      <c r="BR309" s="14" t="s">
        <v>169</v>
      </c>
      <c r="BS309" s="14">
        <v>38835</v>
      </c>
      <c r="BT309" s="14">
        <v>38835</v>
      </c>
      <c r="BU309" s="13">
        <v>53874.76</v>
      </c>
      <c r="BV309" s="13">
        <v>61.2</v>
      </c>
      <c r="BW309" s="13">
        <v>0</v>
      </c>
    </row>
    <row r="310" spans="1:75" s="1" customFormat="1" ht="18.2" customHeight="1" x14ac:dyDescent="0.15">
      <c r="A310" s="15">
        <v>308</v>
      </c>
      <c r="B310" s="16" t="s">
        <v>75</v>
      </c>
      <c r="C310" s="16" t="s">
        <v>76</v>
      </c>
      <c r="D310" s="17">
        <v>45108</v>
      </c>
      <c r="E310" s="18" t="s">
        <v>677</v>
      </c>
      <c r="F310" s="19">
        <v>165</v>
      </c>
      <c r="G310" s="19">
        <v>164</v>
      </c>
      <c r="H310" s="20">
        <v>48258.74</v>
      </c>
      <c r="I310" s="20">
        <v>31402.62</v>
      </c>
      <c r="J310" s="20">
        <v>0</v>
      </c>
      <c r="K310" s="20">
        <v>79661.36</v>
      </c>
      <c r="L310" s="20">
        <v>342.61</v>
      </c>
      <c r="M310" s="20">
        <v>0</v>
      </c>
      <c r="N310" s="20">
        <v>0</v>
      </c>
      <c r="O310" s="20">
        <v>0</v>
      </c>
      <c r="P310" s="20">
        <v>0</v>
      </c>
      <c r="Q310" s="20">
        <v>0</v>
      </c>
      <c r="R310" s="20">
        <v>79661.36</v>
      </c>
      <c r="S310" s="20">
        <v>87441.62</v>
      </c>
      <c r="T310" s="20">
        <v>382.05</v>
      </c>
      <c r="U310" s="20">
        <v>0</v>
      </c>
      <c r="V310" s="20">
        <v>0</v>
      </c>
      <c r="W310" s="20">
        <v>0</v>
      </c>
      <c r="X310" s="20">
        <v>0</v>
      </c>
      <c r="Y310" s="20">
        <v>0</v>
      </c>
      <c r="Z310" s="20">
        <v>87823.67</v>
      </c>
      <c r="AA310" s="20">
        <v>0</v>
      </c>
      <c r="AB310" s="20">
        <v>0</v>
      </c>
      <c r="AC310" s="20">
        <v>0</v>
      </c>
      <c r="AD310" s="20">
        <v>0</v>
      </c>
      <c r="AE310" s="20">
        <v>0</v>
      </c>
      <c r="AF310" s="20">
        <v>0</v>
      </c>
      <c r="AG310" s="20">
        <v>0</v>
      </c>
      <c r="AH310" s="20">
        <v>0</v>
      </c>
      <c r="AI310" s="20">
        <v>0</v>
      </c>
      <c r="AJ310" s="20">
        <v>0</v>
      </c>
      <c r="AK310" s="20">
        <v>0</v>
      </c>
      <c r="AL310" s="20">
        <v>0</v>
      </c>
      <c r="AM310" s="20">
        <v>0</v>
      </c>
      <c r="AN310" s="20">
        <v>0</v>
      </c>
      <c r="AO310" s="20">
        <v>0</v>
      </c>
      <c r="AP310" s="20">
        <v>0</v>
      </c>
      <c r="AQ310" s="20">
        <v>0</v>
      </c>
      <c r="AR310" s="20">
        <v>0</v>
      </c>
      <c r="AS310" s="20">
        <v>0</v>
      </c>
      <c r="AT310" s="11">
        <f t="shared" si="4"/>
        <v>0</v>
      </c>
      <c r="AU310" s="20">
        <v>31745.23</v>
      </c>
      <c r="AV310" s="20">
        <v>87823.67</v>
      </c>
      <c r="AW310" s="21">
        <v>94</v>
      </c>
      <c r="AX310" s="21">
        <v>300</v>
      </c>
      <c r="AY310" s="20">
        <v>340000</v>
      </c>
      <c r="AZ310" s="20">
        <v>82941.69</v>
      </c>
      <c r="BA310" s="22">
        <v>90.000003000000007</v>
      </c>
      <c r="BB310" s="22">
        <v>86.440517898587302</v>
      </c>
      <c r="BC310" s="22">
        <v>9.5</v>
      </c>
      <c r="BD310" s="22"/>
      <c r="BE310" s="18" t="s">
        <v>78</v>
      </c>
      <c r="BF310" s="15"/>
      <c r="BG310" s="18" t="s">
        <v>678</v>
      </c>
      <c r="BH310" s="18" t="s">
        <v>679</v>
      </c>
      <c r="BI310" s="18" t="s">
        <v>680</v>
      </c>
      <c r="BJ310" s="18" t="s">
        <v>82</v>
      </c>
      <c r="BK310" s="16" t="s">
        <v>83</v>
      </c>
      <c r="BL310" s="22">
        <v>618721.33901583997</v>
      </c>
      <c r="BM310" s="16" t="s">
        <v>84</v>
      </c>
      <c r="BN310" s="22"/>
      <c r="BO310" s="23">
        <v>38846</v>
      </c>
      <c r="BP310" s="23">
        <v>47977</v>
      </c>
      <c r="BQ310" s="14" t="s">
        <v>223</v>
      </c>
      <c r="BR310" s="14" t="s">
        <v>224</v>
      </c>
      <c r="BS310" s="14" t="s">
        <v>87</v>
      </c>
      <c r="BT310" s="14" t="s">
        <v>87</v>
      </c>
      <c r="BU310" s="22">
        <v>32835.769999999997</v>
      </c>
      <c r="BV310" s="22">
        <v>57.6</v>
      </c>
      <c r="BW310" s="22">
        <v>0</v>
      </c>
    </row>
    <row r="311" spans="1:75" s="1" customFormat="1" ht="18.2" customHeight="1" x14ac:dyDescent="0.15">
      <c r="A311" s="6">
        <v>309</v>
      </c>
      <c r="B311" s="7" t="s">
        <v>75</v>
      </c>
      <c r="C311" s="7" t="s">
        <v>76</v>
      </c>
      <c r="D311" s="8">
        <v>45108</v>
      </c>
      <c r="E311" s="9" t="s">
        <v>681</v>
      </c>
      <c r="F311" s="10">
        <v>112</v>
      </c>
      <c r="G311" s="10">
        <v>111</v>
      </c>
      <c r="H311" s="11">
        <v>20104.36</v>
      </c>
      <c r="I311" s="11">
        <v>36897.86</v>
      </c>
      <c r="J311" s="11">
        <v>0</v>
      </c>
      <c r="K311" s="11">
        <v>57002.22</v>
      </c>
      <c r="L311" s="11">
        <v>500.82</v>
      </c>
      <c r="M311" s="11">
        <v>0</v>
      </c>
      <c r="N311" s="11">
        <v>0</v>
      </c>
      <c r="O311" s="11">
        <v>0</v>
      </c>
      <c r="P311" s="11">
        <v>0</v>
      </c>
      <c r="Q311" s="11">
        <v>0</v>
      </c>
      <c r="R311" s="11">
        <v>57002.22</v>
      </c>
      <c r="S311" s="11">
        <v>36359.919999999998</v>
      </c>
      <c r="T311" s="11">
        <v>159.16</v>
      </c>
      <c r="U311" s="11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36519.08</v>
      </c>
      <c r="AA311" s="11">
        <v>0</v>
      </c>
      <c r="AB311" s="11">
        <v>0</v>
      </c>
      <c r="AC311" s="11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11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0</v>
      </c>
      <c r="AT311" s="11">
        <f t="shared" si="4"/>
        <v>0</v>
      </c>
      <c r="AU311" s="11">
        <v>37398.68</v>
      </c>
      <c r="AV311" s="11">
        <v>36519.08</v>
      </c>
      <c r="AW311" s="12">
        <v>34</v>
      </c>
      <c r="AX311" s="12">
        <v>240</v>
      </c>
      <c r="AY311" s="11">
        <v>320000</v>
      </c>
      <c r="AZ311" s="11">
        <v>70802.98</v>
      </c>
      <c r="BA311" s="13">
        <v>81.651876999999999</v>
      </c>
      <c r="BB311" s="13">
        <v>65.736474032123198</v>
      </c>
      <c r="BC311" s="13">
        <v>9.5</v>
      </c>
      <c r="BD311" s="13"/>
      <c r="BE311" s="9" t="s">
        <v>78</v>
      </c>
      <c r="BF311" s="6"/>
      <c r="BG311" s="9" t="s">
        <v>89</v>
      </c>
      <c r="BH311" s="9" t="s">
        <v>166</v>
      </c>
      <c r="BI311" s="9" t="s">
        <v>682</v>
      </c>
      <c r="BJ311" s="9" t="s">
        <v>82</v>
      </c>
      <c r="BK311" s="7" t="s">
        <v>83</v>
      </c>
      <c r="BL311" s="13">
        <v>442730.20050467999</v>
      </c>
      <c r="BM311" s="7" t="s">
        <v>84</v>
      </c>
      <c r="BN311" s="13"/>
      <c r="BO311" s="14">
        <v>38854</v>
      </c>
      <c r="BP311" s="14">
        <v>46159</v>
      </c>
      <c r="BQ311" s="14" t="s">
        <v>246</v>
      </c>
      <c r="BR311" s="14" t="s">
        <v>247</v>
      </c>
      <c r="BS311" s="14">
        <v>38854</v>
      </c>
      <c r="BT311" s="14">
        <v>38854</v>
      </c>
      <c r="BU311" s="13">
        <v>18587.72</v>
      </c>
      <c r="BV311" s="13">
        <v>46.87</v>
      </c>
      <c r="BW311" s="13">
        <v>0</v>
      </c>
    </row>
    <row r="312" spans="1:75" s="1" customFormat="1" ht="18.2" customHeight="1" x14ac:dyDescent="0.15">
      <c r="A312" s="15">
        <v>310</v>
      </c>
      <c r="B312" s="16" t="s">
        <v>75</v>
      </c>
      <c r="C312" s="16" t="s">
        <v>76</v>
      </c>
      <c r="D312" s="17">
        <v>45108</v>
      </c>
      <c r="E312" s="18" t="s">
        <v>683</v>
      </c>
      <c r="F312" s="19">
        <v>141</v>
      </c>
      <c r="G312" s="19">
        <v>140</v>
      </c>
      <c r="H312" s="20">
        <v>28213.68</v>
      </c>
      <c r="I312" s="20">
        <v>16767.14</v>
      </c>
      <c r="J312" s="20">
        <v>0</v>
      </c>
      <c r="K312" s="20">
        <v>44980.82</v>
      </c>
      <c r="L312" s="20">
        <v>199.53</v>
      </c>
      <c r="M312" s="20">
        <v>0</v>
      </c>
      <c r="N312" s="20">
        <v>0</v>
      </c>
      <c r="O312" s="20">
        <v>0</v>
      </c>
      <c r="P312" s="20">
        <v>0</v>
      </c>
      <c r="Q312" s="20">
        <v>0</v>
      </c>
      <c r="R312" s="20">
        <v>44980.82</v>
      </c>
      <c r="S312" s="20">
        <v>42603.25</v>
      </c>
      <c r="T312" s="20">
        <v>225.71</v>
      </c>
      <c r="U312" s="20">
        <v>0</v>
      </c>
      <c r="V312" s="20">
        <v>0</v>
      </c>
      <c r="W312" s="20">
        <v>0</v>
      </c>
      <c r="X312" s="20">
        <v>0</v>
      </c>
      <c r="Y312" s="20">
        <v>0</v>
      </c>
      <c r="Z312" s="20">
        <v>42828.959999999999</v>
      </c>
      <c r="AA312" s="20">
        <v>0</v>
      </c>
      <c r="AB312" s="20">
        <v>0</v>
      </c>
      <c r="AC312" s="20">
        <v>0</v>
      </c>
      <c r="AD312" s="20">
        <v>0</v>
      </c>
      <c r="AE312" s="20">
        <v>0</v>
      </c>
      <c r="AF312" s="20">
        <v>0</v>
      </c>
      <c r="AG312" s="20">
        <v>0</v>
      </c>
      <c r="AH312" s="20">
        <v>0</v>
      </c>
      <c r="AI312" s="20">
        <v>0</v>
      </c>
      <c r="AJ312" s="20">
        <v>0</v>
      </c>
      <c r="AK312" s="20">
        <v>0</v>
      </c>
      <c r="AL312" s="20">
        <v>0</v>
      </c>
      <c r="AM312" s="20">
        <v>0</v>
      </c>
      <c r="AN312" s="20">
        <v>0</v>
      </c>
      <c r="AO312" s="20">
        <v>0</v>
      </c>
      <c r="AP312" s="20">
        <v>0</v>
      </c>
      <c r="AQ312" s="20">
        <v>0</v>
      </c>
      <c r="AR312" s="20">
        <v>0</v>
      </c>
      <c r="AS312" s="20">
        <v>0</v>
      </c>
      <c r="AT312" s="11">
        <f t="shared" si="4"/>
        <v>0</v>
      </c>
      <c r="AU312" s="20">
        <v>16966.669999999998</v>
      </c>
      <c r="AV312" s="20">
        <v>42828.959999999999</v>
      </c>
      <c r="AW312" s="21">
        <v>94</v>
      </c>
      <c r="AX312" s="21">
        <v>300</v>
      </c>
      <c r="AY312" s="20">
        <v>197999.99</v>
      </c>
      <c r="AZ312" s="20">
        <v>48286.7</v>
      </c>
      <c r="BA312" s="22">
        <v>89.999998000000005</v>
      </c>
      <c r="BB312" s="22">
        <v>83.8382765862724</v>
      </c>
      <c r="BC312" s="22">
        <v>9.6</v>
      </c>
      <c r="BD312" s="22"/>
      <c r="BE312" s="18" t="s">
        <v>78</v>
      </c>
      <c r="BF312" s="15"/>
      <c r="BG312" s="18" t="s">
        <v>371</v>
      </c>
      <c r="BH312" s="18" t="s">
        <v>372</v>
      </c>
      <c r="BI312" s="18" t="s">
        <v>373</v>
      </c>
      <c r="BJ312" s="18" t="s">
        <v>82</v>
      </c>
      <c r="BK312" s="16" t="s">
        <v>83</v>
      </c>
      <c r="BL312" s="22">
        <v>349361.26097308</v>
      </c>
      <c r="BM312" s="16" t="s">
        <v>84</v>
      </c>
      <c r="BN312" s="22"/>
      <c r="BO312" s="23">
        <v>38855</v>
      </c>
      <c r="BP312" s="23">
        <v>47986</v>
      </c>
      <c r="BQ312" s="14" t="s">
        <v>129</v>
      </c>
      <c r="BR312" s="14" t="s">
        <v>130</v>
      </c>
      <c r="BS312" s="14">
        <v>38855</v>
      </c>
      <c r="BT312" s="14">
        <v>38855</v>
      </c>
      <c r="BU312" s="22">
        <v>17754.91</v>
      </c>
      <c r="BV312" s="22">
        <v>43.77</v>
      </c>
      <c r="BW312" s="22">
        <v>0</v>
      </c>
    </row>
    <row r="313" spans="1:75" s="1" customFormat="1" ht="18.2" customHeight="1" x14ac:dyDescent="0.15">
      <c r="A313" s="6">
        <v>311</v>
      </c>
      <c r="B313" s="7" t="s">
        <v>75</v>
      </c>
      <c r="C313" s="7" t="s">
        <v>76</v>
      </c>
      <c r="D313" s="8">
        <v>45108</v>
      </c>
      <c r="E313" s="9" t="s">
        <v>684</v>
      </c>
      <c r="F313" s="10">
        <v>0</v>
      </c>
      <c r="G313" s="10">
        <v>0</v>
      </c>
      <c r="H313" s="11">
        <v>39585.050000000003</v>
      </c>
      <c r="I313" s="11">
        <v>0</v>
      </c>
      <c r="J313" s="11">
        <v>0</v>
      </c>
      <c r="K313" s="11">
        <v>39585.050000000003</v>
      </c>
      <c r="L313" s="11">
        <v>281.07</v>
      </c>
      <c r="M313" s="11">
        <v>0</v>
      </c>
      <c r="N313" s="11">
        <v>0</v>
      </c>
      <c r="O313" s="11">
        <v>281.07</v>
      </c>
      <c r="P313" s="11">
        <v>0</v>
      </c>
      <c r="Q313" s="11">
        <v>0</v>
      </c>
      <c r="R313" s="11">
        <v>39303.980000000003</v>
      </c>
      <c r="S313" s="11">
        <v>0</v>
      </c>
      <c r="T313" s="11">
        <v>313.38</v>
      </c>
      <c r="U313" s="11">
        <v>0</v>
      </c>
      <c r="V313" s="11">
        <v>0</v>
      </c>
      <c r="W313" s="11">
        <v>313.38</v>
      </c>
      <c r="X313" s="11">
        <v>0</v>
      </c>
      <c r="Y313" s="11">
        <v>0</v>
      </c>
      <c r="Z313" s="11">
        <v>0</v>
      </c>
      <c r="AA313" s="11">
        <v>47.25</v>
      </c>
      <c r="AB313" s="11">
        <v>0</v>
      </c>
      <c r="AC313" s="11">
        <v>0</v>
      </c>
      <c r="AD313" s="11">
        <v>0</v>
      </c>
      <c r="AE313" s="11">
        <v>0</v>
      </c>
      <c r="AF313" s="11">
        <v>-24.68</v>
      </c>
      <c r="AG313" s="11">
        <v>32.090000000000003</v>
      </c>
      <c r="AH313" s="11">
        <v>85.15</v>
      </c>
      <c r="AI313" s="11">
        <v>0</v>
      </c>
      <c r="AJ313" s="11">
        <v>0</v>
      </c>
      <c r="AK313" s="11">
        <v>0</v>
      </c>
      <c r="AL313" s="11">
        <v>0</v>
      </c>
      <c r="AM313" s="11">
        <v>0</v>
      </c>
      <c r="AN313" s="11">
        <v>0</v>
      </c>
      <c r="AO313" s="11">
        <v>0</v>
      </c>
      <c r="AP313" s="11">
        <v>0.03</v>
      </c>
      <c r="AQ313" s="11">
        <v>0</v>
      </c>
      <c r="AR313" s="11">
        <v>0.02</v>
      </c>
      <c r="AS313" s="11">
        <v>0</v>
      </c>
      <c r="AT313" s="11">
        <f t="shared" si="4"/>
        <v>734.27</v>
      </c>
      <c r="AU313" s="11">
        <v>0</v>
      </c>
      <c r="AV313" s="11">
        <v>0</v>
      </c>
      <c r="AW313" s="12">
        <v>94</v>
      </c>
      <c r="AX313" s="12">
        <v>300</v>
      </c>
      <c r="AY313" s="11">
        <v>307999.99</v>
      </c>
      <c r="AZ313" s="11">
        <v>68037.919999999998</v>
      </c>
      <c r="BA313" s="13">
        <v>81.525976999999997</v>
      </c>
      <c r="BB313" s="13">
        <v>47.095727933606199</v>
      </c>
      <c r="BC313" s="13">
        <v>9.5</v>
      </c>
      <c r="BD313" s="13"/>
      <c r="BE313" s="9" t="s">
        <v>78</v>
      </c>
      <c r="BF313" s="6"/>
      <c r="BG313" s="9" t="s">
        <v>79</v>
      </c>
      <c r="BH313" s="9" t="s">
        <v>106</v>
      </c>
      <c r="BI313" s="9" t="s">
        <v>338</v>
      </c>
      <c r="BJ313" s="9" t="s">
        <v>108</v>
      </c>
      <c r="BK313" s="7" t="s">
        <v>83</v>
      </c>
      <c r="BL313" s="13">
        <v>305269.84643812</v>
      </c>
      <c r="BM313" s="7" t="s">
        <v>84</v>
      </c>
      <c r="BN313" s="13"/>
      <c r="BO313" s="14">
        <v>38856</v>
      </c>
      <c r="BP313" s="14">
        <v>47987</v>
      </c>
      <c r="BQ313" s="14" t="s">
        <v>109</v>
      </c>
      <c r="BR313" s="14" t="s">
        <v>110</v>
      </c>
      <c r="BS313" s="14">
        <v>38856</v>
      </c>
      <c r="BT313" s="14">
        <v>38856</v>
      </c>
      <c r="BU313" s="13">
        <v>0</v>
      </c>
      <c r="BV313" s="13">
        <v>47.25</v>
      </c>
      <c r="BW313" s="13">
        <v>0</v>
      </c>
    </row>
    <row r="314" spans="1:75" s="1" customFormat="1" ht="18.2" customHeight="1" x14ac:dyDescent="0.15">
      <c r="A314" s="15">
        <v>312</v>
      </c>
      <c r="B314" s="16" t="s">
        <v>75</v>
      </c>
      <c r="C314" s="16" t="s">
        <v>76</v>
      </c>
      <c r="D314" s="17">
        <v>45108</v>
      </c>
      <c r="E314" s="18" t="s">
        <v>685</v>
      </c>
      <c r="F314" s="19">
        <v>1</v>
      </c>
      <c r="G314" s="19">
        <v>0</v>
      </c>
      <c r="H314" s="20">
        <v>48000.89</v>
      </c>
      <c r="I314" s="20">
        <v>0</v>
      </c>
      <c r="J314" s="20">
        <v>0</v>
      </c>
      <c r="K314" s="20">
        <v>48000.89</v>
      </c>
      <c r="L314" s="20">
        <v>340.73</v>
      </c>
      <c r="M314" s="20">
        <v>0</v>
      </c>
      <c r="N314" s="20">
        <v>0</v>
      </c>
      <c r="O314" s="20">
        <v>0</v>
      </c>
      <c r="P314" s="20">
        <v>0</v>
      </c>
      <c r="Q314" s="20">
        <v>0</v>
      </c>
      <c r="R314" s="20">
        <v>48000.89</v>
      </c>
      <c r="S314" s="20">
        <v>0</v>
      </c>
      <c r="T314" s="20">
        <v>380.01</v>
      </c>
      <c r="U314" s="20">
        <v>0</v>
      </c>
      <c r="V314" s="20">
        <v>0</v>
      </c>
      <c r="W314" s="20">
        <v>0</v>
      </c>
      <c r="X314" s="20">
        <v>0</v>
      </c>
      <c r="Y314" s="20">
        <v>0</v>
      </c>
      <c r="Z314" s="20">
        <v>380.01</v>
      </c>
      <c r="AA314" s="20">
        <v>0</v>
      </c>
      <c r="AB314" s="20">
        <v>0</v>
      </c>
      <c r="AC314" s="20">
        <v>0</v>
      </c>
      <c r="AD314" s="20">
        <v>0</v>
      </c>
      <c r="AE314" s="20">
        <v>0</v>
      </c>
      <c r="AF314" s="20">
        <v>0</v>
      </c>
      <c r="AG314" s="20">
        <v>0</v>
      </c>
      <c r="AH314" s="20">
        <v>0</v>
      </c>
      <c r="AI314" s="20">
        <v>0</v>
      </c>
      <c r="AJ314" s="20">
        <v>0</v>
      </c>
      <c r="AK314" s="20">
        <v>0</v>
      </c>
      <c r="AL314" s="20">
        <v>0</v>
      </c>
      <c r="AM314" s="20">
        <v>0</v>
      </c>
      <c r="AN314" s="20">
        <v>0</v>
      </c>
      <c r="AO314" s="20">
        <v>0</v>
      </c>
      <c r="AP314" s="20">
        <v>0</v>
      </c>
      <c r="AQ314" s="20">
        <v>0</v>
      </c>
      <c r="AR314" s="20">
        <v>0</v>
      </c>
      <c r="AS314" s="20">
        <v>0</v>
      </c>
      <c r="AT314" s="11">
        <f t="shared" si="4"/>
        <v>0</v>
      </c>
      <c r="AU314" s="20">
        <v>340.73</v>
      </c>
      <c r="AV314" s="20">
        <v>380.01</v>
      </c>
      <c r="AW314" s="21">
        <v>94</v>
      </c>
      <c r="AX314" s="21">
        <v>300</v>
      </c>
      <c r="AY314" s="20">
        <v>364499.99</v>
      </c>
      <c r="AZ314" s="20">
        <v>82493.61</v>
      </c>
      <c r="BA314" s="22">
        <v>83.525381999999993</v>
      </c>
      <c r="BB314" s="22">
        <v>48.601251340436903</v>
      </c>
      <c r="BC314" s="22">
        <v>9.5</v>
      </c>
      <c r="BD314" s="22"/>
      <c r="BE314" s="18" t="s">
        <v>78</v>
      </c>
      <c r="BF314" s="15"/>
      <c r="BG314" s="18" t="s">
        <v>199</v>
      </c>
      <c r="BH314" s="18" t="s">
        <v>270</v>
      </c>
      <c r="BI314" s="18" t="s">
        <v>271</v>
      </c>
      <c r="BJ314" s="18" t="s">
        <v>95</v>
      </c>
      <c r="BK314" s="16" t="s">
        <v>83</v>
      </c>
      <c r="BL314" s="22">
        <v>372817.82453565998</v>
      </c>
      <c r="BM314" s="16" t="s">
        <v>84</v>
      </c>
      <c r="BN314" s="22"/>
      <c r="BO314" s="23">
        <v>38856</v>
      </c>
      <c r="BP314" s="23">
        <v>47987</v>
      </c>
      <c r="BQ314" s="14" t="s">
        <v>109</v>
      </c>
      <c r="BR314" s="14" t="s">
        <v>110</v>
      </c>
      <c r="BS314" s="14">
        <v>38856</v>
      </c>
      <c r="BT314" s="14">
        <v>38856</v>
      </c>
      <c r="BU314" s="22">
        <v>199.06</v>
      </c>
      <c r="BV314" s="22">
        <v>57.29</v>
      </c>
      <c r="BW314" s="22">
        <v>0</v>
      </c>
    </row>
    <row r="315" spans="1:75" s="1" customFormat="1" ht="18.2" customHeight="1" x14ac:dyDescent="0.15">
      <c r="A315" s="6">
        <v>313</v>
      </c>
      <c r="B315" s="7" t="s">
        <v>75</v>
      </c>
      <c r="C315" s="7" t="s">
        <v>76</v>
      </c>
      <c r="D315" s="8">
        <v>45108</v>
      </c>
      <c r="E315" s="9" t="s">
        <v>686</v>
      </c>
      <c r="F315" s="10">
        <v>0</v>
      </c>
      <c r="G315" s="10">
        <v>0</v>
      </c>
      <c r="H315" s="11">
        <v>48000.89</v>
      </c>
      <c r="I315" s="11">
        <v>0</v>
      </c>
      <c r="J315" s="11">
        <v>0</v>
      </c>
      <c r="K315" s="11">
        <v>48000.89</v>
      </c>
      <c r="L315" s="11">
        <v>340.73</v>
      </c>
      <c r="M315" s="11">
        <v>0</v>
      </c>
      <c r="N315" s="11">
        <v>0</v>
      </c>
      <c r="O315" s="11">
        <v>340.73</v>
      </c>
      <c r="P315" s="11">
        <v>0</v>
      </c>
      <c r="Q315" s="11">
        <v>0</v>
      </c>
      <c r="R315" s="11">
        <v>47660.160000000003</v>
      </c>
      <c r="S315" s="11">
        <v>0</v>
      </c>
      <c r="T315" s="11">
        <v>380.01</v>
      </c>
      <c r="U315" s="11">
        <v>0</v>
      </c>
      <c r="V315" s="11">
        <v>0</v>
      </c>
      <c r="W315" s="11">
        <v>380.01</v>
      </c>
      <c r="X315" s="11">
        <v>0</v>
      </c>
      <c r="Y315" s="11">
        <v>0</v>
      </c>
      <c r="Z315" s="11">
        <v>0</v>
      </c>
      <c r="AA315" s="11">
        <v>57.29</v>
      </c>
      <c r="AB315" s="11">
        <v>0</v>
      </c>
      <c r="AC315" s="11">
        <v>0</v>
      </c>
      <c r="AD315" s="11">
        <v>0</v>
      </c>
      <c r="AE315" s="11">
        <v>0</v>
      </c>
      <c r="AF315" s="11">
        <v>-29.82</v>
      </c>
      <c r="AG315" s="11">
        <v>38.9</v>
      </c>
      <c r="AH315" s="11">
        <v>102.87</v>
      </c>
      <c r="AI315" s="11">
        <v>0</v>
      </c>
      <c r="AJ315" s="11">
        <v>0</v>
      </c>
      <c r="AK315" s="11">
        <v>0</v>
      </c>
      <c r="AL315" s="11">
        <v>0</v>
      </c>
      <c r="AM315" s="11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3.8630000000000001E-3</v>
      </c>
      <c r="AT315" s="11">
        <f t="shared" si="4"/>
        <v>889.97613699999999</v>
      </c>
      <c r="AU315" s="11">
        <v>0</v>
      </c>
      <c r="AV315" s="11">
        <v>0</v>
      </c>
      <c r="AW315" s="12">
        <v>94</v>
      </c>
      <c r="AX315" s="12">
        <v>300</v>
      </c>
      <c r="AY315" s="11">
        <v>364499.99</v>
      </c>
      <c r="AZ315" s="11">
        <v>82493.61</v>
      </c>
      <c r="BA315" s="13">
        <v>83.525381999999993</v>
      </c>
      <c r="BB315" s="13">
        <v>48.256259729464098</v>
      </c>
      <c r="BC315" s="13">
        <v>9.5</v>
      </c>
      <c r="BD315" s="13"/>
      <c r="BE315" s="9" t="s">
        <v>78</v>
      </c>
      <c r="BF315" s="6"/>
      <c r="BG315" s="9" t="s">
        <v>199</v>
      </c>
      <c r="BH315" s="9" t="s">
        <v>270</v>
      </c>
      <c r="BI315" s="9" t="s">
        <v>271</v>
      </c>
      <c r="BJ315" s="9" t="s">
        <v>108</v>
      </c>
      <c r="BK315" s="7" t="s">
        <v>83</v>
      </c>
      <c r="BL315" s="13">
        <v>370171.41074303997</v>
      </c>
      <c r="BM315" s="7" t="s">
        <v>84</v>
      </c>
      <c r="BN315" s="13"/>
      <c r="BO315" s="14">
        <v>38856</v>
      </c>
      <c r="BP315" s="14">
        <v>47987</v>
      </c>
      <c r="BQ315" s="14" t="s">
        <v>109</v>
      </c>
      <c r="BR315" s="14" t="s">
        <v>110</v>
      </c>
      <c r="BS315" s="14">
        <v>38856</v>
      </c>
      <c r="BT315" s="14">
        <v>38856</v>
      </c>
      <c r="BU315" s="13">
        <v>0</v>
      </c>
      <c r="BV315" s="13">
        <v>57.29</v>
      </c>
      <c r="BW315" s="13">
        <v>0</v>
      </c>
    </row>
    <row r="316" spans="1:75" s="1" customFormat="1" ht="18.2" customHeight="1" x14ac:dyDescent="0.15">
      <c r="A316" s="15">
        <v>314</v>
      </c>
      <c r="B316" s="16" t="s">
        <v>75</v>
      </c>
      <c r="C316" s="16" t="s">
        <v>76</v>
      </c>
      <c r="D316" s="17">
        <v>45108</v>
      </c>
      <c r="E316" s="18" t="s">
        <v>687</v>
      </c>
      <c r="F316" s="19">
        <v>158</v>
      </c>
      <c r="G316" s="19">
        <v>157</v>
      </c>
      <c r="H316" s="20">
        <v>49593.3</v>
      </c>
      <c r="I316" s="20">
        <v>31573.99</v>
      </c>
      <c r="J316" s="20">
        <v>0</v>
      </c>
      <c r="K316" s="20">
        <v>81167.289999999994</v>
      </c>
      <c r="L316" s="20">
        <v>352.04</v>
      </c>
      <c r="M316" s="20">
        <v>0</v>
      </c>
      <c r="N316" s="20">
        <v>0</v>
      </c>
      <c r="O316" s="20">
        <v>0</v>
      </c>
      <c r="P316" s="20">
        <v>0</v>
      </c>
      <c r="Q316" s="20">
        <v>0</v>
      </c>
      <c r="R316" s="20">
        <v>81167.289999999994</v>
      </c>
      <c r="S316" s="20">
        <v>84978.559999999998</v>
      </c>
      <c r="T316" s="20">
        <v>392.61</v>
      </c>
      <c r="U316" s="20">
        <v>0</v>
      </c>
      <c r="V316" s="20">
        <v>0</v>
      </c>
      <c r="W316" s="20">
        <v>0</v>
      </c>
      <c r="X316" s="20">
        <v>0</v>
      </c>
      <c r="Y316" s="20">
        <v>0</v>
      </c>
      <c r="Z316" s="20">
        <v>85371.17</v>
      </c>
      <c r="AA316" s="20">
        <v>0</v>
      </c>
      <c r="AB316" s="20">
        <v>0</v>
      </c>
      <c r="AC316" s="20">
        <v>0</v>
      </c>
      <c r="AD316" s="20">
        <v>0</v>
      </c>
      <c r="AE316" s="20">
        <v>0</v>
      </c>
      <c r="AF316" s="20">
        <v>0</v>
      </c>
      <c r="AG316" s="20">
        <v>0</v>
      </c>
      <c r="AH316" s="20">
        <v>0</v>
      </c>
      <c r="AI316" s="20">
        <v>0</v>
      </c>
      <c r="AJ316" s="20">
        <v>0</v>
      </c>
      <c r="AK316" s="20">
        <v>0</v>
      </c>
      <c r="AL316" s="20">
        <v>0</v>
      </c>
      <c r="AM316" s="20">
        <v>0</v>
      </c>
      <c r="AN316" s="20">
        <v>0</v>
      </c>
      <c r="AO316" s="20">
        <v>0</v>
      </c>
      <c r="AP316" s="20">
        <v>0</v>
      </c>
      <c r="AQ316" s="20">
        <v>0</v>
      </c>
      <c r="AR316" s="20">
        <v>0</v>
      </c>
      <c r="AS316" s="20">
        <v>0</v>
      </c>
      <c r="AT316" s="11">
        <f t="shared" si="4"/>
        <v>0</v>
      </c>
      <c r="AU316" s="20">
        <v>31926.03</v>
      </c>
      <c r="AV316" s="20">
        <v>85371.17</v>
      </c>
      <c r="AW316" s="21">
        <v>94</v>
      </c>
      <c r="AX316" s="21">
        <v>300</v>
      </c>
      <c r="AY316" s="20">
        <v>364499.99</v>
      </c>
      <c r="AZ316" s="20">
        <v>85230.3</v>
      </c>
      <c r="BA316" s="22">
        <v>86.296301</v>
      </c>
      <c r="BB316" s="22">
        <v>82.182473711746795</v>
      </c>
      <c r="BC316" s="22">
        <v>9.5</v>
      </c>
      <c r="BD316" s="22"/>
      <c r="BE316" s="18" t="s">
        <v>78</v>
      </c>
      <c r="BF316" s="15"/>
      <c r="BG316" s="18" t="s">
        <v>199</v>
      </c>
      <c r="BH316" s="18" t="s">
        <v>270</v>
      </c>
      <c r="BI316" s="18" t="s">
        <v>271</v>
      </c>
      <c r="BJ316" s="18" t="s">
        <v>82</v>
      </c>
      <c r="BK316" s="16" t="s">
        <v>83</v>
      </c>
      <c r="BL316" s="22">
        <v>630417.73769725999</v>
      </c>
      <c r="BM316" s="16" t="s">
        <v>84</v>
      </c>
      <c r="BN316" s="22"/>
      <c r="BO316" s="23">
        <v>38856</v>
      </c>
      <c r="BP316" s="23">
        <v>47987</v>
      </c>
      <c r="BQ316" s="14" t="s">
        <v>236</v>
      </c>
      <c r="BR316" s="14" t="s">
        <v>237</v>
      </c>
      <c r="BS316" s="14">
        <v>38856</v>
      </c>
      <c r="BT316" s="14">
        <v>38856</v>
      </c>
      <c r="BU316" s="22">
        <v>32213.48</v>
      </c>
      <c r="BV316" s="22">
        <v>59.19</v>
      </c>
      <c r="BW316" s="22">
        <v>0</v>
      </c>
    </row>
    <row r="317" spans="1:75" s="1" customFormat="1" ht="18.2" customHeight="1" x14ac:dyDescent="0.15">
      <c r="A317" s="6">
        <v>315</v>
      </c>
      <c r="B317" s="7" t="s">
        <v>75</v>
      </c>
      <c r="C317" s="7" t="s">
        <v>76</v>
      </c>
      <c r="D317" s="8">
        <v>45108</v>
      </c>
      <c r="E317" s="9" t="s">
        <v>688</v>
      </c>
      <c r="F317" s="10">
        <v>122</v>
      </c>
      <c r="G317" s="10">
        <v>121</v>
      </c>
      <c r="H317" s="11">
        <v>10477.69</v>
      </c>
      <c r="I317" s="11">
        <v>56083.42</v>
      </c>
      <c r="J317" s="11">
        <v>0</v>
      </c>
      <c r="K317" s="11">
        <v>66561.11</v>
      </c>
      <c r="L317" s="11">
        <v>724.56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66561.11</v>
      </c>
      <c r="S317" s="11">
        <v>40906.239999999998</v>
      </c>
      <c r="T317" s="11">
        <v>82.95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40989.19</v>
      </c>
      <c r="AA317" s="11">
        <v>0</v>
      </c>
      <c r="AB317" s="11">
        <v>0</v>
      </c>
      <c r="AC317" s="11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11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0</v>
      </c>
      <c r="AT317" s="11">
        <f t="shared" si="4"/>
        <v>0</v>
      </c>
      <c r="AU317" s="11">
        <v>56807.98</v>
      </c>
      <c r="AV317" s="11">
        <v>40989.19</v>
      </c>
      <c r="AW317" s="12">
        <v>94</v>
      </c>
      <c r="AX317" s="12">
        <v>300</v>
      </c>
      <c r="AY317" s="11">
        <v>379000.02</v>
      </c>
      <c r="AZ317" s="11">
        <v>92424.27</v>
      </c>
      <c r="BA317" s="13">
        <v>89.999994000000001</v>
      </c>
      <c r="BB317" s="13">
        <v>64.815221160343896</v>
      </c>
      <c r="BC317" s="13">
        <v>9.5</v>
      </c>
      <c r="BD317" s="13"/>
      <c r="BE317" s="9" t="s">
        <v>78</v>
      </c>
      <c r="BF317" s="6"/>
      <c r="BG317" s="9" t="s">
        <v>89</v>
      </c>
      <c r="BH317" s="9" t="s">
        <v>90</v>
      </c>
      <c r="BI317" s="9" t="s">
        <v>529</v>
      </c>
      <c r="BJ317" s="9" t="s">
        <v>82</v>
      </c>
      <c r="BK317" s="7" t="s">
        <v>83</v>
      </c>
      <c r="BL317" s="13">
        <v>516973.08589233999</v>
      </c>
      <c r="BM317" s="7" t="s">
        <v>84</v>
      </c>
      <c r="BN317" s="13"/>
      <c r="BO317" s="14">
        <v>38856</v>
      </c>
      <c r="BP317" s="14">
        <v>47987</v>
      </c>
      <c r="BQ317" s="14" t="s">
        <v>138</v>
      </c>
      <c r="BR317" s="14" t="s">
        <v>139</v>
      </c>
      <c r="BS317" s="14">
        <v>38856</v>
      </c>
      <c r="BT317" s="14">
        <v>38856</v>
      </c>
      <c r="BU317" s="13">
        <v>26841.43</v>
      </c>
      <c r="BV317" s="13">
        <v>64.180000000000007</v>
      </c>
      <c r="BW317" s="13">
        <v>0</v>
      </c>
    </row>
    <row r="318" spans="1:75" s="1" customFormat="1" ht="18.2" customHeight="1" x14ac:dyDescent="0.15">
      <c r="A318" s="15">
        <v>316</v>
      </c>
      <c r="B318" s="16" t="s">
        <v>75</v>
      </c>
      <c r="C318" s="16" t="s">
        <v>76</v>
      </c>
      <c r="D318" s="17">
        <v>45108</v>
      </c>
      <c r="E318" s="18" t="s">
        <v>689</v>
      </c>
      <c r="F318" s="19">
        <v>150</v>
      </c>
      <c r="G318" s="19">
        <v>149</v>
      </c>
      <c r="H318" s="20">
        <v>52350.12</v>
      </c>
      <c r="I318" s="20">
        <v>32446.89</v>
      </c>
      <c r="J318" s="20">
        <v>0</v>
      </c>
      <c r="K318" s="20">
        <v>84797.01</v>
      </c>
      <c r="L318" s="20">
        <v>371.65</v>
      </c>
      <c r="M318" s="20">
        <v>0</v>
      </c>
      <c r="N318" s="20">
        <v>0</v>
      </c>
      <c r="O318" s="20">
        <v>0</v>
      </c>
      <c r="P318" s="20">
        <v>0</v>
      </c>
      <c r="Q318" s="20">
        <v>0</v>
      </c>
      <c r="R318" s="20">
        <v>84797.01</v>
      </c>
      <c r="S318" s="20">
        <v>84680.51</v>
      </c>
      <c r="T318" s="20">
        <v>414.44</v>
      </c>
      <c r="U318" s="20">
        <v>0</v>
      </c>
      <c r="V318" s="20">
        <v>0</v>
      </c>
      <c r="W318" s="20">
        <v>0</v>
      </c>
      <c r="X318" s="20">
        <v>0</v>
      </c>
      <c r="Y318" s="20">
        <v>0</v>
      </c>
      <c r="Z318" s="20">
        <v>85094.95</v>
      </c>
      <c r="AA318" s="20">
        <v>0</v>
      </c>
      <c r="AB318" s="20">
        <v>0</v>
      </c>
      <c r="AC318" s="20">
        <v>0</v>
      </c>
      <c r="AD318" s="20">
        <v>0</v>
      </c>
      <c r="AE318" s="20">
        <v>0</v>
      </c>
      <c r="AF318" s="20">
        <v>0</v>
      </c>
      <c r="AG318" s="20">
        <v>0</v>
      </c>
      <c r="AH318" s="20">
        <v>0</v>
      </c>
      <c r="AI318" s="20">
        <v>0</v>
      </c>
      <c r="AJ318" s="20">
        <v>0</v>
      </c>
      <c r="AK318" s="20">
        <v>0</v>
      </c>
      <c r="AL318" s="20">
        <v>0</v>
      </c>
      <c r="AM318" s="20">
        <v>0</v>
      </c>
      <c r="AN318" s="20">
        <v>0</v>
      </c>
      <c r="AO318" s="20">
        <v>0</v>
      </c>
      <c r="AP318" s="20">
        <v>0</v>
      </c>
      <c r="AQ318" s="20">
        <v>0</v>
      </c>
      <c r="AR318" s="20">
        <v>0</v>
      </c>
      <c r="AS318" s="20">
        <v>0</v>
      </c>
      <c r="AT318" s="11">
        <f t="shared" si="4"/>
        <v>0</v>
      </c>
      <c r="AU318" s="20">
        <v>32818.54</v>
      </c>
      <c r="AV318" s="20">
        <v>85094.95</v>
      </c>
      <c r="AW318" s="21">
        <v>94</v>
      </c>
      <c r="AX318" s="21">
        <v>300</v>
      </c>
      <c r="AY318" s="20">
        <v>391700.01</v>
      </c>
      <c r="AZ318" s="20">
        <v>89972.76</v>
      </c>
      <c r="BA318" s="22">
        <v>84.784267999999997</v>
      </c>
      <c r="BB318" s="22">
        <v>79.906989864917804</v>
      </c>
      <c r="BC318" s="22">
        <v>9.5</v>
      </c>
      <c r="BD318" s="22"/>
      <c r="BE318" s="18" t="s">
        <v>78</v>
      </c>
      <c r="BF318" s="15"/>
      <c r="BG318" s="18" t="s">
        <v>306</v>
      </c>
      <c r="BH318" s="18" t="s">
        <v>307</v>
      </c>
      <c r="BI318" s="18" t="s">
        <v>308</v>
      </c>
      <c r="BJ318" s="18" t="s">
        <v>82</v>
      </c>
      <c r="BK318" s="16" t="s">
        <v>83</v>
      </c>
      <c r="BL318" s="22">
        <v>658609.38818693999</v>
      </c>
      <c r="BM318" s="16" t="s">
        <v>84</v>
      </c>
      <c r="BN318" s="22"/>
      <c r="BO318" s="23">
        <v>38860</v>
      </c>
      <c r="BP318" s="23">
        <v>47991</v>
      </c>
      <c r="BQ318" s="14" t="s">
        <v>223</v>
      </c>
      <c r="BR318" s="14" t="s">
        <v>224</v>
      </c>
      <c r="BS318" s="14">
        <v>38860</v>
      </c>
      <c r="BT318" s="14">
        <v>38860</v>
      </c>
      <c r="BU318" s="22">
        <v>32530.92</v>
      </c>
      <c r="BV318" s="22">
        <v>62.48</v>
      </c>
      <c r="BW318" s="22">
        <v>0</v>
      </c>
    </row>
    <row r="319" spans="1:75" s="1" customFormat="1" ht="18.2" customHeight="1" x14ac:dyDescent="0.15">
      <c r="A319" s="6">
        <v>317</v>
      </c>
      <c r="B319" s="7" t="s">
        <v>75</v>
      </c>
      <c r="C319" s="7" t="s">
        <v>76</v>
      </c>
      <c r="D319" s="8">
        <v>45108</v>
      </c>
      <c r="E319" s="9" t="s">
        <v>690</v>
      </c>
      <c r="F319" s="10">
        <v>0</v>
      </c>
      <c r="G319" s="10">
        <v>0</v>
      </c>
      <c r="H319" s="11">
        <v>42826.98</v>
      </c>
      <c r="I319" s="11">
        <v>0</v>
      </c>
      <c r="J319" s="11">
        <v>0</v>
      </c>
      <c r="K319" s="11">
        <v>42826.98</v>
      </c>
      <c r="L319" s="11">
        <v>304.05</v>
      </c>
      <c r="M319" s="11">
        <v>0</v>
      </c>
      <c r="N319" s="11">
        <v>0</v>
      </c>
      <c r="O319" s="11">
        <v>304.05</v>
      </c>
      <c r="P319" s="11">
        <v>0</v>
      </c>
      <c r="Q319" s="11">
        <v>0</v>
      </c>
      <c r="R319" s="11">
        <v>42522.93</v>
      </c>
      <c r="S319" s="11">
        <v>0</v>
      </c>
      <c r="T319" s="11">
        <v>339.05</v>
      </c>
      <c r="U319" s="11">
        <v>0</v>
      </c>
      <c r="V319" s="11">
        <v>0</v>
      </c>
      <c r="W319" s="11">
        <v>339.05</v>
      </c>
      <c r="X319" s="11">
        <v>0</v>
      </c>
      <c r="Y319" s="11">
        <v>0</v>
      </c>
      <c r="Z319" s="11">
        <v>0</v>
      </c>
      <c r="AA319" s="11">
        <v>51.12</v>
      </c>
      <c r="AB319" s="11">
        <v>0</v>
      </c>
      <c r="AC319" s="11">
        <v>0</v>
      </c>
      <c r="AD319" s="11">
        <v>0</v>
      </c>
      <c r="AE319" s="11">
        <v>0</v>
      </c>
      <c r="AF319" s="11">
        <v>-26.81</v>
      </c>
      <c r="AG319" s="11">
        <v>34.71</v>
      </c>
      <c r="AH319" s="11">
        <v>92.24</v>
      </c>
      <c r="AI319" s="11">
        <v>0</v>
      </c>
      <c r="AJ319" s="11">
        <v>0</v>
      </c>
      <c r="AK319" s="11">
        <v>0</v>
      </c>
      <c r="AL319" s="11">
        <v>0</v>
      </c>
      <c r="AM319" s="11">
        <v>0</v>
      </c>
      <c r="AN319" s="11">
        <v>0</v>
      </c>
      <c r="AO319" s="11">
        <v>0</v>
      </c>
      <c r="AP319" s="11">
        <v>0.18</v>
      </c>
      <c r="AQ319" s="11">
        <v>0</v>
      </c>
      <c r="AR319" s="11">
        <v>0.14000000000000001</v>
      </c>
      <c r="AS319" s="11">
        <v>0</v>
      </c>
      <c r="AT319" s="11">
        <f t="shared" si="4"/>
        <v>794.40000000000009</v>
      </c>
      <c r="AU319" s="11">
        <v>0</v>
      </c>
      <c r="AV319" s="11">
        <v>0</v>
      </c>
      <c r="AW319" s="12">
        <v>94</v>
      </c>
      <c r="AX319" s="12">
        <v>300</v>
      </c>
      <c r="AY319" s="11">
        <v>336200.02</v>
      </c>
      <c r="AZ319" s="11">
        <v>73606.600000000006</v>
      </c>
      <c r="BA319" s="13">
        <v>80.817963000000006</v>
      </c>
      <c r="BB319" s="13">
        <v>46.688973317495901</v>
      </c>
      <c r="BC319" s="13">
        <v>9.5</v>
      </c>
      <c r="BD319" s="13"/>
      <c r="BE319" s="9" t="s">
        <v>78</v>
      </c>
      <c r="BF319" s="6"/>
      <c r="BG319" s="9" t="s">
        <v>160</v>
      </c>
      <c r="BH319" s="9" t="s">
        <v>386</v>
      </c>
      <c r="BI319" s="9" t="s">
        <v>532</v>
      </c>
      <c r="BJ319" s="9" t="s">
        <v>108</v>
      </c>
      <c r="BK319" s="7" t="s">
        <v>83</v>
      </c>
      <c r="BL319" s="13">
        <v>330271.08987942</v>
      </c>
      <c r="BM319" s="7" t="s">
        <v>84</v>
      </c>
      <c r="BN319" s="13"/>
      <c r="BO319" s="14">
        <v>38862</v>
      </c>
      <c r="BP319" s="14">
        <v>47993</v>
      </c>
      <c r="BQ319" s="14" t="s">
        <v>109</v>
      </c>
      <c r="BR319" s="14" t="s">
        <v>110</v>
      </c>
      <c r="BS319" s="14">
        <v>38862</v>
      </c>
      <c r="BT319" s="14">
        <v>38862</v>
      </c>
      <c r="BU319" s="13">
        <v>0</v>
      </c>
      <c r="BV319" s="13">
        <v>51.12</v>
      </c>
      <c r="BW319" s="13">
        <v>0</v>
      </c>
    </row>
    <row r="320" spans="1:75" s="1" customFormat="1" ht="18.2" customHeight="1" x14ac:dyDescent="0.15">
      <c r="A320" s="15">
        <v>318</v>
      </c>
      <c r="B320" s="16" t="s">
        <v>75</v>
      </c>
      <c r="C320" s="16" t="s">
        <v>76</v>
      </c>
      <c r="D320" s="17">
        <v>45108</v>
      </c>
      <c r="E320" s="18" t="s">
        <v>691</v>
      </c>
      <c r="F320" s="19">
        <v>171</v>
      </c>
      <c r="G320" s="19">
        <v>170</v>
      </c>
      <c r="H320" s="20">
        <v>48247.51</v>
      </c>
      <c r="I320" s="20">
        <v>31942.84</v>
      </c>
      <c r="J320" s="20">
        <v>0</v>
      </c>
      <c r="K320" s="20">
        <v>80190.350000000006</v>
      </c>
      <c r="L320" s="20">
        <v>342.52</v>
      </c>
      <c r="M320" s="20">
        <v>0</v>
      </c>
      <c r="N320" s="20">
        <v>0</v>
      </c>
      <c r="O320" s="20">
        <v>0</v>
      </c>
      <c r="P320" s="20">
        <v>0</v>
      </c>
      <c r="Q320" s="20">
        <v>0</v>
      </c>
      <c r="R320" s="20">
        <v>80190.350000000006</v>
      </c>
      <c r="S320" s="20">
        <v>91178.18</v>
      </c>
      <c r="T320" s="20">
        <v>381.96</v>
      </c>
      <c r="U320" s="20">
        <v>0</v>
      </c>
      <c r="V320" s="20">
        <v>0</v>
      </c>
      <c r="W320" s="20">
        <v>0</v>
      </c>
      <c r="X320" s="20">
        <v>0</v>
      </c>
      <c r="Y320" s="20">
        <v>0</v>
      </c>
      <c r="Z320" s="20">
        <v>91560.14</v>
      </c>
      <c r="AA320" s="20">
        <v>0</v>
      </c>
      <c r="AB320" s="20">
        <v>0</v>
      </c>
      <c r="AC320" s="20">
        <v>0</v>
      </c>
      <c r="AD320" s="20">
        <v>0</v>
      </c>
      <c r="AE320" s="20">
        <v>0</v>
      </c>
      <c r="AF320" s="20">
        <v>0</v>
      </c>
      <c r="AG320" s="20">
        <v>0</v>
      </c>
      <c r="AH320" s="20">
        <v>0</v>
      </c>
      <c r="AI320" s="20">
        <v>0</v>
      </c>
      <c r="AJ320" s="20">
        <v>0</v>
      </c>
      <c r="AK320" s="20">
        <v>0</v>
      </c>
      <c r="AL320" s="20">
        <v>0</v>
      </c>
      <c r="AM320" s="20">
        <v>0</v>
      </c>
      <c r="AN320" s="20">
        <v>0</v>
      </c>
      <c r="AO320" s="20">
        <v>0</v>
      </c>
      <c r="AP320" s="20">
        <v>0</v>
      </c>
      <c r="AQ320" s="20">
        <v>0</v>
      </c>
      <c r="AR320" s="20">
        <v>0</v>
      </c>
      <c r="AS320" s="20">
        <v>0</v>
      </c>
      <c r="AT320" s="11">
        <f t="shared" si="4"/>
        <v>0</v>
      </c>
      <c r="AU320" s="20">
        <v>32285.360000000001</v>
      </c>
      <c r="AV320" s="20">
        <v>91560.14</v>
      </c>
      <c r="AW320" s="21">
        <v>94</v>
      </c>
      <c r="AX320" s="21">
        <v>300</v>
      </c>
      <c r="AY320" s="20">
        <v>341999.99</v>
      </c>
      <c r="AZ320" s="20">
        <v>82921.23</v>
      </c>
      <c r="BA320" s="22">
        <v>89.473682999999994</v>
      </c>
      <c r="BB320" s="22">
        <v>86.5270082891806</v>
      </c>
      <c r="BC320" s="22">
        <v>9.5</v>
      </c>
      <c r="BD320" s="22"/>
      <c r="BE320" s="18" t="s">
        <v>78</v>
      </c>
      <c r="BF320" s="15"/>
      <c r="BG320" s="18" t="s">
        <v>347</v>
      </c>
      <c r="BH320" s="18" t="s">
        <v>348</v>
      </c>
      <c r="BI320" s="18" t="s">
        <v>349</v>
      </c>
      <c r="BJ320" s="18" t="s">
        <v>82</v>
      </c>
      <c r="BK320" s="16" t="s">
        <v>83</v>
      </c>
      <c r="BL320" s="22">
        <v>622829.94827289996</v>
      </c>
      <c r="BM320" s="16" t="s">
        <v>84</v>
      </c>
      <c r="BN320" s="22"/>
      <c r="BO320" s="23">
        <v>38863</v>
      </c>
      <c r="BP320" s="23">
        <v>47994</v>
      </c>
      <c r="BQ320" s="14" t="s">
        <v>157</v>
      </c>
      <c r="BR320" s="14" t="s">
        <v>158</v>
      </c>
      <c r="BS320" s="14">
        <v>38863</v>
      </c>
      <c r="BT320" s="14">
        <v>38863</v>
      </c>
      <c r="BU320" s="22">
        <v>33762.720000000001</v>
      </c>
      <c r="BV320" s="22">
        <v>57.58</v>
      </c>
      <c r="BW320" s="22">
        <v>0</v>
      </c>
    </row>
    <row r="321" spans="1:75" s="1" customFormat="1" ht="18.2" customHeight="1" x14ac:dyDescent="0.15">
      <c r="A321" s="6">
        <v>319</v>
      </c>
      <c r="B321" s="7" t="s">
        <v>75</v>
      </c>
      <c r="C321" s="7" t="s">
        <v>76</v>
      </c>
      <c r="D321" s="8">
        <v>45108</v>
      </c>
      <c r="E321" s="9" t="s">
        <v>692</v>
      </c>
      <c r="F321" s="10">
        <v>156</v>
      </c>
      <c r="G321" s="10">
        <v>155</v>
      </c>
      <c r="H321" s="11">
        <v>54563.17</v>
      </c>
      <c r="I321" s="11">
        <v>34515.01</v>
      </c>
      <c r="J321" s="11">
        <v>0</v>
      </c>
      <c r="K321" s="11">
        <v>89078.18</v>
      </c>
      <c r="L321" s="11">
        <v>387.34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89078.18</v>
      </c>
      <c r="S321" s="11">
        <v>92476.479999999996</v>
      </c>
      <c r="T321" s="11">
        <v>431.96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92908.44</v>
      </c>
      <c r="AA321" s="11">
        <v>0</v>
      </c>
      <c r="AB321" s="11">
        <v>0</v>
      </c>
      <c r="AC321" s="11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11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>
        <v>0</v>
      </c>
      <c r="AT321" s="11">
        <f t="shared" si="4"/>
        <v>0</v>
      </c>
      <c r="AU321" s="11">
        <v>34902.35</v>
      </c>
      <c r="AV321" s="11">
        <v>92908.44</v>
      </c>
      <c r="AW321" s="12">
        <v>94</v>
      </c>
      <c r="AX321" s="12">
        <v>300</v>
      </c>
      <c r="AY321" s="11">
        <v>405800</v>
      </c>
      <c r="AZ321" s="11">
        <v>93774.16</v>
      </c>
      <c r="BA321" s="13">
        <v>85.275998000000001</v>
      </c>
      <c r="BB321" s="13">
        <v>81.005585115597299</v>
      </c>
      <c r="BC321" s="13">
        <v>9.5</v>
      </c>
      <c r="BD321" s="13"/>
      <c r="BE321" s="9" t="s">
        <v>78</v>
      </c>
      <c r="BF321" s="6"/>
      <c r="BG321" s="9" t="s">
        <v>306</v>
      </c>
      <c r="BH321" s="9" t="s">
        <v>307</v>
      </c>
      <c r="BI321" s="9" t="s">
        <v>308</v>
      </c>
      <c r="BJ321" s="9" t="s">
        <v>82</v>
      </c>
      <c r="BK321" s="7" t="s">
        <v>83</v>
      </c>
      <c r="BL321" s="13">
        <v>691860.78177292005</v>
      </c>
      <c r="BM321" s="7" t="s">
        <v>84</v>
      </c>
      <c r="BN321" s="13"/>
      <c r="BO321" s="14">
        <v>38863</v>
      </c>
      <c r="BP321" s="14">
        <v>47994</v>
      </c>
      <c r="BQ321" s="14" t="s">
        <v>116</v>
      </c>
      <c r="BR321" s="14" t="s">
        <v>117</v>
      </c>
      <c r="BS321" s="14">
        <v>38863</v>
      </c>
      <c r="BT321" s="14">
        <v>38863</v>
      </c>
      <c r="BU321" s="13">
        <v>35233.51</v>
      </c>
      <c r="BV321" s="13">
        <v>65.12</v>
      </c>
      <c r="BW321" s="13">
        <v>0</v>
      </c>
    </row>
    <row r="322" spans="1:75" s="1" customFormat="1" ht="18.2" customHeight="1" x14ac:dyDescent="0.15">
      <c r="A322" s="15">
        <v>320</v>
      </c>
      <c r="B322" s="16" t="s">
        <v>75</v>
      </c>
      <c r="C322" s="16" t="s">
        <v>76</v>
      </c>
      <c r="D322" s="17">
        <v>45108</v>
      </c>
      <c r="E322" s="18" t="s">
        <v>693</v>
      </c>
      <c r="F322" s="19">
        <v>142</v>
      </c>
      <c r="G322" s="19">
        <v>141</v>
      </c>
      <c r="H322" s="20">
        <v>98180.06</v>
      </c>
      <c r="I322" s="20">
        <v>59628.7</v>
      </c>
      <c r="J322" s="20">
        <v>0</v>
      </c>
      <c r="K322" s="20">
        <v>157808.76</v>
      </c>
      <c r="L322" s="20">
        <v>700.08</v>
      </c>
      <c r="M322" s="20">
        <v>0</v>
      </c>
      <c r="N322" s="20">
        <v>0</v>
      </c>
      <c r="O322" s="20">
        <v>0</v>
      </c>
      <c r="P322" s="20">
        <v>0</v>
      </c>
      <c r="Q322" s="20">
        <v>0</v>
      </c>
      <c r="R322" s="20">
        <v>157808.76</v>
      </c>
      <c r="S322" s="20">
        <v>147522.85999999999</v>
      </c>
      <c r="T322" s="20">
        <v>769.08</v>
      </c>
      <c r="U322" s="20">
        <v>0</v>
      </c>
      <c r="V322" s="20">
        <v>0</v>
      </c>
      <c r="W322" s="20">
        <v>0</v>
      </c>
      <c r="X322" s="20">
        <v>0</v>
      </c>
      <c r="Y322" s="20">
        <v>0</v>
      </c>
      <c r="Z322" s="20">
        <v>148291.94</v>
      </c>
      <c r="AA322" s="20">
        <v>0</v>
      </c>
      <c r="AB322" s="20">
        <v>0</v>
      </c>
      <c r="AC322" s="20">
        <v>0</v>
      </c>
      <c r="AD322" s="20">
        <v>0</v>
      </c>
      <c r="AE322" s="20">
        <v>0</v>
      </c>
      <c r="AF322" s="20">
        <v>0</v>
      </c>
      <c r="AG322" s="20">
        <v>0</v>
      </c>
      <c r="AH322" s="20">
        <v>0</v>
      </c>
      <c r="AI322" s="20">
        <v>0</v>
      </c>
      <c r="AJ322" s="20">
        <v>0</v>
      </c>
      <c r="AK322" s="20">
        <v>0</v>
      </c>
      <c r="AL322" s="20">
        <v>0</v>
      </c>
      <c r="AM322" s="20">
        <v>0</v>
      </c>
      <c r="AN322" s="20">
        <v>0</v>
      </c>
      <c r="AO322" s="20">
        <v>0</v>
      </c>
      <c r="AP322" s="20">
        <v>0</v>
      </c>
      <c r="AQ322" s="20">
        <v>0</v>
      </c>
      <c r="AR322" s="20">
        <v>0</v>
      </c>
      <c r="AS322" s="20">
        <v>0</v>
      </c>
      <c r="AT322" s="11">
        <f t="shared" si="4"/>
        <v>0</v>
      </c>
      <c r="AU322" s="20">
        <v>60328.78</v>
      </c>
      <c r="AV322" s="20">
        <v>148291.94</v>
      </c>
      <c r="AW322" s="21">
        <v>94</v>
      </c>
      <c r="AX322" s="21">
        <v>300</v>
      </c>
      <c r="AY322" s="20">
        <v>694999.98</v>
      </c>
      <c r="AZ322" s="20">
        <v>169500.76</v>
      </c>
      <c r="BA322" s="22">
        <v>90.000004000000004</v>
      </c>
      <c r="BB322" s="22">
        <v>83.791889966953804</v>
      </c>
      <c r="BC322" s="22">
        <v>9.4</v>
      </c>
      <c r="BD322" s="22"/>
      <c r="BE322" s="18" t="s">
        <v>78</v>
      </c>
      <c r="BF322" s="15"/>
      <c r="BG322" s="18" t="s">
        <v>280</v>
      </c>
      <c r="BH322" s="18" t="s">
        <v>694</v>
      </c>
      <c r="BI322" s="18" t="s">
        <v>695</v>
      </c>
      <c r="BJ322" s="18" t="s">
        <v>82</v>
      </c>
      <c r="BK322" s="16" t="s">
        <v>83</v>
      </c>
      <c r="BL322" s="22">
        <v>1225683.91119144</v>
      </c>
      <c r="BM322" s="16" t="s">
        <v>84</v>
      </c>
      <c r="BN322" s="22"/>
      <c r="BO322" s="23">
        <v>38863</v>
      </c>
      <c r="BP322" s="23">
        <v>47994</v>
      </c>
      <c r="BQ322" s="14" t="s">
        <v>696</v>
      </c>
      <c r="BR322" s="14" t="s">
        <v>697</v>
      </c>
      <c r="BS322" s="14">
        <v>38863</v>
      </c>
      <c r="BT322" s="14">
        <v>38863</v>
      </c>
      <c r="BU322" s="22">
        <v>49772.14</v>
      </c>
      <c r="BV322" s="22">
        <v>64.91</v>
      </c>
      <c r="BW322" s="22">
        <v>0</v>
      </c>
    </row>
    <row r="323" spans="1:75" s="1" customFormat="1" ht="18.2" customHeight="1" x14ac:dyDescent="0.15">
      <c r="A323" s="6">
        <v>321</v>
      </c>
      <c r="B323" s="7" t="s">
        <v>75</v>
      </c>
      <c r="C323" s="7" t="s">
        <v>76</v>
      </c>
      <c r="D323" s="8">
        <v>45108</v>
      </c>
      <c r="E323" s="9" t="s">
        <v>698</v>
      </c>
      <c r="F323" s="10">
        <v>77</v>
      </c>
      <c r="G323" s="10">
        <v>76</v>
      </c>
      <c r="H323" s="11">
        <v>53782.75</v>
      </c>
      <c r="I323" s="11">
        <v>21642.76</v>
      </c>
      <c r="J323" s="11">
        <v>0</v>
      </c>
      <c r="K323" s="11">
        <v>75425.509999999995</v>
      </c>
      <c r="L323" s="11">
        <v>381.8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75425.509999999995</v>
      </c>
      <c r="S323" s="11">
        <v>39037.15</v>
      </c>
      <c r="T323" s="11">
        <v>425.78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39462.93</v>
      </c>
      <c r="AA323" s="11">
        <v>0</v>
      </c>
      <c r="AB323" s="11">
        <v>0</v>
      </c>
      <c r="AC323" s="11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11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>
        <v>0</v>
      </c>
      <c r="AT323" s="11">
        <f t="shared" ref="AT323:AT386" si="5">AQ323-AR323+AP323+AO323+AN323+AL323+AI323+AH323+AG323+AE323+AF323+AA323+W323+V323+Q323+P323+O323+N323-J323-AS323+AJ323</f>
        <v>0</v>
      </c>
      <c r="AU323" s="11">
        <v>22024.560000000001</v>
      </c>
      <c r="AV323" s="11">
        <v>39462.93</v>
      </c>
      <c r="AW323" s="12">
        <v>94</v>
      </c>
      <c r="AX323" s="12">
        <v>300</v>
      </c>
      <c r="AY323" s="11">
        <v>379000.01</v>
      </c>
      <c r="AZ323" s="11">
        <v>92432.79</v>
      </c>
      <c r="BA323" s="13">
        <v>90</v>
      </c>
      <c r="BB323" s="13">
        <v>73.440344059721696</v>
      </c>
      <c r="BC323" s="13">
        <v>9.5</v>
      </c>
      <c r="BD323" s="13"/>
      <c r="BE323" s="9" t="s">
        <v>78</v>
      </c>
      <c r="BF323" s="6"/>
      <c r="BG323" s="9" t="s">
        <v>89</v>
      </c>
      <c r="BH323" s="9" t="s">
        <v>90</v>
      </c>
      <c r="BI323" s="9" t="s">
        <v>529</v>
      </c>
      <c r="BJ323" s="9" t="s">
        <v>82</v>
      </c>
      <c r="BK323" s="7" t="s">
        <v>83</v>
      </c>
      <c r="BL323" s="13">
        <v>585821.94106593996</v>
      </c>
      <c r="BM323" s="7" t="s">
        <v>84</v>
      </c>
      <c r="BN323" s="13"/>
      <c r="BO323" s="14">
        <v>38863</v>
      </c>
      <c r="BP323" s="14">
        <v>47994</v>
      </c>
      <c r="BQ323" s="14" t="s">
        <v>163</v>
      </c>
      <c r="BR323" s="14" t="s">
        <v>164</v>
      </c>
      <c r="BS323" s="14">
        <v>38863</v>
      </c>
      <c r="BT323" s="14">
        <v>38863</v>
      </c>
      <c r="BU323" s="13">
        <v>16861.36</v>
      </c>
      <c r="BV323" s="13">
        <v>64.19</v>
      </c>
      <c r="BW323" s="13">
        <v>0</v>
      </c>
    </row>
    <row r="324" spans="1:75" s="1" customFormat="1" ht="18.2" customHeight="1" x14ac:dyDescent="0.15">
      <c r="A324" s="15">
        <v>322</v>
      </c>
      <c r="B324" s="16" t="s">
        <v>75</v>
      </c>
      <c r="C324" s="16" t="s">
        <v>76</v>
      </c>
      <c r="D324" s="17">
        <v>45108</v>
      </c>
      <c r="E324" s="18" t="s">
        <v>699</v>
      </c>
      <c r="F324" s="19">
        <v>175</v>
      </c>
      <c r="G324" s="19">
        <v>174</v>
      </c>
      <c r="H324" s="20">
        <v>89001.2</v>
      </c>
      <c r="I324" s="20">
        <v>60169.35</v>
      </c>
      <c r="J324" s="20">
        <v>0</v>
      </c>
      <c r="K324" s="20">
        <v>149170.54999999999</v>
      </c>
      <c r="L324" s="20">
        <v>634.57000000000005</v>
      </c>
      <c r="M324" s="20">
        <v>0</v>
      </c>
      <c r="N324" s="20">
        <v>0</v>
      </c>
      <c r="O324" s="20">
        <v>0</v>
      </c>
      <c r="P324" s="20">
        <v>0</v>
      </c>
      <c r="Q324" s="20">
        <v>0</v>
      </c>
      <c r="R324" s="20">
        <v>149170.54999999999</v>
      </c>
      <c r="S324" s="20">
        <v>171555.15</v>
      </c>
      <c r="T324" s="20">
        <v>697.18</v>
      </c>
      <c r="U324" s="20">
        <v>0</v>
      </c>
      <c r="V324" s="20">
        <v>0</v>
      </c>
      <c r="W324" s="20">
        <v>0</v>
      </c>
      <c r="X324" s="20">
        <v>0</v>
      </c>
      <c r="Y324" s="20">
        <v>0</v>
      </c>
      <c r="Z324" s="20">
        <v>172252.33</v>
      </c>
      <c r="AA324" s="20">
        <v>0</v>
      </c>
      <c r="AB324" s="20">
        <v>0</v>
      </c>
      <c r="AC324" s="20">
        <v>0</v>
      </c>
      <c r="AD324" s="20">
        <v>0</v>
      </c>
      <c r="AE324" s="20">
        <v>0</v>
      </c>
      <c r="AF324" s="20">
        <v>0</v>
      </c>
      <c r="AG324" s="20">
        <v>0</v>
      </c>
      <c r="AH324" s="20">
        <v>0</v>
      </c>
      <c r="AI324" s="20">
        <v>0</v>
      </c>
      <c r="AJ324" s="20">
        <v>0</v>
      </c>
      <c r="AK324" s="20">
        <v>0</v>
      </c>
      <c r="AL324" s="20">
        <v>0</v>
      </c>
      <c r="AM324" s="20">
        <v>0</v>
      </c>
      <c r="AN324" s="20">
        <v>0</v>
      </c>
      <c r="AO324" s="20">
        <v>0</v>
      </c>
      <c r="AP324" s="20">
        <v>0</v>
      </c>
      <c r="AQ324" s="20">
        <v>0</v>
      </c>
      <c r="AR324" s="20">
        <v>0</v>
      </c>
      <c r="AS324" s="20">
        <v>0</v>
      </c>
      <c r="AT324" s="11">
        <f t="shared" si="5"/>
        <v>0</v>
      </c>
      <c r="AU324" s="20">
        <v>60803.92</v>
      </c>
      <c r="AV324" s="20">
        <v>172252.33</v>
      </c>
      <c r="AW324" s="21">
        <v>94</v>
      </c>
      <c r="AX324" s="21">
        <v>300</v>
      </c>
      <c r="AY324" s="20">
        <v>630000.01</v>
      </c>
      <c r="AZ324" s="20">
        <v>153648.17000000001</v>
      </c>
      <c r="BA324" s="22">
        <v>89.999999000000003</v>
      </c>
      <c r="BB324" s="22">
        <v>87.377216082882398</v>
      </c>
      <c r="BC324" s="22">
        <v>9.4</v>
      </c>
      <c r="BD324" s="22"/>
      <c r="BE324" s="18" t="s">
        <v>78</v>
      </c>
      <c r="BF324" s="15"/>
      <c r="BG324" s="18" t="s">
        <v>280</v>
      </c>
      <c r="BH324" s="18" t="s">
        <v>694</v>
      </c>
      <c r="BI324" s="18" t="s">
        <v>695</v>
      </c>
      <c r="BJ324" s="18" t="s">
        <v>82</v>
      </c>
      <c r="BK324" s="16" t="s">
        <v>83</v>
      </c>
      <c r="BL324" s="22">
        <v>1158591.8497717001</v>
      </c>
      <c r="BM324" s="16" t="s">
        <v>84</v>
      </c>
      <c r="BN324" s="22"/>
      <c r="BO324" s="23">
        <v>38863</v>
      </c>
      <c r="BP324" s="23">
        <v>47994</v>
      </c>
      <c r="BQ324" s="14" t="s">
        <v>326</v>
      </c>
      <c r="BR324" s="14" t="s">
        <v>327</v>
      </c>
      <c r="BS324" s="14">
        <v>38863</v>
      </c>
      <c r="BT324" s="14">
        <v>38863</v>
      </c>
      <c r="BU324" s="22">
        <v>55211.199999999997</v>
      </c>
      <c r="BV324" s="22">
        <v>58.84</v>
      </c>
      <c r="BW324" s="22">
        <v>0</v>
      </c>
    </row>
    <row r="325" spans="1:75" s="1" customFormat="1" ht="18.2" customHeight="1" x14ac:dyDescent="0.15">
      <c r="A325" s="6">
        <v>323</v>
      </c>
      <c r="B325" s="7" t="s">
        <v>75</v>
      </c>
      <c r="C325" s="7" t="s">
        <v>76</v>
      </c>
      <c r="D325" s="8">
        <v>45108</v>
      </c>
      <c r="E325" s="9" t="s">
        <v>700</v>
      </c>
      <c r="F325" s="10">
        <v>191</v>
      </c>
      <c r="G325" s="10">
        <v>190</v>
      </c>
      <c r="H325" s="11">
        <v>76034.880000000005</v>
      </c>
      <c r="I325" s="11">
        <v>52944.07</v>
      </c>
      <c r="J325" s="11">
        <v>0</v>
      </c>
      <c r="K325" s="11">
        <v>128978.95</v>
      </c>
      <c r="L325" s="11">
        <v>539.79999999999995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128978.95</v>
      </c>
      <c r="S325" s="11">
        <v>163986.54</v>
      </c>
      <c r="T325" s="11">
        <v>601.94000000000005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164588.48000000001</v>
      </c>
      <c r="AA325" s="11">
        <v>0</v>
      </c>
      <c r="AB325" s="11">
        <v>0</v>
      </c>
      <c r="AC325" s="11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11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>
        <v>0</v>
      </c>
      <c r="AT325" s="11">
        <f t="shared" si="5"/>
        <v>0</v>
      </c>
      <c r="AU325" s="11">
        <v>53483.87</v>
      </c>
      <c r="AV325" s="11">
        <v>164588.48000000001</v>
      </c>
      <c r="AW325" s="12">
        <v>94</v>
      </c>
      <c r="AX325" s="12">
        <v>300</v>
      </c>
      <c r="AY325" s="11">
        <v>534999.98</v>
      </c>
      <c r="AZ325" s="11">
        <v>130679.15</v>
      </c>
      <c r="BA325" s="13">
        <v>90.000003000000007</v>
      </c>
      <c r="BB325" s="13">
        <v>88.829058705515394</v>
      </c>
      <c r="BC325" s="13">
        <v>9.5</v>
      </c>
      <c r="BD325" s="13"/>
      <c r="BE325" s="9" t="s">
        <v>78</v>
      </c>
      <c r="BF325" s="6"/>
      <c r="BG325" s="9" t="s">
        <v>89</v>
      </c>
      <c r="BH325" s="9" t="s">
        <v>90</v>
      </c>
      <c r="BI325" s="9" t="s">
        <v>637</v>
      </c>
      <c r="BJ325" s="9" t="s">
        <v>82</v>
      </c>
      <c r="BK325" s="7" t="s">
        <v>83</v>
      </c>
      <c r="BL325" s="13">
        <v>1001765.8328813</v>
      </c>
      <c r="BM325" s="7" t="s">
        <v>84</v>
      </c>
      <c r="BN325" s="13"/>
      <c r="BO325" s="14">
        <v>38868</v>
      </c>
      <c r="BP325" s="14">
        <v>47999</v>
      </c>
      <c r="BQ325" s="14" t="s">
        <v>153</v>
      </c>
      <c r="BR325" s="14" t="s">
        <v>154</v>
      </c>
      <c r="BS325" s="14">
        <v>38868</v>
      </c>
      <c r="BT325" s="14">
        <v>38868</v>
      </c>
      <c r="BU325" s="13">
        <v>57905.14</v>
      </c>
      <c r="BV325" s="13">
        <v>90.75</v>
      </c>
      <c r="BW325" s="13">
        <v>0</v>
      </c>
    </row>
    <row r="326" spans="1:75" s="1" customFormat="1" ht="18.2" customHeight="1" x14ac:dyDescent="0.15">
      <c r="A326" s="15">
        <v>324</v>
      </c>
      <c r="B326" s="16" t="s">
        <v>75</v>
      </c>
      <c r="C326" s="16" t="s">
        <v>76</v>
      </c>
      <c r="D326" s="17">
        <v>45108</v>
      </c>
      <c r="E326" s="18" t="s">
        <v>701</v>
      </c>
      <c r="F326" s="19">
        <v>128</v>
      </c>
      <c r="G326" s="19">
        <v>127</v>
      </c>
      <c r="H326" s="20">
        <v>62047.9</v>
      </c>
      <c r="I326" s="20">
        <v>37570.019999999997</v>
      </c>
      <c r="J326" s="20">
        <v>0</v>
      </c>
      <c r="K326" s="20">
        <v>99617.919999999998</v>
      </c>
      <c r="L326" s="20">
        <v>493.12</v>
      </c>
      <c r="M326" s="20">
        <v>0</v>
      </c>
      <c r="N326" s="20">
        <v>0</v>
      </c>
      <c r="O326" s="20">
        <v>0</v>
      </c>
      <c r="P326" s="20">
        <v>0</v>
      </c>
      <c r="Q326" s="20">
        <v>0</v>
      </c>
      <c r="R326" s="20">
        <v>99617.919999999998</v>
      </c>
      <c r="S326" s="20">
        <v>93978.7</v>
      </c>
      <c r="T326" s="20">
        <v>547.57000000000005</v>
      </c>
      <c r="U326" s="20">
        <v>0</v>
      </c>
      <c r="V326" s="20">
        <v>0</v>
      </c>
      <c r="W326" s="20">
        <v>0</v>
      </c>
      <c r="X326" s="20">
        <v>0</v>
      </c>
      <c r="Y326" s="20">
        <v>0</v>
      </c>
      <c r="Z326" s="20">
        <v>94526.27</v>
      </c>
      <c r="AA326" s="20">
        <v>0</v>
      </c>
      <c r="AB326" s="20">
        <v>0</v>
      </c>
      <c r="AC326" s="20">
        <v>0</v>
      </c>
      <c r="AD326" s="20">
        <v>0</v>
      </c>
      <c r="AE326" s="20">
        <v>0</v>
      </c>
      <c r="AF326" s="20">
        <v>0</v>
      </c>
      <c r="AG326" s="20">
        <v>0</v>
      </c>
      <c r="AH326" s="20">
        <v>0</v>
      </c>
      <c r="AI326" s="20">
        <v>0</v>
      </c>
      <c r="AJ326" s="20">
        <v>0</v>
      </c>
      <c r="AK326" s="20">
        <v>0</v>
      </c>
      <c r="AL326" s="20">
        <v>0</v>
      </c>
      <c r="AM326" s="20">
        <v>0</v>
      </c>
      <c r="AN326" s="20">
        <v>0</v>
      </c>
      <c r="AO326" s="20">
        <v>0</v>
      </c>
      <c r="AP326" s="20">
        <v>0</v>
      </c>
      <c r="AQ326" s="20">
        <v>0</v>
      </c>
      <c r="AR326" s="20">
        <v>0</v>
      </c>
      <c r="AS326" s="20">
        <v>0</v>
      </c>
      <c r="AT326" s="11">
        <f t="shared" si="5"/>
        <v>0</v>
      </c>
      <c r="AU326" s="20">
        <v>38063.14</v>
      </c>
      <c r="AV326" s="20">
        <v>94526.27</v>
      </c>
      <c r="AW326" s="21">
        <v>84</v>
      </c>
      <c r="AX326" s="21">
        <v>300</v>
      </c>
      <c r="AY326" s="20">
        <v>711000.02</v>
      </c>
      <c r="AZ326" s="20">
        <v>109475.73</v>
      </c>
      <c r="BA326" s="22">
        <v>54.838254999999997</v>
      </c>
      <c r="BB326" s="22">
        <v>49.900310320192403</v>
      </c>
      <c r="BC326" s="22">
        <v>10.59</v>
      </c>
      <c r="BD326" s="22"/>
      <c r="BE326" s="18" t="s">
        <v>78</v>
      </c>
      <c r="BF326" s="15"/>
      <c r="BG326" s="18" t="s">
        <v>241</v>
      </c>
      <c r="BH326" s="18" t="s">
        <v>242</v>
      </c>
      <c r="BI326" s="18" t="s">
        <v>702</v>
      </c>
      <c r="BJ326" s="18" t="s">
        <v>82</v>
      </c>
      <c r="BK326" s="16" t="s">
        <v>83</v>
      </c>
      <c r="BL326" s="22">
        <v>773721.82514047995</v>
      </c>
      <c r="BM326" s="16" t="s">
        <v>84</v>
      </c>
      <c r="BN326" s="22"/>
      <c r="BO326" s="23">
        <v>38541</v>
      </c>
      <c r="BP326" s="23">
        <v>47672</v>
      </c>
      <c r="BQ326" s="14" t="s">
        <v>450</v>
      </c>
      <c r="BR326" s="14" t="s">
        <v>451</v>
      </c>
      <c r="BS326" s="14">
        <v>38541</v>
      </c>
      <c r="BT326" s="14">
        <v>38541</v>
      </c>
      <c r="BU326" s="22">
        <v>28271.47</v>
      </c>
      <c r="BV326" s="22">
        <v>22.78</v>
      </c>
      <c r="BW326" s="22">
        <v>0</v>
      </c>
    </row>
    <row r="327" spans="1:75" s="1" customFormat="1" ht="18.2" customHeight="1" x14ac:dyDescent="0.15">
      <c r="A327" s="6">
        <v>325</v>
      </c>
      <c r="B327" s="7" t="s">
        <v>75</v>
      </c>
      <c r="C327" s="7" t="s">
        <v>76</v>
      </c>
      <c r="D327" s="8">
        <v>45108</v>
      </c>
      <c r="E327" s="9" t="s">
        <v>703</v>
      </c>
      <c r="F327" s="10">
        <v>2</v>
      </c>
      <c r="G327" s="10">
        <v>2</v>
      </c>
      <c r="H327" s="11">
        <v>38654.239999999998</v>
      </c>
      <c r="I327" s="11">
        <v>386.96</v>
      </c>
      <c r="J327" s="11">
        <v>0</v>
      </c>
      <c r="K327" s="11">
        <v>39041.199999999997</v>
      </c>
      <c r="L327" s="11">
        <v>307.26</v>
      </c>
      <c r="M327" s="11">
        <v>0</v>
      </c>
      <c r="N327" s="11">
        <v>213.47</v>
      </c>
      <c r="O327" s="11">
        <v>0</v>
      </c>
      <c r="P327" s="11">
        <v>0</v>
      </c>
      <c r="Q327" s="11">
        <v>0</v>
      </c>
      <c r="R327" s="11">
        <v>38827.730000000003</v>
      </c>
      <c r="S327" s="11">
        <v>343.81</v>
      </c>
      <c r="T327" s="11">
        <v>341.12</v>
      </c>
      <c r="U327" s="11">
        <v>0</v>
      </c>
      <c r="V327" s="11">
        <v>343.81</v>
      </c>
      <c r="W327" s="11">
        <v>0</v>
      </c>
      <c r="X327" s="11">
        <v>0</v>
      </c>
      <c r="Y327" s="11">
        <v>0</v>
      </c>
      <c r="Z327" s="11">
        <v>341.12</v>
      </c>
      <c r="AA327" s="11">
        <v>0</v>
      </c>
      <c r="AB327" s="11">
        <v>0</v>
      </c>
      <c r="AC327" s="11">
        <v>0</v>
      </c>
      <c r="AD327" s="11">
        <v>0</v>
      </c>
      <c r="AE327" s="11">
        <v>0</v>
      </c>
      <c r="AF327" s="11">
        <v>-25.27</v>
      </c>
      <c r="AG327" s="11">
        <v>0</v>
      </c>
      <c r="AH327" s="11">
        <v>0</v>
      </c>
      <c r="AI327" s="11">
        <v>14.19</v>
      </c>
      <c r="AJ327" s="11">
        <v>0</v>
      </c>
      <c r="AK327" s="11">
        <v>0</v>
      </c>
      <c r="AL327" s="11">
        <v>43.66</v>
      </c>
      <c r="AM327" s="11">
        <v>0</v>
      </c>
      <c r="AN327" s="11">
        <v>33.119999999999997</v>
      </c>
      <c r="AO327" s="11">
        <v>85.15</v>
      </c>
      <c r="AP327" s="11">
        <v>0</v>
      </c>
      <c r="AQ327" s="11">
        <v>0</v>
      </c>
      <c r="AR327" s="11">
        <v>0</v>
      </c>
      <c r="AS327" s="11">
        <v>0</v>
      </c>
      <c r="AT327" s="11">
        <f t="shared" si="5"/>
        <v>708.13</v>
      </c>
      <c r="AU327" s="11">
        <v>480.75</v>
      </c>
      <c r="AV327" s="11">
        <v>341.12</v>
      </c>
      <c r="AW327" s="12">
        <v>84</v>
      </c>
      <c r="AX327" s="12">
        <v>300</v>
      </c>
      <c r="AY327" s="11">
        <v>292999.99</v>
      </c>
      <c r="AZ327" s="11">
        <v>68206.05</v>
      </c>
      <c r="BA327" s="13">
        <v>82.935159999999996</v>
      </c>
      <c r="BB327" s="13">
        <v>47.212585980082402</v>
      </c>
      <c r="BC327" s="13">
        <v>10.59</v>
      </c>
      <c r="BD327" s="13"/>
      <c r="BE327" s="9" t="s">
        <v>78</v>
      </c>
      <c r="BF327" s="6"/>
      <c r="BG327" s="9" t="s">
        <v>312</v>
      </c>
      <c r="BH327" s="9" t="s">
        <v>704</v>
      </c>
      <c r="BI327" s="9" t="s">
        <v>705</v>
      </c>
      <c r="BJ327" s="9" t="s">
        <v>95</v>
      </c>
      <c r="BK327" s="7" t="s">
        <v>83</v>
      </c>
      <c r="BL327" s="13">
        <v>301570.86317062</v>
      </c>
      <c r="BM327" s="7" t="s">
        <v>84</v>
      </c>
      <c r="BN327" s="13"/>
      <c r="BO327" s="14">
        <v>38548</v>
      </c>
      <c r="BP327" s="14">
        <v>47679</v>
      </c>
      <c r="BQ327" s="14" t="s">
        <v>102</v>
      </c>
      <c r="BR327" s="14" t="s">
        <v>103</v>
      </c>
      <c r="BS327" s="14">
        <v>38548</v>
      </c>
      <c r="BT327" s="14">
        <v>38548</v>
      </c>
      <c r="BU327" s="13">
        <v>132.46</v>
      </c>
      <c r="BV327" s="13">
        <v>14.19</v>
      </c>
      <c r="BW327" s="13">
        <v>0</v>
      </c>
    </row>
    <row r="328" spans="1:75" s="1" customFormat="1" ht="18.2" customHeight="1" x14ac:dyDescent="0.15">
      <c r="A328" s="15">
        <v>326</v>
      </c>
      <c r="B328" s="16" t="s">
        <v>75</v>
      </c>
      <c r="C328" s="16" t="s">
        <v>76</v>
      </c>
      <c r="D328" s="17">
        <v>45108</v>
      </c>
      <c r="E328" s="18" t="s">
        <v>706</v>
      </c>
      <c r="F328" s="19">
        <v>24</v>
      </c>
      <c r="G328" s="19">
        <v>24</v>
      </c>
      <c r="H328" s="20">
        <v>0</v>
      </c>
      <c r="I328" s="20">
        <v>12037.12</v>
      </c>
      <c r="J328" s="20">
        <v>0</v>
      </c>
      <c r="K328" s="20">
        <v>12037.12</v>
      </c>
      <c r="L328" s="20">
        <v>0</v>
      </c>
      <c r="M328" s="20">
        <v>0</v>
      </c>
      <c r="N328" s="20">
        <v>0</v>
      </c>
      <c r="O328" s="20">
        <v>0</v>
      </c>
      <c r="P328" s="20">
        <v>0</v>
      </c>
      <c r="Q328" s="20">
        <v>0</v>
      </c>
      <c r="R328" s="20">
        <v>12037.12</v>
      </c>
      <c r="S328" s="20">
        <v>1255.3800000000001</v>
      </c>
      <c r="T328" s="20">
        <v>0</v>
      </c>
      <c r="U328" s="20">
        <v>0</v>
      </c>
      <c r="V328" s="20">
        <v>0</v>
      </c>
      <c r="W328" s="20">
        <v>0</v>
      </c>
      <c r="X328" s="20">
        <v>0</v>
      </c>
      <c r="Y328" s="20">
        <v>0</v>
      </c>
      <c r="Z328" s="20">
        <v>1255.3800000000001</v>
      </c>
      <c r="AA328" s="20">
        <v>0</v>
      </c>
      <c r="AB328" s="20">
        <v>0</v>
      </c>
      <c r="AC328" s="20">
        <v>0</v>
      </c>
      <c r="AD328" s="20">
        <v>0</v>
      </c>
      <c r="AE328" s="20">
        <v>0</v>
      </c>
      <c r="AF328" s="20">
        <v>0</v>
      </c>
      <c r="AG328" s="20">
        <v>0</v>
      </c>
      <c r="AH328" s="20">
        <v>0</v>
      </c>
      <c r="AI328" s="20">
        <v>0</v>
      </c>
      <c r="AJ328" s="20">
        <v>0</v>
      </c>
      <c r="AK328" s="20">
        <v>0</v>
      </c>
      <c r="AL328" s="20">
        <v>0</v>
      </c>
      <c r="AM328" s="20">
        <v>0</v>
      </c>
      <c r="AN328" s="20">
        <v>0</v>
      </c>
      <c r="AO328" s="20">
        <v>0</v>
      </c>
      <c r="AP328" s="20">
        <v>0</v>
      </c>
      <c r="AQ328" s="20">
        <v>0</v>
      </c>
      <c r="AR328" s="20">
        <v>0</v>
      </c>
      <c r="AS328" s="20">
        <v>0</v>
      </c>
      <c r="AT328" s="11">
        <f t="shared" si="5"/>
        <v>0</v>
      </c>
      <c r="AU328" s="20">
        <v>12037.12</v>
      </c>
      <c r="AV328" s="20">
        <v>1255.3800000000001</v>
      </c>
      <c r="AW328" s="21">
        <v>106</v>
      </c>
      <c r="AX328" s="21">
        <v>240</v>
      </c>
      <c r="AY328" s="20">
        <v>225000.01</v>
      </c>
      <c r="AZ328" s="20">
        <v>56838.37</v>
      </c>
      <c r="BA328" s="22">
        <v>89.999992000000006</v>
      </c>
      <c r="BB328" s="22">
        <v>19.060024129879899</v>
      </c>
      <c r="BC328" s="22">
        <v>10.59</v>
      </c>
      <c r="BD328" s="22"/>
      <c r="BE328" s="18" t="s">
        <v>78</v>
      </c>
      <c r="BF328" s="15"/>
      <c r="BG328" s="18" t="s">
        <v>241</v>
      </c>
      <c r="BH328" s="18" t="s">
        <v>383</v>
      </c>
      <c r="BI328" s="18" t="s">
        <v>707</v>
      </c>
      <c r="BJ328" s="18" t="s">
        <v>82</v>
      </c>
      <c r="BK328" s="16" t="s">
        <v>83</v>
      </c>
      <c r="BL328" s="22">
        <v>93491.035105279996</v>
      </c>
      <c r="BM328" s="16" t="s">
        <v>84</v>
      </c>
      <c r="BN328" s="22"/>
      <c r="BO328" s="23">
        <v>38548</v>
      </c>
      <c r="BP328" s="23">
        <v>45853</v>
      </c>
      <c r="BQ328" s="14" t="s">
        <v>177</v>
      </c>
      <c r="BR328" s="14" t="s">
        <v>178</v>
      </c>
      <c r="BS328" s="14">
        <v>38548</v>
      </c>
      <c r="BT328" s="14">
        <v>38548</v>
      </c>
      <c r="BU328" s="22">
        <v>2470.89</v>
      </c>
      <c r="BV328" s="22">
        <v>0</v>
      </c>
      <c r="BW328" s="22">
        <v>0</v>
      </c>
    </row>
    <row r="329" spans="1:75" s="1" customFormat="1" ht="18.2" customHeight="1" x14ac:dyDescent="0.15">
      <c r="A329" s="6">
        <v>327</v>
      </c>
      <c r="B329" s="7" t="s">
        <v>75</v>
      </c>
      <c r="C329" s="7" t="s">
        <v>76</v>
      </c>
      <c r="D329" s="8">
        <v>45108</v>
      </c>
      <c r="E329" s="9" t="s">
        <v>708</v>
      </c>
      <c r="F329" s="10">
        <v>121</v>
      </c>
      <c r="G329" s="10">
        <v>120</v>
      </c>
      <c r="H329" s="11">
        <v>93052.61</v>
      </c>
      <c r="I329" s="11">
        <v>63327.67</v>
      </c>
      <c r="J329" s="11">
        <v>0</v>
      </c>
      <c r="K329" s="11">
        <v>156380.28</v>
      </c>
      <c r="L329" s="11">
        <v>858.34</v>
      </c>
      <c r="M329" s="11">
        <v>0</v>
      </c>
      <c r="N329" s="11">
        <v>133.01</v>
      </c>
      <c r="O329" s="11">
        <v>0</v>
      </c>
      <c r="P329" s="11">
        <v>0</v>
      </c>
      <c r="Q329" s="11">
        <v>0</v>
      </c>
      <c r="R329" s="11">
        <v>156247.26999999999</v>
      </c>
      <c r="S329" s="11">
        <v>136788.63</v>
      </c>
      <c r="T329" s="11">
        <v>821.19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137609.82</v>
      </c>
      <c r="AA329" s="11">
        <v>0</v>
      </c>
      <c r="AB329" s="11">
        <v>0</v>
      </c>
      <c r="AC329" s="11">
        <v>0</v>
      </c>
      <c r="AD329" s="11">
        <v>0</v>
      </c>
      <c r="AE329" s="11">
        <v>0</v>
      </c>
      <c r="AF329" s="11">
        <v>-47.36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11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>
        <v>0</v>
      </c>
      <c r="AT329" s="11">
        <f t="shared" si="5"/>
        <v>85.649999999999991</v>
      </c>
      <c r="AU329" s="11">
        <v>64053</v>
      </c>
      <c r="AV329" s="11">
        <v>137609.82</v>
      </c>
      <c r="AW329" s="12">
        <v>84</v>
      </c>
      <c r="AX329" s="12">
        <v>300</v>
      </c>
      <c r="AY329" s="11">
        <v>702000</v>
      </c>
      <c r="AZ329" s="11">
        <v>176678</v>
      </c>
      <c r="BA329" s="13">
        <v>89.666199000000006</v>
      </c>
      <c r="BB329" s="13">
        <v>79.297359065796101</v>
      </c>
      <c r="BC329" s="13">
        <v>10.59</v>
      </c>
      <c r="BD329" s="13"/>
      <c r="BE329" s="9" t="s">
        <v>78</v>
      </c>
      <c r="BF329" s="6"/>
      <c r="BG329" s="9" t="s">
        <v>99</v>
      </c>
      <c r="BH329" s="9" t="s">
        <v>100</v>
      </c>
      <c r="BI329" s="9" t="s">
        <v>709</v>
      </c>
      <c r="BJ329" s="9" t="s">
        <v>82</v>
      </c>
      <c r="BK329" s="7" t="s">
        <v>83</v>
      </c>
      <c r="BL329" s="13">
        <v>1213555.9838793799</v>
      </c>
      <c r="BM329" s="7" t="s">
        <v>84</v>
      </c>
      <c r="BN329" s="13"/>
      <c r="BO329" s="14">
        <v>38548</v>
      </c>
      <c r="BP329" s="14">
        <v>47679</v>
      </c>
      <c r="BQ329" s="14" t="s">
        <v>585</v>
      </c>
      <c r="BR329" s="14" t="s">
        <v>586</v>
      </c>
      <c r="BS329" s="14">
        <v>38548</v>
      </c>
      <c r="BT329" s="14">
        <v>38548</v>
      </c>
      <c r="BU329" s="13">
        <v>40891.199999999997</v>
      </c>
      <c r="BV329" s="13">
        <v>36.76</v>
      </c>
      <c r="BW329" s="13">
        <v>0</v>
      </c>
    </row>
    <row r="330" spans="1:75" s="1" customFormat="1" ht="18.2" customHeight="1" x14ac:dyDescent="0.15">
      <c r="A330" s="15">
        <v>328</v>
      </c>
      <c r="B330" s="16" t="s">
        <v>75</v>
      </c>
      <c r="C330" s="16" t="s">
        <v>76</v>
      </c>
      <c r="D330" s="17">
        <v>45108</v>
      </c>
      <c r="E330" s="18" t="s">
        <v>710</v>
      </c>
      <c r="F330" s="19">
        <v>157</v>
      </c>
      <c r="G330" s="19">
        <v>156</v>
      </c>
      <c r="H330" s="20">
        <v>64407.75</v>
      </c>
      <c r="I330" s="20">
        <v>43237.4</v>
      </c>
      <c r="J330" s="20">
        <v>0</v>
      </c>
      <c r="K330" s="20">
        <v>107645.15</v>
      </c>
      <c r="L330" s="20">
        <v>511.88</v>
      </c>
      <c r="M330" s="20">
        <v>0</v>
      </c>
      <c r="N330" s="20">
        <v>0</v>
      </c>
      <c r="O330" s="20">
        <v>0</v>
      </c>
      <c r="P330" s="20">
        <v>0</v>
      </c>
      <c r="Q330" s="20">
        <v>0</v>
      </c>
      <c r="R330" s="20">
        <v>107645.15</v>
      </c>
      <c r="S330" s="20">
        <v>125249.48</v>
      </c>
      <c r="T330" s="20">
        <v>568.4</v>
      </c>
      <c r="U330" s="20">
        <v>0</v>
      </c>
      <c r="V330" s="20">
        <v>0</v>
      </c>
      <c r="W330" s="20">
        <v>0</v>
      </c>
      <c r="X330" s="20">
        <v>0</v>
      </c>
      <c r="Y330" s="20">
        <v>0</v>
      </c>
      <c r="Z330" s="20">
        <v>125817.88</v>
      </c>
      <c r="AA330" s="20">
        <v>0</v>
      </c>
      <c r="AB330" s="20">
        <v>0</v>
      </c>
      <c r="AC330" s="20">
        <v>0</v>
      </c>
      <c r="AD330" s="20">
        <v>0</v>
      </c>
      <c r="AE330" s="20">
        <v>0</v>
      </c>
      <c r="AF330" s="20">
        <v>0</v>
      </c>
      <c r="AG330" s="20">
        <v>0</v>
      </c>
      <c r="AH330" s="20">
        <v>0</v>
      </c>
      <c r="AI330" s="20">
        <v>0</v>
      </c>
      <c r="AJ330" s="20">
        <v>0</v>
      </c>
      <c r="AK330" s="20">
        <v>0</v>
      </c>
      <c r="AL330" s="20">
        <v>0</v>
      </c>
      <c r="AM330" s="20">
        <v>0</v>
      </c>
      <c r="AN330" s="20">
        <v>0</v>
      </c>
      <c r="AO330" s="20">
        <v>0</v>
      </c>
      <c r="AP330" s="20">
        <v>0</v>
      </c>
      <c r="AQ330" s="20">
        <v>0</v>
      </c>
      <c r="AR330" s="20">
        <v>0</v>
      </c>
      <c r="AS330" s="20">
        <v>0</v>
      </c>
      <c r="AT330" s="11">
        <f t="shared" si="5"/>
        <v>0</v>
      </c>
      <c r="AU330" s="20">
        <v>43749.279999999999</v>
      </c>
      <c r="AV330" s="20">
        <v>125817.88</v>
      </c>
      <c r="AW330" s="21">
        <v>84</v>
      </c>
      <c r="AX330" s="21">
        <v>300</v>
      </c>
      <c r="AY330" s="20">
        <v>449999.99</v>
      </c>
      <c r="AZ330" s="20">
        <v>113640.29</v>
      </c>
      <c r="BA330" s="22">
        <v>90.000005999999999</v>
      </c>
      <c r="BB330" s="22">
        <v>85.252018855908403</v>
      </c>
      <c r="BC330" s="22">
        <v>10.59</v>
      </c>
      <c r="BD330" s="22"/>
      <c r="BE330" s="18" t="s">
        <v>78</v>
      </c>
      <c r="BF330" s="15"/>
      <c r="BG330" s="18" t="s">
        <v>711</v>
      </c>
      <c r="BH330" s="18" t="s">
        <v>712</v>
      </c>
      <c r="BI330" s="18" t="s">
        <v>713</v>
      </c>
      <c r="BJ330" s="18" t="s">
        <v>82</v>
      </c>
      <c r="BK330" s="16" t="s">
        <v>83</v>
      </c>
      <c r="BL330" s="22">
        <v>836068.46966409998</v>
      </c>
      <c r="BM330" s="16" t="s">
        <v>84</v>
      </c>
      <c r="BN330" s="22"/>
      <c r="BO330" s="23">
        <v>38551</v>
      </c>
      <c r="BP330" s="23">
        <v>47682</v>
      </c>
      <c r="BQ330" s="14" t="s">
        <v>177</v>
      </c>
      <c r="BR330" s="14" t="s">
        <v>178</v>
      </c>
      <c r="BS330" s="14">
        <v>38551</v>
      </c>
      <c r="BT330" s="14">
        <v>38551</v>
      </c>
      <c r="BU330" s="22">
        <v>34402.78</v>
      </c>
      <c r="BV330" s="22">
        <v>23.65</v>
      </c>
      <c r="BW330" s="22">
        <v>0</v>
      </c>
    </row>
    <row r="331" spans="1:75" s="1" customFormat="1" ht="18.2" customHeight="1" x14ac:dyDescent="0.15">
      <c r="A331" s="6">
        <v>329</v>
      </c>
      <c r="B331" s="7" t="s">
        <v>75</v>
      </c>
      <c r="C331" s="7" t="s">
        <v>76</v>
      </c>
      <c r="D331" s="8">
        <v>45108</v>
      </c>
      <c r="E331" s="9" t="s">
        <v>714</v>
      </c>
      <c r="F331" s="10">
        <v>179</v>
      </c>
      <c r="G331" s="10">
        <v>178</v>
      </c>
      <c r="H331" s="11">
        <v>46210.14</v>
      </c>
      <c r="I331" s="11">
        <v>32905.879999999997</v>
      </c>
      <c r="J331" s="11">
        <v>0</v>
      </c>
      <c r="K331" s="11">
        <v>79116.02</v>
      </c>
      <c r="L331" s="11">
        <v>367.27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79116.02</v>
      </c>
      <c r="S331" s="11">
        <v>105056.56</v>
      </c>
      <c r="T331" s="11">
        <v>407.8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105464.36</v>
      </c>
      <c r="AA331" s="11">
        <v>0</v>
      </c>
      <c r="AB331" s="11">
        <v>0</v>
      </c>
      <c r="AC331" s="11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11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>
        <v>0</v>
      </c>
      <c r="AT331" s="11">
        <f t="shared" si="5"/>
        <v>0</v>
      </c>
      <c r="AU331" s="11">
        <v>33273.15</v>
      </c>
      <c r="AV331" s="11">
        <v>105464.36</v>
      </c>
      <c r="AW331" s="12">
        <v>84</v>
      </c>
      <c r="AX331" s="12">
        <v>300</v>
      </c>
      <c r="AY331" s="11">
        <v>323999.99</v>
      </c>
      <c r="AZ331" s="11">
        <v>81533.58</v>
      </c>
      <c r="BA331" s="13">
        <v>89.722222000000002</v>
      </c>
      <c r="BB331" s="13">
        <v>87.0618597907321</v>
      </c>
      <c r="BC331" s="13">
        <v>10.59</v>
      </c>
      <c r="BD331" s="13"/>
      <c r="BE331" s="9" t="s">
        <v>78</v>
      </c>
      <c r="BF331" s="6"/>
      <c r="BG331" s="9" t="s">
        <v>371</v>
      </c>
      <c r="BH331" s="9" t="s">
        <v>715</v>
      </c>
      <c r="BI331" s="9" t="s">
        <v>716</v>
      </c>
      <c r="BJ331" s="9" t="s">
        <v>82</v>
      </c>
      <c r="BK331" s="7" t="s">
        <v>83</v>
      </c>
      <c r="BL331" s="13">
        <v>614485.74104187998</v>
      </c>
      <c r="BM331" s="7" t="s">
        <v>84</v>
      </c>
      <c r="BN331" s="13"/>
      <c r="BO331" s="14">
        <v>38555</v>
      </c>
      <c r="BP331" s="14">
        <v>47686</v>
      </c>
      <c r="BQ331" s="14" t="s">
        <v>163</v>
      </c>
      <c r="BR331" s="14" t="s">
        <v>164</v>
      </c>
      <c r="BS331" s="14">
        <v>38555</v>
      </c>
      <c r="BT331" s="14">
        <v>38555</v>
      </c>
      <c r="BU331" s="13">
        <v>27882.06</v>
      </c>
      <c r="BV331" s="13">
        <v>16.97</v>
      </c>
      <c r="BW331" s="13">
        <v>0</v>
      </c>
    </row>
    <row r="332" spans="1:75" s="1" customFormat="1" ht="18.2" customHeight="1" x14ac:dyDescent="0.15">
      <c r="A332" s="15">
        <v>330</v>
      </c>
      <c r="B332" s="16" t="s">
        <v>75</v>
      </c>
      <c r="C332" s="16" t="s">
        <v>76</v>
      </c>
      <c r="D332" s="17">
        <v>45108</v>
      </c>
      <c r="E332" s="18" t="s">
        <v>717</v>
      </c>
      <c r="F332" s="19">
        <v>121</v>
      </c>
      <c r="G332" s="19">
        <v>121</v>
      </c>
      <c r="H332" s="20">
        <v>0</v>
      </c>
      <c r="I332" s="20">
        <v>40545.53</v>
      </c>
      <c r="J332" s="20">
        <v>0</v>
      </c>
      <c r="K332" s="20">
        <v>40545.53</v>
      </c>
      <c r="L332" s="20">
        <v>0</v>
      </c>
      <c r="M332" s="20">
        <v>0</v>
      </c>
      <c r="N332" s="20">
        <v>0</v>
      </c>
      <c r="O332" s="20">
        <v>0</v>
      </c>
      <c r="P332" s="20">
        <v>0</v>
      </c>
      <c r="Q332" s="20">
        <v>0</v>
      </c>
      <c r="R332" s="20">
        <v>40545.53</v>
      </c>
      <c r="S332" s="20">
        <v>25319.01</v>
      </c>
      <c r="T332" s="20">
        <v>0</v>
      </c>
      <c r="U332" s="20">
        <v>0</v>
      </c>
      <c r="V332" s="20">
        <v>0</v>
      </c>
      <c r="W332" s="20">
        <v>0</v>
      </c>
      <c r="X332" s="20">
        <v>0</v>
      </c>
      <c r="Y332" s="20">
        <v>0</v>
      </c>
      <c r="Z332" s="20">
        <v>25319.01</v>
      </c>
      <c r="AA332" s="20">
        <v>0</v>
      </c>
      <c r="AB332" s="20">
        <v>0</v>
      </c>
      <c r="AC332" s="20">
        <v>0</v>
      </c>
      <c r="AD332" s="20">
        <v>0</v>
      </c>
      <c r="AE332" s="20">
        <v>0</v>
      </c>
      <c r="AF332" s="20">
        <v>0</v>
      </c>
      <c r="AG332" s="20">
        <v>0</v>
      </c>
      <c r="AH332" s="20">
        <v>0</v>
      </c>
      <c r="AI332" s="20">
        <v>0</v>
      </c>
      <c r="AJ332" s="20">
        <v>0</v>
      </c>
      <c r="AK332" s="20">
        <v>0</v>
      </c>
      <c r="AL332" s="20">
        <v>0</v>
      </c>
      <c r="AM332" s="20">
        <v>0</v>
      </c>
      <c r="AN332" s="20">
        <v>0</v>
      </c>
      <c r="AO332" s="20">
        <v>0</v>
      </c>
      <c r="AP332" s="20">
        <v>0</v>
      </c>
      <c r="AQ332" s="20">
        <v>0</v>
      </c>
      <c r="AR332" s="20">
        <v>0</v>
      </c>
      <c r="AS332" s="20">
        <v>0</v>
      </c>
      <c r="AT332" s="11">
        <f t="shared" si="5"/>
        <v>0</v>
      </c>
      <c r="AU332" s="20">
        <v>40545.53</v>
      </c>
      <c r="AV332" s="20">
        <v>25319.01</v>
      </c>
      <c r="AW332" s="21">
        <v>0</v>
      </c>
      <c r="AX332" s="21">
        <v>180</v>
      </c>
      <c r="AY332" s="20">
        <v>194999.99</v>
      </c>
      <c r="AZ332" s="20">
        <v>49198.66</v>
      </c>
      <c r="BA332" s="22">
        <v>89.999995999999996</v>
      </c>
      <c r="BB332" s="22">
        <v>74.170669238102803</v>
      </c>
      <c r="BC332" s="22">
        <v>10.59</v>
      </c>
      <c r="BD332" s="22"/>
      <c r="BE332" s="18" t="s">
        <v>78</v>
      </c>
      <c r="BF332" s="15"/>
      <c r="BG332" s="18" t="s">
        <v>241</v>
      </c>
      <c r="BH332" s="18" t="s">
        <v>242</v>
      </c>
      <c r="BI332" s="18" t="s">
        <v>718</v>
      </c>
      <c r="BJ332" s="18" t="s">
        <v>82</v>
      </c>
      <c r="BK332" s="16" t="s">
        <v>83</v>
      </c>
      <c r="BL332" s="22">
        <v>314912.83368381998</v>
      </c>
      <c r="BM332" s="16" t="s">
        <v>84</v>
      </c>
      <c r="BN332" s="22"/>
      <c r="BO332" s="23">
        <v>38559</v>
      </c>
      <c r="BP332" s="23">
        <v>44038</v>
      </c>
      <c r="BQ332" s="14" t="s">
        <v>163</v>
      </c>
      <c r="BR332" s="14" t="s">
        <v>164</v>
      </c>
      <c r="BS332" s="14">
        <v>38559</v>
      </c>
      <c r="BT332" s="14">
        <v>38559</v>
      </c>
      <c r="BU332" s="22">
        <v>10830.25</v>
      </c>
      <c r="BV332" s="22">
        <v>0</v>
      </c>
      <c r="BW332" s="22">
        <v>0</v>
      </c>
    </row>
    <row r="333" spans="1:75" s="1" customFormat="1" ht="18.2" customHeight="1" x14ac:dyDescent="0.15">
      <c r="A333" s="6">
        <v>331</v>
      </c>
      <c r="B333" s="7" t="s">
        <v>75</v>
      </c>
      <c r="C333" s="7" t="s">
        <v>76</v>
      </c>
      <c r="D333" s="8">
        <v>45108</v>
      </c>
      <c r="E333" s="9" t="s">
        <v>719</v>
      </c>
      <c r="F333" s="10">
        <v>0</v>
      </c>
      <c r="G333" s="10">
        <v>0</v>
      </c>
      <c r="H333" s="11">
        <v>43876.57</v>
      </c>
      <c r="I333" s="11">
        <v>0</v>
      </c>
      <c r="J333" s="11">
        <v>0</v>
      </c>
      <c r="K333" s="11">
        <v>43876.57</v>
      </c>
      <c r="L333" s="11">
        <v>473.25</v>
      </c>
      <c r="M333" s="11">
        <v>0</v>
      </c>
      <c r="N333" s="11">
        <v>0</v>
      </c>
      <c r="O333" s="11">
        <v>473.25</v>
      </c>
      <c r="P333" s="11">
        <v>85.79</v>
      </c>
      <c r="Q333" s="11">
        <v>0</v>
      </c>
      <c r="R333" s="11">
        <v>43317.53</v>
      </c>
      <c r="S333" s="11">
        <v>0</v>
      </c>
      <c r="T333" s="11">
        <v>387.21</v>
      </c>
      <c r="U333" s="11">
        <v>0</v>
      </c>
      <c r="V333" s="11">
        <v>0</v>
      </c>
      <c r="W333" s="11">
        <v>387.21</v>
      </c>
      <c r="X333" s="11">
        <v>0</v>
      </c>
      <c r="Y333" s="11">
        <v>0</v>
      </c>
      <c r="Z333" s="11">
        <v>0</v>
      </c>
      <c r="AA333" s="11">
        <v>18.84</v>
      </c>
      <c r="AB333" s="11">
        <v>0</v>
      </c>
      <c r="AC333" s="11">
        <v>0</v>
      </c>
      <c r="AD333" s="11">
        <v>0</v>
      </c>
      <c r="AE333" s="11">
        <v>0</v>
      </c>
      <c r="AF333" s="11">
        <v>-29.85</v>
      </c>
      <c r="AG333" s="11">
        <v>43.97</v>
      </c>
      <c r="AH333" s="11">
        <v>112.3</v>
      </c>
      <c r="AI333" s="11">
        <v>0</v>
      </c>
      <c r="AJ333" s="11">
        <v>0</v>
      </c>
      <c r="AK333" s="11">
        <v>0</v>
      </c>
      <c r="AL333" s="11">
        <v>0</v>
      </c>
      <c r="AM333" s="11">
        <v>0</v>
      </c>
      <c r="AN333" s="11">
        <v>0</v>
      </c>
      <c r="AO333" s="11">
        <v>0</v>
      </c>
      <c r="AP333" s="11">
        <v>4.9800000000000004</v>
      </c>
      <c r="AQ333" s="11">
        <v>0</v>
      </c>
      <c r="AR333" s="11">
        <v>0</v>
      </c>
      <c r="AS333" s="11">
        <v>0</v>
      </c>
      <c r="AT333" s="11">
        <f t="shared" si="5"/>
        <v>1096.49</v>
      </c>
      <c r="AU333" s="11">
        <v>0</v>
      </c>
      <c r="AV333" s="11">
        <v>0</v>
      </c>
      <c r="AW333" s="12">
        <v>84</v>
      </c>
      <c r="AX333" s="12">
        <v>300</v>
      </c>
      <c r="AY333" s="11">
        <v>372999.99</v>
      </c>
      <c r="AZ333" s="11">
        <v>90516.33</v>
      </c>
      <c r="BA333" s="13">
        <v>86.595179000000002</v>
      </c>
      <c r="BB333" s="13">
        <v>41.441022456255901</v>
      </c>
      <c r="BC333" s="13">
        <v>10.59</v>
      </c>
      <c r="BD333" s="13"/>
      <c r="BE333" s="9" t="s">
        <v>78</v>
      </c>
      <c r="BF333" s="6"/>
      <c r="BG333" s="9" t="s">
        <v>79</v>
      </c>
      <c r="BH333" s="9" t="s">
        <v>195</v>
      </c>
      <c r="BI333" s="9" t="s">
        <v>579</v>
      </c>
      <c r="BJ333" s="9" t="s">
        <v>108</v>
      </c>
      <c r="BK333" s="7" t="s">
        <v>83</v>
      </c>
      <c r="BL333" s="13">
        <v>336442.66385181999</v>
      </c>
      <c r="BM333" s="7" t="s">
        <v>84</v>
      </c>
      <c r="BN333" s="13"/>
      <c r="BO333" s="14">
        <v>38561</v>
      </c>
      <c r="BP333" s="14">
        <v>47692</v>
      </c>
      <c r="BQ333" s="14" t="s">
        <v>109</v>
      </c>
      <c r="BR333" s="14" t="s">
        <v>110</v>
      </c>
      <c r="BS333" s="14">
        <v>38561</v>
      </c>
      <c r="BT333" s="14">
        <v>38561</v>
      </c>
      <c r="BU333" s="13">
        <v>0</v>
      </c>
      <c r="BV333" s="13">
        <v>18.84</v>
      </c>
      <c r="BW333" s="13">
        <v>0</v>
      </c>
    </row>
    <row r="334" spans="1:75" s="1" customFormat="1" ht="18.2" customHeight="1" x14ac:dyDescent="0.15">
      <c r="A334" s="15">
        <v>332</v>
      </c>
      <c r="B334" s="16" t="s">
        <v>75</v>
      </c>
      <c r="C334" s="16" t="s">
        <v>76</v>
      </c>
      <c r="D334" s="17">
        <v>45108</v>
      </c>
      <c r="E334" s="18" t="s">
        <v>720</v>
      </c>
      <c r="F334" s="19">
        <v>136</v>
      </c>
      <c r="G334" s="19">
        <v>135</v>
      </c>
      <c r="H334" s="20">
        <v>43864.56</v>
      </c>
      <c r="I334" s="20">
        <v>27443.81</v>
      </c>
      <c r="J334" s="20">
        <v>0</v>
      </c>
      <c r="K334" s="20">
        <v>71308.37</v>
      </c>
      <c r="L334" s="20">
        <v>348.68</v>
      </c>
      <c r="M334" s="20">
        <v>0</v>
      </c>
      <c r="N334" s="20">
        <v>0</v>
      </c>
      <c r="O334" s="20">
        <v>0</v>
      </c>
      <c r="P334" s="20">
        <v>0</v>
      </c>
      <c r="Q334" s="20">
        <v>0</v>
      </c>
      <c r="R334" s="20">
        <v>71308.37</v>
      </c>
      <c r="S334" s="20">
        <v>71886.490000000005</v>
      </c>
      <c r="T334" s="20">
        <v>387.1</v>
      </c>
      <c r="U334" s="20">
        <v>0</v>
      </c>
      <c r="V334" s="20">
        <v>0</v>
      </c>
      <c r="W334" s="20">
        <v>0</v>
      </c>
      <c r="X334" s="20">
        <v>0</v>
      </c>
      <c r="Y334" s="20">
        <v>0</v>
      </c>
      <c r="Z334" s="20">
        <v>72273.59</v>
      </c>
      <c r="AA334" s="20">
        <v>0</v>
      </c>
      <c r="AB334" s="20">
        <v>0</v>
      </c>
      <c r="AC334" s="20">
        <v>0</v>
      </c>
      <c r="AD334" s="20">
        <v>0</v>
      </c>
      <c r="AE334" s="20">
        <v>0</v>
      </c>
      <c r="AF334" s="20">
        <v>0</v>
      </c>
      <c r="AG334" s="20">
        <v>0</v>
      </c>
      <c r="AH334" s="20">
        <v>0</v>
      </c>
      <c r="AI334" s="20">
        <v>0</v>
      </c>
      <c r="AJ334" s="20">
        <v>0</v>
      </c>
      <c r="AK334" s="20">
        <v>0</v>
      </c>
      <c r="AL334" s="20">
        <v>0</v>
      </c>
      <c r="AM334" s="20">
        <v>0</v>
      </c>
      <c r="AN334" s="20">
        <v>0</v>
      </c>
      <c r="AO334" s="20">
        <v>0</v>
      </c>
      <c r="AP334" s="20">
        <v>0</v>
      </c>
      <c r="AQ334" s="20">
        <v>0</v>
      </c>
      <c r="AR334" s="20">
        <v>0</v>
      </c>
      <c r="AS334" s="20">
        <v>0</v>
      </c>
      <c r="AT334" s="11">
        <f t="shared" si="5"/>
        <v>0</v>
      </c>
      <c r="AU334" s="20">
        <v>27792.49</v>
      </c>
      <c r="AV334" s="20">
        <v>72273.59</v>
      </c>
      <c r="AW334" s="21">
        <v>84</v>
      </c>
      <c r="AX334" s="21">
        <v>300</v>
      </c>
      <c r="AY334" s="20">
        <v>338000</v>
      </c>
      <c r="AZ334" s="20">
        <v>77400</v>
      </c>
      <c r="BA334" s="22">
        <v>81.728927999999996</v>
      </c>
      <c r="BB334" s="22">
        <v>75.296597384074403</v>
      </c>
      <c r="BC334" s="22">
        <v>10.59</v>
      </c>
      <c r="BD334" s="22"/>
      <c r="BE334" s="18" t="s">
        <v>78</v>
      </c>
      <c r="BF334" s="15"/>
      <c r="BG334" s="18" t="s">
        <v>79</v>
      </c>
      <c r="BH334" s="18" t="s">
        <v>195</v>
      </c>
      <c r="BI334" s="18" t="s">
        <v>336</v>
      </c>
      <c r="BJ334" s="18" t="s">
        <v>82</v>
      </c>
      <c r="BK334" s="16" t="s">
        <v>83</v>
      </c>
      <c r="BL334" s="22">
        <v>553844.55110278004</v>
      </c>
      <c r="BM334" s="16" t="s">
        <v>84</v>
      </c>
      <c r="BN334" s="22"/>
      <c r="BO334" s="23">
        <v>38562</v>
      </c>
      <c r="BP334" s="23">
        <v>47693</v>
      </c>
      <c r="BQ334" s="14" t="s">
        <v>113</v>
      </c>
      <c r="BR334" s="14" t="s">
        <v>114</v>
      </c>
      <c r="BS334" s="14" t="s">
        <v>87</v>
      </c>
      <c r="BT334" s="14" t="s">
        <v>87</v>
      </c>
      <c r="BU334" s="22">
        <v>20320.21</v>
      </c>
      <c r="BV334" s="22">
        <v>16.11</v>
      </c>
      <c r="BW334" s="22">
        <v>0</v>
      </c>
    </row>
    <row r="335" spans="1:75" s="1" customFormat="1" ht="18.2" customHeight="1" x14ac:dyDescent="0.15">
      <c r="A335" s="6">
        <v>333</v>
      </c>
      <c r="B335" s="7" t="s">
        <v>75</v>
      </c>
      <c r="C335" s="7" t="s">
        <v>76</v>
      </c>
      <c r="D335" s="8">
        <v>45108</v>
      </c>
      <c r="E335" s="9" t="s">
        <v>721</v>
      </c>
      <c r="F335" s="10">
        <v>129</v>
      </c>
      <c r="G335" s="10">
        <v>128</v>
      </c>
      <c r="H335" s="11">
        <v>57026.45</v>
      </c>
      <c r="I335" s="11">
        <v>34563.879999999997</v>
      </c>
      <c r="J335" s="11">
        <v>0</v>
      </c>
      <c r="K335" s="11">
        <v>91590.33</v>
      </c>
      <c r="L335" s="11">
        <v>453.25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91590.33</v>
      </c>
      <c r="S335" s="11">
        <v>86944.08</v>
      </c>
      <c r="T335" s="11">
        <v>503.26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87447.34</v>
      </c>
      <c r="AA335" s="11">
        <v>0</v>
      </c>
      <c r="AB335" s="11">
        <v>0</v>
      </c>
      <c r="AC335" s="11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11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>
        <v>0</v>
      </c>
      <c r="AT335" s="11">
        <f t="shared" si="5"/>
        <v>0</v>
      </c>
      <c r="AU335" s="11">
        <v>35017.129999999997</v>
      </c>
      <c r="AV335" s="11">
        <v>87447.34</v>
      </c>
      <c r="AW335" s="12">
        <v>84</v>
      </c>
      <c r="AX335" s="12">
        <v>300</v>
      </c>
      <c r="AY335" s="11">
        <v>432931.45</v>
      </c>
      <c r="AZ335" s="11">
        <v>100620</v>
      </c>
      <c r="BA335" s="13">
        <v>82.950061000000005</v>
      </c>
      <c r="BB335" s="13">
        <v>75.506096804910896</v>
      </c>
      <c r="BC335" s="13">
        <v>10.59</v>
      </c>
      <c r="BD335" s="13"/>
      <c r="BE335" s="9" t="s">
        <v>78</v>
      </c>
      <c r="BF335" s="6"/>
      <c r="BG335" s="9" t="s">
        <v>79</v>
      </c>
      <c r="BH335" s="9" t="s">
        <v>195</v>
      </c>
      <c r="BI335" s="9" t="s">
        <v>336</v>
      </c>
      <c r="BJ335" s="9" t="s">
        <v>82</v>
      </c>
      <c r="BK335" s="7" t="s">
        <v>83</v>
      </c>
      <c r="BL335" s="13">
        <v>711372.38453501998</v>
      </c>
      <c r="BM335" s="7" t="s">
        <v>84</v>
      </c>
      <c r="BN335" s="13"/>
      <c r="BO335" s="14">
        <v>38562</v>
      </c>
      <c r="BP335" s="14">
        <v>47693</v>
      </c>
      <c r="BQ335" s="14" t="s">
        <v>138</v>
      </c>
      <c r="BR335" s="14" t="s">
        <v>139</v>
      </c>
      <c r="BS335" s="14">
        <v>38562</v>
      </c>
      <c r="BT335" s="14">
        <v>38562</v>
      </c>
      <c r="BU335" s="13">
        <v>25015.040000000001</v>
      </c>
      <c r="BV335" s="13">
        <v>20.94</v>
      </c>
      <c r="BW335" s="13">
        <v>0</v>
      </c>
    </row>
    <row r="336" spans="1:75" s="1" customFormat="1" ht="18.2" customHeight="1" x14ac:dyDescent="0.15">
      <c r="A336" s="15">
        <v>334</v>
      </c>
      <c r="B336" s="16" t="s">
        <v>75</v>
      </c>
      <c r="C336" s="16" t="s">
        <v>76</v>
      </c>
      <c r="D336" s="17">
        <v>45108</v>
      </c>
      <c r="E336" s="18" t="s">
        <v>722</v>
      </c>
      <c r="F336" s="19">
        <v>131</v>
      </c>
      <c r="G336" s="19">
        <v>130</v>
      </c>
      <c r="H336" s="20">
        <v>44378.32</v>
      </c>
      <c r="I336" s="20">
        <v>27211.75</v>
      </c>
      <c r="J336" s="20">
        <v>0</v>
      </c>
      <c r="K336" s="20">
        <v>71590.070000000007</v>
      </c>
      <c r="L336" s="20">
        <v>352.69</v>
      </c>
      <c r="M336" s="20">
        <v>0</v>
      </c>
      <c r="N336" s="20">
        <v>0</v>
      </c>
      <c r="O336" s="20">
        <v>0</v>
      </c>
      <c r="P336" s="20">
        <v>0</v>
      </c>
      <c r="Q336" s="20">
        <v>0</v>
      </c>
      <c r="R336" s="20">
        <v>71590.070000000007</v>
      </c>
      <c r="S336" s="20">
        <v>69551.16</v>
      </c>
      <c r="T336" s="20">
        <v>391.64</v>
      </c>
      <c r="U336" s="20">
        <v>0</v>
      </c>
      <c r="V336" s="20">
        <v>0</v>
      </c>
      <c r="W336" s="20">
        <v>0</v>
      </c>
      <c r="X336" s="20">
        <v>0</v>
      </c>
      <c r="Y336" s="20">
        <v>0</v>
      </c>
      <c r="Z336" s="20">
        <v>69942.8</v>
      </c>
      <c r="AA336" s="20">
        <v>0</v>
      </c>
      <c r="AB336" s="20">
        <v>0</v>
      </c>
      <c r="AC336" s="20">
        <v>0</v>
      </c>
      <c r="AD336" s="20">
        <v>0</v>
      </c>
      <c r="AE336" s="20">
        <v>0</v>
      </c>
      <c r="AF336" s="20">
        <v>0</v>
      </c>
      <c r="AG336" s="20">
        <v>0</v>
      </c>
      <c r="AH336" s="20">
        <v>0</v>
      </c>
      <c r="AI336" s="20">
        <v>0</v>
      </c>
      <c r="AJ336" s="20">
        <v>0</v>
      </c>
      <c r="AK336" s="20">
        <v>0</v>
      </c>
      <c r="AL336" s="20">
        <v>0</v>
      </c>
      <c r="AM336" s="20">
        <v>0</v>
      </c>
      <c r="AN336" s="20">
        <v>0</v>
      </c>
      <c r="AO336" s="20">
        <v>0</v>
      </c>
      <c r="AP336" s="20">
        <v>0</v>
      </c>
      <c r="AQ336" s="20">
        <v>0</v>
      </c>
      <c r="AR336" s="20">
        <v>0</v>
      </c>
      <c r="AS336" s="20">
        <v>0</v>
      </c>
      <c r="AT336" s="11">
        <f t="shared" si="5"/>
        <v>0</v>
      </c>
      <c r="AU336" s="20">
        <v>27564.44</v>
      </c>
      <c r="AV336" s="20">
        <v>69942.8</v>
      </c>
      <c r="AW336" s="21">
        <v>84</v>
      </c>
      <c r="AX336" s="21">
        <v>300</v>
      </c>
      <c r="AY336" s="20">
        <v>338000</v>
      </c>
      <c r="AZ336" s="20">
        <v>78300</v>
      </c>
      <c r="BA336" s="22">
        <v>82.679264000000003</v>
      </c>
      <c r="BB336" s="22">
        <v>75.594052328333106</v>
      </c>
      <c r="BC336" s="22">
        <v>10.59</v>
      </c>
      <c r="BD336" s="22"/>
      <c r="BE336" s="18" t="s">
        <v>78</v>
      </c>
      <c r="BF336" s="15"/>
      <c r="BG336" s="18" t="s">
        <v>79</v>
      </c>
      <c r="BH336" s="18" t="s">
        <v>195</v>
      </c>
      <c r="BI336" s="18" t="s">
        <v>336</v>
      </c>
      <c r="BJ336" s="18" t="s">
        <v>82</v>
      </c>
      <c r="BK336" s="16" t="s">
        <v>83</v>
      </c>
      <c r="BL336" s="22">
        <v>556032.48514258</v>
      </c>
      <c r="BM336" s="16" t="s">
        <v>84</v>
      </c>
      <c r="BN336" s="22"/>
      <c r="BO336" s="23">
        <v>38562</v>
      </c>
      <c r="BP336" s="23">
        <v>47693</v>
      </c>
      <c r="BQ336" s="14" t="s">
        <v>138</v>
      </c>
      <c r="BR336" s="14" t="s">
        <v>139</v>
      </c>
      <c r="BS336" s="14">
        <v>38562</v>
      </c>
      <c r="BT336" s="14">
        <v>38562</v>
      </c>
      <c r="BU336" s="22">
        <v>19925.080000000002</v>
      </c>
      <c r="BV336" s="22">
        <v>16.29</v>
      </c>
      <c r="BW336" s="22">
        <v>0</v>
      </c>
    </row>
    <row r="337" spans="1:75" s="1" customFormat="1" ht="18.2" customHeight="1" x14ac:dyDescent="0.15">
      <c r="A337" s="6">
        <v>335</v>
      </c>
      <c r="B337" s="7" t="s">
        <v>75</v>
      </c>
      <c r="C337" s="7" t="s">
        <v>76</v>
      </c>
      <c r="D337" s="8">
        <v>45108</v>
      </c>
      <c r="E337" s="9" t="s">
        <v>723</v>
      </c>
      <c r="F337" s="10">
        <v>0</v>
      </c>
      <c r="G337" s="10">
        <v>0</v>
      </c>
      <c r="H337" s="11">
        <v>38212.61</v>
      </c>
      <c r="I337" s="11">
        <v>0</v>
      </c>
      <c r="J337" s="11">
        <v>0</v>
      </c>
      <c r="K337" s="11">
        <v>38212.61</v>
      </c>
      <c r="L337" s="11">
        <v>303.74</v>
      </c>
      <c r="M337" s="11">
        <v>0</v>
      </c>
      <c r="N337" s="11">
        <v>0</v>
      </c>
      <c r="O337" s="11">
        <v>303.74</v>
      </c>
      <c r="P337" s="11">
        <v>0</v>
      </c>
      <c r="Q337" s="11">
        <v>0</v>
      </c>
      <c r="R337" s="11">
        <v>37908.870000000003</v>
      </c>
      <c r="S337" s="11">
        <v>0</v>
      </c>
      <c r="T337" s="11">
        <v>337.23</v>
      </c>
      <c r="U337" s="11">
        <v>0</v>
      </c>
      <c r="V337" s="11">
        <v>0</v>
      </c>
      <c r="W337" s="11">
        <v>337.23</v>
      </c>
      <c r="X337" s="11">
        <v>0</v>
      </c>
      <c r="Y337" s="11">
        <v>0</v>
      </c>
      <c r="Z337" s="11">
        <v>0</v>
      </c>
      <c r="AA337" s="11">
        <v>14.03</v>
      </c>
      <c r="AB337" s="11">
        <v>0</v>
      </c>
      <c r="AC337" s="11">
        <v>0</v>
      </c>
      <c r="AD337" s="11">
        <v>0</v>
      </c>
      <c r="AE337" s="11">
        <v>0</v>
      </c>
      <c r="AF337" s="11">
        <v>-23.05</v>
      </c>
      <c r="AG337" s="11">
        <v>32.75</v>
      </c>
      <c r="AH337" s="11">
        <v>83.22</v>
      </c>
      <c r="AI337" s="11">
        <v>0</v>
      </c>
      <c r="AJ337" s="11">
        <v>0</v>
      </c>
      <c r="AK337" s="11">
        <v>0</v>
      </c>
      <c r="AL337" s="11">
        <v>0</v>
      </c>
      <c r="AM337" s="11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>
        <v>2.3175000000000001E-2</v>
      </c>
      <c r="AT337" s="11">
        <f t="shared" si="5"/>
        <v>747.89682500000004</v>
      </c>
      <c r="AU337" s="11">
        <v>0</v>
      </c>
      <c r="AV337" s="11">
        <v>0</v>
      </c>
      <c r="AW337" s="12">
        <v>84</v>
      </c>
      <c r="AX337" s="12">
        <v>300</v>
      </c>
      <c r="AY337" s="11">
        <v>267000</v>
      </c>
      <c r="AZ337" s="11">
        <v>67426.570000000007</v>
      </c>
      <c r="BA337" s="13">
        <v>90.000000999999997</v>
      </c>
      <c r="BB337" s="13">
        <v>50.600206089511502</v>
      </c>
      <c r="BC337" s="13">
        <v>10.59</v>
      </c>
      <c r="BD337" s="13"/>
      <c r="BE337" s="9" t="s">
        <v>78</v>
      </c>
      <c r="BF337" s="6"/>
      <c r="BG337" s="9" t="s">
        <v>429</v>
      </c>
      <c r="BH337" s="9" t="s">
        <v>724</v>
      </c>
      <c r="BI337" s="9" t="s">
        <v>725</v>
      </c>
      <c r="BJ337" s="9" t="s">
        <v>108</v>
      </c>
      <c r="BK337" s="7" t="s">
        <v>83</v>
      </c>
      <c r="BL337" s="13">
        <v>294434.17494977999</v>
      </c>
      <c r="BM337" s="7" t="s">
        <v>84</v>
      </c>
      <c r="BN337" s="13"/>
      <c r="BO337" s="14">
        <v>38551</v>
      </c>
      <c r="BP337" s="14">
        <v>47682</v>
      </c>
      <c r="BQ337" s="14" t="s">
        <v>109</v>
      </c>
      <c r="BR337" s="14" t="s">
        <v>110</v>
      </c>
      <c r="BS337" s="14">
        <v>38551</v>
      </c>
      <c r="BT337" s="14">
        <v>38551</v>
      </c>
      <c r="BU337" s="13">
        <v>0</v>
      </c>
      <c r="BV337" s="13">
        <v>14.03</v>
      </c>
      <c r="BW337" s="13">
        <v>0</v>
      </c>
    </row>
    <row r="338" spans="1:75" s="1" customFormat="1" ht="18.2" customHeight="1" x14ac:dyDescent="0.15">
      <c r="A338" s="15">
        <v>336</v>
      </c>
      <c r="B338" s="16" t="s">
        <v>75</v>
      </c>
      <c r="C338" s="16" t="s">
        <v>76</v>
      </c>
      <c r="D338" s="17">
        <v>45108</v>
      </c>
      <c r="E338" s="18" t="s">
        <v>726</v>
      </c>
      <c r="F338" s="19">
        <v>179</v>
      </c>
      <c r="G338" s="19">
        <v>178</v>
      </c>
      <c r="H338" s="20">
        <v>18096.32</v>
      </c>
      <c r="I338" s="20">
        <v>55669.59</v>
      </c>
      <c r="J338" s="20">
        <v>0</v>
      </c>
      <c r="K338" s="20">
        <v>73765.91</v>
      </c>
      <c r="L338" s="20">
        <v>622.25</v>
      </c>
      <c r="M338" s="20">
        <v>0</v>
      </c>
      <c r="N338" s="20">
        <v>0</v>
      </c>
      <c r="O338" s="20">
        <v>0</v>
      </c>
      <c r="P338" s="20">
        <v>0</v>
      </c>
      <c r="Q338" s="20">
        <v>0</v>
      </c>
      <c r="R338" s="20">
        <v>73765.91</v>
      </c>
      <c r="S338" s="20">
        <v>82783.600000000006</v>
      </c>
      <c r="T338" s="20">
        <v>159.69999999999999</v>
      </c>
      <c r="U338" s="20">
        <v>0</v>
      </c>
      <c r="V338" s="20">
        <v>0</v>
      </c>
      <c r="W338" s="20">
        <v>0</v>
      </c>
      <c r="X338" s="20">
        <v>0</v>
      </c>
      <c r="Y338" s="20">
        <v>0</v>
      </c>
      <c r="Z338" s="20">
        <v>82943.3</v>
      </c>
      <c r="AA338" s="20">
        <v>0</v>
      </c>
      <c r="AB338" s="20">
        <v>0</v>
      </c>
      <c r="AC338" s="20">
        <v>0</v>
      </c>
      <c r="AD338" s="20">
        <v>0</v>
      </c>
      <c r="AE338" s="20">
        <v>0</v>
      </c>
      <c r="AF338" s="20">
        <v>0</v>
      </c>
      <c r="AG338" s="20">
        <v>0</v>
      </c>
      <c r="AH338" s="20">
        <v>0</v>
      </c>
      <c r="AI338" s="20">
        <v>0</v>
      </c>
      <c r="AJ338" s="20">
        <v>0</v>
      </c>
      <c r="AK338" s="20">
        <v>0</v>
      </c>
      <c r="AL338" s="20">
        <v>0</v>
      </c>
      <c r="AM338" s="20">
        <v>0</v>
      </c>
      <c r="AN338" s="20">
        <v>0</v>
      </c>
      <c r="AO338" s="20">
        <v>0</v>
      </c>
      <c r="AP338" s="20">
        <v>0</v>
      </c>
      <c r="AQ338" s="20">
        <v>0</v>
      </c>
      <c r="AR338" s="20">
        <v>0</v>
      </c>
      <c r="AS338" s="20">
        <v>0</v>
      </c>
      <c r="AT338" s="11">
        <f t="shared" si="5"/>
        <v>0</v>
      </c>
      <c r="AU338" s="20">
        <v>56291.839999999997</v>
      </c>
      <c r="AV338" s="20">
        <v>82943.3</v>
      </c>
      <c r="AW338" s="21">
        <v>25</v>
      </c>
      <c r="AX338" s="21">
        <v>240</v>
      </c>
      <c r="AY338" s="20">
        <v>309154.11</v>
      </c>
      <c r="AZ338" s="20">
        <v>77850</v>
      </c>
      <c r="BA338" s="22">
        <v>90</v>
      </c>
      <c r="BB338" s="22">
        <v>85.278508670520196</v>
      </c>
      <c r="BC338" s="22">
        <v>10.59</v>
      </c>
      <c r="BD338" s="22"/>
      <c r="BE338" s="18" t="s">
        <v>78</v>
      </c>
      <c r="BF338" s="15"/>
      <c r="BG338" s="18" t="s">
        <v>199</v>
      </c>
      <c r="BH338" s="18" t="s">
        <v>727</v>
      </c>
      <c r="BI338" s="18" t="s">
        <v>728</v>
      </c>
      <c r="BJ338" s="18" t="s">
        <v>82</v>
      </c>
      <c r="BK338" s="16" t="s">
        <v>83</v>
      </c>
      <c r="BL338" s="22">
        <v>572932.00378353999</v>
      </c>
      <c r="BM338" s="16" t="s">
        <v>84</v>
      </c>
      <c r="BN338" s="22"/>
      <c r="BO338" s="23">
        <v>38570</v>
      </c>
      <c r="BP338" s="23">
        <v>45875</v>
      </c>
      <c r="BQ338" s="14" t="s">
        <v>138</v>
      </c>
      <c r="BR338" s="14" t="s">
        <v>139</v>
      </c>
      <c r="BS338" s="14">
        <v>38570</v>
      </c>
      <c r="BT338" s="14">
        <v>38570</v>
      </c>
      <c r="BU338" s="22">
        <v>25955.52</v>
      </c>
      <c r="BV338" s="22">
        <v>16.32</v>
      </c>
      <c r="BW338" s="22">
        <v>0</v>
      </c>
    </row>
    <row r="339" spans="1:75" s="1" customFormat="1" ht="18.2" customHeight="1" x14ac:dyDescent="0.15">
      <c r="A339" s="6">
        <v>337</v>
      </c>
      <c r="B339" s="7" t="s">
        <v>75</v>
      </c>
      <c r="C339" s="7" t="s">
        <v>76</v>
      </c>
      <c r="D339" s="8">
        <v>45108</v>
      </c>
      <c r="E339" s="9" t="s">
        <v>729</v>
      </c>
      <c r="F339" s="10">
        <v>136</v>
      </c>
      <c r="G339" s="10">
        <v>135</v>
      </c>
      <c r="H339" s="11">
        <v>21861.119999999999</v>
      </c>
      <c r="I339" s="11">
        <v>59168.97</v>
      </c>
      <c r="J339" s="11">
        <v>0</v>
      </c>
      <c r="K339" s="11">
        <v>81030.09</v>
      </c>
      <c r="L339" s="11">
        <v>751.75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81030.09</v>
      </c>
      <c r="S339" s="11">
        <v>68361.48</v>
      </c>
      <c r="T339" s="11">
        <v>192.92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68554.399999999994</v>
      </c>
      <c r="AA339" s="11">
        <v>0</v>
      </c>
      <c r="AB339" s="11">
        <v>0</v>
      </c>
      <c r="AC339" s="11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  <c r="AL339" s="11">
        <v>0</v>
      </c>
      <c r="AM339" s="11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>
        <v>0</v>
      </c>
      <c r="AT339" s="11">
        <f t="shared" si="5"/>
        <v>0</v>
      </c>
      <c r="AU339" s="11">
        <v>59920.72</v>
      </c>
      <c r="AV339" s="11">
        <v>68554.399999999994</v>
      </c>
      <c r="AW339" s="12">
        <v>25</v>
      </c>
      <c r="AX339" s="12">
        <v>240</v>
      </c>
      <c r="AY339" s="11">
        <v>373486.76</v>
      </c>
      <c r="AZ339" s="11">
        <v>94050</v>
      </c>
      <c r="BA339" s="13">
        <v>90</v>
      </c>
      <c r="BB339" s="13">
        <v>77.540755980861206</v>
      </c>
      <c r="BC339" s="13">
        <v>10.59</v>
      </c>
      <c r="BD339" s="13"/>
      <c r="BE339" s="9" t="s">
        <v>78</v>
      </c>
      <c r="BF339" s="6"/>
      <c r="BG339" s="9" t="s">
        <v>199</v>
      </c>
      <c r="BH339" s="9" t="s">
        <v>727</v>
      </c>
      <c r="BI339" s="9" t="s">
        <v>728</v>
      </c>
      <c r="BJ339" s="9" t="s">
        <v>82</v>
      </c>
      <c r="BK339" s="7" t="s">
        <v>83</v>
      </c>
      <c r="BL339" s="13">
        <v>629352.11984046001</v>
      </c>
      <c r="BM339" s="7" t="s">
        <v>84</v>
      </c>
      <c r="BN339" s="13"/>
      <c r="BO339" s="14">
        <v>38570</v>
      </c>
      <c r="BP339" s="14">
        <v>45875</v>
      </c>
      <c r="BQ339" s="14" t="s">
        <v>116</v>
      </c>
      <c r="BR339" s="14" t="s">
        <v>117</v>
      </c>
      <c r="BS339" s="14">
        <v>38570</v>
      </c>
      <c r="BT339" s="14">
        <v>38570</v>
      </c>
      <c r="BU339" s="13">
        <v>24103.54</v>
      </c>
      <c r="BV339" s="13">
        <v>19.72</v>
      </c>
      <c r="BW339" s="13">
        <v>0</v>
      </c>
    </row>
    <row r="340" spans="1:75" s="1" customFormat="1" ht="18.2" customHeight="1" x14ac:dyDescent="0.15">
      <c r="A340" s="15">
        <v>338</v>
      </c>
      <c r="B340" s="16" t="s">
        <v>75</v>
      </c>
      <c r="C340" s="16" t="s">
        <v>76</v>
      </c>
      <c r="D340" s="17">
        <v>45108</v>
      </c>
      <c r="E340" s="18" t="s">
        <v>730</v>
      </c>
      <c r="F340" s="19">
        <v>118</v>
      </c>
      <c r="G340" s="19">
        <v>117</v>
      </c>
      <c r="H340" s="20">
        <v>44164.78</v>
      </c>
      <c r="I340" s="20">
        <v>110526.62</v>
      </c>
      <c r="J340" s="20">
        <v>0</v>
      </c>
      <c r="K340" s="20">
        <v>154691.4</v>
      </c>
      <c r="L340" s="20">
        <v>1518.66</v>
      </c>
      <c r="M340" s="20">
        <v>0</v>
      </c>
      <c r="N340" s="20">
        <v>0</v>
      </c>
      <c r="O340" s="20">
        <v>0</v>
      </c>
      <c r="P340" s="20">
        <v>0</v>
      </c>
      <c r="Q340" s="20">
        <v>0</v>
      </c>
      <c r="R340" s="20">
        <v>154691.4</v>
      </c>
      <c r="S340" s="20">
        <v>112701.97</v>
      </c>
      <c r="T340" s="20">
        <v>389.75</v>
      </c>
      <c r="U340" s="20">
        <v>0</v>
      </c>
      <c r="V340" s="20">
        <v>0</v>
      </c>
      <c r="W340" s="20">
        <v>0</v>
      </c>
      <c r="X340" s="20">
        <v>0</v>
      </c>
      <c r="Y340" s="20">
        <v>0</v>
      </c>
      <c r="Z340" s="20">
        <v>113091.72</v>
      </c>
      <c r="AA340" s="20">
        <v>0</v>
      </c>
      <c r="AB340" s="20">
        <v>0</v>
      </c>
      <c r="AC340" s="20">
        <v>0</v>
      </c>
      <c r="AD340" s="20">
        <v>0</v>
      </c>
      <c r="AE340" s="20">
        <v>0</v>
      </c>
      <c r="AF340" s="20">
        <v>0</v>
      </c>
      <c r="AG340" s="20">
        <v>0</v>
      </c>
      <c r="AH340" s="20">
        <v>0</v>
      </c>
      <c r="AI340" s="20">
        <v>0</v>
      </c>
      <c r="AJ340" s="20">
        <v>0</v>
      </c>
      <c r="AK340" s="20">
        <v>0</v>
      </c>
      <c r="AL340" s="20">
        <v>0</v>
      </c>
      <c r="AM340" s="20">
        <v>0</v>
      </c>
      <c r="AN340" s="20">
        <v>0</v>
      </c>
      <c r="AO340" s="20">
        <v>0</v>
      </c>
      <c r="AP340" s="20">
        <v>0</v>
      </c>
      <c r="AQ340" s="20">
        <v>0</v>
      </c>
      <c r="AR340" s="20">
        <v>0</v>
      </c>
      <c r="AS340" s="20">
        <v>0</v>
      </c>
      <c r="AT340" s="11">
        <f t="shared" si="5"/>
        <v>0</v>
      </c>
      <c r="AU340" s="20">
        <v>112045.28</v>
      </c>
      <c r="AV340" s="20">
        <v>113091.72</v>
      </c>
      <c r="AW340" s="21">
        <v>25</v>
      </c>
      <c r="AX340" s="21">
        <v>240</v>
      </c>
      <c r="AY340" s="20">
        <v>863000.01</v>
      </c>
      <c r="AZ340" s="20">
        <v>189998.84</v>
      </c>
      <c r="BA340" s="22">
        <v>78.713789000000006</v>
      </c>
      <c r="BB340" s="22">
        <v>64.086423999823396</v>
      </c>
      <c r="BC340" s="22">
        <v>10.59</v>
      </c>
      <c r="BD340" s="22"/>
      <c r="BE340" s="18" t="s">
        <v>78</v>
      </c>
      <c r="BF340" s="15"/>
      <c r="BG340" s="18" t="s">
        <v>280</v>
      </c>
      <c r="BH340" s="18" t="s">
        <v>321</v>
      </c>
      <c r="BI340" s="18" t="s">
        <v>731</v>
      </c>
      <c r="BJ340" s="18" t="s">
        <v>82</v>
      </c>
      <c r="BK340" s="16" t="s">
        <v>83</v>
      </c>
      <c r="BL340" s="22">
        <v>1201471.7065115999</v>
      </c>
      <c r="BM340" s="16" t="s">
        <v>84</v>
      </c>
      <c r="BN340" s="22"/>
      <c r="BO340" s="23">
        <v>38572</v>
      </c>
      <c r="BP340" s="23">
        <v>45877</v>
      </c>
      <c r="BQ340" s="14" t="s">
        <v>227</v>
      </c>
      <c r="BR340" s="14" t="s">
        <v>228</v>
      </c>
      <c r="BS340" s="14">
        <v>38572</v>
      </c>
      <c r="BT340" s="14">
        <v>38572</v>
      </c>
      <c r="BU340" s="22">
        <v>42538.86</v>
      </c>
      <c r="BV340" s="22">
        <v>39.83</v>
      </c>
      <c r="BW340" s="22">
        <v>0</v>
      </c>
    </row>
    <row r="341" spans="1:75" s="1" customFormat="1" ht="18.2" customHeight="1" x14ac:dyDescent="0.15">
      <c r="A341" s="6">
        <v>339</v>
      </c>
      <c r="B341" s="7" t="s">
        <v>75</v>
      </c>
      <c r="C341" s="7" t="s">
        <v>76</v>
      </c>
      <c r="D341" s="8">
        <v>45108</v>
      </c>
      <c r="E341" s="9" t="s">
        <v>732</v>
      </c>
      <c r="F341" s="10">
        <v>117</v>
      </c>
      <c r="G341" s="10">
        <v>116</v>
      </c>
      <c r="H341" s="11">
        <v>38554.370000000003</v>
      </c>
      <c r="I341" s="11">
        <v>21829.87</v>
      </c>
      <c r="J341" s="11">
        <v>0</v>
      </c>
      <c r="K341" s="11">
        <v>60384.24</v>
      </c>
      <c r="L341" s="11">
        <v>301.43</v>
      </c>
      <c r="M341" s="11">
        <v>0</v>
      </c>
      <c r="N341" s="11">
        <v>0</v>
      </c>
      <c r="O341" s="11">
        <v>0</v>
      </c>
      <c r="P341" s="11">
        <v>0</v>
      </c>
      <c r="Q341" s="11">
        <v>0</v>
      </c>
      <c r="R341" s="11">
        <v>60384.24</v>
      </c>
      <c r="S341" s="11">
        <v>52603.85</v>
      </c>
      <c r="T341" s="11">
        <v>340.24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52944.09</v>
      </c>
      <c r="AA341" s="11">
        <v>0</v>
      </c>
      <c r="AB341" s="11">
        <v>0</v>
      </c>
      <c r="AC341" s="11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0</v>
      </c>
      <c r="AI341" s="11">
        <v>0</v>
      </c>
      <c r="AJ341" s="11">
        <v>0</v>
      </c>
      <c r="AK341" s="11">
        <v>0</v>
      </c>
      <c r="AL341" s="11">
        <v>0</v>
      </c>
      <c r="AM341" s="11">
        <v>0</v>
      </c>
      <c r="AN341" s="11">
        <v>0</v>
      </c>
      <c r="AO341" s="11">
        <v>0</v>
      </c>
      <c r="AP341" s="11">
        <v>0</v>
      </c>
      <c r="AQ341" s="11">
        <v>0</v>
      </c>
      <c r="AR341" s="11">
        <v>0</v>
      </c>
      <c r="AS341" s="11">
        <v>0</v>
      </c>
      <c r="AT341" s="11">
        <f t="shared" si="5"/>
        <v>0</v>
      </c>
      <c r="AU341" s="11">
        <v>22131.3</v>
      </c>
      <c r="AV341" s="11">
        <v>52944.09</v>
      </c>
      <c r="AW341" s="12">
        <v>85</v>
      </c>
      <c r="AX341" s="12">
        <v>300</v>
      </c>
      <c r="AY341" s="11">
        <v>268251.3</v>
      </c>
      <c r="AZ341" s="11">
        <v>67500</v>
      </c>
      <c r="BA341" s="13">
        <v>90</v>
      </c>
      <c r="BB341" s="13">
        <v>80.512320000000003</v>
      </c>
      <c r="BC341" s="13">
        <v>10.59</v>
      </c>
      <c r="BD341" s="13"/>
      <c r="BE341" s="9" t="s">
        <v>78</v>
      </c>
      <c r="BF341" s="6"/>
      <c r="BG341" s="9" t="s">
        <v>300</v>
      </c>
      <c r="BH341" s="9" t="s">
        <v>301</v>
      </c>
      <c r="BI341" s="9" t="s">
        <v>733</v>
      </c>
      <c r="BJ341" s="9" t="s">
        <v>82</v>
      </c>
      <c r="BK341" s="7" t="s">
        <v>83</v>
      </c>
      <c r="BL341" s="13">
        <v>468997.99135055998</v>
      </c>
      <c r="BM341" s="7" t="s">
        <v>84</v>
      </c>
      <c r="BN341" s="13"/>
      <c r="BO341" s="14">
        <v>38575</v>
      </c>
      <c r="BP341" s="14">
        <v>47706</v>
      </c>
      <c r="BQ341" s="14" t="s">
        <v>445</v>
      </c>
      <c r="BR341" s="14" t="s">
        <v>446</v>
      </c>
      <c r="BS341" s="14">
        <v>38575</v>
      </c>
      <c r="BT341" s="14">
        <v>38575</v>
      </c>
      <c r="BU341" s="13">
        <v>15224.39</v>
      </c>
      <c r="BV341" s="13">
        <v>14.05</v>
      </c>
      <c r="BW341" s="13">
        <v>0</v>
      </c>
    </row>
    <row r="342" spans="1:75" s="1" customFormat="1" ht="18.2" customHeight="1" x14ac:dyDescent="0.15">
      <c r="A342" s="15">
        <v>340</v>
      </c>
      <c r="B342" s="16" t="s">
        <v>75</v>
      </c>
      <c r="C342" s="16" t="s">
        <v>76</v>
      </c>
      <c r="D342" s="17">
        <v>45108</v>
      </c>
      <c r="E342" s="18" t="s">
        <v>734</v>
      </c>
      <c r="F342" s="19">
        <v>0</v>
      </c>
      <c r="G342" s="19">
        <v>1</v>
      </c>
      <c r="H342" s="20">
        <v>29246.02</v>
      </c>
      <c r="I342" s="20">
        <v>996.78</v>
      </c>
      <c r="J342" s="20">
        <v>0</v>
      </c>
      <c r="K342" s="20">
        <v>30242.799999999999</v>
      </c>
      <c r="L342" s="20">
        <v>1005.57</v>
      </c>
      <c r="M342" s="20">
        <v>0</v>
      </c>
      <c r="N342" s="20">
        <v>996.78</v>
      </c>
      <c r="O342" s="20">
        <v>1005.57</v>
      </c>
      <c r="P342" s="20">
        <v>0</v>
      </c>
      <c r="Q342" s="20">
        <v>0</v>
      </c>
      <c r="R342" s="20">
        <v>28240.45</v>
      </c>
      <c r="S342" s="20">
        <v>266.89</v>
      </c>
      <c r="T342" s="20">
        <v>258.10000000000002</v>
      </c>
      <c r="U342" s="20">
        <v>0</v>
      </c>
      <c r="V342" s="20">
        <v>266.89</v>
      </c>
      <c r="W342" s="20">
        <v>258.10000000000002</v>
      </c>
      <c r="X342" s="20">
        <v>0</v>
      </c>
      <c r="Y342" s="20">
        <v>0</v>
      </c>
      <c r="Z342" s="20">
        <v>0</v>
      </c>
      <c r="AA342" s="20">
        <v>26.38</v>
      </c>
      <c r="AB342" s="20">
        <v>0</v>
      </c>
      <c r="AC342" s="20">
        <v>0</v>
      </c>
      <c r="AD342" s="20">
        <v>0</v>
      </c>
      <c r="AE342" s="20">
        <v>0</v>
      </c>
      <c r="AF342" s="20">
        <v>-77.959999999999994</v>
      </c>
      <c r="AG342" s="20">
        <v>56.12</v>
      </c>
      <c r="AH342" s="20">
        <v>162.83000000000001</v>
      </c>
      <c r="AI342" s="20">
        <v>26.38</v>
      </c>
      <c r="AJ342" s="20">
        <v>0</v>
      </c>
      <c r="AK342" s="20">
        <v>0</v>
      </c>
      <c r="AL342" s="20">
        <v>43.51</v>
      </c>
      <c r="AM342" s="20">
        <v>0</v>
      </c>
      <c r="AN342" s="20">
        <v>56.12</v>
      </c>
      <c r="AO342" s="20">
        <v>162.55000000000001</v>
      </c>
      <c r="AP342" s="20">
        <v>42.39</v>
      </c>
      <c r="AQ342" s="20">
        <v>0</v>
      </c>
      <c r="AR342" s="20">
        <v>0</v>
      </c>
      <c r="AS342" s="20">
        <v>0</v>
      </c>
      <c r="AT342" s="11">
        <f t="shared" si="5"/>
        <v>3025.66</v>
      </c>
      <c r="AU342" s="20">
        <v>0</v>
      </c>
      <c r="AV342" s="20">
        <v>0</v>
      </c>
      <c r="AW342" s="21">
        <v>25</v>
      </c>
      <c r="AX342" s="21">
        <v>240</v>
      </c>
      <c r="AY342" s="20">
        <v>682400</v>
      </c>
      <c r="AZ342" s="20">
        <v>125809.62</v>
      </c>
      <c r="BA342" s="22">
        <v>65.943727999999993</v>
      </c>
      <c r="BB342" s="22">
        <v>14.802370068342899</v>
      </c>
      <c r="BC342" s="22">
        <v>10.59</v>
      </c>
      <c r="BD342" s="22"/>
      <c r="BE342" s="18" t="s">
        <v>78</v>
      </c>
      <c r="BF342" s="15"/>
      <c r="BG342" s="18" t="s">
        <v>735</v>
      </c>
      <c r="BH342" s="18" t="s">
        <v>736</v>
      </c>
      <c r="BI342" s="18" t="s">
        <v>737</v>
      </c>
      <c r="BJ342" s="18" t="s">
        <v>108</v>
      </c>
      <c r="BK342" s="16" t="s">
        <v>83</v>
      </c>
      <c r="BL342" s="22">
        <v>219340.58166230001</v>
      </c>
      <c r="BM342" s="16" t="s">
        <v>84</v>
      </c>
      <c r="BN342" s="22"/>
      <c r="BO342" s="23">
        <v>38576</v>
      </c>
      <c r="BP342" s="23">
        <v>45881</v>
      </c>
      <c r="BQ342" s="14" t="s">
        <v>342</v>
      </c>
      <c r="BR342" s="14" t="s">
        <v>343</v>
      </c>
      <c r="BS342" s="14">
        <v>38576</v>
      </c>
      <c r="BT342" s="14">
        <v>38576</v>
      </c>
      <c r="BU342" s="22">
        <v>0</v>
      </c>
      <c r="BV342" s="22">
        <v>26.38</v>
      </c>
      <c r="BW342" s="22">
        <v>0</v>
      </c>
    </row>
    <row r="343" spans="1:75" s="1" customFormat="1" ht="18.2" customHeight="1" x14ac:dyDescent="0.15">
      <c r="A343" s="6">
        <v>341</v>
      </c>
      <c r="B343" s="7" t="s">
        <v>75</v>
      </c>
      <c r="C343" s="7" t="s">
        <v>76</v>
      </c>
      <c r="D343" s="8">
        <v>45108</v>
      </c>
      <c r="E343" s="9" t="s">
        <v>738</v>
      </c>
      <c r="F343" s="10">
        <v>135</v>
      </c>
      <c r="G343" s="10">
        <v>134</v>
      </c>
      <c r="H343" s="11">
        <v>80467.12</v>
      </c>
      <c r="I343" s="11">
        <v>49181.29</v>
      </c>
      <c r="J343" s="11">
        <v>0</v>
      </c>
      <c r="K343" s="11">
        <v>129648.41</v>
      </c>
      <c r="L343" s="11">
        <v>629.03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129648.41</v>
      </c>
      <c r="S343" s="11">
        <v>128982.86</v>
      </c>
      <c r="T343" s="11">
        <v>710.12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129692.98</v>
      </c>
      <c r="AA343" s="11">
        <v>0</v>
      </c>
      <c r="AB343" s="11">
        <v>0</v>
      </c>
      <c r="AC343" s="11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11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>
        <v>0</v>
      </c>
      <c r="AT343" s="11">
        <f t="shared" si="5"/>
        <v>0</v>
      </c>
      <c r="AU343" s="11">
        <v>49810.32</v>
      </c>
      <c r="AV343" s="11">
        <v>129692.98</v>
      </c>
      <c r="AW343" s="12">
        <v>85</v>
      </c>
      <c r="AX343" s="12">
        <v>300</v>
      </c>
      <c r="AY343" s="11">
        <v>559999.97</v>
      </c>
      <c r="AZ343" s="11">
        <v>140871.63</v>
      </c>
      <c r="BA343" s="13">
        <v>89.999995999999996</v>
      </c>
      <c r="BB343" s="13">
        <v>82.829710860918993</v>
      </c>
      <c r="BC343" s="13">
        <v>10.59</v>
      </c>
      <c r="BD343" s="13"/>
      <c r="BE343" s="9" t="s">
        <v>78</v>
      </c>
      <c r="BF343" s="6"/>
      <c r="BG343" s="9" t="s">
        <v>191</v>
      </c>
      <c r="BH343" s="9" t="s">
        <v>739</v>
      </c>
      <c r="BI343" s="9" t="s">
        <v>740</v>
      </c>
      <c r="BJ343" s="9" t="s">
        <v>82</v>
      </c>
      <c r="BK343" s="7" t="s">
        <v>83</v>
      </c>
      <c r="BL343" s="13">
        <v>1006965.45773854</v>
      </c>
      <c r="BM343" s="7" t="s">
        <v>84</v>
      </c>
      <c r="BN343" s="13"/>
      <c r="BO343" s="14">
        <v>38582</v>
      </c>
      <c r="BP343" s="14">
        <v>47713</v>
      </c>
      <c r="BQ343" s="14" t="s">
        <v>138</v>
      </c>
      <c r="BR343" s="14" t="s">
        <v>139</v>
      </c>
      <c r="BS343" s="14">
        <v>38582</v>
      </c>
      <c r="BT343" s="14">
        <v>38582</v>
      </c>
      <c r="BU343" s="13">
        <v>36402.44</v>
      </c>
      <c r="BV343" s="13">
        <v>29.31</v>
      </c>
      <c r="BW343" s="13">
        <v>0</v>
      </c>
    </row>
    <row r="344" spans="1:75" s="1" customFormat="1" ht="18.2" customHeight="1" x14ac:dyDescent="0.15">
      <c r="A344" s="15">
        <v>342</v>
      </c>
      <c r="B344" s="16" t="s">
        <v>75</v>
      </c>
      <c r="C344" s="16" t="s">
        <v>76</v>
      </c>
      <c r="D344" s="17">
        <v>45108</v>
      </c>
      <c r="E344" s="18" t="s">
        <v>741</v>
      </c>
      <c r="F344" s="19">
        <v>0</v>
      </c>
      <c r="G344" s="19">
        <v>0</v>
      </c>
      <c r="H344" s="20">
        <v>23507.279999999999</v>
      </c>
      <c r="I344" s="20">
        <v>0</v>
      </c>
      <c r="J344" s="20">
        <v>0</v>
      </c>
      <c r="K344" s="20">
        <v>23507.279999999999</v>
      </c>
      <c r="L344" s="20">
        <v>488.4</v>
      </c>
      <c r="M344" s="20">
        <v>0</v>
      </c>
      <c r="N344" s="20">
        <v>0</v>
      </c>
      <c r="O344" s="20">
        <v>488.4</v>
      </c>
      <c r="P344" s="20">
        <v>0</v>
      </c>
      <c r="Q344" s="20">
        <v>0</v>
      </c>
      <c r="R344" s="20">
        <v>23018.880000000001</v>
      </c>
      <c r="S344" s="20">
        <v>0</v>
      </c>
      <c r="T344" s="20">
        <v>207.45</v>
      </c>
      <c r="U344" s="20">
        <v>0</v>
      </c>
      <c r="V344" s="20">
        <v>0</v>
      </c>
      <c r="W344" s="20">
        <v>207.45</v>
      </c>
      <c r="X344" s="20">
        <v>0</v>
      </c>
      <c r="Y344" s="20">
        <v>0</v>
      </c>
      <c r="Z344" s="20">
        <v>0</v>
      </c>
      <c r="AA344" s="20">
        <v>15.23</v>
      </c>
      <c r="AB344" s="20">
        <v>0</v>
      </c>
      <c r="AC344" s="20">
        <v>0</v>
      </c>
      <c r="AD344" s="20">
        <v>0</v>
      </c>
      <c r="AE344" s="20">
        <v>0</v>
      </c>
      <c r="AF344" s="20">
        <v>-21.71</v>
      </c>
      <c r="AG344" s="20">
        <v>35.549999999999997</v>
      </c>
      <c r="AH344" s="20">
        <v>90.35</v>
      </c>
      <c r="AI344" s="20">
        <v>0</v>
      </c>
      <c r="AJ344" s="20">
        <v>0</v>
      </c>
      <c r="AK344" s="20">
        <v>0</v>
      </c>
      <c r="AL344" s="20">
        <v>0</v>
      </c>
      <c r="AM344" s="20">
        <v>0</v>
      </c>
      <c r="AN344" s="20">
        <v>0</v>
      </c>
      <c r="AO344" s="20">
        <v>0</v>
      </c>
      <c r="AP344" s="20">
        <v>0</v>
      </c>
      <c r="AQ344" s="20">
        <v>0</v>
      </c>
      <c r="AR344" s="20">
        <v>0</v>
      </c>
      <c r="AS344" s="20">
        <v>5.1500000000000001E-3</v>
      </c>
      <c r="AT344" s="11">
        <f t="shared" si="5"/>
        <v>815.26485000000002</v>
      </c>
      <c r="AU344" s="20">
        <v>0</v>
      </c>
      <c r="AV344" s="20">
        <v>0</v>
      </c>
      <c r="AW344" s="21">
        <v>85</v>
      </c>
      <c r="AX344" s="21">
        <v>300</v>
      </c>
      <c r="AY344" s="20">
        <v>291000.01</v>
      </c>
      <c r="AZ344" s="20">
        <v>73199.89</v>
      </c>
      <c r="BA344" s="22">
        <v>89.999989999999997</v>
      </c>
      <c r="BB344" s="22">
        <v>28.3019410249278</v>
      </c>
      <c r="BC344" s="22">
        <v>10.59</v>
      </c>
      <c r="BD344" s="22"/>
      <c r="BE344" s="18" t="s">
        <v>78</v>
      </c>
      <c r="BF344" s="15"/>
      <c r="BG344" s="18" t="s">
        <v>99</v>
      </c>
      <c r="BH344" s="18" t="s">
        <v>273</v>
      </c>
      <c r="BI344" s="18" t="s">
        <v>742</v>
      </c>
      <c r="BJ344" s="18" t="s">
        <v>108</v>
      </c>
      <c r="BK344" s="16" t="s">
        <v>83</v>
      </c>
      <c r="BL344" s="22">
        <v>178785.20095872</v>
      </c>
      <c r="BM344" s="16" t="s">
        <v>84</v>
      </c>
      <c r="BN344" s="22"/>
      <c r="BO344" s="23">
        <v>38583</v>
      </c>
      <c r="BP344" s="23">
        <v>47714</v>
      </c>
      <c r="BQ344" s="14" t="s">
        <v>109</v>
      </c>
      <c r="BR344" s="14" t="s">
        <v>110</v>
      </c>
      <c r="BS344" s="14">
        <v>38583</v>
      </c>
      <c r="BT344" s="14">
        <v>38583</v>
      </c>
      <c r="BU344" s="22">
        <v>0</v>
      </c>
      <c r="BV344" s="22">
        <v>15.23</v>
      </c>
      <c r="BW344" s="22">
        <v>0</v>
      </c>
    </row>
    <row r="345" spans="1:75" s="1" customFormat="1" ht="18.2" customHeight="1" x14ac:dyDescent="0.15">
      <c r="A345" s="6">
        <v>343</v>
      </c>
      <c r="B345" s="7" t="s">
        <v>75</v>
      </c>
      <c r="C345" s="7" t="s">
        <v>76</v>
      </c>
      <c r="D345" s="8">
        <v>45108</v>
      </c>
      <c r="E345" s="9" t="s">
        <v>743</v>
      </c>
      <c r="F345" s="10">
        <v>0</v>
      </c>
      <c r="G345" s="10">
        <v>1</v>
      </c>
      <c r="H345" s="11">
        <v>73711.98</v>
      </c>
      <c r="I345" s="11">
        <v>571.17999999999995</v>
      </c>
      <c r="J345" s="11">
        <v>0</v>
      </c>
      <c r="K345" s="11">
        <v>74283.16</v>
      </c>
      <c r="L345" s="11">
        <v>576.22</v>
      </c>
      <c r="M345" s="11">
        <v>0</v>
      </c>
      <c r="N345" s="11">
        <v>571.17999999999995</v>
      </c>
      <c r="O345" s="11">
        <v>576.22</v>
      </c>
      <c r="P345" s="11">
        <v>0</v>
      </c>
      <c r="Q345" s="11">
        <v>0</v>
      </c>
      <c r="R345" s="11">
        <v>73135.759999999995</v>
      </c>
      <c r="S345" s="11">
        <v>655.55</v>
      </c>
      <c r="T345" s="11">
        <v>650.51</v>
      </c>
      <c r="U345" s="11">
        <v>0</v>
      </c>
      <c r="V345" s="11">
        <v>655.55</v>
      </c>
      <c r="W345" s="11">
        <v>650.51</v>
      </c>
      <c r="X345" s="11">
        <v>0</v>
      </c>
      <c r="Y345" s="11">
        <v>0</v>
      </c>
      <c r="Z345" s="11">
        <v>0</v>
      </c>
      <c r="AA345" s="11">
        <v>26.85</v>
      </c>
      <c r="AB345" s="11">
        <v>0</v>
      </c>
      <c r="AC345" s="11">
        <v>0</v>
      </c>
      <c r="AD345" s="11">
        <v>0</v>
      </c>
      <c r="AE345" s="11">
        <v>0</v>
      </c>
      <c r="AF345" s="11">
        <v>-50.78</v>
      </c>
      <c r="AG345" s="11">
        <v>62.68</v>
      </c>
      <c r="AH345" s="11">
        <v>159.28</v>
      </c>
      <c r="AI345" s="11">
        <v>26.85</v>
      </c>
      <c r="AJ345" s="11">
        <v>0</v>
      </c>
      <c r="AK345" s="11">
        <v>0</v>
      </c>
      <c r="AL345" s="11">
        <v>43.5</v>
      </c>
      <c r="AM345" s="11">
        <v>0</v>
      </c>
      <c r="AN345" s="11">
        <v>62.68</v>
      </c>
      <c r="AO345" s="11">
        <v>113.59</v>
      </c>
      <c r="AP345" s="11">
        <v>0</v>
      </c>
      <c r="AQ345" s="11">
        <v>0</v>
      </c>
      <c r="AR345" s="11">
        <v>0</v>
      </c>
      <c r="AS345" s="11">
        <v>1.196102</v>
      </c>
      <c r="AT345" s="11">
        <f t="shared" si="5"/>
        <v>2896.9138979999998</v>
      </c>
      <c r="AU345" s="11">
        <v>0</v>
      </c>
      <c r="AV345" s="11">
        <v>0</v>
      </c>
      <c r="AW345" s="12">
        <v>85</v>
      </c>
      <c r="AX345" s="12">
        <v>300</v>
      </c>
      <c r="AY345" s="11">
        <v>513010.1</v>
      </c>
      <c r="AZ345" s="11">
        <v>129045.65</v>
      </c>
      <c r="BA345" s="13">
        <v>89.999996999999993</v>
      </c>
      <c r="BB345" s="13">
        <v>51.006897021268998</v>
      </c>
      <c r="BC345" s="13">
        <v>10.59</v>
      </c>
      <c r="BD345" s="13"/>
      <c r="BE345" s="9" t="s">
        <v>78</v>
      </c>
      <c r="BF345" s="6"/>
      <c r="BG345" s="9" t="s">
        <v>89</v>
      </c>
      <c r="BH345" s="9" t="s">
        <v>166</v>
      </c>
      <c r="BI345" s="9" t="s">
        <v>744</v>
      </c>
      <c r="BJ345" s="9" t="s">
        <v>108</v>
      </c>
      <c r="BK345" s="7" t="s">
        <v>83</v>
      </c>
      <c r="BL345" s="13">
        <v>568037.69552943995</v>
      </c>
      <c r="BM345" s="7" t="s">
        <v>84</v>
      </c>
      <c r="BN345" s="13"/>
      <c r="BO345" s="14">
        <v>38583</v>
      </c>
      <c r="BP345" s="14">
        <v>47714</v>
      </c>
      <c r="BQ345" s="14" t="s">
        <v>96</v>
      </c>
      <c r="BR345" s="14" t="s">
        <v>97</v>
      </c>
      <c r="BS345" s="14">
        <v>38583</v>
      </c>
      <c r="BT345" s="14">
        <v>38583</v>
      </c>
      <c r="BU345" s="13">
        <v>0</v>
      </c>
      <c r="BV345" s="13">
        <v>26.85</v>
      </c>
      <c r="BW345" s="13">
        <v>0</v>
      </c>
    </row>
    <row r="346" spans="1:75" s="1" customFormat="1" ht="18.2" customHeight="1" x14ac:dyDescent="0.15">
      <c r="A346" s="15">
        <v>344</v>
      </c>
      <c r="B346" s="16" t="s">
        <v>75</v>
      </c>
      <c r="C346" s="16" t="s">
        <v>76</v>
      </c>
      <c r="D346" s="17">
        <v>45108</v>
      </c>
      <c r="E346" s="18" t="s">
        <v>745</v>
      </c>
      <c r="F346" s="19">
        <v>149</v>
      </c>
      <c r="G346" s="19">
        <v>148</v>
      </c>
      <c r="H346" s="20">
        <v>53396.3</v>
      </c>
      <c r="I346" s="20">
        <v>34416.910000000003</v>
      </c>
      <c r="J346" s="20">
        <v>0</v>
      </c>
      <c r="K346" s="20">
        <v>87813.21</v>
      </c>
      <c r="L346" s="20">
        <v>417.46</v>
      </c>
      <c r="M346" s="20">
        <v>0</v>
      </c>
      <c r="N346" s="20">
        <v>0</v>
      </c>
      <c r="O346" s="20">
        <v>0</v>
      </c>
      <c r="P346" s="20">
        <v>0</v>
      </c>
      <c r="Q346" s="20">
        <v>0</v>
      </c>
      <c r="R346" s="20">
        <v>87813.21</v>
      </c>
      <c r="S346" s="20">
        <v>97082.69</v>
      </c>
      <c r="T346" s="20">
        <v>471.22</v>
      </c>
      <c r="U346" s="20">
        <v>0</v>
      </c>
      <c r="V346" s="20">
        <v>0</v>
      </c>
      <c r="W346" s="20">
        <v>0</v>
      </c>
      <c r="X346" s="20">
        <v>0</v>
      </c>
      <c r="Y346" s="20">
        <v>0</v>
      </c>
      <c r="Z346" s="20">
        <v>97553.91</v>
      </c>
      <c r="AA346" s="20">
        <v>0</v>
      </c>
      <c r="AB346" s="20">
        <v>0</v>
      </c>
      <c r="AC346" s="20">
        <v>0</v>
      </c>
      <c r="AD346" s="20">
        <v>0</v>
      </c>
      <c r="AE346" s="20">
        <v>0</v>
      </c>
      <c r="AF346" s="20">
        <v>0</v>
      </c>
      <c r="AG346" s="20">
        <v>0</v>
      </c>
      <c r="AH346" s="20">
        <v>0</v>
      </c>
      <c r="AI346" s="20">
        <v>0</v>
      </c>
      <c r="AJ346" s="20">
        <v>0</v>
      </c>
      <c r="AK346" s="20">
        <v>0</v>
      </c>
      <c r="AL346" s="20">
        <v>0</v>
      </c>
      <c r="AM346" s="20">
        <v>0</v>
      </c>
      <c r="AN346" s="20">
        <v>0</v>
      </c>
      <c r="AO346" s="20">
        <v>0</v>
      </c>
      <c r="AP346" s="20">
        <v>0</v>
      </c>
      <c r="AQ346" s="20">
        <v>0</v>
      </c>
      <c r="AR346" s="20">
        <v>0</v>
      </c>
      <c r="AS346" s="20">
        <v>0</v>
      </c>
      <c r="AT346" s="11">
        <f t="shared" si="5"/>
        <v>0</v>
      </c>
      <c r="AU346" s="20">
        <v>34834.370000000003</v>
      </c>
      <c r="AV346" s="20">
        <v>97553.91</v>
      </c>
      <c r="AW346" s="21">
        <v>85</v>
      </c>
      <c r="AX346" s="21">
        <v>300</v>
      </c>
      <c r="AY346" s="20">
        <v>371637.99</v>
      </c>
      <c r="AZ346" s="20">
        <v>93484.06</v>
      </c>
      <c r="BA346" s="22">
        <v>89.999998000000005</v>
      </c>
      <c r="BB346" s="22">
        <v>84.540495185741605</v>
      </c>
      <c r="BC346" s="22">
        <v>10.59</v>
      </c>
      <c r="BD346" s="22"/>
      <c r="BE346" s="18" t="s">
        <v>78</v>
      </c>
      <c r="BF346" s="15"/>
      <c r="BG346" s="18" t="s">
        <v>89</v>
      </c>
      <c r="BH346" s="18" t="s">
        <v>166</v>
      </c>
      <c r="BI346" s="18" t="s">
        <v>368</v>
      </c>
      <c r="BJ346" s="18" t="s">
        <v>82</v>
      </c>
      <c r="BK346" s="16" t="s">
        <v>83</v>
      </c>
      <c r="BL346" s="22">
        <v>682035.89386973996</v>
      </c>
      <c r="BM346" s="16" t="s">
        <v>84</v>
      </c>
      <c r="BN346" s="22"/>
      <c r="BO346" s="23">
        <v>38583</v>
      </c>
      <c r="BP346" s="23">
        <v>47714</v>
      </c>
      <c r="BQ346" s="14" t="s">
        <v>163</v>
      </c>
      <c r="BR346" s="14" t="s">
        <v>164</v>
      </c>
      <c r="BS346" s="14">
        <v>38583</v>
      </c>
      <c r="BT346" s="14">
        <v>38583</v>
      </c>
      <c r="BU346" s="22">
        <v>26674.799999999999</v>
      </c>
      <c r="BV346" s="22">
        <v>19.45</v>
      </c>
      <c r="BW346" s="22">
        <v>0</v>
      </c>
    </row>
    <row r="347" spans="1:75" s="1" customFormat="1" ht="18.2" customHeight="1" x14ac:dyDescent="0.15">
      <c r="A347" s="6">
        <v>345</v>
      </c>
      <c r="B347" s="7" t="s">
        <v>75</v>
      </c>
      <c r="C347" s="7" t="s">
        <v>76</v>
      </c>
      <c r="D347" s="8">
        <v>45108</v>
      </c>
      <c r="E347" s="9" t="s">
        <v>746</v>
      </c>
      <c r="F347" s="10">
        <v>155</v>
      </c>
      <c r="G347" s="10">
        <v>154</v>
      </c>
      <c r="H347" s="11">
        <v>51137.99</v>
      </c>
      <c r="I347" s="11">
        <v>33587.129999999997</v>
      </c>
      <c r="J347" s="11">
        <v>0</v>
      </c>
      <c r="K347" s="11">
        <v>84725.119999999995</v>
      </c>
      <c r="L347" s="11">
        <v>399.71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84725.119999999995</v>
      </c>
      <c r="S347" s="11">
        <v>96746.09</v>
      </c>
      <c r="T347" s="11">
        <v>451.29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97197.38</v>
      </c>
      <c r="AA347" s="11">
        <v>0</v>
      </c>
      <c r="AB347" s="11">
        <v>0</v>
      </c>
      <c r="AC347" s="11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11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>
        <v>0</v>
      </c>
      <c r="AT347" s="11">
        <f t="shared" si="5"/>
        <v>0</v>
      </c>
      <c r="AU347" s="11">
        <v>33986.839999999997</v>
      </c>
      <c r="AV347" s="11">
        <v>97197.38</v>
      </c>
      <c r="AW347" s="12">
        <v>85</v>
      </c>
      <c r="AX347" s="12">
        <v>300</v>
      </c>
      <c r="AY347" s="11">
        <v>355884.01</v>
      </c>
      <c r="AZ347" s="11">
        <v>89521.21</v>
      </c>
      <c r="BA347" s="13">
        <v>90.000000999999997</v>
      </c>
      <c r="BB347" s="13">
        <v>85.178259819378198</v>
      </c>
      <c r="BC347" s="13">
        <v>10.59</v>
      </c>
      <c r="BD347" s="13"/>
      <c r="BE347" s="9" t="s">
        <v>78</v>
      </c>
      <c r="BF347" s="6"/>
      <c r="BG347" s="9" t="s">
        <v>89</v>
      </c>
      <c r="BH347" s="9" t="s">
        <v>166</v>
      </c>
      <c r="BI347" s="9" t="s">
        <v>368</v>
      </c>
      <c r="BJ347" s="9" t="s">
        <v>82</v>
      </c>
      <c r="BK347" s="7" t="s">
        <v>83</v>
      </c>
      <c r="BL347" s="13">
        <v>658051.02617728</v>
      </c>
      <c r="BM347" s="7" t="s">
        <v>84</v>
      </c>
      <c r="BN347" s="13"/>
      <c r="BO347" s="14">
        <v>38583</v>
      </c>
      <c r="BP347" s="14">
        <v>47714</v>
      </c>
      <c r="BQ347" s="14" t="s">
        <v>236</v>
      </c>
      <c r="BR347" s="14" t="s">
        <v>237</v>
      </c>
      <c r="BS347" s="14">
        <v>38583</v>
      </c>
      <c r="BT347" s="14">
        <v>38583</v>
      </c>
      <c r="BU347" s="13">
        <v>26582.6</v>
      </c>
      <c r="BV347" s="13">
        <v>18.63</v>
      </c>
      <c r="BW347" s="13">
        <v>0</v>
      </c>
    </row>
    <row r="348" spans="1:75" s="1" customFormat="1" ht="18.2" customHeight="1" x14ac:dyDescent="0.15">
      <c r="A348" s="15">
        <v>346</v>
      </c>
      <c r="B348" s="16" t="s">
        <v>75</v>
      </c>
      <c r="C348" s="16" t="s">
        <v>76</v>
      </c>
      <c r="D348" s="17">
        <v>45108</v>
      </c>
      <c r="E348" s="18" t="s">
        <v>747</v>
      </c>
      <c r="F348" s="19">
        <v>179</v>
      </c>
      <c r="G348" s="19">
        <v>178</v>
      </c>
      <c r="H348" s="20">
        <v>21547.19</v>
      </c>
      <c r="I348" s="20">
        <v>66387.509999999995</v>
      </c>
      <c r="J348" s="20">
        <v>0</v>
      </c>
      <c r="K348" s="20">
        <v>87934.7</v>
      </c>
      <c r="L348" s="20">
        <v>740.96</v>
      </c>
      <c r="M348" s="20">
        <v>0</v>
      </c>
      <c r="N348" s="20">
        <v>0</v>
      </c>
      <c r="O348" s="20">
        <v>0</v>
      </c>
      <c r="P348" s="20">
        <v>0</v>
      </c>
      <c r="Q348" s="20">
        <v>0</v>
      </c>
      <c r="R348" s="20">
        <v>87934.7</v>
      </c>
      <c r="S348" s="20">
        <v>99340.63</v>
      </c>
      <c r="T348" s="20">
        <v>190.15</v>
      </c>
      <c r="U348" s="20">
        <v>0</v>
      </c>
      <c r="V348" s="20">
        <v>0</v>
      </c>
      <c r="W348" s="20">
        <v>0</v>
      </c>
      <c r="X348" s="20">
        <v>0</v>
      </c>
      <c r="Y348" s="20">
        <v>0</v>
      </c>
      <c r="Z348" s="20">
        <v>99530.78</v>
      </c>
      <c r="AA348" s="20">
        <v>0</v>
      </c>
      <c r="AB348" s="20">
        <v>0</v>
      </c>
      <c r="AC348" s="20">
        <v>0</v>
      </c>
      <c r="AD348" s="20">
        <v>0</v>
      </c>
      <c r="AE348" s="20">
        <v>0</v>
      </c>
      <c r="AF348" s="20">
        <v>0</v>
      </c>
      <c r="AG348" s="20">
        <v>0</v>
      </c>
      <c r="AH348" s="20">
        <v>0</v>
      </c>
      <c r="AI348" s="20">
        <v>0</v>
      </c>
      <c r="AJ348" s="20">
        <v>0</v>
      </c>
      <c r="AK348" s="20">
        <v>0</v>
      </c>
      <c r="AL348" s="20">
        <v>0</v>
      </c>
      <c r="AM348" s="20">
        <v>0</v>
      </c>
      <c r="AN348" s="20">
        <v>0</v>
      </c>
      <c r="AO348" s="20">
        <v>0</v>
      </c>
      <c r="AP348" s="20">
        <v>0</v>
      </c>
      <c r="AQ348" s="20">
        <v>0</v>
      </c>
      <c r="AR348" s="20">
        <v>0</v>
      </c>
      <c r="AS348" s="20">
        <v>0</v>
      </c>
      <c r="AT348" s="11">
        <f t="shared" si="5"/>
        <v>0</v>
      </c>
      <c r="AU348" s="20">
        <v>67128.47</v>
      </c>
      <c r="AV348" s="20">
        <v>99530.78</v>
      </c>
      <c r="AW348" s="21">
        <v>25</v>
      </c>
      <c r="AX348" s="21">
        <v>240</v>
      </c>
      <c r="AY348" s="20">
        <v>368521.02</v>
      </c>
      <c r="AZ348" s="20">
        <v>92700</v>
      </c>
      <c r="BA348" s="22">
        <v>90</v>
      </c>
      <c r="BB348" s="22">
        <v>85.373495145631097</v>
      </c>
      <c r="BC348" s="22">
        <v>10.59</v>
      </c>
      <c r="BD348" s="22"/>
      <c r="BE348" s="18" t="s">
        <v>78</v>
      </c>
      <c r="BF348" s="15"/>
      <c r="BG348" s="18" t="s">
        <v>199</v>
      </c>
      <c r="BH348" s="18" t="s">
        <v>727</v>
      </c>
      <c r="BI348" s="18" t="s">
        <v>728</v>
      </c>
      <c r="BJ348" s="18" t="s">
        <v>82</v>
      </c>
      <c r="BK348" s="16" t="s">
        <v>83</v>
      </c>
      <c r="BL348" s="22">
        <v>682979.49382179999</v>
      </c>
      <c r="BM348" s="16" t="s">
        <v>84</v>
      </c>
      <c r="BN348" s="22"/>
      <c r="BO348" s="23">
        <v>38583</v>
      </c>
      <c r="BP348" s="23">
        <v>45888</v>
      </c>
      <c r="BQ348" s="14" t="s">
        <v>129</v>
      </c>
      <c r="BR348" s="14" t="s">
        <v>130</v>
      </c>
      <c r="BS348" s="14">
        <v>38583</v>
      </c>
      <c r="BT348" s="14">
        <v>38583</v>
      </c>
      <c r="BU348" s="22">
        <v>30907.3</v>
      </c>
      <c r="BV348" s="22">
        <v>19.43</v>
      </c>
      <c r="BW348" s="22">
        <v>0</v>
      </c>
    </row>
    <row r="349" spans="1:75" s="1" customFormat="1" ht="18.2" customHeight="1" x14ac:dyDescent="0.15">
      <c r="A349" s="6">
        <v>347</v>
      </c>
      <c r="B349" s="7" t="s">
        <v>75</v>
      </c>
      <c r="C349" s="7" t="s">
        <v>76</v>
      </c>
      <c r="D349" s="8">
        <v>45108</v>
      </c>
      <c r="E349" s="9" t="s">
        <v>748</v>
      </c>
      <c r="F349" s="10">
        <v>156</v>
      </c>
      <c r="G349" s="10">
        <v>155</v>
      </c>
      <c r="H349" s="11">
        <v>104525.69</v>
      </c>
      <c r="I349" s="11">
        <v>68719.199999999997</v>
      </c>
      <c r="J349" s="11">
        <v>0</v>
      </c>
      <c r="K349" s="11">
        <v>173244.89</v>
      </c>
      <c r="L349" s="11">
        <v>817.05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173244.89</v>
      </c>
      <c r="S349" s="11">
        <v>199225.22</v>
      </c>
      <c r="T349" s="11">
        <v>922.44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200147.66</v>
      </c>
      <c r="AA349" s="11">
        <v>0</v>
      </c>
      <c r="AB349" s="11">
        <v>0</v>
      </c>
      <c r="AC349" s="11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11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>
        <v>0</v>
      </c>
      <c r="AT349" s="11">
        <f t="shared" si="5"/>
        <v>0</v>
      </c>
      <c r="AU349" s="11">
        <v>69536.25</v>
      </c>
      <c r="AV349" s="11">
        <v>200147.66</v>
      </c>
      <c r="AW349" s="12">
        <v>85</v>
      </c>
      <c r="AX349" s="12">
        <v>300</v>
      </c>
      <c r="AY349" s="11">
        <v>831000.02</v>
      </c>
      <c r="AZ349" s="11">
        <v>182985.76</v>
      </c>
      <c r="BA349" s="13">
        <v>78.784593999999998</v>
      </c>
      <c r="BB349" s="13">
        <v>74.590658427326005</v>
      </c>
      <c r="BC349" s="13">
        <v>10.59</v>
      </c>
      <c r="BD349" s="13"/>
      <c r="BE349" s="9" t="s">
        <v>78</v>
      </c>
      <c r="BF349" s="6"/>
      <c r="BG349" s="9" t="s">
        <v>280</v>
      </c>
      <c r="BH349" s="9" t="s">
        <v>321</v>
      </c>
      <c r="BI349" s="9" t="s">
        <v>731</v>
      </c>
      <c r="BJ349" s="9" t="s">
        <v>82</v>
      </c>
      <c r="BK349" s="7" t="s">
        <v>83</v>
      </c>
      <c r="BL349" s="13">
        <v>1345574.6966716601</v>
      </c>
      <c r="BM349" s="7" t="s">
        <v>84</v>
      </c>
      <c r="BN349" s="13"/>
      <c r="BO349" s="14">
        <v>38583</v>
      </c>
      <c r="BP349" s="14">
        <v>47714</v>
      </c>
      <c r="BQ349" s="14" t="s">
        <v>163</v>
      </c>
      <c r="BR349" s="14" t="s">
        <v>164</v>
      </c>
      <c r="BS349" s="14">
        <v>38583</v>
      </c>
      <c r="BT349" s="14">
        <v>38583</v>
      </c>
      <c r="BU349" s="13">
        <v>55352.89</v>
      </c>
      <c r="BV349" s="13">
        <v>38.08</v>
      </c>
      <c r="BW349" s="13">
        <v>0</v>
      </c>
    </row>
    <row r="350" spans="1:75" s="1" customFormat="1" ht="18.2" customHeight="1" x14ac:dyDescent="0.15">
      <c r="A350" s="15">
        <v>348</v>
      </c>
      <c r="B350" s="16" t="s">
        <v>75</v>
      </c>
      <c r="C350" s="16" t="s">
        <v>76</v>
      </c>
      <c r="D350" s="17">
        <v>45108</v>
      </c>
      <c r="E350" s="18" t="s">
        <v>749</v>
      </c>
      <c r="F350" s="19">
        <v>14</v>
      </c>
      <c r="G350" s="19">
        <v>14</v>
      </c>
      <c r="H350" s="20">
        <v>0</v>
      </c>
      <c r="I350" s="20">
        <v>20606.21</v>
      </c>
      <c r="J350" s="20">
        <v>0</v>
      </c>
      <c r="K350" s="20">
        <v>20606.21</v>
      </c>
      <c r="L350" s="20">
        <v>0</v>
      </c>
      <c r="M350" s="20">
        <v>0</v>
      </c>
      <c r="N350" s="20">
        <v>0</v>
      </c>
      <c r="O350" s="20">
        <v>0</v>
      </c>
      <c r="P350" s="20">
        <v>0</v>
      </c>
      <c r="Q350" s="20">
        <v>0</v>
      </c>
      <c r="R350" s="20">
        <v>20606.21</v>
      </c>
      <c r="S350" s="20">
        <v>1329</v>
      </c>
      <c r="T350" s="20">
        <v>0</v>
      </c>
      <c r="U350" s="20">
        <v>0</v>
      </c>
      <c r="V350" s="20">
        <v>0</v>
      </c>
      <c r="W350" s="20">
        <v>0</v>
      </c>
      <c r="X350" s="20">
        <v>0</v>
      </c>
      <c r="Y350" s="20">
        <v>0</v>
      </c>
      <c r="Z350" s="20">
        <v>1329</v>
      </c>
      <c r="AA350" s="20">
        <v>0</v>
      </c>
      <c r="AB350" s="20">
        <v>0</v>
      </c>
      <c r="AC350" s="20">
        <v>0</v>
      </c>
      <c r="AD350" s="20">
        <v>0</v>
      </c>
      <c r="AE350" s="20">
        <v>0</v>
      </c>
      <c r="AF350" s="20">
        <v>0</v>
      </c>
      <c r="AG350" s="20">
        <v>0</v>
      </c>
      <c r="AH350" s="20">
        <v>0</v>
      </c>
      <c r="AI350" s="20">
        <v>0</v>
      </c>
      <c r="AJ350" s="20">
        <v>0</v>
      </c>
      <c r="AK350" s="20">
        <v>0</v>
      </c>
      <c r="AL350" s="20">
        <v>0</v>
      </c>
      <c r="AM350" s="20">
        <v>0</v>
      </c>
      <c r="AN350" s="20">
        <v>0</v>
      </c>
      <c r="AO350" s="20">
        <v>0</v>
      </c>
      <c r="AP350" s="20">
        <v>0</v>
      </c>
      <c r="AQ350" s="20">
        <v>0</v>
      </c>
      <c r="AR350" s="20">
        <v>0</v>
      </c>
      <c r="AS350" s="20">
        <v>0</v>
      </c>
      <c r="AT350" s="11">
        <f t="shared" si="5"/>
        <v>0</v>
      </c>
      <c r="AU350" s="20">
        <v>20606.21</v>
      </c>
      <c r="AV350" s="20">
        <v>1329</v>
      </c>
      <c r="AW350" s="21">
        <v>192</v>
      </c>
      <c r="AX350" s="21">
        <v>300</v>
      </c>
      <c r="AY350" s="20">
        <v>710999.99</v>
      </c>
      <c r="AZ350" s="20">
        <v>164874.45000000001</v>
      </c>
      <c r="BA350" s="22">
        <v>82.967653999999996</v>
      </c>
      <c r="BB350" s="22">
        <v>10.369398663839901</v>
      </c>
      <c r="BC350" s="22">
        <v>10.59</v>
      </c>
      <c r="BD350" s="22"/>
      <c r="BE350" s="18" t="s">
        <v>78</v>
      </c>
      <c r="BF350" s="15"/>
      <c r="BG350" s="18" t="s">
        <v>241</v>
      </c>
      <c r="BH350" s="18" t="s">
        <v>242</v>
      </c>
      <c r="BI350" s="18" t="s">
        <v>702</v>
      </c>
      <c r="BJ350" s="18" t="s">
        <v>82</v>
      </c>
      <c r="BK350" s="16" t="s">
        <v>83</v>
      </c>
      <c r="BL350" s="22">
        <v>160046.24881173999</v>
      </c>
      <c r="BM350" s="16" t="s">
        <v>84</v>
      </c>
      <c r="BN350" s="22"/>
      <c r="BO350" s="23">
        <v>38583</v>
      </c>
      <c r="BP350" s="23">
        <v>47714</v>
      </c>
      <c r="BQ350" s="14" t="s">
        <v>303</v>
      </c>
      <c r="BR350" s="14" t="s">
        <v>304</v>
      </c>
      <c r="BS350" s="14">
        <v>38583</v>
      </c>
      <c r="BT350" s="14">
        <v>38583</v>
      </c>
      <c r="BU350" s="22">
        <v>5090.92</v>
      </c>
      <c r="BV350" s="22">
        <v>0</v>
      </c>
      <c r="BW350" s="22">
        <v>0</v>
      </c>
    </row>
    <row r="351" spans="1:75" s="1" customFormat="1" ht="18.2" customHeight="1" x14ac:dyDescent="0.15">
      <c r="A351" s="6">
        <v>349</v>
      </c>
      <c r="B351" s="7" t="s">
        <v>75</v>
      </c>
      <c r="C351" s="7" t="s">
        <v>76</v>
      </c>
      <c r="D351" s="8">
        <v>45108</v>
      </c>
      <c r="E351" s="9" t="s">
        <v>750</v>
      </c>
      <c r="F351" s="10">
        <v>139</v>
      </c>
      <c r="G351" s="10">
        <v>139</v>
      </c>
      <c r="H351" s="11">
        <v>70972.990000000005</v>
      </c>
      <c r="I351" s="11">
        <v>65629.39</v>
      </c>
      <c r="J351" s="11">
        <v>0</v>
      </c>
      <c r="K351" s="11">
        <v>136602.38</v>
      </c>
      <c r="L351" s="11">
        <v>822.24</v>
      </c>
      <c r="M351" s="11">
        <v>0</v>
      </c>
      <c r="N351" s="11">
        <v>171.42</v>
      </c>
      <c r="O351" s="11">
        <v>0</v>
      </c>
      <c r="P351" s="11">
        <v>0</v>
      </c>
      <c r="Q351" s="11">
        <v>0</v>
      </c>
      <c r="R351" s="11">
        <v>136430.96</v>
      </c>
      <c r="S351" s="11">
        <v>134446.07</v>
      </c>
      <c r="T351" s="11">
        <v>626.34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135072.41</v>
      </c>
      <c r="AA351" s="11">
        <v>0</v>
      </c>
      <c r="AB351" s="11">
        <v>0</v>
      </c>
      <c r="AC351" s="11">
        <v>0</v>
      </c>
      <c r="AD351" s="11">
        <v>0</v>
      </c>
      <c r="AE351" s="11">
        <v>0</v>
      </c>
      <c r="AF351" s="11">
        <v>-114.63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78.069999999999993</v>
      </c>
      <c r="AM351" s="11">
        <v>0</v>
      </c>
      <c r="AN351" s="11">
        <v>0</v>
      </c>
      <c r="AO351" s="11">
        <v>22.38</v>
      </c>
      <c r="AP351" s="11">
        <v>0</v>
      </c>
      <c r="AQ351" s="11">
        <v>0</v>
      </c>
      <c r="AR351" s="11">
        <v>0</v>
      </c>
      <c r="AS351" s="11">
        <v>0</v>
      </c>
      <c r="AT351" s="11">
        <f t="shared" si="5"/>
        <v>157.23999999999998</v>
      </c>
      <c r="AU351" s="11">
        <v>66280.210000000006</v>
      </c>
      <c r="AV351" s="11">
        <v>135072.41</v>
      </c>
      <c r="AW351" s="12">
        <v>85</v>
      </c>
      <c r="AX351" s="12">
        <v>300</v>
      </c>
      <c r="AY351" s="11">
        <v>573999.99</v>
      </c>
      <c r="AZ351" s="11">
        <v>152383.6</v>
      </c>
      <c r="BA351" s="13">
        <v>95</v>
      </c>
      <c r="BB351" s="13">
        <v>85.054698799608403</v>
      </c>
      <c r="BC351" s="13">
        <v>10.59</v>
      </c>
      <c r="BD351" s="13"/>
      <c r="BE351" s="9" t="s">
        <v>78</v>
      </c>
      <c r="BF351" s="6"/>
      <c r="BG351" s="9" t="s">
        <v>711</v>
      </c>
      <c r="BH351" s="9" t="s">
        <v>712</v>
      </c>
      <c r="BI351" s="9" t="s">
        <v>751</v>
      </c>
      <c r="BJ351" s="9" t="s">
        <v>82</v>
      </c>
      <c r="BK351" s="7" t="s">
        <v>83</v>
      </c>
      <c r="BL351" s="13">
        <v>1059644.80463824</v>
      </c>
      <c r="BM351" s="7" t="s">
        <v>84</v>
      </c>
      <c r="BN351" s="13"/>
      <c r="BO351" s="14">
        <v>38587</v>
      </c>
      <c r="BP351" s="14">
        <v>47718</v>
      </c>
      <c r="BQ351" s="14" t="s">
        <v>163</v>
      </c>
      <c r="BR351" s="14" t="s">
        <v>164</v>
      </c>
      <c r="BS351" s="14">
        <v>38587</v>
      </c>
      <c r="BT351" s="14">
        <v>38587</v>
      </c>
      <c r="BU351" s="13">
        <v>40633.730000000003</v>
      </c>
      <c r="BV351" s="13">
        <v>31.71</v>
      </c>
      <c r="BW351" s="13">
        <v>0</v>
      </c>
    </row>
    <row r="352" spans="1:75" s="1" customFormat="1" ht="18.2" customHeight="1" x14ac:dyDescent="0.15">
      <c r="A352" s="15">
        <v>350</v>
      </c>
      <c r="B352" s="16" t="s">
        <v>75</v>
      </c>
      <c r="C352" s="16" t="s">
        <v>76</v>
      </c>
      <c r="D352" s="17">
        <v>45108</v>
      </c>
      <c r="E352" s="18" t="s">
        <v>752</v>
      </c>
      <c r="F352" s="19">
        <v>123</v>
      </c>
      <c r="G352" s="19">
        <v>122</v>
      </c>
      <c r="H352" s="20">
        <v>40612.25</v>
      </c>
      <c r="I352" s="20">
        <v>23659.58</v>
      </c>
      <c r="J352" s="20">
        <v>0</v>
      </c>
      <c r="K352" s="20">
        <v>64271.83</v>
      </c>
      <c r="L352" s="20">
        <v>317.49</v>
      </c>
      <c r="M352" s="20">
        <v>0</v>
      </c>
      <c r="N352" s="20">
        <v>0</v>
      </c>
      <c r="O352" s="20">
        <v>0</v>
      </c>
      <c r="P352" s="20">
        <v>0</v>
      </c>
      <c r="Q352" s="20">
        <v>0</v>
      </c>
      <c r="R352" s="20">
        <v>64271.83</v>
      </c>
      <c r="S352" s="20">
        <v>58799</v>
      </c>
      <c r="T352" s="20">
        <v>358.4</v>
      </c>
      <c r="U352" s="20">
        <v>0</v>
      </c>
      <c r="V352" s="20">
        <v>0</v>
      </c>
      <c r="W352" s="20">
        <v>0</v>
      </c>
      <c r="X352" s="20">
        <v>0</v>
      </c>
      <c r="Y352" s="20">
        <v>0</v>
      </c>
      <c r="Z352" s="20">
        <v>59157.4</v>
      </c>
      <c r="AA352" s="20">
        <v>0</v>
      </c>
      <c r="AB352" s="20">
        <v>0</v>
      </c>
      <c r="AC352" s="20">
        <v>0</v>
      </c>
      <c r="AD352" s="20">
        <v>0</v>
      </c>
      <c r="AE352" s="20">
        <v>0</v>
      </c>
      <c r="AF352" s="20">
        <v>0</v>
      </c>
      <c r="AG352" s="20">
        <v>0</v>
      </c>
      <c r="AH352" s="20">
        <v>0</v>
      </c>
      <c r="AI352" s="20">
        <v>0</v>
      </c>
      <c r="AJ352" s="20">
        <v>0</v>
      </c>
      <c r="AK352" s="20">
        <v>0</v>
      </c>
      <c r="AL352" s="20">
        <v>0</v>
      </c>
      <c r="AM352" s="20">
        <v>0</v>
      </c>
      <c r="AN352" s="20">
        <v>0</v>
      </c>
      <c r="AO352" s="20">
        <v>0</v>
      </c>
      <c r="AP352" s="20">
        <v>0</v>
      </c>
      <c r="AQ352" s="20">
        <v>0</v>
      </c>
      <c r="AR352" s="20">
        <v>0</v>
      </c>
      <c r="AS352" s="20">
        <v>0</v>
      </c>
      <c r="AT352" s="11">
        <f t="shared" si="5"/>
        <v>0</v>
      </c>
      <c r="AU352" s="20">
        <v>23977.07</v>
      </c>
      <c r="AV352" s="20">
        <v>59157.4</v>
      </c>
      <c r="AW352" s="21">
        <v>85</v>
      </c>
      <c r="AX352" s="21">
        <v>300</v>
      </c>
      <c r="AY352" s="20">
        <v>282699.05</v>
      </c>
      <c r="AZ352" s="20">
        <v>71100</v>
      </c>
      <c r="BA352" s="22">
        <v>90</v>
      </c>
      <c r="BB352" s="22">
        <v>81.356746835443005</v>
      </c>
      <c r="BC352" s="22">
        <v>10.59</v>
      </c>
      <c r="BD352" s="22"/>
      <c r="BE352" s="18" t="s">
        <v>78</v>
      </c>
      <c r="BF352" s="15"/>
      <c r="BG352" s="18" t="s">
        <v>89</v>
      </c>
      <c r="BH352" s="18" t="s">
        <v>90</v>
      </c>
      <c r="BI352" s="18" t="s">
        <v>176</v>
      </c>
      <c r="BJ352" s="18" t="s">
        <v>82</v>
      </c>
      <c r="BK352" s="16" t="s">
        <v>83</v>
      </c>
      <c r="BL352" s="22">
        <v>499192.49079602002</v>
      </c>
      <c r="BM352" s="16" t="s">
        <v>84</v>
      </c>
      <c r="BN352" s="22"/>
      <c r="BO352" s="23">
        <v>38587</v>
      </c>
      <c r="BP352" s="23">
        <v>47718</v>
      </c>
      <c r="BQ352" s="14" t="s">
        <v>177</v>
      </c>
      <c r="BR352" s="14" t="s">
        <v>178</v>
      </c>
      <c r="BS352" s="14">
        <v>38587</v>
      </c>
      <c r="BT352" s="14">
        <v>38587</v>
      </c>
      <c r="BU352" s="22">
        <v>16861.89</v>
      </c>
      <c r="BV352" s="22">
        <v>14.8</v>
      </c>
      <c r="BW352" s="22">
        <v>0</v>
      </c>
    </row>
    <row r="353" spans="1:75" s="1" customFormat="1" ht="18.2" customHeight="1" x14ac:dyDescent="0.15">
      <c r="A353" s="6">
        <v>351</v>
      </c>
      <c r="B353" s="7" t="s">
        <v>75</v>
      </c>
      <c r="C353" s="7" t="s">
        <v>76</v>
      </c>
      <c r="D353" s="8">
        <v>45108</v>
      </c>
      <c r="E353" s="9" t="s">
        <v>753</v>
      </c>
      <c r="F353" s="10">
        <v>17</v>
      </c>
      <c r="G353" s="10">
        <v>17</v>
      </c>
      <c r="H353" s="11">
        <v>0</v>
      </c>
      <c r="I353" s="11">
        <v>12281.44</v>
      </c>
      <c r="J353" s="11">
        <v>0</v>
      </c>
      <c r="K353" s="11">
        <v>12281.44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12281.44</v>
      </c>
      <c r="S353" s="11">
        <v>988.5</v>
      </c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988.5</v>
      </c>
      <c r="AA353" s="11">
        <v>0</v>
      </c>
      <c r="AB353" s="11">
        <v>0</v>
      </c>
      <c r="AC353" s="11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11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>
        <v>0</v>
      </c>
      <c r="AT353" s="11">
        <f t="shared" si="5"/>
        <v>0</v>
      </c>
      <c r="AU353" s="11">
        <v>12281.44</v>
      </c>
      <c r="AV353" s="11">
        <v>988.5</v>
      </c>
      <c r="AW353" s="12">
        <v>154</v>
      </c>
      <c r="AX353" s="12">
        <v>300</v>
      </c>
      <c r="AY353" s="11">
        <v>330000.01</v>
      </c>
      <c r="AZ353" s="11">
        <v>82996.39</v>
      </c>
      <c r="BA353" s="13">
        <v>90.000000999999997</v>
      </c>
      <c r="BB353" s="13">
        <v>13.317803488578701</v>
      </c>
      <c r="BC353" s="13">
        <v>10.59</v>
      </c>
      <c r="BD353" s="13"/>
      <c r="BE353" s="9" t="s">
        <v>78</v>
      </c>
      <c r="BF353" s="6"/>
      <c r="BG353" s="9" t="s">
        <v>476</v>
      </c>
      <c r="BH353" s="9" t="s">
        <v>477</v>
      </c>
      <c r="BI353" s="9" t="s">
        <v>754</v>
      </c>
      <c r="BJ353" s="9" t="s">
        <v>82</v>
      </c>
      <c r="BK353" s="7" t="s">
        <v>83</v>
      </c>
      <c r="BL353" s="13">
        <v>95388.64264736</v>
      </c>
      <c r="BM353" s="7" t="s">
        <v>84</v>
      </c>
      <c r="BN353" s="13"/>
      <c r="BO353" s="14">
        <v>38587</v>
      </c>
      <c r="BP353" s="14">
        <v>47718</v>
      </c>
      <c r="BQ353" s="14" t="s">
        <v>102</v>
      </c>
      <c r="BR353" s="14" t="s">
        <v>103</v>
      </c>
      <c r="BS353" s="14">
        <v>38587</v>
      </c>
      <c r="BT353" s="14">
        <v>38587</v>
      </c>
      <c r="BU353" s="13">
        <v>2720.5</v>
      </c>
      <c r="BV353" s="13">
        <v>0</v>
      </c>
      <c r="BW353" s="13">
        <v>0</v>
      </c>
    </row>
    <row r="354" spans="1:75" s="1" customFormat="1" ht="18.2" customHeight="1" x14ac:dyDescent="0.15">
      <c r="A354" s="15">
        <v>352</v>
      </c>
      <c r="B354" s="16" t="s">
        <v>75</v>
      </c>
      <c r="C354" s="16" t="s">
        <v>76</v>
      </c>
      <c r="D354" s="17">
        <v>45108</v>
      </c>
      <c r="E354" s="18" t="s">
        <v>755</v>
      </c>
      <c r="F354" s="19">
        <v>122</v>
      </c>
      <c r="G354" s="19">
        <v>121</v>
      </c>
      <c r="H354" s="20">
        <v>5552.18</v>
      </c>
      <c r="I354" s="20">
        <v>89026.93</v>
      </c>
      <c r="J354" s="20">
        <v>0</v>
      </c>
      <c r="K354" s="20">
        <v>94579.11</v>
      </c>
      <c r="L354" s="20">
        <v>1200.1600000000001</v>
      </c>
      <c r="M354" s="20">
        <v>0</v>
      </c>
      <c r="N354" s="20">
        <v>0</v>
      </c>
      <c r="O354" s="20">
        <v>0</v>
      </c>
      <c r="P354" s="20">
        <v>0</v>
      </c>
      <c r="Q354" s="20">
        <v>0</v>
      </c>
      <c r="R354" s="20">
        <v>94579.11</v>
      </c>
      <c r="S354" s="20">
        <v>62121.43</v>
      </c>
      <c r="T354" s="20">
        <v>49</v>
      </c>
      <c r="U354" s="20">
        <v>0</v>
      </c>
      <c r="V354" s="20">
        <v>0</v>
      </c>
      <c r="W354" s="20">
        <v>0</v>
      </c>
      <c r="X354" s="20">
        <v>0</v>
      </c>
      <c r="Y354" s="20">
        <v>0</v>
      </c>
      <c r="Z354" s="20">
        <v>62170.43</v>
      </c>
      <c r="AA354" s="20">
        <v>0</v>
      </c>
      <c r="AB354" s="20">
        <v>0</v>
      </c>
      <c r="AC354" s="20">
        <v>0</v>
      </c>
      <c r="AD354" s="20">
        <v>0</v>
      </c>
      <c r="AE354" s="20">
        <v>0</v>
      </c>
      <c r="AF354" s="20">
        <v>0</v>
      </c>
      <c r="AG354" s="20">
        <v>0</v>
      </c>
      <c r="AH354" s="20">
        <v>0</v>
      </c>
      <c r="AI354" s="20">
        <v>0</v>
      </c>
      <c r="AJ354" s="20">
        <v>0</v>
      </c>
      <c r="AK354" s="20">
        <v>0</v>
      </c>
      <c r="AL354" s="20">
        <v>0</v>
      </c>
      <c r="AM354" s="20">
        <v>0</v>
      </c>
      <c r="AN354" s="20">
        <v>0</v>
      </c>
      <c r="AO354" s="20">
        <v>0</v>
      </c>
      <c r="AP354" s="20">
        <v>0</v>
      </c>
      <c r="AQ354" s="20">
        <v>0</v>
      </c>
      <c r="AR354" s="20">
        <v>0</v>
      </c>
      <c r="AS354" s="20">
        <v>0</v>
      </c>
      <c r="AT354" s="11">
        <f t="shared" si="5"/>
        <v>0</v>
      </c>
      <c r="AU354" s="20">
        <v>90227.09</v>
      </c>
      <c r="AV354" s="20">
        <v>62170.43</v>
      </c>
      <c r="AW354" s="21">
        <v>85</v>
      </c>
      <c r="AX354" s="21">
        <v>300</v>
      </c>
      <c r="AY354" s="20">
        <v>494999.99</v>
      </c>
      <c r="AZ354" s="20">
        <v>131405.51</v>
      </c>
      <c r="BA354" s="22">
        <v>95</v>
      </c>
      <c r="BB354" s="22">
        <v>68.376245790606504</v>
      </c>
      <c r="BC354" s="22">
        <v>10.59</v>
      </c>
      <c r="BD354" s="22"/>
      <c r="BE354" s="18" t="s">
        <v>78</v>
      </c>
      <c r="BF354" s="15"/>
      <c r="BG354" s="18" t="s">
        <v>413</v>
      </c>
      <c r="BH354" s="18" t="s">
        <v>414</v>
      </c>
      <c r="BI354" s="18" t="s">
        <v>415</v>
      </c>
      <c r="BJ354" s="18" t="s">
        <v>82</v>
      </c>
      <c r="BK354" s="16" t="s">
        <v>83</v>
      </c>
      <c r="BL354" s="22">
        <v>734585.92198433995</v>
      </c>
      <c r="BM354" s="16" t="s">
        <v>84</v>
      </c>
      <c r="BN354" s="22"/>
      <c r="BO354" s="23">
        <v>38588</v>
      </c>
      <c r="BP354" s="23">
        <v>47719</v>
      </c>
      <c r="BQ354" s="14" t="s">
        <v>236</v>
      </c>
      <c r="BR354" s="14" t="s">
        <v>237</v>
      </c>
      <c r="BS354" s="14">
        <v>38588</v>
      </c>
      <c r="BT354" s="14">
        <v>38588</v>
      </c>
      <c r="BU354" s="22">
        <v>30772.06</v>
      </c>
      <c r="BV354" s="22">
        <v>27.34</v>
      </c>
      <c r="BW354" s="22">
        <v>0</v>
      </c>
    </row>
    <row r="355" spans="1:75" s="1" customFormat="1" ht="18.2" customHeight="1" x14ac:dyDescent="0.15">
      <c r="A355" s="6">
        <v>353</v>
      </c>
      <c r="B355" s="7" t="s">
        <v>75</v>
      </c>
      <c r="C355" s="7" t="s">
        <v>76</v>
      </c>
      <c r="D355" s="8">
        <v>45108</v>
      </c>
      <c r="E355" s="9" t="s">
        <v>756</v>
      </c>
      <c r="F355" s="10">
        <v>165</v>
      </c>
      <c r="G355" s="10">
        <v>164</v>
      </c>
      <c r="H355" s="11">
        <v>47802.96</v>
      </c>
      <c r="I355" s="11">
        <v>32316.16</v>
      </c>
      <c r="J355" s="11">
        <v>0</v>
      </c>
      <c r="K355" s="11">
        <v>80119.12</v>
      </c>
      <c r="L355" s="11">
        <v>373.63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80119.12</v>
      </c>
      <c r="S355" s="11">
        <v>98144.2</v>
      </c>
      <c r="T355" s="11">
        <v>421.86</v>
      </c>
      <c r="U355" s="11">
        <v>0</v>
      </c>
      <c r="V355" s="11">
        <v>0</v>
      </c>
      <c r="W355" s="11">
        <v>0</v>
      </c>
      <c r="X355" s="11">
        <v>0</v>
      </c>
      <c r="Y355" s="11">
        <v>0</v>
      </c>
      <c r="Z355" s="11">
        <v>98566.06</v>
      </c>
      <c r="AA355" s="11">
        <v>0</v>
      </c>
      <c r="AB355" s="11">
        <v>0</v>
      </c>
      <c r="AC355" s="11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11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>
        <v>0</v>
      </c>
      <c r="AT355" s="11">
        <f t="shared" si="5"/>
        <v>0</v>
      </c>
      <c r="AU355" s="11">
        <v>32689.79</v>
      </c>
      <c r="AV355" s="11">
        <v>98566.06</v>
      </c>
      <c r="AW355" s="12">
        <v>85</v>
      </c>
      <c r="AX355" s="12">
        <v>300</v>
      </c>
      <c r="AY355" s="11">
        <v>332739.67</v>
      </c>
      <c r="AZ355" s="11">
        <v>83681.960000000006</v>
      </c>
      <c r="BA355" s="13">
        <v>89.999995999999996</v>
      </c>
      <c r="BB355" s="13">
        <v>86.168159535502298</v>
      </c>
      <c r="BC355" s="13">
        <v>10.59</v>
      </c>
      <c r="BD355" s="13"/>
      <c r="BE355" s="9" t="s">
        <v>78</v>
      </c>
      <c r="BF355" s="6"/>
      <c r="BG355" s="9" t="s">
        <v>89</v>
      </c>
      <c r="BH355" s="9" t="s">
        <v>166</v>
      </c>
      <c r="BI355" s="9" t="s">
        <v>368</v>
      </c>
      <c r="BJ355" s="9" t="s">
        <v>82</v>
      </c>
      <c r="BK355" s="7" t="s">
        <v>83</v>
      </c>
      <c r="BL355" s="13">
        <v>622276.71241328004</v>
      </c>
      <c r="BM355" s="7" t="s">
        <v>84</v>
      </c>
      <c r="BN355" s="13"/>
      <c r="BO355" s="14">
        <v>38588</v>
      </c>
      <c r="BP355" s="14">
        <v>47719</v>
      </c>
      <c r="BQ355" s="14" t="s">
        <v>177</v>
      </c>
      <c r="BR355" s="14" t="s">
        <v>178</v>
      </c>
      <c r="BS355" s="14">
        <v>38588</v>
      </c>
      <c r="BT355" s="14">
        <v>38588</v>
      </c>
      <c r="BU355" s="13">
        <v>26547.7</v>
      </c>
      <c r="BV355" s="13">
        <v>17.41</v>
      </c>
      <c r="BW355" s="13">
        <v>0</v>
      </c>
    </row>
    <row r="356" spans="1:75" s="1" customFormat="1" ht="18.2" customHeight="1" x14ac:dyDescent="0.15">
      <c r="A356" s="15">
        <v>354</v>
      </c>
      <c r="B356" s="16" t="s">
        <v>75</v>
      </c>
      <c r="C356" s="16" t="s">
        <v>76</v>
      </c>
      <c r="D356" s="17">
        <v>45108</v>
      </c>
      <c r="E356" s="18" t="s">
        <v>757</v>
      </c>
      <c r="F356" s="19">
        <v>144</v>
      </c>
      <c r="G356" s="19">
        <v>143</v>
      </c>
      <c r="H356" s="20">
        <v>86901.23</v>
      </c>
      <c r="I356" s="20">
        <v>55063.85</v>
      </c>
      <c r="J356" s="20">
        <v>0</v>
      </c>
      <c r="K356" s="20">
        <v>141965.07999999999</v>
      </c>
      <c r="L356" s="20">
        <v>679.32</v>
      </c>
      <c r="M356" s="20">
        <v>0</v>
      </c>
      <c r="N356" s="20">
        <v>0</v>
      </c>
      <c r="O356" s="20">
        <v>0</v>
      </c>
      <c r="P356" s="20">
        <v>0</v>
      </c>
      <c r="Q356" s="20">
        <v>0</v>
      </c>
      <c r="R356" s="20">
        <v>141965.07999999999</v>
      </c>
      <c r="S356" s="20">
        <v>151604.82</v>
      </c>
      <c r="T356" s="20">
        <v>766.9</v>
      </c>
      <c r="U356" s="20">
        <v>0</v>
      </c>
      <c r="V356" s="20">
        <v>0</v>
      </c>
      <c r="W356" s="20">
        <v>0</v>
      </c>
      <c r="X356" s="20">
        <v>0</v>
      </c>
      <c r="Y356" s="20">
        <v>0</v>
      </c>
      <c r="Z356" s="20">
        <v>152371.72</v>
      </c>
      <c r="AA356" s="20">
        <v>0</v>
      </c>
      <c r="AB356" s="20">
        <v>0</v>
      </c>
      <c r="AC356" s="20">
        <v>0</v>
      </c>
      <c r="AD356" s="20">
        <v>0</v>
      </c>
      <c r="AE356" s="20">
        <v>0</v>
      </c>
      <c r="AF356" s="20">
        <v>0</v>
      </c>
      <c r="AG356" s="20">
        <v>0</v>
      </c>
      <c r="AH356" s="20">
        <v>0</v>
      </c>
      <c r="AI356" s="20">
        <v>0</v>
      </c>
      <c r="AJ356" s="20">
        <v>0</v>
      </c>
      <c r="AK356" s="20">
        <v>0</v>
      </c>
      <c r="AL356" s="20">
        <v>0</v>
      </c>
      <c r="AM356" s="20">
        <v>0</v>
      </c>
      <c r="AN356" s="20">
        <v>0</v>
      </c>
      <c r="AO356" s="20">
        <v>0</v>
      </c>
      <c r="AP356" s="20">
        <v>0</v>
      </c>
      <c r="AQ356" s="20">
        <v>0</v>
      </c>
      <c r="AR356" s="20">
        <v>0</v>
      </c>
      <c r="AS356" s="20">
        <v>0</v>
      </c>
      <c r="AT356" s="11">
        <f t="shared" si="5"/>
        <v>0</v>
      </c>
      <c r="AU356" s="20">
        <v>55743.17</v>
      </c>
      <c r="AV356" s="20">
        <v>152371.72</v>
      </c>
      <c r="AW356" s="21">
        <v>85</v>
      </c>
      <c r="AX356" s="21">
        <v>300</v>
      </c>
      <c r="AY356" s="20">
        <v>604977.56000000006</v>
      </c>
      <c r="AZ356" s="20">
        <v>152134.92000000001</v>
      </c>
      <c r="BA356" s="22">
        <v>89.999994999999998</v>
      </c>
      <c r="BB356" s="22">
        <v>83.983719780932603</v>
      </c>
      <c r="BC356" s="22">
        <v>10.59</v>
      </c>
      <c r="BD356" s="22"/>
      <c r="BE356" s="18" t="s">
        <v>78</v>
      </c>
      <c r="BF356" s="15"/>
      <c r="BG356" s="18" t="s">
        <v>89</v>
      </c>
      <c r="BH356" s="18" t="s">
        <v>166</v>
      </c>
      <c r="BI356" s="18" t="s">
        <v>287</v>
      </c>
      <c r="BJ356" s="18" t="s">
        <v>82</v>
      </c>
      <c r="BK356" s="16" t="s">
        <v>83</v>
      </c>
      <c r="BL356" s="22">
        <v>1102627.72806152</v>
      </c>
      <c r="BM356" s="16" t="s">
        <v>84</v>
      </c>
      <c r="BN356" s="22"/>
      <c r="BO356" s="23">
        <v>38590</v>
      </c>
      <c r="BP356" s="23">
        <v>47721</v>
      </c>
      <c r="BQ356" s="14" t="s">
        <v>445</v>
      </c>
      <c r="BR356" s="14" t="s">
        <v>446</v>
      </c>
      <c r="BS356" s="14">
        <v>38590</v>
      </c>
      <c r="BT356" s="14">
        <v>38590</v>
      </c>
      <c r="BU356" s="22">
        <v>41947.01</v>
      </c>
      <c r="BV356" s="22">
        <v>31.66</v>
      </c>
      <c r="BW356" s="22">
        <v>0</v>
      </c>
    </row>
    <row r="357" spans="1:75" s="1" customFormat="1" ht="18.2" customHeight="1" x14ac:dyDescent="0.15">
      <c r="A357" s="6">
        <v>355</v>
      </c>
      <c r="B357" s="7" t="s">
        <v>75</v>
      </c>
      <c r="C357" s="7" t="s">
        <v>76</v>
      </c>
      <c r="D357" s="8">
        <v>45108</v>
      </c>
      <c r="E357" s="9" t="s">
        <v>758</v>
      </c>
      <c r="F357" s="10">
        <v>0</v>
      </c>
      <c r="G357" s="10">
        <v>0</v>
      </c>
      <c r="H357" s="11">
        <v>8130.96</v>
      </c>
      <c r="I357" s="11">
        <v>0</v>
      </c>
      <c r="J357" s="11">
        <v>0</v>
      </c>
      <c r="K357" s="11">
        <v>8130.96</v>
      </c>
      <c r="L357" s="11">
        <v>1080.04</v>
      </c>
      <c r="M357" s="11">
        <v>0</v>
      </c>
      <c r="N357" s="11">
        <v>0</v>
      </c>
      <c r="O357" s="11">
        <v>1080.04</v>
      </c>
      <c r="P357" s="11">
        <v>1545</v>
      </c>
      <c r="Q357" s="11">
        <v>0</v>
      </c>
      <c r="R357" s="11">
        <v>5505.92</v>
      </c>
      <c r="S357" s="11">
        <v>0</v>
      </c>
      <c r="T357" s="11">
        <v>71.760000000000005</v>
      </c>
      <c r="U357" s="11">
        <v>0</v>
      </c>
      <c r="V357" s="11">
        <v>0</v>
      </c>
      <c r="W357" s="11">
        <v>71.760000000000005</v>
      </c>
      <c r="X357" s="11">
        <v>0</v>
      </c>
      <c r="Y357" s="11">
        <v>0</v>
      </c>
      <c r="Z357" s="11">
        <v>0</v>
      </c>
      <c r="AA357" s="11">
        <v>24.04</v>
      </c>
      <c r="AB357" s="11">
        <v>0</v>
      </c>
      <c r="AC357" s="11">
        <v>0</v>
      </c>
      <c r="AD357" s="11">
        <v>0</v>
      </c>
      <c r="AE357" s="11">
        <v>0</v>
      </c>
      <c r="AF357" s="11">
        <v>-32.72</v>
      </c>
      <c r="AG357" s="11">
        <v>51.15</v>
      </c>
      <c r="AH357" s="11">
        <v>141.55000000000001</v>
      </c>
      <c r="AI357" s="11">
        <v>0</v>
      </c>
      <c r="AJ357" s="11">
        <v>0</v>
      </c>
      <c r="AK357" s="11">
        <v>0</v>
      </c>
      <c r="AL357" s="11">
        <v>0</v>
      </c>
      <c r="AM357" s="11">
        <v>0</v>
      </c>
      <c r="AN357" s="11">
        <v>0</v>
      </c>
      <c r="AO357" s="11">
        <v>0</v>
      </c>
      <c r="AP357" s="11">
        <v>0.01</v>
      </c>
      <c r="AQ357" s="11">
        <v>0</v>
      </c>
      <c r="AR357" s="11">
        <v>0</v>
      </c>
      <c r="AS357" s="11">
        <v>0</v>
      </c>
      <c r="AT357" s="11">
        <f t="shared" si="5"/>
        <v>2880.83</v>
      </c>
      <c r="AU357" s="11">
        <v>0</v>
      </c>
      <c r="AV357" s="11">
        <v>0</v>
      </c>
      <c r="AW357" s="12">
        <v>25</v>
      </c>
      <c r="AX357" s="12">
        <v>240</v>
      </c>
      <c r="AY357" s="11">
        <v>456000</v>
      </c>
      <c r="AZ357" s="11">
        <v>114671.24</v>
      </c>
      <c r="BA357" s="13">
        <v>89.999999000000003</v>
      </c>
      <c r="BB357" s="13">
        <v>4.3213345778250902</v>
      </c>
      <c r="BC357" s="13">
        <v>10.59</v>
      </c>
      <c r="BD357" s="13"/>
      <c r="BE357" s="9" t="s">
        <v>78</v>
      </c>
      <c r="BF357" s="6"/>
      <c r="BG357" s="9" t="s">
        <v>241</v>
      </c>
      <c r="BH357" s="9" t="s">
        <v>759</v>
      </c>
      <c r="BI357" s="9" t="s">
        <v>760</v>
      </c>
      <c r="BJ357" s="9" t="s">
        <v>108</v>
      </c>
      <c r="BK357" s="7" t="s">
        <v>83</v>
      </c>
      <c r="BL357" s="13">
        <v>42763.897012480003</v>
      </c>
      <c r="BM357" s="7" t="s">
        <v>84</v>
      </c>
      <c r="BN357" s="13"/>
      <c r="BO357" s="14">
        <v>38590</v>
      </c>
      <c r="BP357" s="14">
        <v>45895</v>
      </c>
      <c r="BQ357" s="14" t="s">
        <v>109</v>
      </c>
      <c r="BR357" s="14" t="s">
        <v>110</v>
      </c>
      <c r="BS357" s="14">
        <v>38590</v>
      </c>
      <c r="BT357" s="14">
        <v>38590</v>
      </c>
      <c r="BU357" s="13">
        <v>0</v>
      </c>
      <c r="BV357" s="13">
        <v>24.04</v>
      </c>
      <c r="BW357" s="13">
        <v>0</v>
      </c>
    </row>
    <row r="358" spans="1:75" s="1" customFormat="1" ht="18.2" customHeight="1" x14ac:dyDescent="0.15">
      <c r="A358" s="15">
        <v>356</v>
      </c>
      <c r="B358" s="16" t="s">
        <v>75</v>
      </c>
      <c r="C358" s="16" t="s">
        <v>76</v>
      </c>
      <c r="D358" s="17">
        <v>45108</v>
      </c>
      <c r="E358" s="18" t="s">
        <v>761</v>
      </c>
      <c r="F358" s="19">
        <v>1</v>
      </c>
      <c r="G358" s="19">
        <v>1</v>
      </c>
      <c r="H358" s="20">
        <v>36250.67</v>
      </c>
      <c r="I358" s="20">
        <v>1184.47</v>
      </c>
      <c r="J358" s="20">
        <v>0</v>
      </c>
      <c r="K358" s="20">
        <v>37435.14</v>
      </c>
      <c r="L358" s="20">
        <v>1194.93</v>
      </c>
      <c r="M358" s="20">
        <v>0</v>
      </c>
      <c r="N358" s="20">
        <v>1184.47</v>
      </c>
      <c r="O358" s="20">
        <v>0</v>
      </c>
      <c r="P358" s="20">
        <v>0</v>
      </c>
      <c r="Q358" s="20">
        <v>0</v>
      </c>
      <c r="R358" s="20">
        <v>36250.67</v>
      </c>
      <c r="S358" s="20">
        <v>330.37</v>
      </c>
      <c r="T358" s="20">
        <v>319.91000000000003</v>
      </c>
      <c r="U358" s="20">
        <v>0</v>
      </c>
      <c r="V358" s="20">
        <v>330.37</v>
      </c>
      <c r="W358" s="20">
        <v>0</v>
      </c>
      <c r="X358" s="20">
        <v>0</v>
      </c>
      <c r="Y358" s="20">
        <v>0</v>
      </c>
      <c r="Z358" s="20">
        <v>319.91000000000003</v>
      </c>
      <c r="AA358" s="20">
        <v>0</v>
      </c>
      <c r="AB358" s="20">
        <v>0</v>
      </c>
      <c r="AC358" s="20">
        <v>0</v>
      </c>
      <c r="AD358" s="20">
        <v>0</v>
      </c>
      <c r="AE358" s="20">
        <v>0</v>
      </c>
      <c r="AF358" s="20">
        <v>-39.450000000000003</v>
      </c>
      <c r="AG358" s="20">
        <v>0</v>
      </c>
      <c r="AH358" s="20">
        <v>8.33</v>
      </c>
      <c r="AI358" s="20">
        <v>31.62</v>
      </c>
      <c r="AJ358" s="20">
        <v>0</v>
      </c>
      <c r="AK358" s="20">
        <v>0</v>
      </c>
      <c r="AL358" s="20">
        <v>43.49</v>
      </c>
      <c r="AM358" s="20">
        <v>0</v>
      </c>
      <c r="AN358" s="20">
        <v>67.27</v>
      </c>
      <c r="AO358" s="20">
        <v>176.42</v>
      </c>
      <c r="AP358" s="20">
        <v>0</v>
      </c>
      <c r="AQ358" s="20">
        <v>0</v>
      </c>
      <c r="AR358" s="20">
        <v>0</v>
      </c>
      <c r="AS358" s="20">
        <v>0</v>
      </c>
      <c r="AT358" s="11">
        <f t="shared" si="5"/>
        <v>1802.52</v>
      </c>
      <c r="AU358" s="20">
        <v>1194.93</v>
      </c>
      <c r="AV358" s="20">
        <v>319.91000000000003</v>
      </c>
      <c r="AW358" s="21">
        <v>26</v>
      </c>
      <c r="AX358" s="21">
        <v>240</v>
      </c>
      <c r="AY358" s="20">
        <v>667000.01</v>
      </c>
      <c r="AZ358" s="20">
        <v>150815.37</v>
      </c>
      <c r="BA358" s="22">
        <v>80.959520999999995</v>
      </c>
      <c r="BB358" s="22">
        <v>19.459799615444201</v>
      </c>
      <c r="BC358" s="22">
        <v>10.59</v>
      </c>
      <c r="BD358" s="22"/>
      <c r="BE358" s="18" t="s">
        <v>78</v>
      </c>
      <c r="BF358" s="15"/>
      <c r="BG358" s="18" t="s">
        <v>105</v>
      </c>
      <c r="BH358" s="18" t="s">
        <v>106</v>
      </c>
      <c r="BI358" s="18" t="s">
        <v>762</v>
      </c>
      <c r="BJ358" s="18" t="s">
        <v>95</v>
      </c>
      <c r="BK358" s="16" t="s">
        <v>83</v>
      </c>
      <c r="BL358" s="22">
        <v>281555.11131897999</v>
      </c>
      <c r="BM358" s="16" t="s">
        <v>84</v>
      </c>
      <c r="BN358" s="22"/>
      <c r="BO358" s="23">
        <v>38600</v>
      </c>
      <c r="BP358" s="23">
        <v>45905</v>
      </c>
      <c r="BQ358" s="14" t="s">
        <v>96</v>
      </c>
      <c r="BR358" s="14" t="s">
        <v>97</v>
      </c>
      <c r="BS358" s="14">
        <v>38600</v>
      </c>
      <c r="BT358" s="14">
        <v>38600</v>
      </c>
      <c r="BU358" s="22">
        <v>279.49</v>
      </c>
      <c r="BV358" s="22">
        <v>31.62</v>
      </c>
      <c r="BW358" s="22">
        <v>0</v>
      </c>
    </row>
    <row r="359" spans="1:75" s="1" customFormat="1" ht="18.2" customHeight="1" x14ac:dyDescent="0.15">
      <c r="A359" s="6">
        <v>357</v>
      </c>
      <c r="B359" s="7" t="s">
        <v>75</v>
      </c>
      <c r="C359" s="7" t="s">
        <v>76</v>
      </c>
      <c r="D359" s="8">
        <v>45108</v>
      </c>
      <c r="E359" s="9" t="s">
        <v>763</v>
      </c>
      <c r="F359" s="10">
        <v>162</v>
      </c>
      <c r="G359" s="10">
        <v>161</v>
      </c>
      <c r="H359" s="11">
        <v>34838.28</v>
      </c>
      <c r="I359" s="11">
        <v>22976.22</v>
      </c>
      <c r="J359" s="11">
        <v>0</v>
      </c>
      <c r="K359" s="11">
        <v>57814.5</v>
      </c>
      <c r="L359" s="11">
        <v>267.86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57814.5</v>
      </c>
      <c r="S359" s="11">
        <v>69360.210000000006</v>
      </c>
      <c r="T359" s="11">
        <v>307.45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69667.66</v>
      </c>
      <c r="AA359" s="11">
        <v>0</v>
      </c>
      <c r="AB359" s="11">
        <v>0</v>
      </c>
      <c r="AC359" s="11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  <c r="AL359" s="11">
        <v>0</v>
      </c>
      <c r="AM359" s="11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>
        <v>0</v>
      </c>
      <c r="AT359" s="11">
        <f t="shared" si="5"/>
        <v>0</v>
      </c>
      <c r="AU359" s="11">
        <v>23244.080000000002</v>
      </c>
      <c r="AV359" s="11">
        <v>69667.66</v>
      </c>
      <c r="AW359" s="12">
        <v>86</v>
      </c>
      <c r="AX359" s="12">
        <v>300</v>
      </c>
      <c r="AY359" s="11">
        <v>240792</v>
      </c>
      <c r="AZ359" s="11">
        <v>60519.78</v>
      </c>
      <c r="BA359" s="13">
        <v>90</v>
      </c>
      <c r="BB359" s="13">
        <v>85.976931839474602</v>
      </c>
      <c r="BC359" s="13">
        <v>10.59</v>
      </c>
      <c r="BD359" s="13"/>
      <c r="BE359" s="9" t="s">
        <v>78</v>
      </c>
      <c r="BF359" s="6"/>
      <c r="BG359" s="9" t="s">
        <v>89</v>
      </c>
      <c r="BH359" s="9" t="s">
        <v>166</v>
      </c>
      <c r="BI359" s="9" t="s">
        <v>682</v>
      </c>
      <c r="BJ359" s="9" t="s">
        <v>82</v>
      </c>
      <c r="BK359" s="7" t="s">
        <v>83</v>
      </c>
      <c r="BL359" s="13">
        <v>449039.09316300001</v>
      </c>
      <c r="BM359" s="7" t="s">
        <v>84</v>
      </c>
      <c r="BN359" s="13"/>
      <c r="BO359" s="14">
        <v>38602</v>
      </c>
      <c r="BP359" s="14">
        <v>47733</v>
      </c>
      <c r="BQ359" s="14" t="s">
        <v>153</v>
      </c>
      <c r="BR359" s="14" t="s">
        <v>154</v>
      </c>
      <c r="BS359" s="14">
        <v>38602</v>
      </c>
      <c r="BT359" s="14">
        <v>38602</v>
      </c>
      <c r="BU359" s="13">
        <v>18788.599999999999</v>
      </c>
      <c r="BV359" s="13">
        <v>12.59</v>
      </c>
      <c r="BW359" s="13">
        <v>0</v>
      </c>
    </row>
    <row r="360" spans="1:75" s="1" customFormat="1" ht="18.2" customHeight="1" x14ac:dyDescent="0.15">
      <c r="A360" s="15">
        <v>358</v>
      </c>
      <c r="B360" s="16" t="s">
        <v>75</v>
      </c>
      <c r="C360" s="16" t="s">
        <v>76</v>
      </c>
      <c r="D360" s="17">
        <v>45108</v>
      </c>
      <c r="E360" s="18" t="s">
        <v>764</v>
      </c>
      <c r="F360" s="19">
        <v>45</v>
      </c>
      <c r="G360" s="19">
        <v>44</v>
      </c>
      <c r="H360" s="20">
        <v>44844.71</v>
      </c>
      <c r="I360" s="20">
        <v>53705.91</v>
      </c>
      <c r="J360" s="20">
        <v>0</v>
      </c>
      <c r="K360" s="20">
        <v>98550.62</v>
      </c>
      <c r="L360" s="20">
        <v>1478.18</v>
      </c>
      <c r="M360" s="20">
        <v>0</v>
      </c>
      <c r="N360" s="20">
        <v>0</v>
      </c>
      <c r="O360" s="20">
        <v>0</v>
      </c>
      <c r="P360" s="20">
        <v>0</v>
      </c>
      <c r="Q360" s="20">
        <v>0</v>
      </c>
      <c r="R360" s="20">
        <v>98550.62</v>
      </c>
      <c r="S360" s="20">
        <v>28747.01</v>
      </c>
      <c r="T360" s="20">
        <v>395.75</v>
      </c>
      <c r="U360" s="20">
        <v>0</v>
      </c>
      <c r="V360" s="20">
        <v>0</v>
      </c>
      <c r="W360" s="20">
        <v>0</v>
      </c>
      <c r="X360" s="20">
        <v>0</v>
      </c>
      <c r="Y360" s="20">
        <v>0</v>
      </c>
      <c r="Z360" s="20">
        <v>29142.76</v>
      </c>
      <c r="AA360" s="20">
        <v>0</v>
      </c>
      <c r="AB360" s="20">
        <v>0</v>
      </c>
      <c r="AC360" s="20">
        <v>0</v>
      </c>
      <c r="AD360" s="20">
        <v>0</v>
      </c>
      <c r="AE360" s="20">
        <v>0</v>
      </c>
      <c r="AF360" s="20">
        <v>0</v>
      </c>
      <c r="AG360" s="20">
        <v>0</v>
      </c>
      <c r="AH360" s="20">
        <v>0</v>
      </c>
      <c r="AI360" s="20">
        <v>0</v>
      </c>
      <c r="AJ360" s="20">
        <v>0</v>
      </c>
      <c r="AK360" s="20">
        <v>0</v>
      </c>
      <c r="AL360" s="20">
        <v>0</v>
      </c>
      <c r="AM360" s="20">
        <v>0</v>
      </c>
      <c r="AN360" s="20">
        <v>0</v>
      </c>
      <c r="AO360" s="20">
        <v>0</v>
      </c>
      <c r="AP360" s="20">
        <v>0</v>
      </c>
      <c r="AQ360" s="20">
        <v>0</v>
      </c>
      <c r="AR360" s="20">
        <v>0</v>
      </c>
      <c r="AS360" s="20">
        <v>0</v>
      </c>
      <c r="AT360" s="11">
        <f t="shared" si="5"/>
        <v>0</v>
      </c>
      <c r="AU360" s="20">
        <v>55184.09</v>
      </c>
      <c r="AV360" s="20">
        <v>29142.76</v>
      </c>
      <c r="AW360" s="21">
        <v>26</v>
      </c>
      <c r="AX360" s="21">
        <v>240</v>
      </c>
      <c r="AY360" s="20">
        <v>786000.01</v>
      </c>
      <c r="AZ360" s="20">
        <v>186566</v>
      </c>
      <c r="BA360" s="22">
        <v>84.999562999999995</v>
      </c>
      <c r="BB360" s="22">
        <v>44.899711809113398</v>
      </c>
      <c r="BC360" s="22">
        <v>10.59</v>
      </c>
      <c r="BD360" s="22"/>
      <c r="BE360" s="18" t="s">
        <v>78</v>
      </c>
      <c r="BF360" s="15"/>
      <c r="BG360" s="18" t="s">
        <v>99</v>
      </c>
      <c r="BH360" s="18" t="s">
        <v>100</v>
      </c>
      <c r="BI360" s="18" t="s">
        <v>709</v>
      </c>
      <c r="BJ360" s="18" t="s">
        <v>82</v>
      </c>
      <c r="BK360" s="16" t="s">
        <v>83</v>
      </c>
      <c r="BL360" s="22">
        <v>765432.21917427995</v>
      </c>
      <c r="BM360" s="16" t="s">
        <v>84</v>
      </c>
      <c r="BN360" s="22"/>
      <c r="BO360" s="23">
        <v>38603</v>
      </c>
      <c r="BP360" s="23">
        <v>45908</v>
      </c>
      <c r="BQ360" s="14" t="s">
        <v>102</v>
      </c>
      <c r="BR360" s="14" t="s">
        <v>103</v>
      </c>
      <c r="BS360" s="14">
        <v>38603</v>
      </c>
      <c r="BT360" s="14">
        <v>38603</v>
      </c>
      <c r="BU360" s="22">
        <v>15783.92</v>
      </c>
      <c r="BV360" s="22">
        <v>39.11</v>
      </c>
      <c r="BW360" s="22">
        <v>0</v>
      </c>
    </row>
    <row r="361" spans="1:75" s="1" customFormat="1" ht="18.2" customHeight="1" x14ac:dyDescent="0.15">
      <c r="A361" s="6">
        <v>359</v>
      </c>
      <c r="B361" s="7" t="s">
        <v>75</v>
      </c>
      <c r="C361" s="7" t="s">
        <v>76</v>
      </c>
      <c r="D361" s="8">
        <v>45108</v>
      </c>
      <c r="E361" s="9" t="s">
        <v>765</v>
      </c>
      <c r="F361" s="10">
        <v>130</v>
      </c>
      <c r="G361" s="10">
        <v>129</v>
      </c>
      <c r="H361" s="11">
        <v>65964.789999999994</v>
      </c>
      <c r="I361" s="11">
        <v>38967.93</v>
      </c>
      <c r="J361" s="11">
        <v>0</v>
      </c>
      <c r="K361" s="11">
        <v>104932.72</v>
      </c>
      <c r="L361" s="11">
        <v>507.16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104932.72</v>
      </c>
      <c r="S361" s="11">
        <v>101273.17</v>
      </c>
      <c r="T361" s="11">
        <v>582.14</v>
      </c>
      <c r="U361" s="11">
        <v>0</v>
      </c>
      <c r="V361" s="11">
        <v>0</v>
      </c>
      <c r="W361" s="11">
        <v>0</v>
      </c>
      <c r="X361" s="11">
        <v>0</v>
      </c>
      <c r="Y361" s="11">
        <v>0</v>
      </c>
      <c r="Z361" s="11">
        <v>101855.31</v>
      </c>
      <c r="AA361" s="11">
        <v>0</v>
      </c>
      <c r="AB361" s="11">
        <v>0</v>
      </c>
      <c r="AC361" s="11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  <c r="AL361" s="11">
        <v>0</v>
      </c>
      <c r="AM361" s="11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>
        <v>0</v>
      </c>
      <c r="AT361" s="11">
        <f t="shared" si="5"/>
        <v>0</v>
      </c>
      <c r="AU361" s="11">
        <v>39475.089999999997</v>
      </c>
      <c r="AV361" s="11">
        <v>101855.31</v>
      </c>
      <c r="AW361" s="12">
        <v>86</v>
      </c>
      <c r="AX361" s="12">
        <v>300</v>
      </c>
      <c r="AY361" s="11">
        <v>455999.99</v>
      </c>
      <c r="AZ361" s="11">
        <v>114589.24</v>
      </c>
      <c r="BA361" s="13">
        <v>89.999998000000005</v>
      </c>
      <c r="BB361" s="13">
        <v>82.415631608470093</v>
      </c>
      <c r="BC361" s="13">
        <v>10.59</v>
      </c>
      <c r="BD361" s="13"/>
      <c r="BE361" s="9" t="s">
        <v>78</v>
      </c>
      <c r="BF361" s="6"/>
      <c r="BG361" s="9" t="s">
        <v>241</v>
      </c>
      <c r="BH361" s="9" t="s">
        <v>759</v>
      </c>
      <c r="BI361" s="9" t="s">
        <v>760</v>
      </c>
      <c r="BJ361" s="9" t="s">
        <v>82</v>
      </c>
      <c r="BK361" s="7" t="s">
        <v>83</v>
      </c>
      <c r="BL361" s="13">
        <v>815001.31337167998</v>
      </c>
      <c r="BM361" s="7" t="s">
        <v>84</v>
      </c>
      <c r="BN361" s="13"/>
      <c r="BO361" s="14">
        <v>38607</v>
      </c>
      <c r="BP361" s="14">
        <v>47738</v>
      </c>
      <c r="BQ361" s="14" t="s">
        <v>157</v>
      </c>
      <c r="BR361" s="14" t="s">
        <v>158</v>
      </c>
      <c r="BS361" s="14">
        <v>38607</v>
      </c>
      <c r="BT361" s="14">
        <v>38607</v>
      </c>
      <c r="BU361" s="13">
        <v>28501.26</v>
      </c>
      <c r="BV361" s="13">
        <v>23.84</v>
      </c>
      <c r="BW361" s="13">
        <v>0</v>
      </c>
    </row>
    <row r="362" spans="1:75" s="1" customFormat="1" ht="18.2" customHeight="1" x14ac:dyDescent="0.15">
      <c r="A362" s="15">
        <v>360</v>
      </c>
      <c r="B362" s="16" t="s">
        <v>75</v>
      </c>
      <c r="C362" s="16" t="s">
        <v>76</v>
      </c>
      <c r="D362" s="17">
        <v>45108</v>
      </c>
      <c r="E362" s="18" t="s">
        <v>766</v>
      </c>
      <c r="F362" s="19">
        <v>0</v>
      </c>
      <c r="G362" s="19">
        <v>0</v>
      </c>
      <c r="H362" s="20">
        <v>42517.22</v>
      </c>
      <c r="I362" s="20">
        <v>0</v>
      </c>
      <c r="J362" s="20">
        <v>0</v>
      </c>
      <c r="K362" s="20">
        <v>42517.22</v>
      </c>
      <c r="L362" s="20">
        <v>1072.54</v>
      </c>
      <c r="M362" s="20">
        <v>0</v>
      </c>
      <c r="N362" s="20">
        <v>0</v>
      </c>
      <c r="O362" s="20">
        <v>1072.54</v>
      </c>
      <c r="P362" s="20">
        <v>0</v>
      </c>
      <c r="Q362" s="20">
        <v>0</v>
      </c>
      <c r="R362" s="20">
        <v>41444.68</v>
      </c>
      <c r="S362" s="20">
        <v>0</v>
      </c>
      <c r="T362" s="20">
        <v>375.21</v>
      </c>
      <c r="U362" s="20">
        <v>0</v>
      </c>
      <c r="V362" s="20">
        <v>0</v>
      </c>
      <c r="W362" s="20">
        <v>375.21</v>
      </c>
      <c r="X362" s="20">
        <v>0</v>
      </c>
      <c r="Y362" s="20">
        <v>0</v>
      </c>
      <c r="Z362" s="20">
        <v>0</v>
      </c>
      <c r="AA362" s="20">
        <v>31.69</v>
      </c>
      <c r="AB362" s="20">
        <v>0</v>
      </c>
      <c r="AC362" s="20">
        <v>0</v>
      </c>
      <c r="AD362" s="20">
        <v>0</v>
      </c>
      <c r="AE362" s="20">
        <v>0</v>
      </c>
      <c r="AF362" s="20">
        <v>-43.94</v>
      </c>
      <c r="AG362" s="20">
        <v>73.97</v>
      </c>
      <c r="AH362" s="20">
        <v>187.99</v>
      </c>
      <c r="AI362" s="20">
        <v>0</v>
      </c>
      <c r="AJ362" s="20">
        <v>0</v>
      </c>
      <c r="AK362" s="20">
        <v>0</v>
      </c>
      <c r="AL362" s="20">
        <v>0</v>
      </c>
      <c r="AM362" s="20">
        <v>0</v>
      </c>
      <c r="AN362" s="20">
        <v>0</v>
      </c>
      <c r="AO362" s="20">
        <v>0</v>
      </c>
      <c r="AP362" s="20">
        <v>0.25</v>
      </c>
      <c r="AQ362" s="20">
        <v>0</v>
      </c>
      <c r="AR362" s="20">
        <v>2.06</v>
      </c>
      <c r="AS362" s="20">
        <v>0</v>
      </c>
      <c r="AT362" s="11">
        <f t="shared" si="5"/>
        <v>1695.6499999999999</v>
      </c>
      <c r="AU362" s="20">
        <v>0</v>
      </c>
      <c r="AV362" s="20">
        <v>0</v>
      </c>
      <c r="AW362" s="21">
        <v>86</v>
      </c>
      <c r="AX362" s="21">
        <v>300</v>
      </c>
      <c r="AY362" s="20">
        <v>606050.02</v>
      </c>
      <c r="AZ362" s="20">
        <v>152295.64000000001</v>
      </c>
      <c r="BA362" s="22">
        <v>89.999999000000003</v>
      </c>
      <c r="BB362" s="22">
        <v>24.491975991928101</v>
      </c>
      <c r="BC362" s="22">
        <v>10.59</v>
      </c>
      <c r="BD362" s="22"/>
      <c r="BE362" s="18" t="s">
        <v>78</v>
      </c>
      <c r="BF362" s="15"/>
      <c r="BG362" s="18" t="s">
        <v>191</v>
      </c>
      <c r="BH362" s="18" t="s">
        <v>739</v>
      </c>
      <c r="BI362" s="18" t="s">
        <v>740</v>
      </c>
      <c r="BJ362" s="18" t="s">
        <v>108</v>
      </c>
      <c r="BK362" s="16" t="s">
        <v>83</v>
      </c>
      <c r="BL362" s="22">
        <v>321896.43642391998</v>
      </c>
      <c r="BM362" s="16" t="s">
        <v>84</v>
      </c>
      <c r="BN362" s="22"/>
      <c r="BO362" s="23">
        <v>38607</v>
      </c>
      <c r="BP362" s="23">
        <v>47738</v>
      </c>
      <c r="BQ362" s="14" t="s">
        <v>109</v>
      </c>
      <c r="BR362" s="14" t="s">
        <v>110</v>
      </c>
      <c r="BS362" s="14">
        <v>38607</v>
      </c>
      <c r="BT362" s="14">
        <v>38607</v>
      </c>
      <c r="BU362" s="22">
        <v>0</v>
      </c>
      <c r="BV362" s="22">
        <v>31.69</v>
      </c>
      <c r="BW362" s="22">
        <v>0</v>
      </c>
    </row>
    <row r="363" spans="1:75" s="1" customFormat="1" ht="18.2" customHeight="1" x14ac:dyDescent="0.15">
      <c r="A363" s="6">
        <v>361</v>
      </c>
      <c r="B363" s="7" t="s">
        <v>75</v>
      </c>
      <c r="C363" s="7" t="s">
        <v>76</v>
      </c>
      <c r="D363" s="8">
        <v>45108</v>
      </c>
      <c r="E363" s="9" t="s">
        <v>767</v>
      </c>
      <c r="F363" s="10">
        <v>0</v>
      </c>
      <c r="G363" s="10">
        <v>0</v>
      </c>
      <c r="H363" s="11">
        <v>26768.28</v>
      </c>
      <c r="I363" s="11">
        <v>0</v>
      </c>
      <c r="J363" s="11">
        <v>0</v>
      </c>
      <c r="K363" s="11">
        <v>26768.28</v>
      </c>
      <c r="L363" s="11">
        <v>882.37</v>
      </c>
      <c r="M363" s="11">
        <v>0</v>
      </c>
      <c r="N363" s="11">
        <v>0</v>
      </c>
      <c r="O363" s="11">
        <v>882.37</v>
      </c>
      <c r="P363" s="11">
        <v>0</v>
      </c>
      <c r="Q363" s="11">
        <v>0</v>
      </c>
      <c r="R363" s="11">
        <v>25885.91</v>
      </c>
      <c r="S363" s="11">
        <v>0</v>
      </c>
      <c r="T363" s="11">
        <v>236.23</v>
      </c>
      <c r="U363" s="11">
        <v>0</v>
      </c>
      <c r="V363" s="11">
        <v>0</v>
      </c>
      <c r="W363" s="11">
        <v>236.23</v>
      </c>
      <c r="X363" s="11">
        <v>0</v>
      </c>
      <c r="Y363" s="11">
        <v>0</v>
      </c>
      <c r="Z363" s="11">
        <v>0</v>
      </c>
      <c r="AA363" s="11">
        <v>23.35</v>
      </c>
      <c r="AB363" s="11">
        <v>0</v>
      </c>
      <c r="AC363" s="11">
        <v>0</v>
      </c>
      <c r="AD363" s="11">
        <v>0</v>
      </c>
      <c r="AE363" s="11">
        <v>0</v>
      </c>
      <c r="AF363" s="11">
        <v>-31.52</v>
      </c>
      <c r="AG363" s="11">
        <v>49.67</v>
      </c>
      <c r="AH363" s="11">
        <v>139.38</v>
      </c>
      <c r="AI363" s="11">
        <v>0</v>
      </c>
      <c r="AJ363" s="11">
        <v>0</v>
      </c>
      <c r="AK363" s="11">
        <v>0</v>
      </c>
      <c r="AL363" s="11">
        <v>0</v>
      </c>
      <c r="AM363" s="11">
        <v>0</v>
      </c>
      <c r="AN363" s="11">
        <v>0</v>
      </c>
      <c r="AO363" s="11">
        <v>0</v>
      </c>
      <c r="AP363" s="11">
        <v>20.45</v>
      </c>
      <c r="AQ363" s="11">
        <v>0</v>
      </c>
      <c r="AR363" s="11">
        <v>161.16</v>
      </c>
      <c r="AS363" s="11">
        <v>0</v>
      </c>
      <c r="AT363" s="11">
        <f t="shared" si="5"/>
        <v>1158.77</v>
      </c>
      <c r="AU363" s="11">
        <v>0</v>
      </c>
      <c r="AV363" s="11">
        <v>0</v>
      </c>
      <c r="AW363" s="12">
        <v>26</v>
      </c>
      <c r="AX363" s="12">
        <v>240</v>
      </c>
      <c r="AY363" s="11">
        <v>490000.02</v>
      </c>
      <c r="AZ363" s="11">
        <v>111366.21</v>
      </c>
      <c r="BA363" s="13">
        <v>81.401015000000001</v>
      </c>
      <c r="BB363" s="13">
        <v>18.920814026073501</v>
      </c>
      <c r="BC363" s="13">
        <v>10.59</v>
      </c>
      <c r="BD363" s="13"/>
      <c r="BE363" s="9" t="s">
        <v>78</v>
      </c>
      <c r="BF363" s="6"/>
      <c r="BG363" s="9" t="s">
        <v>105</v>
      </c>
      <c r="BH363" s="9" t="s">
        <v>127</v>
      </c>
      <c r="BI363" s="9" t="s">
        <v>768</v>
      </c>
      <c r="BJ363" s="9" t="s">
        <v>108</v>
      </c>
      <c r="BK363" s="7" t="s">
        <v>83</v>
      </c>
      <c r="BL363" s="13">
        <v>201053.11906354001</v>
      </c>
      <c r="BM363" s="7" t="s">
        <v>84</v>
      </c>
      <c r="BN363" s="13"/>
      <c r="BO363" s="14">
        <v>38608</v>
      </c>
      <c r="BP363" s="14">
        <v>45913</v>
      </c>
      <c r="BQ363" s="14" t="s">
        <v>109</v>
      </c>
      <c r="BR363" s="14" t="s">
        <v>110</v>
      </c>
      <c r="BS363" s="14">
        <v>38608</v>
      </c>
      <c r="BT363" s="14">
        <v>38608</v>
      </c>
      <c r="BU363" s="13">
        <v>0</v>
      </c>
      <c r="BV363" s="13">
        <v>23.35</v>
      </c>
      <c r="BW363" s="13">
        <v>0</v>
      </c>
    </row>
    <row r="364" spans="1:75" s="1" customFormat="1" ht="18.2" customHeight="1" x14ac:dyDescent="0.15">
      <c r="A364" s="15">
        <v>362</v>
      </c>
      <c r="B364" s="16" t="s">
        <v>75</v>
      </c>
      <c r="C364" s="16" t="s">
        <v>76</v>
      </c>
      <c r="D364" s="17">
        <v>45108</v>
      </c>
      <c r="E364" s="18" t="s">
        <v>769</v>
      </c>
      <c r="F364" s="19">
        <v>142</v>
      </c>
      <c r="G364" s="19">
        <v>141</v>
      </c>
      <c r="H364" s="20">
        <v>88956.74</v>
      </c>
      <c r="I364" s="20">
        <v>55054.45</v>
      </c>
      <c r="J364" s="20">
        <v>0</v>
      </c>
      <c r="K364" s="20">
        <v>144011.19</v>
      </c>
      <c r="L364" s="20">
        <v>684.03</v>
      </c>
      <c r="M364" s="20">
        <v>0</v>
      </c>
      <c r="N364" s="20">
        <v>0</v>
      </c>
      <c r="O364" s="20">
        <v>0</v>
      </c>
      <c r="P364" s="20">
        <v>0</v>
      </c>
      <c r="Q364" s="20">
        <v>0</v>
      </c>
      <c r="R364" s="20">
        <v>144011.19</v>
      </c>
      <c r="S364" s="20">
        <v>151427.29</v>
      </c>
      <c r="T364" s="20">
        <v>785.04</v>
      </c>
      <c r="U364" s="20">
        <v>0</v>
      </c>
      <c r="V364" s="20">
        <v>0</v>
      </c>
      <c r="W364" s="20">
        <v>0</v>
      </c>
      <c r="X364" s="20">
        <v>0</v>
      </c>
      <c r="Y364" s="20">
        <v>0</v>
      </c>
      <c r="Z364" s="20">
        <v>152212.32999999999</v>
      </c>
      <c r="AA364" s="20">
        <v>0</v>
      </c>
      <c r="AB364" s="20">
        <v>0</v>
      </c>
      <c r="AC364" s="20">
        <v>0</v>
      </c>
      <c r="AD364" s="20">
        <v>0</v>
      </c>
      <c r="AE364" s="20">
        <v>0</v>
      </c>
      <c r="AF364" s="20">
        <v>0</v>
      </c>
      <c r="AG364" s="20">
        <v>0</v>
      </c>
      <c r="AH364" s="20">
        <v>0</v>
      </c>
      <c r="AI364" s="20">
        <v>0</v>
      </c>
      <c r="AJ364" s="20">
        <v>0</v>
      </c>
      <c r="AK364" s="20">
        <v>0</v>
      </c>
      <c r="AL364" s="20">
        <v>0</v>
      </c>
      <c r="AM364" s="20">
        <v>0</v>
      </c>
      <c r="AN364" s="20">
        <v>0</v>
      </c>
      <c r="AO364" s="20">
        <v>0</v>
      </c>
      <c r="AP364" s="20">
        <v>0</v>
      </c>
      <c r="AQ364" s="20">
        <v>0</v>
      </c>
      <c r="AR364" s="20">
        <v>0</v>
      </c>
      <c r="AS364" s="20">
        <v>0</v>
      </c>
      <c r="AT364" s="11">
        <f t="shared" si="5"/>
        <v>0</v>
      </c>
      <c r="AU364" s="20">
        <v>55738.48</v>
      </c>
      <c r="AV364" s="20">
        <v>152212.32999999999</v>
      </c>
      <c r="AW364" s="21">
        <v>86</v>
      </c>
      <c r="AX364" s="21">
        <v>300</v>
      </c>
      <c r="AY364" s="20">
        <v>615000</v>
      </c>
      <c r="AZ364" s="20">
        <v>154538.35999999999</v>
      </c>
      <c r="BA364" s="22">
        <v>89.999999000000003</v>
      </c>
      <c r="BB364" s="22">
        <v>83.869189216119594</v>
      </c>
      <c r="BC364" s="22">
        <v>10.59</v>
      </c>
      <c r="BD364" s="22"/>
      <c r="BE364" s="18" t="s">
        <v>78</v>
      </c>
      <c r="BF364" s="15"/>
      <c r="BG364" s="18" t="s">
        <v>280</v>
      </c>
      <c r="BH364" s="18" t="s">
        <v>281</v>
      </c>
      <c r="BI364" s="18" t="s">
        <v>770</v>
      </c>
      <c r="BJ364" s="18" t="s">
        <v>82</v>
      </c>
      <c r="BK364" s="16" t="s">
        <v>83</v>
      </c>
      <c r="BL364" s="22">
        <v>1118519.6475438599</v>
      </c>
      <c r="BM364" s="16" t="s">
        <v>84</v>
      </c>
      <c r="BN364" s="22"/>
      <c r="BO364" s="23">
        <v>38609</v>
      </c>
      <c r="BP364" s="23">
        <v>47740</v>
      </c>
      <c r="BQ364" s="14" t="s">
        <v>267</v>
      </c>
      <c r="BR364" s="14" t="s">
        <v>268</v>
      </c>
      <c r="BS364" s="14" t="s">
        <v>87</v>
      </c>
      <c r="BT364" s="14" t="s">
        <v>87</v>
      </c>
      <c r="BU364" s="22">
        <v>42013.06</v>
      </c>
      <c r="BV364" s="22">
        <v>32.15</v>
      </c>
      <c r="BW364" s="22">
        <v>0</v>
      </c>
    </row>
    <row r="365" spans="1:75" s="1" customFormat="1" ht="18.2" customHeight="1" x14ac:dyDescent="0.15">
      <c r="A365" s="6">
        <v>363</v>
      </c>
      <c r="B365" s="7" t="s">
        <v>75</v>
      </c>
      <c r="C365" s="7" t="s">
        <v>76</v>
      </c>
      <c r="D365" s="8">
        <v>45108</v>
      </c>
      <c r="E365" s="9" t="s">
        <v>771</v>
      </c>
      <c r="F365" s="10">
        <v>152</v>
      </c>
      <c r="G365" s="10">
        <v>151</v>
      </c>
      <c r="H365" s="11">
        <v>61612.25</v>
      </c>
      <c r="I365" s="11">
        <v>39436.01</v>
      </c>
      <c r="J365" s="11">
        <v>0</v>
      </c>
      <c r="K365" s="11">
        <v>101048.26</v>
      </c>
      <c r="L365" s="11">
        <v>473.72</v>
      </c>
      <c r="M365" s="11">
        <v>0</v>
      </c>
      <c r="N365" s="11">
        <v>0</v>
      </c>
      <c r="O365" s="11">
        <v>0</v>
      </c>
      <c r="P365" s="11">
        <v>0</v>
      </c>
      <c r="Q365" s="11">
        <v>0</v>
      </c>
      <c r="R365" s="11">
        <v>101048.26</v>
      </c>
      <c r="S365" s="11">
        <v>114091.06</v>
      </c>
      <c r="T365" s="11">
        <v>543.73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114634.79</v>
      </c>
      <c r="AA365" s="11">
        <v>0</v>
      </c>
      <c r="AB365" s="11">
        <v>0</v>
      </c>
      <c r="AC365" s="11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11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>
        <v>0</v>
      </c>
      <c r="AT365" s="11">
        <f t="shared" si="5"/>
        <v>0</v>
      </c>
      <c r="AU365" s="11">
        <v>39909.730000000003</v>
      </c>
      <c r="AV365" s="11">
        <v>114634.79</v>
      </c>
      <c r="AW365" s="12">
        <v>86</v>
      </c>
      <c r="AX365" s="12">
        <v>300</v>
      </c>
      <c r="AY365" s="11">
        <v>426000</v>
      </c>
      <c r="AZ365" s="11">
        <v>107030.75</v>
      </c>
      <c r="BA365" s="13">
        <v>89.999996999999993</v>
      </c>
      <c r="BB365" s="13">
        <v>84.969441930054899</v>
      </c>
      <c r="BC365" s="13">
        <v>10.59</v>
      </c>
      <c r="BD365" s="13"/>
      <c r="BE365" s="9" t="s">
        <v>78</v>
      </c>
      <c r="BF365" s="6"/>
      <c r="BG365" s="9" t="s">
        <v>99</v>
      </c>
      <c r="BH365" s="9" t="s">
        <v>100</v>
      </c>
      <c r="BI365" s="9" t="s">
        <v>772</v>
      </c>
      <c r="BJ365" s="9" t="s">
        <v>82</v>
      </c>
      <c r="BK365" s="7" t="s">
        <v>83</v>
      </c>
      <c r="BL365" s="13">
        <v>784831.12430443999</v>
      </c>
      <c r="BM365" s="7" t="s">
        <v>84</v>
      </c>
      <c r="BN365" s="13"/>
      <c r="BO365" s="14">
        <v>38616</v>
      </c>
      <c r="BP365" s="14">
        <v>47747</v>
      </c>
      <c r="BQ365" s="14" t="s">
        <v>445</v>
      </c>
      <c r="BR365" s="14" t="s">
        <v>446</v>
      </c>
      <c r="BS365" s="14">
        <v>38616</v>
      </c>
      <c r="BT365" s="14">
        <v>38616</v>
      </c>
      <c r="BU365" s="13">
        <v>31162.53</v>
      </c>
      <c r="BV365" s="13">
        <v>22.27</v>
      </c>
      <c r="BW365" s="13">
        <v>0</v>
      </c>
    </row>
    <row r="366" spans="1:75" s="1" customFormat="1" ht="18.2" customHeight="1" x14ac:dyDescent="0.15">
      <c r="A366" s="15">
        <v>364</v>
      </c>
      <c r="B366" s="16" t="s">
        <v>75</v>
      </c>
      <c r="C366" s="16" t="s">
        <v>76</v>
      </c>
      <c r="D366" s="17">
        <v>45108</v>
      </c>
      <c r="E366" s="18" t="s">
        <v>773</v>
      </c>
      <c r="F366" s="19">
        <v>100</v>
      </c>
      <c r="G366" s="19">
        <v>100</v>
      </c>
      <c r="H366" s="20">
        <v>2872.28</v>
      </c>
      <c r="I366" s="20">
        <v>45310.76</v>
      </c>
      <c r="J366" s="20">
        <v>0</v>
      </c>
      <c r="K366" s="20">
        <v>48183.040000000001</v>
      </c>
      <c r="L366" s="20">
        <v>688.09</v>
      </c>
      <c r="M366" s="20">
        <v>0</v>
      </c>
      <c r="N366" s="20">
        <v>126.4</v>
      </c>
      <c r="O366" s="20">
        <v>0</v>
      </c>
      <c r="P366" s="20">
        <v>0</v>
      </c>
      <c r="Q366" s="20">
        <v>0</v>
      </c>
      <c r="R366" s="20">
        <v>48056.639999999999</v>
      </c>
      <c r="S366" s="20">
        <v>25330.89</v>
      </c>
      <c r="T366" s="20">
        <v>25.35</v>
      </c>
      <c r="U366" s="20">
        <v>0</v>
      </c>
      <c r="V366" s="20">
        <v>425.12</v>
      </c>
      <c r="W366" s="20">
        <v>0</v>
      </c>
      <c r="X366" s="20">
        <v>0</v>
      </c>
      <c r="Y366" s="20">
        <v>0</v>
      </c>
      <c r="Z366" s="20">
        <v>24931.119999999999</v>
      </c>
      <c r="AA366" s="20">
        <v>0</v>
      </c>
      <c r="AB366" s="20">
        <v>0</v>
      </c>
      <c r="AC366" s="20">
        <v>0</v>
      </c>
      <c r="AD366" s="20">
        <v>0</v>
      </c>
      <c r="AE366" s="20">
        <v>0</v>
      </c>
      <c r="AF366" s="20">
        <v>-249.3</v>
      </c>
      <c r="AG366" s="20">
        <v>0</v>
      </c>
      <c r="AH366" s="20">
        <v>0</v>
      </c>
      <c r="AI366" s="20">
        <v>15.62</v>
      </c>
      <c r="AJ366" s="20">
        <v>0</v>
      </c>
      <c r="AK366" s="20">
        <v>0</v>
      </c>
      <c r="AL366" s="20">
        <v>64.290000000000006</v>
      </c>
      <c r="AM366" s="20">
        <v>0</v>
      </c>
      <c r="AN366" s="20">
        <v>36.450000000000003</v>
      </c>
      <c r="AO366" s="20">
        <v>91.97</v>
      </c>
      <c r="AP366" s="20">
        <v>0</v>
      </c>
      <c r="AQ366" s="20">
        <v>0</v>
      </c>
      <c r="AR366" s="20">
        <v>0</v>
      </c>
      <c r="AS366" s="20">
        <v>0</v>
      </c>
      <c r="AT366" s="11">
        <f t="shared" si="5"/>
        <v>510.55000000000007</v>
      </c>
      <c r="AU366" s="20">
        <v>45872.45</v>
      </c>
      <c r="AV366" s="20">
        <v>24931.119999999999</v>
      </c>
      <c r="AW366" s="21">
        <v>86</v>
      </c>
      <c r="AX366" s="21">
        <v>300</v>
      </c>
      <c r="AY366" s="20">
        <v>282989.69</v>
      </c>
      <c r="AZ366" s="20">
        <v>75050</v>
      </c>
      <c r="BA366" s="22">
        <v>95</v>
      </c>
      <c r="BB366" s="22">
        <v>60.831189873417699</v>
      </c>
      <c r="BC366" s="22">
        <v>10.59</v>
      </c>
      <c r="BD366" s="22"/>
      <c r="BE366" s="18" t="s">
        <v>78</v>
      </c>
      <c r="BF366" s="15"/>
      <c r="BG366" s="18" t="s">
        <v>89</v>
      </c>
      <c r="BH366" s="18" t="s">
        <v>90</v>
      </c>
      <c r="BI366" s="18" t="s">
        <v>276</v>
      </c>
      <c r="BJ366" s="18" t="s">
        <v>82</v>
      </c>
      <c r="BK366" s="16" t="s">
        <v>83</v>
      </c>
      <c r="BL366" s="22">
        <v>373250.82887616003</v>
      </c>
      <c r="BM366" s="16" t="s">
        <v>84</v>
      </c>
      <c r="BN366" s="22"/>
      <c r="BO366" s="23">
        <v>38616</v>
      </c>
      <c r="BP366" s="23">
        <v>47747</v>
      </c>
      <c r="BQ366" s="14" t="s">
        <v>585</v>
      </c>
      <c r="BR366" s="14" t="s">
        <v>586</v>
      </c>
      <c r="BS366" s="14">
        <v>38616</v>
      </c>
      <c r="BT366" s="14">
        <v>38616</v>
      </c>
      <c r="BU366" s="22">
        <v>14259.96</v>
      </c>
      <c r="BV366" s="22">
        <v>15.62</v>
      </c>
      <c r="BW366" s="22">
        <v>0</v>
      </c>
    </row>
    <row r="367" spans="1:75" s="1" customFormat="1" ht="18.2" customHeight="1" x14ac:dyDescent="0.15">
      <c r="A367" s="6">
        <v>365</v>
      </c>
      <c r="B367" s="7" t="s">
        <v>75</v>
      </c>
      <c r="C367" s="7" t="s">
        <v>76</v>
      </c>
      <c r="D367" s="8">
        <v>45108</v>
      </c>
      <c r="E367" s="9" t="s">
        <v>774</v>
      </c>
      <c r="F367" s="10">
        <v>0</v>
      </c>
      <c r="G367" s="10">
        <v>0</v>
      </c>
      <c r="H367" s="11">
        <v>77086.710000000006</v>
      </c>
      <c r="I367" s="11">
        <v>0</v>
      </c>
      <c r="J367" s="11">
        <v>0</v>
      </c>
      <c r="K367" s="11">
        <v>77086.710000000006</v>
      </c>
      <c r="L367" s="11">
        <v>592.69000000000005</v>
      </c>
      <c r="M367" s="11">
        <v>0</v>
      </c>
      <c r="N367" s="11">
        <v>0</v>
      </c>
      <c r="O367" s="11">
        <v>592.69000000000005</v>
      </c>
      <c r="P367" s="11">
        <v>0</v>
      </c>
      <c r="Q367" s="11">
        <v>0</v>
      </c>
      <c r="R367" s="11">
        <v>76494.02</v>
      </c>
      <c r="S367" s="11">
        <v>0</v>
      </c>
      <c r="T367" s="11">
        <v>680.29</v>
      </c>
      <c r="U367" s="11">
        <v>0</v>
      </c>
      <c r="V367" s="11">
        <v>0</v>
      </c>
      <c r="W367" s="11">
        <v>680.29</v>
      </c>
      <c r="X367" s="11">
        <v>0</v>
      </c>
      <c r="Y367" s="11">
        <v>0</v>
      </c>
      <c r="Z367" s="11">
        <v>0</v>
      </c>
      <c r="AA367" s="11">
        <v>27.87</v>
      </c>
      <c r="AB367" s="11">
        <v>0</v>
      </c>
      <c r="AC367" s="11">
        <v>0</v>
      </c>
      <c r="AD367" s="11">
        <v>0</v>
      </c>
      <c r="AE367" s="11">
        <v>0</v>
      </c>
      <c r="AF367" s="11">
        <v>-38.25</v>
      </c>
      <c r="AG367" s="11">
        <v>65.040000000000006</v>
      </c>
      <c r="AH367" s="11">
        <v>165.28</v>
      </c>
      <c r="AI367" s="11">
        <v>0</v>
      </c>
      <c r="AJ367" s="11">
        <v>0</v>
      </c>
      <c r="AK367" s="11">
        <v>0</v>
      </c>
      <c r="AL367" s="11">
        <v>0</v>
      </c>
      <c r="AM367" s="11">
        <v>0</v>
      </c>
      <c r="AN367" s="11">
        <v>0</v>
      </c>
      <c r="AO367" s="11">
        <v>0</v>
      </c>
      <c r="AP367" s="11">
        <v>0.6</v>
      </c>
      <c r="AQ367" s="11">
        <v>0</v>
      </c>
      <c r="AR367" s="11">
        <v>0</v>
      </c>
      <c r="AS367" s="11">
        <v>0</v>
      </c>
      <c r="AT367" s="11">
        <f t="shared" si="5"/>
        <v>1493.52</v>
      </c>
      <c r="AU367" s="11">
        <v>0</v>
      </c>
      <c r="AV367" s="11">
        <v>0</v>
      </c>
      <c r="AW367" s="12">
        <v>86</v>
      </c>
      <c r="AX367" s="12">
        <v>300</v>
      </c>
      <c r="AY367" s="11">
        <v>532999.99</v>
      </c>
      <c r="AZ367" s="11">
        <v>133911.34</v>
      </c>
      <c r="BA367" s="13">
        <v>90.000005000000002</v>
      </c>
      <c r="BB367" s="13">
        <v>51.410598851972502</v>
      </c>
      <c r="BC367" s="13">
        <v>10.59</v>
      </c>
      <c r="BD367" s="13"/>
      <c r="BE367" s="9" t="s">
        <v>78</v>
      </c>
      <c r="BF367" s="6"/>
      <c r="BG367" s="9" t="s">
        <v>413</v>
      </c>
      <c r="BH367" s="9" t="s">
        <v>414</v>
      </c>
      <c r="BI367" s="9" t="s">
        <v>415</v>
      </c>
      <c r="BJ367" s="9" t="s">
        <v>108</v>
      </c>
      <c r="BK367" s="7" t="s">
        <v>83</v>
      </c>
      <c r="BL367" s="13">
        <v>594120.94497387996</v>
      </c>
      <c r="BM367" s="7" t="s">
        <v>84</v>
      </c>
      <c r="BN367" s="13"/>
      <c r="BO367" s="14">
        <v>38617</v>
      </c>
      <c r="BP367" s="14">
        <v>47748</v>
      </c>
      <c r="BQ367" s="14" t="s">
        <v>109</v>
      </c>
      <c r="BR367" s="14" t="s">
        <v>110</v>
      </c>
      <c r="BS367" s="14">
        <v>38617</v>
      </c>
      <c r="BT367" s="14">
        <v>38617</v>
      </c>
      <c r="BU367" s="13">
        <v>0</v>
      </c>
      <c r="BV367" s="13">
        <v>27.87</v>
      </c>
      <c r="BW367" s="13">
        <v>0</v>
      </c>
    </row>
    <row r="368" spans="1:75" s="1" customFormat="1" ht="18.2" customHeight="1" x14ac:dyDescent="0.15">
      <c r="A368" s="15">
        <v>366</v>
      </c>
      <c r="B368" s="16" t="s">
        <v>75</v>
      </c>
      <c r="C368" s="16" t="s">
        <v>76</v>
      </c>
      <c r="D368" s="17">
        <v>45108</v>
      </c>
      <c r="E368" s="18" t="s">
        <v>775</v>
      </c>
      <c r="F368" s="19">
        <v>128</v>
      </c>
      <c r="G368" s="19">
        <v>127</v>
      </c>
      <c r="H368" s="20">
        <v>47957.47</v>
      </c>
      <c r="I368" s="20">
        <v>28095.78</v>
      </c>
      <c r="J368" s="20">
        <v>0</v>
      </c>
      <c r="K368" s="20">
        <v>76053.25</v>
      </c>
      <c r="L368" s="20">
        <v>368.77</v>
      </c>
      <c r="M368" s="20">
        <v>0</v>
      </c>
      <c r="N368" s="20">
        <v>0</v>
      </c>
      <c r="O368" s="20">
        <v>0</v>
      </c>
      <c r="P368" s="20">
        <v>0</v>
      </c>
      <c r="Q368" s="20">
        <v>0</v>
      </c>
      <c r="R368" s="20">
        <v>76053.25</v>
      </c>
      <c r="S368" s="20">
        <v>72486.95</v>
      </c>
      <c r="T368" s="20">
        <v>423.22</v>
      </c>
      <c r="U368" s="20">
        <v>0</v>
      </c>
      <c r="V368" s="20">
        <v>0</v>
      </c>
      <c r="W368" s="20">
        <v>0</v>
      </c>
      <c r="X368" s="20">
        <v>0</v>
      </c>
      <c r="Y368" s="20">
        <v>0</v>
      </c>
      <c r="Z368" s="20">
        <v>72910.17</v>
      </c>
      <c r="AA368" s="20">
        <v>0</v>
      </c>
      <c r="AB368" s="20">
        <v>0</v>
      </c>
      <c r="AC368" s="20">
        <v>0</v>
      </c>
      <c r="AD368" s="20">
        <v>0</v>
      </c>
      <c r="AE368" s="20">
        <v>0</v>
      </c>
      <c r="AF368" s="20">
        <v>0</v>
      </c>
      <c r="AG368" s="20">
        <v>0</v>
      </c>
      <c r="AH368" s="20">
        <v>0</v>
      </c>
      <c r="AI368" s="20">
        <v>0</v>
      </c>
      <c r="AJ368" s="20">
        <v>0</v>
      </c>
      <c r="AK368" s="20">
        <v>0</v>
      </c>
      <c r="AL368" s="20">
        <v>0</v>
      </c>
      <c r="AM368" s="20">
        <v>0</v>
      </c>
      <c r="AN368" s="20">
        <v>0</v>
      </c>
      <c r="AO368" s="20">
        <v>0</v>
      </c>
      <c r="AP368" s="20">
        <v>0</v>
      </c>
      <c r="AQ368" s="20">
        <v>0</v>
      </c>
      <c r="AR368" s="20">
        <v>0</v>
      </c>
      <c r="AS368" s="20">
        <v>0</v>
      </c>
      <c r="AT368" s="11">
        <f t="shared" si="5"/>
        <v>0</v>
      </c>
      <c r="AU368" s="20">
        <v>28464.55</v>
      </c>
      <c r="AV368" s="20">
        <v>72910.17</v>
      </c>
      <c r="AW368" s="21">
        <v>86</v>
      </c>
      <c r="AX368" s="21">
        <v>300</v>
      </c>
      <c r="AY368" s="20">
        <v>331606.77</v>
      </c>
      <c r="AZ368" s="20">
        <v>83313.14</v>
      </c>
      <c r="BA368" s="22">
        <v>89.999995999999996</v>
      </c>
      <c r="BB368" s="22">
        <v>82.157414734182396</v>
      </c>
      <c r="BC368" s="22">
        <v>10.59</v>
      </c>
      <c r="BD368" s="22"/>
      <c r="BE368" s="18" t="s">
        <v>78</v>
      </c>
      <c r="BF368" s="15"/>
      <c r="BG368" s="18" t="s">
        <v>413</v>
      </c>
      <c r="BH368" s="18" t="s">
        <v>421</v>
      </c>
      <c r="BI368" s="18" t="s">
        <v>776</v>
      </c>
      <c r="BJ368" s="18" t="s">
        <v>82</v>
      </c>
      <c r="BK368" s="16" t="s">
        <v>83</v>
      </c>
      <c r="BL368" s="22">
        <v>590697.53110549995</v>
      </c>
      <c r="BM368" s="16" t="s">
        <v>84</v>
      </c>
      <c r="BN368" s="22"/>
      <c r="BO368" s="23">
        <v>38617</v>
      </c>
      <c r="BP368" s="23">
        <v>47748</v>
      </c>
      <c r="BQ368" s="14" t="s">
        <v>255</v>
      </c>
      <c r="BR368" s="14" t="s">
        <v>256</v>
      </c>
      <c r="BS368" s="14">
        <v>38617</v>
      </c>
      <c r="BT368" s="14">
        <v>38617</v>
      </c>
      <c r="BU368" s="22">
        <v>20563.2</v>
      </c>
      <c r="BV368" s="22">
        <v>17.34</v>
      </c>
      <c r="BW368" s="22">
        <v>0</v>
      </c>
    </row>
    <row r="369" spans="1:75" s="1" customFormat="1" ht="18.2" customHeight="1" x14ac:dyDescent="0.15">
      <c r="A369" s="6">
        <v>367</v>
      </c>
      <c r="B369" s="7" t="s">
        <v>75</v>
      </c>
      <c r="C369" s="7" t="s">
        <v>76</v>
      </c>
      <c r="D369" s="8">
        <v>45108</v>
      </c>
      <c r="E369" s="9" t="s">
        <v>777</v>
      </c>
      <c r="F369" s="10">
        <v>135</v>
      </c>
      <c r="G369" s="10">
        <v>134</v>
      </c>
      <c r="H369" s="11">
        <v>5669.34</v>
      </c>
      <c r="I369" s="11">
        <v>58170.46</v>
      </c>
      <c r="J369" s="11">
        <v>0</v>
      </c>
      <c r="K369" s="11">
        <v>63839.8</v>
      </c>
      <c r="L369" s="11">
        <v>741.94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63839.8</v>
      </c>
      <c r="S369" s="11">
        <v>47953.52</v>
      </c>
      <c r="T369" s="11">
        <v>50.03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48003.55</v>
      </c>
      <c r="AA369" s="11">
        <v>0</v>
      </c>
      <c r="AB369" s="11">
        <v>0</v>
      </c>
      <c r="AC369" s="11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11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>
        <v>0</v>
      </c>
      <c r="AT369" s="11">
        <f t="shared" si="5"/>
        <v>0</v>
      </c>
      <c r="AU369" s="11">
        <v>58912.4</v>
      </c>
      <c r="AV369" s="11">
        <v>48003.55</v>
      </c>
      <c r="AW369" s="12">
        <v>86</v>
      </c>
      <c r="AX369" s="12">
        <v>300</v>
      </c>
      <c r="AY369" s="11">
        <v>331600</v>
      </c>
      <c r="AZ369" s="11">
        <v>83311.44</v>
      </c>
      <c r="BA369" s="13">
        <v>89.999996999999993</v>
      </c>
      <c r="BB369" s="13">
        <v>68.965100212895095</v>
      </c>
      <c r="BC369" s="13">
        <v>10.59</v>
      </c>
      <c r="BD369" s="13"/>
      <c r="BE369" s="9" t="s">
        <v>78</v>
      </c>
      <c r="BF369" s="6"/>
      <c r="BG369" s="9" t="s">
        <v>413</v>
      </c>
      <c r="BH369" s="9" t="s">
        <v>421</v>
      </c>
      <c r="BI369" s="9" t="s">
        <v>778</v>
      </c>
      <c r="BJ369" s="9" t="s">
        <v>82</v>
      </c>
      <c r="BK369" s="7" t="s">
        <v>83</v>
      </c>
      <c r="BL369" s="13">
        <v>495836.95958119998</v>
      </c>
      <c r="BM369" s="7" t="s">
        <v>84</v>
      </c>
      <c r="BN369" s="13"/>
      <c r="BO369" s="14">
        <v>38617</v>
      </c>
      <c r="BP369" s="14">
        <v>47748</v>
      </c>
      <c r="BQ369" s="14" t="s">
        <v>163</v>
      </c>
      <c r="BR369" s="14" t="s">
        <v>164</v>
      </c>
      <c r="BS369" s="14">
        <v>38617</v>
      </c>
      <c r="BT369" s="14">
        <v>38617</v>
      </c>
      <c r="BU369" s="13">
        <v>21687.81</v>
      </c>
      <c r="BV369" s="13">
        <v>17.34</v>
      </c>
      <c r="BW369" s="13">
        <v>0</v>
      </c>
    </row>
    <row r="370" spans="1:75" s="1" customFormat="1" ht="18.2" customHeight="1" x14ac:dyDescent="0.15">
      <c r="A370" s="15">
        <v>368</v>
      </c>
      <c r="B370" s="16" t="s">
        <v>75</v>
      </c>
      <c r="C370" s="16" t="s">
        <v>76</v>
      </c>
      <c r="D370" s="17">
        <v>45108</v>
      </c>
      <c r="E370" s="18" t="s">
        <v>779</v>
      </c>
      <c r="F370" s="19">
        <v>136</v>
      </c>
      <c r="G370" s="19">
        <v>135</v>
      </c>
      <c r="H370" s="20">
        <v>34708.54</v>
      </c>
      <c r="I370" s="20">
        <v>21006.36</v>
      </c>
      <c r="J370" s="20">
        <v>0</v>
      </c>
      <c r="K370" s="20">
        <v>55714.9</v>
      </c>
      <c r="L370" s="20">
        <v>266.89</v>
      </c>
      <c r="M370" s="20">
        <v>0</v>
      </c>
      <c r="N370" s="20">
        <v>0</v>
      </c>
      <c r="O370" s="20">
        <v>0</v>
      </c>
      <c r="P370" s="20">
        <v>0</v>
      </c>
      <c r="Q370" s="20">
        <v>0</v>
      </c>
      <c r="R370" s="20">
        <v>55714.9</v>
      </c>
      <c r="S370" s="20">
        <v>56161.77</v>
      </c>
      <c r="T370" s="20">
        <v>306.3</v>
      </c>
      <c r="U370" s="20">
        <v>0</v>
      </c>
      <c r="V370" s="20">
        <v>0</v>
      </c>
      <c r="W370" s="20">
        <v>0</v>
      </c>
      <c r="X370" s="20">
        <v>0</v>
      </c>
      <c r="Y370" s="20">
        <v>0</v>
      </c>
      <c r="Z370" s="20">
        <v>56468.07</v>
      </c>
      <c r="AA370" s="20">
        <v>0</v>
      </c>
      <c r="AB370" s="20">
        <v>0</v>
      </c>
      <c r="AC370" s="20">
        <v>0</v>
      </c>
      <c r="AD370" s="20">
        <v>0</v>
      </c>
      <c r="AE370" s="20">
        <v>0</v>
      </c>
      <c r="AF370" s="20">
        <v>0</v>
      </c>
      <c r="AG370" s="20">
        <v>0</v>
      </c>
      <c r="AH370" s="20">
        <v>0</v>
      </c>
      <c r="AI370" s="20">
        <v>0</v>
      </c>
      <c r="AJ370" s="20">
        <v>0</v>
      </c>
      <c r="AK370" s="20">
        <v>0</v>
      </c>
      <c r="AL370" s="20">
        <v>0</v>
      </c>
      <c r="AM370" s="20">
        <v>0</v>
      </c>
      <c r="AN370" s="20">
        <v>0</v>
      </c>
      <c r="AO370" s="20">
        <v>0</v>
      </c>
      <c r="AP370" s="20">
        <v>0</v>
      </c>
      <c r="AQ370" s="20">
        <v>0</v>
      </c>
      <c r="AR370" s="20">
        <v>0</v>
      </c>
      <c r="AS370" s="20">
        <v>0</v>
      </c>
      <c r="AT370" s="11">
        <f t="shared" si="5"/>
        <v>0</v>
      </c>
      <c r="AU370" s="20">
        <v>21273.25</v>
      </c>
      <c r="AV370" s="20">
        <v>56468.07</v>
      </c>
      <c r="AW370" s="21">
        <v>86</v>
      </c>
      <c r="AX370" s="21">
        <v>300</v>
      </c>
      <c r="AY370" s="20">
        <v>240000.01</v>
      </c>
      <c r="AZ370" s="20">
        <v>60296.54</v>
      </c>
      <c r="BA370" s="22">
        <v>89.999994000000001</v>
      </c>
      <c r="BB370" s="22">
        <v>83.161333398410605</v>
      </c>
      <c r="BC370" s="22">
        <v>10.59</v>
      </c>
      <c r="BD370" s="22"/>
      <c r="BE370" s="18" t="s">
        <v>78</v>
      </c>
      <c r="BF370" s="15"/>
      <c r="BG370" s="18" t="s">
        <v>241</v>
      </c>
      <c r="BH370" s="18" t="s">
        <v>383</v>
      </c>
      <c r="BI370" s="18" t="s">
        <v>780</v>
      </c>
      <c r="BJ370" s="18" t="s">
        <v>82</v>
      </c>
      <c r="BK370" s="16" t="s">
        <v>83</v>
      </c>
      <c r="BL370" s="22">
        <v>432731.72252060001</v>
      </c>
      <c r="BM370" s="16" t="s">
        <v>84</v>
      </c>
      <c r="BN370" s="22"/>
      <c r="BO370" s="23">
        <v>38618</v>
      </c>
      <c r="BP370" s="23">
        <v>47749</v>
      </c>
      <c r="BQ370" s="14" t="s">
        <v>227</v>
      </c>
      <c r="BR370" s="14" t="s">
        <v>228</v>
      </c>
      <c r="BS370" s="14">
        <v>38618</v>
      </c>
      <c r="BT370" s="14">
        <v>38618</v>
      </c>
      <c r="BU370" s="22">
        <v>15695.22</v>
      </c>
      <c r="BV370" s="22">
        <v>12.55</v>
      </c>
      <c r="BW370" s="22">
        <v>0</v>
      </c>
    </row>
    <row r="371" spans="1:75" s="1" customFormat="1" ht="18.2" customHeight="1" x14ac:dyDescent="0.15">
      <c r="A371" s="6">
        <v>369</v>
      </c>
      <c r="B371" s="7" t="s">
        <v>75</v>
      </c>
      <c r="C371" s="7" t="s">
        <v>76</v>
      </c>
      <c r="D371" s="8">
        <v>45108</v>
      </c>
      <c r="E371" s="9" t="s">
        <v>781</v>
      </c>
      <c r="F371" s="10">
        <v>154</v>
      </c>
      <c r="G371" s="10">
        <v>153</v>
      </c>
      <c r="H371" s="11">
        <v>68403.67</v>
      </c>
      <c r="I371" s="11">
        <v>44059.11</v>
      </c>
      <c r="J371" s="11">
        <v>0</v>
      </c>
      <c r="K371" s="11">
        <v>112462.78</v>
      </c>
      <c r="L371" s="11">
        <v>525.95000000000005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112462.78</v>
      </c>
      <c r="S371" s="11">
        <v>128055.08</v>
      </c>
      <c r="T371" s="11">
        <v>603.66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128658.74</v>
      </c>
      <c r="AA371" s="11">
        <v>0</v>
      </c>
      <c r="AB371" s="11">
        <v>0</v>
      </c>
      <c r="AC371" s="11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11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>
        <v>0</v>
      </c>
      <c r="AT371" s="11">
        <f t="shared" si="5"/>
        <v>0</v>
      </c>
      <c r="AU371" s="11">
        <v>44585.06</v>
      </c>
      <c r="AV371" s="11">
        <v>128658.74</v>
      </c>
      <c r="AW371" s="12">
        <v>86</v>
      </c>
      <c r="AX371" s="12">
        <v>300</v>
      </c>
      <c r="AY371" s="11">
        <v>475725.39</v>
      </c>
      <c r="AZ371" s="11">
        <v>118829.31</v>
      </c>
      <c r="BA371" s="13">
        <v>89.526600000000002</v>
      </c>
      <c r="BB371" s="13">
        <v>84.730024267144202</v>
      </c>
      <c r="BC371" s="13">
        <v>10.59</v>
      </c>
      <c r="BD371" s="13"/>
      <c r="BE371" s="9" t="s">
        <v>78</v>
      </c>
      <c r="BF371" s="6"/>
      <c r="BG371" s="9" t="s">
        <v>99</v>
      </c>
      <c r="BH371" s="9" t="s">
        <v>782</v>
      </c>
      <c r="BI371" s="9" t="s">
        <v>783</v>
      </c>
      <c r="BJ371" s="9" t="s">
        <v>82</v>
      </c>
      <c r="BK371" s="7" t="s">
        <v>83</v>
      </c>
      <c r="BL371" s="13">
        <v>873486.49120532</v>
      </c>
      <c r="BM371" s="7" t="s">
        <v>84</v>
      </c>
      <c r="BN371" s="13"/>
      <c r="BO371" s="14">
        <v>38622</v>
      </c>
      <c r="BP371" s="14">
        <v>47753</v>
      </c>
      <c r="BQ371" s="14" t="s">
        <v>363</v>
      </c>
      <c r="BR371" s="14" t="s">
        <v>364</v>
      </c>
      <c r="BS371" s="14">
        <v>38622</v>
      </c>
      <c r="BT371" s="14">
        <v>38622</v>
      </c>
      <c r="BU371" s="13">
        <v>35071.78</v>
      </c>
      <c r="BV371" s="13">
        <v>24.73</v>
      </c>
      <c r="BW371" s="13">
        <v>0</v>
      </c>
    </row>
    <row r="372" spans="1:75" s="1" customFormat="1" ht="18.2" customHeight="1" x14ac:dyDescent="0.15">
      <c r="A372" s="15">
        <v>370</v>
      </c>
      <c r="B372" s="16" t="s">
        <v>75</v>
      </c>
      <c r="C372" s="16" t="s">
        <v>76</v>
      </c>
      <c r="D372" s="17">
        <v>45108</v>
      </c>
      <c r="E372" s="18" t="s">
        <v>784</v>
      </c>
      <c r="F372" s="19">
        <v>123</v>
      </c>
      <c r="G372" s="19">
        <v>122</v>
      </c>
      <c r="H372" s="20">
        <v>41238.92</v>
      </c>
      <c r="I372" s="20">
        <v>23247.45</v>
      </c>
      <c r="J372" s="20">
        <v>0</v>
      </c>
      <c r="K372" s="20">
        <v>64486.37</v>
      </c>
      <c r="L372" s="20">
        <v>311.95999999999998</v>
      </c>
      <c r="M372" s="20">
        <v>0</v>
      </c>
      <c r="N372" s="20">
        <v>0</v>
      </c>
      <c r="O372" s="20">
        <v>0</v>
      </c>
      <c r="P372" s="20">
        <v>0</v>
      </c>
      <c r="Q372" s="20">
        <v>0</v>
      </c>
      <c r="R372" s="20">
        <v>64486.37</v>
      </c>
      <c r="S372" s="20">
        <v>59211.13</v>
      </c>
      <c r="T372" s="20">
        <v>363.93</v>
      </c>
      <c r="U372" s="20">
        <v>0</v>
      </c>
      <c r="V372" s="20">
        <v>0</v>
      </c>
      <c r="W372" s="20">
        <v>0</v>
      </c>
      <c r="X372" s="20">
        <v>0</v>
      </c>
      <c r="Y372" s="20">
        <v>0</v>
      </c>
      <c r="Z372" s="20">
        <v>59575.06</v>
      </c>
      <c r="AA372" s="20">
        <v>0</v>
      </c>
      <c r="AB372" s="20">
        <v>0</v>
      </c>
      <c r="AC372" s="20">
        <v>0</v>
      </c>
      <c r="AD372" s="20">
        <v>0</v>
      </c>
      <c r="AE372" s="20">
        <v>0</v>
      </c>
      <c r="AF372" s="20">
        <v>0</v>
      </c>
      <c r="AG372" s="20">
        <v>0</v>
      </c>
      <c r="AH372" s="20">
        <v>0</v>
      </c>
      <c r="AI372" s="20">
        <v>0</v>
      </c>
      <c r="AJ372" s="20">
        <v>0</v>
      </c>
      <c r="AK372" s="20">
        <v>0</v>
      </c>
      <c r="AL372" s="20">
        <v>0</v>
      </c>
      <c r="AM372" s="20">
        <v>0</v>
      </c>
      <c r="AN372" s="20">
        <v>0</v>
      </c>
      <c r="AO372" s="20">
        <v>0</v>
      </c>
      <c r="AP372" s="20">
        <v>0</v>
      </c>
      <c r="AQ372" s="20">
        <v>0</v>
      </c>
      <c r="AR372" s="20">
        <v>0</v>
      </c>
      <c r="AS372" s="20">
        <v>0</v>
      </c>
      <c r="AT372" s="11">
        <f t="shared" si="5"/>
        <v>0</v>
      </c>
      <c r="AU372" s="20">
        <v>23559.41</v>
      </c>
      <c r="AV372" s="20">
        <v>59575.06</v>
      </c>
      <c r="AW372" s="21">
        <v>87</v>
      </c>
      <c r="AX372" s="21">
        <v>300</v>
      </c>
      <c r="AY372" s="20">
        <v>283818.64</v>
      </c>
      <c r="AZ372" s="20">
        <v>71100</v>
      </c>
      <c r="BA372" s="22">
        <v>90</v>
      </c>
      <c r="BB372" s="22">
        <v>81.628316455696194</v>
      </c>
      <c r="BC372" s="22">
        <v>10.59</v>
      </c>
      <c r="BD372" s="22"/>
      <c r="BE372" s="18" t="s">
        <v>78</v>
      </c>
      <c r="BF372" s="15"/>
      <c r="BG372" s="18" t="s">
        <v>89</v>
      </c>
      <c r="BH372" s="18" t="s">
        <v>90</v>
      </c>
      <c r="BI372" s="18" t="s">
        <v>156</v>
      </c>
      <c r="BJ372" s="18" t="s">
        <v>82</v>
      </c>
      <c r="BK372" s="16" t="s">
        <v>83</v>
      </c>
      <c r="BL372" s="22">
        <v>500858.80023478001</v>
      </c>
      <c r="BM372" s="16" t="s">
        <v>84</v>
      </c>
      <c r="BN372" s="22"/>
      <c r="BO372" s="23">
        <v>38632</v>
      </c>
      <c r="BP372" s="23">
        <v>47763</v>
      </c>
      <c r="BQ372" s="14" t="s">
        <v>309</v>
      </c>
      <c r="BR372" s="14" t="s">
        <v>310</v>
      </c>
      <c r="BS372" s="14">
        <v>38632</v>
      </c>
      <c r="BT372" s="14">
        <v>38632</v>
      </c>
      <c r="BU372" s="22">
        <v>16861.740000000002</v>
      </c>
      <c r="BV372" s="22">
        <v>14.8</v>
      </c>
      <c r="BW372" s="22">
        <v>0</v>
      </c>
    </row>
    <row r="373" spans="1:75" s="1" customFormat="1" ht="18.2" customHeight="1" x14ac:dyDescent="0.15">
      <c r="A373" s="6">
        <v>371</v>
      </c>
      <c r="B373" s="7" t="s">
        <v>75</v>
      </c>
      <c r="C373" s="7" t="s">
        <v>76</v>
      </c>
      <c r="D373" s="8">
        <v>45108</v>
      </c>
      <c r="E373" s="9" t="s">
        <v>785</v>
      </c>
      <c r="F373" s="10">
        <v>66</v>
      </c>
      <c r="G373" s="10">
        <v>65</v>
      </c>
      <c r="H373" s="11">
        <v>45376.04</v>
      </c>
      <c r="I373" s="11">
        <v>16921.689999999999</v>
      </c>
      <c r="J373" s="11">
        <v>0</v>
      </c>
      <c r="K373" s="11">
        <v>62297.73</v>
      </c>
      <c r="L373" s="11">
        <v>343.22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62297.73</v>
      </c>
      <c r="S373" s="11">
        <v>31416.21</v>
      </c>
      <c r="T373" s="11">
        <v>400.44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31816.65</v>
      </c>
      <c r="AA373" s="11">
        <v>0</v>
      </c>
      <c r="AB373" s="11">
        <v>0</v>
      </c>
      <c r="AC373" s="11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11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>
        <v>0</v>
      </c>
      <c r="AT373" s="11">
        <f t="shared" si="5"/>
        <v>0</v>
      </c>
      <c r="AU373" s="11">
        <v>17264.91</v>
      </c>
      <c r="AV373" s="11">
        <v>31816.65</v>
      </c>
      <c r="AW373" s="12">
        <v>87</v>
      </c>
      <c r="AX373" s="12">
        <v>300</v>
      </c>
      <c r="AY373" s="11">
        <v>313000.01</v>
      </c>
      <c r="AZ373" s="11">
        <v>78229.41</v>
      </c>
      <c r="BA373" s="13">
        <v>89.856221000000005</v>
      </c>
      <c r="BB373" s="13">
        <v>71.556702200340396</v>
      </c>
      <c r="BC373" s="13">
        <v>10.59</v>
      </c>
      <c r="BD373" s="13"/>
      <c r="BE373" s="9" t="s">
        <v>78</v>
      </c>
      <c r="BF373" s="6"/>
      <c r="BG373" s="9" t="s">
        <v>312</v>
      </c>
      <c r="BH373" s="9" t="s">
        <v>576</v>
      </c>
      <c r="BI373" s="9" t="s">
        <v>786</v>
      </c>
      <c r="BJ373" s="9" t="s">
        <v>82</v>
      </c>
      <c r="BK373" s="7" t="s">
        <v>83</v>
      </c>
      <c r="BL373" s="13">
        <v>483859.86535062001</v>
      </c>
      <c r="BM373" s="7" t="s">
        <v>84</v>
      </c>
      <c r="BN373" s="13"/>
      <c r="BO373" s="14">
        <v>38635</v>
      </c>
      <c r="BP373" s="14">
        <v>47766</v>
      </c>
      <c r="BQ373" s="14" t="s">
        <v>787</v>
      </c>
      <c r="BR373" s="14" t="s">
        <v>788</v>
      </c>
      <c r="BS373" s="14">
        <v>38635</v>
      </c>
      <c r="BT373" s="14">
        <v>38635</v>
      </c>
      <c r="BU373" s="13">
        <v>9909.2900000000009</v>
      </c>
      <c r="BV373" s="13">
        <v>16.28</v>
      </c>
      <c r="BW373" s="13">
        <v>0</v>
      </c>
    </row>
    <row r="374" spans="1:75" s="1" customFormat="1" ht="18.2" customHeight="1" x14ac:dyDescent="0.15">
      <c r="A374" s="15">
        <v>372</v>
      </c>
      <c r="B374" s="16" t="s">
        <v>75</v>
      </c>
      <c r="C374" s="16" t="s">
        <v>76</v>
      </c>
      <c r="D374" s="17">
        <v>45108</v>
      </c>
      <c r="E374" s="18" t="s">
        <v>789</v>
      </c>
      <c r="F374" s="19">
        <v>123</v>
      </c>
      <c r="G374" s="19">
        <v>123</v>
      </c>
      <c r="H374" s="20">
        <v>0</v>
      </c>
      <c r="I374" s="20">
        <v>78422</v>
      </c>
      <c r="J374" s="20">
        <v>0</v>
      </c>
      <c r="K374" s="20">
        <v>78422</v>
      </c>
      <c r="L374" s="20">
        <v>0</v>
      </c>
      <c r="M374" s="20">
        <v>0</v>
      </c>
      <c r="N374" s="20">
        <v>0</v>
      </c>
      <c r="O374" s="20">
        <v>0</v>
      </c>
      <c r="P374" s="20">
        <v>0</v>
      </c>
      <c r="Q374" s="20">
        <v>0</v>
      </c>
      <c r="R374" s="20">
        <v>78422</v>
      </c>
      <c r="S374" s="20">
        <v>50428.23</v>
      </c>
      <c r="T374" s="20">
        <v>0</v>
      </c>
      <c r="U374" s="20">
        <v>0</v>
      </c>
      <c r="V374" s="20">
        <v>0</v>
      </c>
      <c r="W374" s="20">
        <v>0</v>
      </c>
      <c r="X374" s="20">
        <v>0</v>
      </c>
      <c r="Y374" s="20">
        <v>0</v>
      </c>
      <c r="Z374" s="20">
        <v>50428.23</v>
      </c>
      <c r="AA374" s="20">
        <v>0</v>
      </c>
      <c r="AB374" s="20">
        <v>0</v>
      </c>
      <c r="AC374" s="20">
        <v>0</v>
      </c>
      <c r="AD374" s="20">
        <v>0</v>
      </c>
      <c r="AE374" s="20">
        <v>0</v>
      </c>
      <c r="AF374" s="20">
        <v>0</v>
      </c>
      <c r="AG374" s="20">
        <v>0</v>
      </c>
      <c r="AH374" s="20">
        <v>0</v>
      </c>
      <c r="AI374" s="20">
        <v>0</v>
      </c>
      <c r="AJ374" s="20">
        <v>0</v>
      </c>
      <c r="AK374" s="20">
        <v>0</v>
      </c>
      <c r="AL374" s="20">
        <v>0</v>
      </c>
      <c r="AM374" s="20">
        <v>0</v>
      </c>
      <c r="AN374" s="20">
        <v>0</v>
      </c>
      <c r="AO374" s="20">
        <v>0</v>
      </c>
      <c r="AP374" s="20">
        <v>0</v>
      </c>
      <c r="AQ374" s="20">
        <v>0</v>
      </c>
      <c r="AR374" s="20">
        <v>0</v>
      </c>
      <c r="AS374" s="20">
        <v>0</v>
      </c>
      <c r="AT374" s="11">
        <f t="shared" si="5"/>
        <v>0</v>
      </c>
      <c r="AU374" s="20">
        <v>78422</v>
      </c>
      <c r="AV374" s="20">
        <v>50428.23</v>
      </c>
      <c r="AW374" s="21">
        <v>0</v>
      </c>
      <c r="AX374" s="21">
        <v>180</v>
      </c>
      <c r="AY374" s="20">
        <v>399999.99</v>
      </c>
      <c r="AZ374" s="20">
        <v>94292.52</v>
      </c>
      <c r="BA374" s="22">
        <v>84.75</v>
      </c>
      <c r="BB374" s="22">
        <v>70.485596312411602</v>
      </c>
      <c r="BC374" s="22">
        <v>10.59</v>
      </c>
      <c r="BD374" s="22"/>
      <c r="BE374" s="18" t="s">
        <v>78</v>
      </c>
      <c r="BF374" s="15"/>
      <c r="BG374" s="18" t="s">
        <v>99</v>
      </c>
      <c r="BH374" s="18" t="s">
        <v>188</v>
      </c>
      <c r="BI374" s="18" t="s">
        <v>661</v>
      </c>
      <c r="BJ374" s="18" t="s">
        <v>82</v>
      </c>
      <c r="BK374" s="16" t="s">
        <v>83</v>
      </c>
      <c r="BL374" s="22">
        <v>609095.36126799998</v>
      </c>
      <c r="BM374" s="16" t="s">
        <v>84</v>
      </c>
      <c r="BN374" s="22"/>
      <c r="BO374" s="23">
        <v>38635</v>
      </c>
      <c r="BP374" s="23">
        <v>44114</v>
      </c>
      <c r="BQ374" s="14" t="s">
        <v>138</v>
      </c>
      <c r="BR374" s="14" t="s">
        <v>139</v>
      </c>
      <c r="BS374" s="14">
        <v>38635</v>
      </c>
      <c r="BT374" s="14">
        <v>38635</v>
      </c>
      <c r="BU374" s="22">
        <v>21386.05</v>
      </c>
      <c r="BV374" s="22">
        <v>0</v>
      </c>
      <c r="BW374" s="22">
        <v>0</v>
      </c>
    </row>
    <row r="375" spans="1:75" s="1" customFormat="1" ht="18.2" customHeight="1" x14ac:dyDescent="0.15">
      <c r="A375" s="6">
        <v>373</v>
      </c>
      <c r="B375" s="7" t="s">
        <v>75</v>
      </c>
      <c r="C375" s="7" t="s">
        <v>76</v>
      </c>
      <c r="D375" s="8">
        <v>45108</v>
      </c>
      <c r="E375" s="9" t="s">
        <v>790</v>
      </c>
      <c r="F375" s="10">
        <v>168</v>
      </c>
      <c r="G375" s="10">
        <v>167</v>
      </c>
      <c r="H375" s="11">
        <v>30918.63</v>
      </c>
      <c r="I375" s="11">
        <v>20392.41</v>
      </c>
      <c r="J375" s="11">
        <v>0</v>
      </c>
      <c r="K375" s="11">
        <v>51311.040000000001</v>
      </c>
      <c r="L375" s="11">
        <v>233.88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51311.040000000001</v>
      </c>
      <c r="S375" s="11">
        <v>64233.17</v>
      </c>
      <c r="T375" s="11">
        <v>272.86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64506.03</v>
      </c>
      <c r="AA375" s="11">
        <v>0</v>
      </c>
      <c r="AB375" s="11">
        <v>0</v>
      </c>
      <c r="AC375" s="11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11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>
        <v>0</v>
      </c>
      <c r="AT375" s="11">
        <f t="shared" si="5"/>
        <v>0</v>
      </c>
      <c r="AU375" s="11">
        <v>20626.29</v>
      </c>
      <c r="AV375" s="11">
        <v>64506.03</v>
      </c>
      <c r="AW375" s="12">
        <v>87</v>
      </c>
      <c r="AX375" s="12">
        <v>300</v>
      </c>
      <c r="AY375" s="11">
        <v>213000.01</v>
      </c>
      <c r="AZ375" s="11">
        <v>53306.39</v>
      </c>
      <c r="BA375" s="13">
        <v>90.000003000000007</v>
      </c>
      <c r="BB375" s="13">
        <v>86.631147859255194</v>
      </c>
      <c r="BC375" s="13">
        <v>10.59</v>
      </c>
      <c r="BD375" s="13"/>
      <c r="BE375" s="9" t="s">
        <v>78</v>
      </c>
      <c r="BF375" s="6"/>
      <c r="BG375" s="9" t="s">
        <v>241</v>
      </c>
      <c r="BH375" s="9" t="s">
        <v>383</v>
      </c>
      <c r="BI375" s="9" t="s">
        <v>384</v>
      </c>
      <c r="BJ375" s="9" t="s">
        <v>82</v>
      </c>
      <c r="BK375" s="7" t="s">
        <v>83</v>
      </c>
      <c r="BL375" s="13">
        <v>398527.40870976</v>
      </c>
      <c r="BM375" s="7" t="s">
        <v>84</v>
      </c>
      <c r="BN375" s="13"/>
      <c r="BO375" s="14">
        <v>38642</v>
      </c>
      <c r="BP375" s="14">
        <v>47773</v>
      </c>
      <c r="BQ375" s="14" t="s">
        <v>163</v>
      </c>
      <c r="BR375" s="14" t="s">
        <v>164</v>
      </c>
      <c r="BS375" s="14">
        <v>38642</v>
      </c>
      <c r="BT375" s="14">
        <v>38642</v>
      </c>
      <c r="BU375" s="13">
        <v>17235.02</v>
      </c>
      <c r="BV375" s="13">
        <v>11.09</v>
      </c>
      <c r="BW375" s="13">
        <v>0</v>
      </c>
    </row>
    <row r="376" spans="1:75" s="1" customFormat="1" ht="18.2" customHeight="1" x14ac:dyDescent="0.15">
      <c r="A376" s="15">
        <v>374</v>
      </c>
      <c r="B376" s="16" t="s">
        <v>75</v>
      </c>
      <c r="C376" s="16" t="s">
        <v>76</v>
      </c>
      <c r="D376" s="17">
        <v>45108</v>
      </c>
      <c r="E376" s="18" t="s">
        <v>791</v>
      </c>
      <c r="F376" s="19">
        <v>58</v>
      </c>
      <c r="G376" s="19">
        <v>58</v>
      </c>
      <c r="H376" s="20">
        <v>37895.85</v>
      </c>
      <c r="I376" s="20">
        <v>54248.23</v>
      </c>
      <c r="J376" s="20">
        <v>0</v>
      </c>
      <c r="K376" s="20">
        <v>92144.08</v>
      </c>
      <c r="L376" s="20">
        <v>1199.05</v>
      </c>
      <c r="M376" s="20">
        <v>0</v>
      </c>
      <c r="N376" s="20">
        <v>720.31</v>
      </c>
      <c r="O376" s="20">
        <v>0</v>
      </c>
      <c r="P376" s="20">
        <v>0</v>
      </c>
      <c r="Q376" s="20">
        <v>0</v>
      </c>
      <c r="R376" s="20">
        <v>91423.77</v>
      </c>
      <c r="S376" s="20">
        <v>34336.19</v>
      </c>
      <c r="T376" s="20">
        <v>334.43</v>
      </c>
      <c r="U376" s="20">
        <v>0</v>
      </c>
      <c r="V376" s="20">
        <v>455.75</v>
      </c>
      <c r="W376" s="20">
        <v>0</v>
      </c>
      <c r="X376" s="20">
        <v>0</v>
      </c>
      <c r="Y376" s="20">
        <v>0</v>
      </c>
      <c r="Z376" s="20">
        <v>34214.870000000003</v>
      </c>
      <c r="AA376" s="20">
        <v>0</v>
      </c>
      <c r="AB376" s="20">
        <v>0</v>
      </c>
      <c r="AC376" s="20">
        <v>0</v>
      </c>
      <c r="AD376" s="20">
        <v>0</v>
      </c>
      <c r="AE376" s="20">
        <v>0</v>
      </c>
      <c r="AF376" s="20">
        <v>-263.82</v>
      </c>
      <c r="AG376" s="20">
        <v>0</v>
      </c>
      <c r="AH376" s="20">
        <v>0</v>
      </c>
      <c r="AI376" s="20">
        <v>0</v>
      </c>
      <c r="AJ376" s="20">
        <v>0</v>
      </c>
      <c r="AK376" s="20">
        <v>0</v>
      </c>
      <c r="AL376" s="20">
        <v>55.74</v>
      </c>
      <c r="AM376" s="20">
        <v>0</v>
      </c>
      <c r="AN376" s="20">
        <v>0</v>
      </c>
      <c r="AO376" s="20">
        <v>51.8</v>
      </c>
      <c r="AP376" s="20">
        <v>0</v>
      </c>
      <c r="AQ376" s="20">
        <v>0</v>
      </c>
      <c r="AR376" s="20">
        <v>0</v>
      </c>
      <c r="AS376" s="20">
        <v>0</v>
      </c>
      <c r="AT376" s="11">
        <f t="shared" si="5"/>
        <v>1019.78</v>
      </c>
      <c r="AU376" s="20">
        <v>54726.97</v>
      </c>
      <c r="AV376" s="20">
        <v>34214.870000000003</v>
      </c>
      <c r="AW376" s="21">
        <v>27</v>
      </c>
      <c r="AX376" s="21">
        <v>240</v>
      </c>
      <c r="AY376" s="20">
        <v>578000.02</v>
      </c>
      <c r="AZ376" s="20">
        <v>152671.16</v>
      </c>
      <c r="BA376" s="22">
        <v>94.999996999999993</v>
      </c>
      <c r="BB376" s="22">
        <v>56.888661065578397</v>
      </c>
      <c r="BC376" s="22">
        <v>10.59</v>
      </c>
      <c r="BD376" s="22"/>
      <c r="BE376" s="18" t="s">
        <v>78</v>
      </c>
      <c r="BF376" s="15"/>
      <c r="BG376" s="18" t="s">
        <v>119</v>
      </c>
      <c r="BH376" s="18" t="s">
        <v>218</v>
      </c>
      <c r="BI376" s="18" t="s">
        <v>792</v>
      </c>
      <c r="BJ376" s="18" t="s">
        <v>82</v>
      </c>
      <c r="BK376" s="16" t="s">
        <v>83</v>
      </c>
      <c r="BL376" s="22">
        <v>710078.73067038006</v>
      </c>
      <c r="BM376" s="16" t="s">
        <v>84</v>
      </c>
      <c r="BN376" s="22"/>
      <c r="BO376" s="23">
        <v>38645</v>
      </c>
      <c r="BP376" s="23">
        <v>45950</v>
      </c>
      <c r="BQ376" s="14" t="s">
        <v>157</v>
      </c>
      <c r="BR376" s="14" t="s">
        <v>158</v>
      </c>
      <c r="BS376" s="14">
        <v>38645</v>
      </c>
      <c r="BT376" s="14">
        <v>38645</v>
      </c>
      <c r="BU376" s="22">
        <v>16608.12</v>
      </c>
      <c r="BV376" s="22">
        <v>32.01</v>
      </c>
      <c r="BW376" s="22">
        <v>0</v>
      </c>
    </row>
    <row r="377" spans="1:75" s="1" customFormat="1" ht="18.2" customHeight="1" x14ac:dyDescent="0.15">
      <c r="A377" s="6">
        <v>375</v>
      </c>
      <c r="B377" s="7" t="s">
        <v>75</v>
      </c>
      <c r="C377" s="7" t="s">
        <v>76</v>
      </c>
      <c r="D377" s="8">
        <v>45108</v>
      </c>
      <c r="E377" s="9" t="s">
        <v>793</v>
      </c>
      <c r="F377" s="10">
        <v>154</v>
      </c>
      <c r="G377" s="10">
        <v>153</v>
      </c>
      <c r="H377" s="11">
        <v>43448.54</v>
      </c>
      <c r="I377" s="11">
        <v>81460.27</v>
      </c>
      <c r="J377" s="11">
        <v>0</v>
      </c>
      <c r="K377" s="11">
        <v>124908.81</v>
      </c>
      <c r="L377" s="11">
        <v>972.42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124908.81</v>
      </c>
      <c r="S377" s="11">
        <v>124944.18</v>
      </c>
      <c r="T377" s="11">
        <v>383.43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125327.61</v>
      </c>
      <c r="AA377" s="11">
        <v>0</v>
      </c>
      <c r="AB377" s="11">
        <v>0</v>
      </c>
      <c r="AC377" s="11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11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>
        <v>0</v>
      </c>
      <c r="AT377" s="11">
        <f t="shared" si="5"/>
        <v>0</v>
      </c>
      <c r="AU377" s="11">
        <v>82432.69</v>
      </c>
      <c r="AV377" s="11">
        <v>125327.61</v>
      </c>
      <c r="AW377" s="12">
        <v>87</v>
      </c>
      <c r="AX377" s="12">
        <v>300</v>
      </c>
      <c r="AY377" s="11">
        <v>540000</v>
      </c>
      <c r="AZ377" s="11">
        <v>142628.32999999999</v>
      </c>
      <c r="BA377" s="13">
        <v>95.000003000000007</v>
      </c>
      <c r="BB377" s="13">
        <v>83.197618065965102</v>
      </c>
      <c r="BC377" s="13">
        <v>10.59</v>
      </c>
      <c r="BD377" s="13"/>
      <c r="BE377" s="9" t="s">
        <v>78</v>
      </c>
      <c r="BF377" s="6"/>
      <c r="BG377" s="9" t="s">
        <v>160</v>
      </c>
      <c r="BH377" s="9" t="s">
        <v>386</v>
      </c>
      <c r="BI377" s="9" t="s">
        <v>794</v>
      </c>
      <c r="BJ377" s="9" t="s">
        <v>82</v>
      </c>
      <c r="BK377" s="7" t="s">
        <v>83</v>
      </c>
      <c r="BL377" s="13">
        <v>970153.48693613999</v>
      </c>
      <c r="BM377" s="7" t="s">
        <v>84</v>
      </c>
      <c r="BN377" s="13"/>
      <c r="BO377" s="14">
        <v>38646</v>
      </c>
      <c r="BP377" s="14">
        <v>47777</v>
      </c>
      <c r="BQ377" s="14" t="s">
        <v>138</v>
      </c>
      <c r="BR377" s="14" t="s">
        <v>139</v>
      </c>
      <c r="BS377" s="14">
        <v>38646</v>
      </c>
      <c r="BT377" s="14">
        <v>38646</v>
      </c>
      <c r="BU377" s="13">
        <v>41886.589999999997</v>
      </c>
      <c r="BV377" s="13">
        <v>29.68</v>
      </c>
      <c r="BW377" s="13">
        <v>0</v>
      </c>
    </row>
    <row r="378" spans="1:75" s="1" customFormat="1" ht="18.2" customHeight="1" x14ac:dyDescent="0.15">
      <c r="A378" s="15">
        <v>376</v>
      </c>
      <c r="B378" s="16" t="s">
        <v>75</v>
      </c>
      <c r="C378" s="16" t="s">
        <v>76</v>
      </c>
      <c r="D378" s="17">
        <v>45108</v>
      </c>
      <c r="E378" s="18" t="s">
        <v>795</v>
      </c>
      <c r="F378" s="19">
        <v>0</v>
      </c>
      <c r="G378" s="19">
        <v>0</v>
      </c>
      <c r="H378" s="20">
        <v>68215.009999999995</v>
      </c>
      <c r="I378" s="20">
        <v>0</v>
      </c>
      <c r="J378" s="20">
        <v>0</v>
      </c>
      <c r="K378" s="20">
        <v>68215.009999999995</v>
      </c>
      <c r="L378" s="20">
        <v>1155.3699999999999</v>
      </c>
      <c r="M378" s="20">
        <v>0</v>
      </c>
      <c r="N378" s="20">
        <v>0</v>
      </c>
      <c r="O378" s="20">
        <v>1155.3699999999999</v>
      </c>
      <c r="P378" s="20">
        <v>0</v>
      </c>
      <c r="Q378" s="20">
        <v>0</v>
      </c>
      <c r="R378" s="20">
        <v>67059.64</v>
      </c>
      <c r="S378" s="20">
        <v>0</v>
      </c>
      <c r="T378" s="20">
        <v>602</v>
      </c>
      <c r="U378" s="20">
        <v>0</v>
      </c>
      <c r="V378" s="20">
        <v>0</v>
      </c>
      <c r="W378" s="20">
        <v>602</v>
      </c>
      <c r="X378" s="20">
        <v>0</v>
      </c>
      <c r="Y378" s="20">
        <v>0</v>
      </c>
      <c r="Z378" s="20">
        <v>0</v>
      </c>
      <c r="AA378" s="20">
        <v>38.47</v>
      </c>
      <c r="AB378" s="20">
        <v>0</v>
      </c>
      <c r="AC378" s="20">
        <v>0</v>
      </c>
      <c r="AD378" s="20">
        <v>0</v>
      </c>
      <c r="AE378" s="20">
        <v>0</v>
      </c>
      <c r="AF378" s="20">
        <v>-43.65</v>
      </c>
      <c r="AG378" s="20">
        <v>89.79</v>
      </c>
      <c r="AH378" s="20">
        <v>226.58</v>
      </c>
      <c r="AI378" s="20">
        <v>0</v>
      </c>
      <c r="AJ378" s="20">
        <v>0</v>
      </c>
      <c r="AK378" s="20">
        <v>0</v>
      </c>
      <c r="AL378" s="20">
        <v>0</v>
      </c>
      <c r="AM378" s="20">
        <v>0</v>
      </c>
      <c r="AN378" s="20">
        <v>0</v>
      </c>
      <c r="AO378" s="20">
        <v>0</v>
      </c>
      <c r="AP378" s="20">
        <v>0.06</v>
      </c>
      <c r="AQ378" s="20">
        <v>0</v>
      </c>
      <c r="AR378" s="20">
        <v>0.09</v>
      </c>
      <c r="AS378" s="20">
        <v>0</v>
      </c>
      <c r="AT378" s="11">
        <f t="shared" si="5"/>
        <v>2068.5299999999997</v>
      </c>
      <c r="AU378" s="20">
        <v>0</v>
      </c>
      <c r="AV378" s="20">
        <v>0</v>
      </c>
      <c r="AW378" s="21">
        <v>87</v>
      </c>
      <c r="AX378" s="21">
        <v>300</v>
      </c>
      <c r="AY378" s="20">
        <v>700000.01</v>
      </c>
      <c r="AZ378" s="20">
        <v>184866.62</v>
      </c>
      <c r="BA378" s="22">
        <v>94.999995999999996</v>
      </c>
      <c r="BB378" s="22">
        <v>34.4608752611014</v>
      </c>
      <c r="BC378" s="22">
        <v>10.59</v>
      </c>
      <c r="BD378" s="22"/>
      <c r="BE378" s="18" t="s">
        <v>78</v>
      </c>
      <c r="BF378" s="15"/>
      <c r="BG378" s="18" t="s">
        <v>347</v>
      </c>
      <c r="BH378" s="18" t="s">
        <v>348</v>
      </c>
      <c r="BI378" s="18" t="s">
        <v>796</v>
      </c>
      <c r="BJ378" s="18" t="s">
        <v>108</v>
      </c>
      <c r="BK378" s="16" t="s">
        <v>83</v>
      </c>
      <c r="BL378" s="22">
        <v>520845.11555816</v>
      </c>
      <c r="BM378" s="16" t="s">
        <v>84</v>
      </c>
      <c r="BN378" s="22"/>
      <c r="BO378" s="23">
        <v>38649</v>
      </c>
      <c r="BP378" s="23">
        <v>47780</v>
      </c>
      <c r="BQ378" s="14" t="s">
        <v>109</v>
      </c>
      <c r="BR378" s="14" t="s">
        <v>110</v>
      </c>
      <c r="BS378" s="14">
        <v>38649</v>
      </c>
      <c r="BT378" s="14">
        <v>38649</v>
      </c>
      <c r="BU378" s="22">
        <v>0</v>
      </c>
      <c r="BV378" s="22">
        <v>38.47</v>
      </c>
      <c r="BW378" s="22">
        <v>0</v>
      </c>
    </row>
    <row r="379" spans="1:75" s="1" customFormat="1" ht="18.2" customHeight="1" x14ac:dyDescent="0.15">
      <c r="A379" s="6">
        <v>377</v>
      </c>
      <c r="B379" s="7" t="s">
        <v>75</v>
      </c>
      <c r="C379" s="7" t="s">
        <v>76</v>
      </c>
      <c r="D379" s="8">
        <v>45108</v>
      </c>
      <c r="E379" s="9" t="s">
        <v>797</v>
      </c>
      <c r="F379" s="10">
        <v>132</v>
      </c>
      <c r="G379" s="10">
        <v>131</v>
      </c>
      <c r="H379" s="11">
        <v>55393.43</v>
      </c>
      <c r="I379" s="11">
        <v>135776.53</v>
      </c>
      <c r="J379" s="11">
        <v>0</v>
      </c>
      <c r="K379" s="11">
        <v>191169.96</v>
      </c>
      <c r="L379" s="11">
        <v>1752.61</v>
      </c>
      <c r="M379" s="11">
        <v>0</v>
      </c>
      <c r="N379" s="11">
        <v>332.27</v>
      </c>
      <c r="O379" s="11">
        <v>0</v>
      </c>
      <c r="P379" s="11">
        <v>0</v>
      </c>
      <c r="Q379" s="11">
        <v>0</v>
      </c>
      <c r="R379" s="11">
        <v>190837.69</v>
      </c>
      <c r="S379" s="11">
        <v>157488.42000000001</v>
      </c>
      <c r="T379" s="11">
        <v>488.85</v>
      </c>
      <c r="U379" s="11">
        <v>0</v>
      </c>
      <c r="V379" s="11">
        <v>1320.76</v>
      </c>
      <c r="W379" s="11">
        <v>0</v>
      </c>
      <c r="X379" s="11">
        <v>0</v>
      </c>
      <c r="Y379" s="11">
        <v>0</v>
      </c>
      <c r="Z379" s="11">
        <v>156656.51</v>
      </c>
      <c r="AA379" s="11">
        <v>0</v>
      </c>
      <c r="AB379" s="11">
        <v>0</v>
      </c>
      <c r="AC379" s="11">
        <v>0</v>
      </c>
      <c r="AD379" s="11">
        <v>0</v>
      </c>
      <c r="AE379" s="11">
        <v>0</v>
      </c>
      <c r="AF379" s="11">
        <v>-632.98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11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>
        <v>0</v>
      </c>
      <c r="AT379" s="11">
        <f t="shared" si="5"/>
        <v>1020.05</v>
      </c>
      <c r="AU379" s="11">
        <v>137196.87</v>
      </c>
      <c r="AV379" s="11">
        <v>156656.51</v>
      </c>
      <c r="AW379" s="12">
        <v>27</v>
      </c>
      <c r="AX379" s="12">
        <v>240</v>
      </c>
      <c r="AY379" s="11">
        <v>898299.99</v>
      </c>
      <c r="AZ379" s="11">
        <v>223156.91</v>
      </c>
      <c r="BA379" s="13">
        <v>89.396812999999995</v>
      </c>
      <c r="BB379" s="13">
        <v>76.449711040908298</v>
      </c>
      <c r="BC379" s="13">
        <v>10.59</v>
      </c>
      <c r="BD379" s="13"/>
      <c r="BE379" s="9" t="s">
        <v>78</v>
      </c>
      <c r="BF379" s="6"/>
      <c r="BG379" s="9" t="s">
        <v>89</v>
      </c>
      <c r="BH379" s="9" t="s">
        <v>90</v>
      </c>
      <c r="BI379" s="9" t="s">
        <v>798</v>
      </c>
      <c r="BJ379" s="9" t="s">
        <v>82</v>
      </c>
      <c r="BK379" s="7" t="s">
        <v>83</v>
      </c>
      <c r="BL379" s="13">
        <v>1482216.1094348601</v>
      </c>
      <c r="BM379" s="7" t="s">
        <v>84</v>
      </c>
      <c r="BN379" s="13"/>
      <c r="BO379" s="14">
        <v>38653</v>
      </c>
      <c r="BP379" s="14">
        <v>45958</v>
      </c>
      <c r="BQ379" s="14" t="s">
        <v>227</v>
      </c>
      <c r="BR379" s="14" t="s">
        <v>228</v>
      </c>
      <c r="BS379" s="14">
        <v>38653</v>
      </c>
      <c r="BT379" s="14">
        <v>38653</v>
      </c>
      <c r="BU379" s="13">
        <v>55284.480000000003</v>
      </c>
      <c r="BV379" s="13">
        <v>46.78</v>
      </c>
      <c r="BW379" s="13">
        <v>0</v>
      </c>
    </row>
    <row r="380" spans="1:75" s="1" customFormat="1" ht="18.2" customHeight="1" x14ac:dyDescent="0.15">
      <c r="A380" s="15">
        <v>378</v>
      </c>
      <c r="B380" s="16" t="s">
        <v>75</v>
      </c>
      <c r="C380" s="16" t="s">
        <v>76</v>
      </c>
      <c r="D380" s="17">
        <v>45108</v>
      </c>
      <c r="E380" s="18" t="s">
        <v>799</v>
      </c>
      <c r="F380" s="19">
        <v>97</v>
      </c>
      <c r="G380" s="19">
        <v>96</v>
      </c>
      <c r="H380" s="20">
        <v>50996.38</v>
      </c>
      <c r="I380" s="20">
        <v>28489.99</v>
      </c>
      <c r="J380" s="20">
        <v>0</v>
      </c>
      <c r="K380" s="20">
        <v>79486.37</v>
      </c>
      <c r="L380" s="20">
        <v>441.26</v>
      </c>
      <c r="M380" s="20">
        <v>0</v>
      </c>
      <c r="N380" s="20">
        <v>0</v>
      </c>
      <c r="O380" s="20">
        <v>0</v>
      </c>
      <c r="P380" s="20">
        <v>0</v>
      </c>
      <c r="Q380" s="20">
        <v>0</v>
      </c>
      <c r="R380" s="20">
        <v>79486.37</v>
      </c>
      <c r="S380" s="20">
        <v>56897.43</v>
      </c>
      <c r="T380" s="20">
        <v>450.04</v>
      </c>
      <c r="U380" s="20">
        <v>0</v>
      </c>
      <c r="V380" s="20">
        <v>0</v>
      </c>
      <c r="W380" s="20">
        <v>0</v>
      </c>
      <c r="X380" s="20">
        <v>0</v>
      </c>
      <c r="Y380" s="20">
        <v>0</v>
      </c>
      <c r="Z380" s="20">
        <v>57347.47</v>
      </c>
      <c r="AA380" s="20">
        <v>0</v>
      </c>
      <c r="AB380" s="20">
        <v>0</v>
      </c>
      <c r="AC380" s="20">
        <v>0</v>
      </c>
      <c r="AD380" s="20">
        <v>0</v>
      </c>
      <c r="AE380" s="20">
        <v>0</v>
      </c>
      <c r="AF380" s="20">
        <v>0</v>
      </c>
      <c r="AG380" s="20">
        <v>0</v>
      </c>
      <c r="AH380" s="20">
        <v>0</v>
      </c>
      <c r="AI380" s="20">
        <v>0</v>
      </c>
      <c r="AJ380" s="20">
        <v>0</v>
      </c>
      <c r="AK380" s="20">
        <v>0</v>
      </c>
      <c r="AL380" s="20">
        <v>0</v>
      </c>
      <c r="AM380" s="20">
        <v>0</v>
      </c>
      <c r="AN380" s="20">
        <v>0</v>
      </c>
      <c r="AO380" s="20">
        <v>0</v>
      </c>
      <c r="AP380" s="20">
        <v>0</v>
      </c>
      <c r="AQ380" s="20">
        <v>0</v>
      </c>
      <c r="AR380" s="20">
        <v>0</v>
      </c>
      <c r="AS380" s="20">
        <v>0</v>
      </c>
      <c r="AT380" s="11">
        <f t="shared" si="5"/>
        <v>0</v>
      </c>
      <c r="AU380" s="20">
        <v>28931.25</v>
      </c>
      <c r="AV380" s="20">
        <v>57347.47</v>
      </c>
      <c r="AW380" s="21">
        <v>88</v>
      </c>
      <c r="AX380" s="21">
        <v>300</v>
      </c>
      <c r="AY380" s="20">
        <v>375422.3</v>
      </c>
      <c r="AZ380" s="20">
        <v>93760.2</v>
      </c>
      <c r="BA380" s="22">
        <v>90</v>
      </c>
      <c r="BB380" s="22">
        <v>76.298613910806495</v>
      </c>
      <c r="BC380" s="22">
        <v>10.59</v>
      </c>
      <c r="BD380" s="22"/>
      <c r="BE380" s="18" t="s">
        <v>78</v>
      </c>
      <c r="BF380" s="15"/>
      <c r="BG380" s="18" t="s">
        <v>105</v>
      </c>
      <c r="BH380" s="18" t="s">
        <v>127</v>
      </c>
      <c r="BI380" s="18" t="s">
        <v>524</v>
      </c>
      <c r="BJ380" s="18" t="s">
        <v>82</v>
      </c>
      <c r="BK380" s="16" t="s">
        <v>83</v>
      </c>
      <c r="BL380" s="22">
        <v>617362.21023477998</v>
      </c>
      <c r="BM380" s="16" t="s">
        <v>84</v>
      </c>
      <c r="BN380" s="22"/>
      <c r="BO380" s="23">
        <v>38665</v>
      </c>
      <c r="BP380" s="23">
        <v>47796</v>
      </c>
      <c r="BQ380" s="14" t="s">
        <v>445</v>
      </c>
      <c r="BR380" s="14" t="s">
        <v>446</v>
      </c>
      <c r="BS380" s="14">
        <v>38665</v>
      </c>
      <c r="BT380" s="14">
        <v>38665</v>
      </c>
      <c r="BU380" s="22">
        <v>17354.88</v>
      </c>
      <c r="BV380" s="22">
        <v>19.510000000000002</v>
      </c>
      <c r="BW380" s="22">
        <v>0</v>
      </c>
    </row>
    <row r="381" spans="1:75" s="1" customFormat="1" ht="18.2" customHeight="1" x14ac:dyDescent="0.15">
      <c r="A381" s="6">
        <v>379</v>
      </c>
      <c r="B381" s="7" t="s">
        <v>75</v>
      </c>
      <c r="C381" s="7" t="s">
        <v>76</v>
      </c>
      <c r="D381" s="8">
        <v>45108</v>
      </c>
      <c r="E381" s="9" t="s">
        <v>800</v>
      </c>
      <c r="F381" s="10">
        <v>154</v>
      </c>
      <c r="G381" s="10">
        <v>153</v>
      </c>
      <c r="H381" s="11">
        <v>106810.49</v>
      </c>
      <c r="I381" s="11">
        <v>66586.78</v>
      </c>
      <c r="J381" s="11">
        <v>0</v>
      </c>
      <c r="K381" s="11">
        <v>173397.27</v>
      </c>
      <c r="L381" s="11">
        <v>794.87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173397.27</v>
      </c>
      <c r="S381" s="11">
        <v>199246.13</v>
      </c>
      <c r="T381" s="11">
        <v>942.6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200188.73</v>
      </c>
      <c r="AA381" s="11">
        <v>0</v>
      </c>
      <c r="AB381" s="11">
        <v>0</v>
      </c>
      <c r="AC381" s="11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11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>
        <v>0</v>
      </c>
      <c r="AT381" s="11">
        <f t="shared" si="5"/>
        <v>0</v>
      </c>
      <c r="AU381" s="11">
        <v>67381.649999999994</v>
      </c>
      <c r="AV381" s="11">
        <v>200188.73</v>
      </c>
      <c r="AW381" s="12">
        <v>88</v>
      </c>
      <c r="AX381" s="12">
        <v>300</v>
      </c>
      <c r="AY381" s="11">
        <v>801999.99</v>
      </c>
      <c r="AZ381" s="11">
        <v>182773.32</v>
      </c>
      <c r="BA381" s="13">
        <v>82.169574999999995</v>
      </c>
      <c r="BB381" s="13">
        <v>77.9543752997442</v>
      </c>
      <c r="BC381" s="13">
        <v>10.59</v>
      </c>
      <c r="BD381" s="13"/>
      <c r="BE381" s="9" t="s">
        <v>78</v>
      </c>
      <c r="BF381" s="6"/>
      <c r="BG381" s="9" t="s">
        <v>241</v>
      </c>
      <c r="BH381" s="9" t="s">
        <v>242</v>
      </c>
      <c r="BI381" s="9" t="s">
        <v>702</v>
      </c>
      <c r="BJ381" s="9" t="s">
        <v>82</v>
      </c>
      <c r="BK381" s="7" t="s">
        <v>83</v>
      </c>
      <c r="BL381" s="13">
        <v>1346758.2159793801</v>
      </c>
      <c r="BM381" s="7" t="s">
        <v>84</v>
      </c>
      <c r="BN381" s="13"/>
      <c r="BO381" s="14">
        <v>38677</v>
      </c>
      <c r="BP381" s="14">
        <v>47808</v>
      </c>
      <c r="BQ381" s="14" t="s">
        <v>445</v>
      </c>
      <c r="BR381" s="14" t="s">
        <v>446</v>
      </c>
      <c r="BS381" s="14">
        <v>38677</v>
      </c>
      <c r="BT381" s="14">
        <v>38677</v>
      </c>
      <c r="BU381" s="13">
        <v>54589.26</v>
      </c>
      <c r="BV381" s="13">
        <v>38.03</v>
      </c>
      <c r="BW381" s="13">
        <v>0</v>
      </c>
    </row>
    <row r="382" spans="1:75" s="1" customFormat="1" ht="18.2" customHeight="1" x14ac:dyDescent="0.15">
      <c r="A382" s="15">
        <v>380</v>
      </c>
      <c r="B382" s="16" t="s">
        <v>75</v>
      </c>
      <c r="C382" s="16" t="s">
        <v>76</v>
      </c>
      <c r="D382" s="17">
        <v>45108</v>
      </c>
      <c r="E382" s="18" t="s">
        <v>801</v>
      </c>
      <c r="F382" s="19">
        <v>114</v>
      </c>
      <c r="G382" s="19">
        <v>113</v>
      </c>
      <c r="H382" s="20">
        <v>82921.27</v>
      </c>
      <c r="I382" s="20">
        <v>44015.14</v>
      </c>
      <c r="J382" s="20">
        <v>0</v>
      </c>
      <c r="K382" s="20">
        <v>126936.41</v>
      </c>
      <c r="L382" s="20">
        <v>617.07000000000005</v>
      </c>
      <c r="M382" s="20">
        <v>0</v>
      </c>
      <c r="N382" s="20">
        <v>0</v>
      </c>
      <c r="O382" s="20">
        <v>0</v>
      </c>
      <c r="P382" s="20">
        <v>0</v>
      </c>
      <c r="Q382" s="20">
        <v>0</v>
      </c>
      <c r="R382" s="20">
        <v>126936.41</v>
      </c>
      <c r="S382" s="20">
        <v>107411.94</v>
      </c>
      <c r="T382" s="20">
        <v>731.78</v>
      </c>
      <c r="U382" s="20">
        <v>0</v>
      </c>
      <c r="V382" s="20">
        <v>0</v>
      </c>
      <c r="W382" s="20">
        <v>0</v>
      </c>
      <c r="X382" s="20">
        <v>0</v>
      </c>
      <c r="Y382" s="20">
        <v>0</v>
      </c>
      <c r="Z382" s="20">
        <v>108143.72</v>
      </c>
      <c r="AA382" s="20">
        <v>0</v>
      </c>
      <c r="AB382" s="20">
        <v>0</v>
      </c>
      <c r="AC382" s="20">
        <v>0</v>
      </c>
      <c r="AD382" s="20">
        <v>0</v>
      </c>
      <c r="AE382" s="20">
        <v>0</v>
      </c>
      <c r="AF382" s="20">
        <v>0</v>
      </c>
      <c r="AG382" s="20">
        <v>0</v>
      </c>
      <c r="AH382" s="20">
        <v>0</v>
      </c>
      <c r="AI382" s="20">
        <v>0</v>
      </c>
      <c r="AJ382" s="20">
        <v>0</v>
      </c>
      <c r="AK382" s="20">
        <v>0</v>
      </c>
      <c r="AL382" s="20">
        <v>0</v>
      </c>
      <c r="AM382" s="20">
        <v>0</v>
      </c>
      <c r="AN382" s="20">
        <v>0</v>
      </c>
      <c r="AO382" s="20">
        <v>0</v>
      </c>
      <c r="AP382" s="20">
        <v>0</v>
      </c>
      <c r="AQ382" s="20">
        <v>0</v>
      </c>
      <c r="AR382" s="20">
        <v>0</v>
      </c>
      <c r="AS382" s="20">
        <v>0</v>
      </c>
      <c r="AT382" s="11">
        <f t="shared" si="5"/>
        <v>0</v>
      </c>
      <c r="AU382" s="20">
        <v>44632.21</v>
      </c>
      <c r="AV382" s="20">
        <v>108143.72</v>
      </c>
      <c r="AW382" s="21">
        <v>88</v>
      </c>
      <c r="AX382" s="21">
        <v>300</v>
      </c>
      <c r="AY382" s="20">
        <v>569000.01</v>
      </c>
      <c r="AZ382" s="20">
        <v>141892.59</v>
      </c>
      <c r="BA382" s="22">
        <v>89.912495000000007</v>
      </c>
      <c r="BB382" s="22">
        <v>80.435273818336498</v>
      </c>
      <c r="BC382" s="22">
        <v>10.59</v>
      </c>
      <c r="BD382" s="22"/>
      <c r="BE382" s="18" t="s">
        <v>78</v>
      </c>
      <c r="BF382" s="15"/>
      <c r="BG382" s="18" t="s">
        <v>89</v>
      </c>
      <c r="BH382" s="18" t="s">
        <v>166</v>
      </c>
      <c r="BI382" s="18" t="s">
        <v>588</v>
      </c>
      <c r="BJ382" s="18" t="s">
        <v>82</v>
      </c>
      <c r="BK382" s="16" t="s">
        <v>83</v>
      </c>
      <c r="BL382" s="22">
        <v>985901.64121053996</v>
      </c>
      <c r="BM382" s="16" t="s">
        <v>84</v>
      </c>
      <c r="BN382" s="22"/>
      <c r="BO382" s="23">
        <v>38677</v>
      </c>
      <c r="BP382" s="23">
        <v>47808</v>
      </c>
      <c r="BQ382" s="14" t="s">
        <v>223</v>
      </c>
      <c r="BR382" s="14" t="s">
        <v>224</v>
      </c>
      <c r="BS382" s="14">
        <v>38677</v>
      </c>
      <c r="BT382" s="14">
        <v>38677</v>
      </c>
      <c r="BU382" s="22">
        <v>30917.93</v>
      </c>
      <c r="BV382" s="22">
        <v>29.53</v>
      </c>
      <c r="BW382" s="22">
        <v>0</v>
      </c>
    </row>
    <row r="383" spans="1:75" s="1" customFormat="1" ht="18.2" customHeight="1" x14ac:dyDescent="0.15">
      <c r="A383" s="6">
        <v>381</v>
      </c>
      <c r="B383" s="7" t="s">
        <v>75</v>
      </c>
      <c r="C383" s="7" t="s">
        <v>76</v>
      </c>
      <c r="D383" s="8">
        <v>45108</v>
      </c>
      <c r="E383" s="9" t="s">
        <v>802</v>
      </c>
      <c r="F383" s="10">
        <v>176</v>
      </c>
      <c r="G383" s="10">
        <v>175</v>
      </c>
      <c r="H383" s="11">
        <v>49599.62</v>
      </c>
      <c r="I383" s="11">
        <v>32841.21</v>
      </c>
      <c r="J383" s="11">
        <v>0</v>
      </c>
      <c r="K383" s="11">
        <v>82440.83</v>
      </c>
      <c r="L383" s="11">
        <v>369.15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82440.83</v>
      </c>
      <c r="S383" s="11">
        <v>108360.27</v>
      </c>
      <c r="T383" s="11">
        <v>437.72</v>
      </c>
      <c r="U383" s="11">
        <v>0</v>
      </c>
      <c r="V383" s="11">
        <v>0</v>
      </c>
      <c r="W383" s="11">
        <v>0</v>
      </c>
      <c r="X383" s="11">
        <v>0</v>
      </c>
      <c r="Y383" s="11">
        <v>0</v>
      </c>
      <c r="Z383" s="11">
        <v>108797.99</v>
      </c>
      <c r="AA383" s="11">
        <v>0</v>
      </c>
      <c r="AB383" s="11">
        <v>0</v>
      </c>
      <c r="AC383" s="11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11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>
        <v>0</v>
      </c>
      <c r="AT383" s="11">
        <f t="shared" si="5"/>
        <v>0</v>
      </c>
      <c r="AU383" s="11">
        <v>33210.36</v>
      </c>
      <c r="AV383" s="11">
        <v>108797.99</v>
      </c>
      <c r="AW383" s="12">
        <v>88</v>
      </c>
      <c r="AX383" s="12">
        <v>300</v>
      </c>
      <c r="AY383" s="11">
        <v>401999.99</v>
      </c>
      <c r="AZ383" s="11">
        <v>84878.41</v>
      </c>
      <c r="BA383" s="13">
        <v>76.119404000000003</v>
      </c>
      <c r="BB383" s="13">
        <v>73.933369450079496</v>
      </c>
      <c r="BC383" s="13">
        <v>10.59</v>
      </c>
      <c r="BD383" s="13"/>
      <c r="BE383" s="9" t="s">
        <v>78</v>
      </c>
      <c r="BF383" s="6"/>
      <c r="BG383" s="9" t="s">
        <v>99</v>
      </c>
      <c r="BH383" s="9" t="s">
        <v>273</v>
      </c>
      <c r="BI383" s="9" t="s">
        <v>803</v>
      </c>
      <c r="BJ383" s="9" t="s">
        <v>82</v>
      </c>
      <c r="BK383" s="7" t="s">
        <v>83</v>
      </c>
      <c r="BL383" s="13">
        <v>640309.18788202002</v>
      </c>
      <c r="BM383" s="7" t="s">
        <v>84</v>
      </c>
      <c r="BN383" s="13"/>
      <c r="BO383" s="14">
        <v>38674</v>
      </c>
      <c r="BP383" s="14">
        <v>47805</v>
      </c>
      <c r="BQ383" s="14" t="s">
        <v>163</v>
      </c>
      <c r="BR383" s="14" t="s">
        <v>164</v>
      </c>
      <c r="BS383" s="14">
        <v>38674</v>
      </c>
      <c r="BT383" s="14">
        <v>38674</v>
      </c>
      <c r="BU383" s="13">
        <v>28897.82</v>
      </c>
      <c r="BV383" s="13">
        <v>17.66</v>
      </c>
      <c r="BW383" s="13">
        <v>0</v>
      </c>
    </row>
    <row r="384" spans="1:75" s="1" customFormat="1" ht="18.2" customHeight="1" x14ac:dyDescent="0.15">
      <c r="A384" s="15">
        <v>382</v>
      </c>
      <c r="B384" s="16" t="s">
        <v>75</v>
      </c>
      <c r="C384" s="16" t="s">
        <v>76</v>
      </c>
      <c r="D384" s="17">
        <v>45108</v>
      </c>
      <c r="E384" s="18" t="s">
        <v>804</v>
      </c>
      <c r="F384" s="19">
        <v>145</v>
      </c>
      <c r="G384" s="19">
        <v>144</v>
      </c>
      <c r="H384" s="20">
        <v>51059.44</v>
      </c>
      <c r="I384" s="20">
        <v>30909.18</v>
      </c>
      <c r="J384" s="20">
        <v>0</v>
      </c>
      <c r="K384" s="20">
        <v>81968.62</v>
      </c>
      <c r="L384" s="20">
        <v>380</v>
      </c>
      <c r="M384" s="20">
        <v>0</v>
      </c>
      <c r="N384" s="20">
        <v>0</v>
      </c>
      <c r="O384" s="20">
        <v>0</v>
      </c>
      <c r="P384" s="20">
        <v>0</v>
      </c>
      <c r="Q384" s="20">
        <v>0</v>
      </c>
      <c r="R384" s="20">
        <v>81968.62</v>
      </c>
      <c r="S384" s="20">
        <v>88697.22</v>
      </c>
      <c r="T384" s="20">
        <v>450.6</v>
      </c>
      <c r="U384" s="20">
        <v>0</v>
      </c>
      <c r="V384" s="20">
        <v>0</v>
      </c>
      <c r="W384" s="20">
        <v>0</v>
      </c>
      <c r="X384" s="20">
        <v>0</v>
      </c>
      <c r="Y384" s="20">
        <v>0</v>
      </c>
      <c r="Z384" s="20">
        <v>89147.82</v>
      </c>
      <c r="AA384" s="20">
        <v>0</v>
      </c>
      <c r="AB384" s="20">
        <v>0</v>
      </c>
      <c r="AC384" s="20">
        <v>0</v>
      </c>
      <c r="AD384" s="20">
        <v>0</v>
      </c>
      <c r="AE384" s="20">
        <v>0</v>
      </c>
      <c r="AF384" s="20">
        <v>0</v>
      </c>
      <c r="AG384" s="20">
        <v>0</v>
      </c>
      <c r="AH384" s="20">
        <v>0</v>
      </c>
      <c r="AI384" s="20">
        <v>0</v>
      </c>
      <c r="AJ384" s="20">
        <v>0</v>
      </c>
      <c r="AK384" s="20">
        <v>0</v>
      </c>
      <c r="AL384" s="20">
        <v>0</v>
      </c>
      <c r="AM384" s="20">
        <v>0</v>
      </c>
      <c r="AN384" s="20">
        <v>0</v>
      </c>
      <c r="AO384" s="20">
        <v>0</v>
      </c>
      <c r="AP384" s="20">
        <v>0</v>
      </c>
      <c r="AQ384" s="20">
        <v>0</v>
      </c>
      <c r="AR384" s="20">
        <v>0</v>
      </c>
      <c r="AS384" s="20">
        <v>0</v>
      </c>
      <c r="AT384" s="11">
        <f t="shared" si="5"/>
        <v>0</v>
      </c>
      <c r="AU384" s="20">
        <v>31289.18</v>
      </c>
      <c r="AV384" s="20">
        <v>89147.82</v>
      </c>
      <c r="AW384" s="21">
        <v>88</v>
      </c>
      <c r="AX384" s="21">
        <v>300</v>
      </c>
      <c r="AY384" s="20">
        <v>413900</v>
      </c>
      <c r="AZ384" s="20">
        <v>87374.84</v>
      </c>
      <c r="BA384" s="22">
        <v>76.105343000000005</v>
      </c>
      <c r="BB384" s="22">
        <v>71.396410457938003</v>
      </c>
      <c r="BC384" s="22">
        <v>10.59</v>
      </c>
      <c r="BD384" s="22"/>
      <c r="BE384" s="18" t="s">
        <v>78</v>
      </c>
      <c r="BF384" s="15"/>
      <c r="BG384" s="18" t="s">
        <v>99</v>
      </c>
      <c r="BH384" s="18" t="s">
        <v>273</v>
      </c>
      <c r="BI384" s="18" t="s">
        <v>803</v>
      </c>
      <c r="BJ384" s="18" t="s">
        <v>82</v>
      </c>
      <c r="BK384" s="16" t="s">
        <v>83</v>
      </c>
      <c r="BL384" s="22">
        <v>636641.58286627999</v>
      </c>
      <c r="BM384" s="16" t="s">
        <v>84</v>
      </c>
      <c r="BN384" s="22"/>
      <c r="BO384" s="23">
        <v>38674</v>
      </c>
      <c r="BP384" s="23">
        <v>47805</v>
      </c>
      <c r="BQ384" s="14" t="s">
        <v>227</v>
      </c>
      <c r="BR384" s="14" t="s">
        <v>228</v>
      </c>
      <c r="BS384" s="14">
        <v>38674</v>
      </c>
      <c r="BT384" s="14">
        <v>38674</v>
      </c>
      <c r="BU384" s="22">
        <v>24807.25</v>
      </c>
      <c r="BV384" s="22">
        <v>18.18</v>
      </c>
      <c r="BW384" s="22">
        <v>0</v>
      </c>
    </row>
    <row r="385" spans="1:75" s="1" customFormat="1" ht="18.2" customHeight="1" x14ac:dyDescent="0.15">
      <c r="A385" s="6">
        <v>383</v>
      </c>
      <c r="B385" s="7" t="s">
        <v>75</v>
      </c>
      <c r="C385" s="7" t="s">
        <v>76</v>
      </c>
      <c r="D385" s="8">
        <v>45108</v>
      </c>
      <c r="E385" s="9" t="s">
        <v>805</v>
      </c>
      <c r="F385" s="10">
        <v>0</v>
      </c>
      <c r="G385" s="10">
        <v>0</v>
      </c>
      <c r="H385" s="11">
        <v>55429.09</v>
      </c>
      <c r="I385" s="11">
        <v>0</v>
      </c>
      <c r="J385" s="11">
        <v>0</v>
      </c>
      <c r="K385" s="11">
        <v>55429.09</v>
      </c>
      <c r="L385" s="11">
        <v>412.53</v>
      </c>
      <c r="M385" s="11">
        <v>0</v>
      </c>
      <c r="N385" s="11">
        <v>0</v>
      </c>
      <c r="O385" s="11">
        <v>412.53</v>
      </c>
      <c r="P385" s="11">
        <v>0</v>
      </c>
      <c r="Q385" s="11">
        <v>0</v>
      </c>
      <c r="R385" s="11">
        <v>55016.56</v>
      </c>
      <c r="S385" s="11">
        <v>0</v>
      </c>
      <c r="T385" s="11">
        <v>489.16</v>
      </c>
      <c r="U385" s="11">
        <v>0</v>
      </c>
      <c r="V385" s="11">
        <v>0</v>
      </c>
      <c r="W385" s="11">
        <v>489.16</v>
      </c>
      <c r="X385" s="11">
        <v>0</v>
      </c>
      <c r="Y385" s="11">
        <v>0</v>
      </c>
      <c r="Z385" s="11">
        <v>0</v>
      </c>
      <c r="AA385" s="11">
        <v>19.73</v>
      </c>
      <c r="AB385" s="11">
        <v>0</v>
      </c>
      <c r="AC385" s="11">
        <v>0</v>
      </c>
      <c r="AD385" s="11">
        <v>0</v>
      </c>
      <c r="AE385" s="11">
        <v>0</v>
      </c>
      <c r="AF385" s="11">
        <v>-20.12</v>
      </c>
      <c r="AG385" s="11">
        <v>46.07</v>
      </c>
      <c r="AH385" s="11">
        <v>117.07</v>
      </c>
      <c r="AI385" s="11">
        <v>0</v>
      </c>
      <c r="AJ385" s="11">
        <v>0</v>
      </c>
      <c r="AK385" s="11">
        <v>0</v>
      </c>
      <c r="AL385" s="11">
        <v>0</v>
      </c>
      <c r="AM385" s="11">
        <v>0</v>
      </c>
      <c r="AN385" s="11">
        <v>0</v>
      </c>
      <c r="AO385" s="11">
        <v>0</v>
      </c>
      <c r="AP385" s="11">
        <v>0.34</v>
      </c>
      <c r="AQ385" s="11">
        <v>0</v>
      </c>
      <c r="AR385" s="11">
        <v>0</v>
      </c>
      <c r="AS385" s="11">
        <v>0</v>
      </c>
      <c r="AT385" s="11">
        <f t="shared" si="5"/>
        <v>1064.78</v>
      </c>
      <c r="AU385" s="11">
        <v>0</v>
      </c>
      <c r="AV385" s="11">
        <v>0</v>
      </c>
      <c r="AW385" s="12">
        <v>88</v>
      </c>
      <c r="AX385" s="12">
        <v>300</v>
      </c>
      <c r="AY385" s="11">
        <v>379999.99</v>
      </c>
      <c r="AZ385" s="11">
        <v>94853.53</v>
      </c>
      <c r="BA385" s="13">
        <v>90.000000999999997</v>
      </c>
      <c r="BB385" s="13">
        <v>52.2014357822694</v>
      </c>
      <c r="BC385" s="13">
        <v>10.59</v>
      </c>
      <c r="BD385" s="13"/>
      <c r="BE385" s="9" t="s">
        <v>78</v>
      </c>
      <c r="BF385" s="6"/>
      <c r="BG385" s="9" t="s">
        <v>191</v>
      </c>
      <c r="BH385" s="9" t="s">
        <v>806</v>
      </c>
      <c r="BI385" s="9" t="s">
        <v>807</v>
      </c>
      <c r="BJ385" s="9" t="s">
        <v>108</v>
      </c>
      <c r="BK385" s="7" t="s">
        <v>83</v>
      </c>
      <c r="BL385" s="13">
        <v>427307.78976463998</v>
      </c>
      <c r="BM385" s="7" t="s">
        <v>84</v>
      </c>
      <c r="BN385" s="13"/>
      <c r="BO385" s="14">
        <v>38677</v>
      </c>
      <c r="BP385" s="14">
        <v>47808</v>
      </c>
      <c r="BQ385" s="14" t="s">
        <v>109</v>
      </c>
      <c r="BR385" s="14" t="s">
        <v>110</v>
      </c>
      <c r="BS385" s="14">
        <v>38677</v>
      </c>
      <c r="BT385" s="14">
        <v>38677</v>
      </c>
      <c r="BU385" s="13">
        <v>0</v>
      </c>
      <c r="BV385" s="13">
        <v>19.73</v>
      </c>
      <c r="BW385" s="13">
        <v>0</v>
      </c>
    </row>
    <row r="386" spans="1:75" s="1" customFormat="1" ht="18.2" customHeight="1" x14ac:dyDescent="0.15">
      <c r="A386" s="15">
        <v>384</v>
      </c>
      <c r="B386" s="16" t="s">
        <v>75</v>
      </c>
      <c r="C386" s="16" t="s">
        <v>76</v>
      </c>
      <c r="D386" s="17">
        <v>45108</v>
      </c>
      <c r="E386" s="18" t="s">
        <v>808</v>
      </c>
      <c r="F386" s="19">
        <v>0</v>
      </c>
      <c r="G386" s="19">
        <v>0</v>
      </c>
      <c r="H386" s="20">
        <v>36464.39</v>
      </c>
      <c r="I386" s="20">
        <v>0</v>
      </c>
      <c r="J386" s="20">
        <v>0</v>
      </c>
      <c r="K386" s="20">
        <v>36464.39</v>
      </c>
      <c r="L386" s="20">
        <v>271.39999999999998</v>
      </c>
      <c r="M386" s="20">
        <v>0</v>
      </c>
      <c r="N386" s="20">
        <v>0</v>
      </c>
      <c r="O386" s="20">
        <v>271.39999999999998</v>
      </c>
      <c r="P386" s="20">
        <v>0</v>
      </c>
      <c r="Q386" s="20">
        <v>0</v>
      </c>
      <c r="R386" s="20">
        <v>36192.99</v>
      </c>
      <c r="S386" s="20">
        <v>0</v>
      </c>
      <c r="T386" s="20">
        <v>321.8</v>
      </c>
      <c r="U386" s="20">
        <v>0</v>
      </c>
      <c r="V386" s="20">
        <v>0</v>
      </c>
      <c r="W386" s="20">
        <v>321.8</v>
      </c>
      <c r="X386" s="20">
        <v>0</v>
      </c>
      <c r="Y386" s="20">
        <v>0</v>
      </c>
      <c r="Z386" s="20">
        <v>0</v>
      </c>
      <c r="AA386" s="20">
        <v>12.99</v>
      </c>
      <c r="AB386" s="20">
        <v>0</v>
      </c>
      <c r="AC386" s="20">
        <v>0</v>
      </c>
      <c r="AD386" s="20">
        <v>0</v>
      </c>
      <c r="AE386" s="20">
        <v>0</v>
      </c>
      <c r="AF386" s="20">
        <v>-14.41</v>
      </c>
      <c r="AG386" s="20">
        <v>30.31</v>
      </c>
      <c r="AH386" s="20">
        <v>80.09</v>
      </c>
      <c r="AI386" s="20">
        <v>0</v>
      </c>
      <c r="AJ386" s="20">
        <v>0</v>
      </c>
      <c r="AK386" s="20">
        <v>0</v>
      </c>
      <c r="AL386" s="20">
        <v>0</v>
      </c>
      <c r="AM386" s="20">
        <v>0</v>
      </c>
      <c r="AN386" s="20">
        <v>0</v>
      </c>
      <c r="AO386" s="20">
        <v>0</v>
      </c>
      <c r="AP386" s="20">
        <v>3.86</v>
      </c>
      <c r="AQ386" s="20">
        <v>0</v>
      </c>
      <c r="AR386" s="20">
        <v>0</v>
      </c>
      <c r="AS386" s="20">
        <v>0</v>
      </c>
      <c r="AT386" s="11">
        <f t="shared" si="5"/>
        <v>706.04</v>
      </c>
      <c r="AU386" s="20">
        <v>0</v>
      </c>
      <c r="AV386" s="20">
        <v>0</v>
      </c>
      <c r="AW386" s="21">
        <v>88</v>
      </c>
      <c r="AX386" s="21">
        <v>300</v>
      </c>
      <c r="AY386" s="20">
        <v>325000</v>
      </c>
      <c r="AZ386" s="20">
        <v>62401.32</v>
      </c>
      <c r="BA386" s="22">
        <v>69.230768999999995</v>
      </c>
      <c r="BB386" s="22">
        <v>40.154094979229797</v>
      </c>
      <c r="BC386" s="22">
        <v>10.59</v>
      </c>
      <c r="BD386" s="22"/>
      <c r="BE386" s="18" t="s">
        <v>78</v>
      </c>
      <c r="BF386" s="15"/>
      <c r="BG386" s="18" t="s">
        <v>79</v>
      </c>
      <c r="BH386" s="18" t="s">
        <v>409</v>
      </c>
      <c r="BI386" s="18" t="s">
        <v>410</v>
      </c>
      <c r="BJ386" s="18" t="s">
        <v>108</v>
      </c>
      <c r="BK386" s="16" t="s">
        <v>83</v>
      </c>
      <c r="BL386" s="22">
        <v>281107.11687306</v>
      </c>
      <c r="BM386" s="16" t="s">
        <v>84</v>
      </c>
      <c r="BN386" s="22"/>
      <c r="BO386" s="23">
        <v>38678</v>
      </c>
      <c r="BP386" s="23">
        <v>47809</v>
      </c>
      <c r="BQ386" s="14" t="s">
        <v>109</v>
      </c>
      <c r="BR386" s="14" t="s">
        <v>110</v>
      </c>
      <c r="BS386" s="14">
        <v>38678</v>
      </c>
      <c r="BT386" s="14">
        <v>38678</v>
      </c>
      <c r="BU386" s="22">
        <v>0</v>
      </c>
      <c r="BV386" s="22">
        <v>12.99</v>
      </c>
      <c r="BW386" s="22">
        <v>0</v>
      </c>
    </row>
    <row r="387" spans="1:75" s="1" customFormat="1" ht="18.2" customHeight="1" x14ac:dyDescent="0.15">
      <c r="A387" s="6">
        <v>385</v>
      </c>
      <c r="B387" s="7" t="s">
        <v>75</v>
      </c>
      <c r="C387" s="7" t="s">
        <v>76</v>
      </c>
      <c r="D387" s="8">
        <v>45108</v>
      </c>
      <c r="E387" s="9" t="s">
        <v>809</v>
      </c>
      <c r="F387" s="10">
        <v>149</v>
      </c>
      <c r="G387" s="10">
        <v>148</v>
      </c>
      <c r="H387" s="11">
        <v>23005.439999999999</v>
      </c>
      <c r="I387" s="11">
        <v>57614.7</v>
      </c>
      <c r="J387" s="11">
        <v>0</v>
      </c>
      <c r="K387" s="11">
        <v>80620.14</v>
      </c>
      <c r="L387" s="11">
        <v>699.68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80620.14</v>
      </c>
      <c r="S387" s="11">
        <v>75203.3</v>
      </c>
      <c r="T387" s="11">
        <v>203.02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75406.320000000007</v>
      </c>
      <c r="AA387" s="11">
        <v>0</v>
      </c>
      <c r="AB387" s="11">
        <v>0</v>
      </c>
      <c r="AC387" s="11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11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>
        <v>0</v>
      </c>
      <c r="AT387" s="11">
        <f t="shared" ref="AT387:AT450" si="6">AQ387-AR387+AP387+AO387+AN387+AL387+AI387+AH387+AG387+AE387+AF387+AA387+W387+V387+Q387+P387+O387+N387-J387-AS387+AJ387</f>
        <v>0</v>
      </c>
      <c r="AU387" s="11">
        <v>58314.38</v>
      </c>
      <c r="AV387" s="11">
        <v>75406.320000000007</v>
      </c>
      <c r="AW387" s="12">
        <v>28</v>
      </c>
      <c r="AX387" s="12">
        <v>240</v>
      </c>
      <c r="AY387" s="11">
        <v>359999.98</v>
      </c>
      <c r="AZ387" s="11">
        <v>89871.26</v>
      </c>
      <c r="BA387" s="13">
        <v>90.000005000000002</v>
      </c>
      <c r="BB387" s="13">
        <v>80.735632315611298</v>
      </c>
      <c r="BC387" s="13">
        <v>10.59</v>
      </c>
      <c r="BD387" s="13"/>
      <c r="BE387" s="9" t="s">
        <v>78</v>
      </c>
      <c r="BF387" s="6"/>
      <c r="BG387" s="9" t="s">
        <v>300</v>
      </c>
      <c r="BH387" s="9" t="s">
        <v>301</v>
      </c>
      <c r="BI387" s="9" t="s">
        <v>810</v>
      </c>
      <c r="BJ387" s="9" t="s">
        <v>82</v>
      </c>
      <c r="BK387" s="7" t="s">
        <v>83</v>
      </c>
      <c r="BL387" s="13">
        <v>626168.08164515998</v>
      </c>
      <c r="BM387" s="7" t="s">
        <v>84</v>
      </c>
      <c r="BN387" s="13"/>
      <c r="BO387" s="14">
        <v>38674</v>
      </c>
      <c r="BP387" s="14">
        <v>45979</v>
      </c>
      <c r="BQ387" s="14" t="s">
        <v>153</v>
      </c>
      <c r="BR387" s="14" t="s">
        <v>154</v>
      </c>
      <c r="BS387" s="14">
        <v>38674</v>
      </c>
      <c r="BT387" s="14">
        <v>38674</v>
      </c>
      <c r="BU387" s="13">
        <v>25139.81</v>
      </c>
      <c r="BV387" s="13">
        <v>18.84</v>
      </c>
      <c r="BW387" s="13">
        <v>0</v>
      </c>
    </row>
    <row r="388" spans="1:75" s="1" customFormat="1" ht="18.2" customHeight="1" x14ac:dyDescent="0.15">
      <c r="A388" s="15">
        <v>386</v>
      </c>
      <c r="B388" s="16" t="s">
        <v>75</v>
      </c>
      <c r="C388" s="16" t="s">
        <v>76</v>
      </c>
      <c r="D388" s="17">
        <v>45108</v>
      </c>
      <c r="E388" s="18" t="s">
        <v>811</v>
      </c>
      <c r="F388" s="19">
        <v>153</v>
      </c>
      <c r="G388" s="19">
        <v>152</v>
      </c>
      <c r="H388" s="20">
        <v>94801.16</v>
      </c>
      <c r="I388" s="20">
        <v>58918.1</v>
      </c>
      <c r="J388" s="20">
        <v>0</v>
      </c>
      <c r="K388" s="20">
        <v>153719.26</v>
      </c>
      <c r="L388" s="20">
        <v>705.52</v>
      </c>
      <c r="M388" s="20">
        <v>0</v>
      </c>
      <c r="N388" s="20">
        <v>0</v>
      </c>
      <c r="O388" s="20">
        <v>0</v>
      </c>
      <c r="P388" s="20">
        <v>0</v>
      </c>
      <c r="Q388" s="20">
        <v>0</v>
      </c>
      <c r="R388" s="20">
        <v>153719.26</v>
      </c>
      <c r="S388" s="20">
        <v>174984.42</v>
      </c>
      <c r="T388" s="20">
        <v>836.62</v>
      </c>
      <c r="U388" s="20">
        <v>0</v>
      </c>
      <c r="V388" s="20">
        <v>0</v>
      </c>
      <c r="W388" s="20">
        <v>0</v>
      </c>
      <c r="X388" s="20">
        <v>0</v>
      </c>
      <c r="Y388" s="20">
        <v>0</v>
      </c>
      <c r="Z388" s="20">
        <v>175821.04</v>
      </c>
      <c r="AA388" s="20">
        <v>0</v>
      </c>
      <c r="AB388" s="20">
        <v>0</v>
      </c>
      <c r="AC388" s="20">
        <v>0</v>
      </c>
      <c r="AD388" s="20">
        <v>0</v>
      </c>
      <c r="AE388" s="20">
        <v>0</v>
      </c>
      <c r="AF388" s="20">
        <v>0</v>
      </c>
      <c r="AG388" s="20">
        <v>0</v>
      </c>
      <c r="AH388" s="20">
        <v>0</v>
      </c>
      <c r="AI388" s="20">
        <v>0</v>
      </c>
      <c r="AJ388" s="20">
        <v>0</v>
      </c>
      <c r="AK388" s="20">
        <v>0</v>
      </c>
      <c r="AL388" s="20">
        <v>0</v>
      </c>
      <c r="AM388" s="20">
        <v>0</v>
      </c>
      <c r="AN388" s="20">
        <v>0</v>
      </c>
      <c r="AO388" s="20">
        <v>0</v>
      </c>
      <c r="AP388" s="20">
        <v>0</v>
      </c>
      <c r="AQ388" s="20">
        <v>0</v>
      </c>
      <c r="AR388" s="20">
        <v>0</v>
      </c>
      <c r="AS388" s="20">
        <v>0</v>
      </c>
      <c r="AT388" s="11">
        <f t="shared" si="6"/>
        <v>0</v>
      </c>
      <c r="AU388" s="20">
        <v>59623.62</v>
      </c>
      <c r="AV388" s="20">
        <v>175821.04</v>
      </c>
      <c r="AW388" s="21">
        <v>88</v>
      </c>
      <c r="AX388" s="21">
        <v>300</v>
      </c>
      <c r="AY388" s="20">
        <v>649999.99</v>
      </c>
      <c r="AZ388" s="20">
        <v>162225.34</v>
      </c>
      <c r="BA388" s="22">
        <v>89.999999000000003</v>
      </c>
      <c r="BB388" s="22">
        <v>85.280963173082199</v>
      </c>
      <c r="BC388" s="22">
        <v>10.59</v>
      </c>
      <c r="BD388" s="22"/>
      <c r="BE388" s="18" t="s">
        <v>78</v>
      </c>
      <c r="BF388" s="15"/>
      <c r="BG388" s="18" t="s">
        <v>280</v>
      </c>
      <c r="BH388" s="18" t="s">
        <v>281</v>
      </c>
      <c r="BI388" s="18" t="s">
        <v>770</v>
      </c>
      <c r="BJ388" s="18" t="s">
        <v>82</v>
      </c>
      <c r="BK388" s="16" t="s">
        <v>83</v>
      </c>
      <c r="BL388" s="22">
        <v>1193921.1981784401</v>
      </c>
      <c r="BM388" s="16" t="s">
        <v>84</v>
      </c>
      <c r="BN388" s="22"/>
      <c r="BO388" s="23">
        <v>38681</v>
      </c>
      <c r="BP388" s="23">
        <v>47812</v>
      </c>
      <c r="BQ388" s="14" t="s">
        <v>246</v>
      </c>
      <c r="BR388" s="14" t="s">
        <v>247</v>
      </c>
      <c r="BS388" s="14">
        <v>38681</v>
      </c>
      <c r="BT388" s="14">
        <v>38681</v>
      </c>
      <c r="BU388" s="22">
        <v>47547.99</v>
      </c>
      <c r="BV388" s="22">
        <v>33.76</v>
      </c>
      <c r="BW388" s="22">
        <v>0</v>
      </c>
    </row>
    <row r="389" spans="1:75" s="1" customFormat="1" ht="18.2" customHeight="1" x14ac:dyDescent="0.15">
      <c r="A389" s="6">
        <v>387</v>
      </c>
      <c r="B389" s="7" t="s">
        <v>75</v>
      </c>
      <c r="C389" s="7" t="s">
        <v>76</v>
      </c>
      <c r="D389" s="8">
        <v>45108</v>
      </c>
      <c r="E389" s="9" t="s">
        <v>812</v>
      </c>
      <c r="F389" s="10">
        <v>0</v>
      </c>
      <c r="G389" s="10">
        <v>0</v>
      </c>
      <c r="H389" s="11">
        <v>32961.730000000003</v>
      </c>
      <c r="I389" s="11">
        <v>0</v>
      </c>
      <c r="J389" s="11">
        <v>0</v>
      </c>
      <c r="K389" s="11">
        <v>32961.730000000003</v>
      </c>
      <c r="L389" s="11">
        <v>245.3</v>
      </c>
      <c r="M389" s="11">
        <v>0</v>
      </c>
      <c r="N389" s="11">
        <v>0</v>
      </c>
      <c r="O389" s="11">
        <v>245.3</v>
      </c>
      <c r="P389" s="11">
        <v>0</v>
      </c>
      <c r="Q389" s="11">
        <v>0</v>
      </c>
      <c r="R389" s="11">
        <v>32716.43</v>
      </c>
      <c r="S389" s="11">
        <v>0</v>
      </c>
      <c r="T389" s="11">
        <v>290.89</v>
      </c>
      <c r="U389" s="11">
        <v>0</v>
      </c>
      <c r="V389" s="11">
        <v>0</v>
      </c>
      <c r="W389" s="11">
        <v>290.89</v>
      </c>
      <c r="X389" s="11">
        <v>0</v>
      </c>
      <c r="Y389" s="11">
        <v>0</v>
      </c>
      <c r="Z389" s="11">
        <v>0</v>
      </c>
      <c r="AA389" s="11">
        <v>11.74</v>
      </c>
      <c r="AB389" s="11">
        <v>0</v>
      </c>
      <c r="AC389" s="11">
        <v>0</v>
      </c>
      <c r="AD389" s="11">
        <v>0</v>
      </c>
      <c r="AE389" s="11">
        <v>0</v>
      </c>
      <c r="AF389" s="11">
        <v>-11.69</v>
      </c>
      <c r="AG389" s="11">
        <v>27.4</v>
      </c>
      <c r="AH389" s="11">
        <v>69.61</v>
      </c>
      <c r="AI389" s="11">
        <v>0</v>
      </c>
      <c r="AJ389" s="11">
        <v>0</v>
      </c>
      <c r="AK389" s="11">
        <v>0</v>
      </c>
      <c r="AL389" s="11">
        <v>0</v>
      </c>
      <c r="AM389" s="11">
        <v>0</v>
      </c>
      <c r="AN389" s="11">
        <v>0</v>
      </c>
      <c r="AO389" s="11">
        <v>0</v>
      </c>
      <c r="AP389" s="11">
        <v>119.47</v>
      </c>
      <c r="AQ389" s="11">
        <v>0</v>
      </c>
      <c r="AR389" s="11">
        <v>366.46</v>
      </c>
      <c r="AS389" s="11">
        <v>0</v>
      </c>
      <c r="AT389" s="11">
        <f t="shared" si="6"/>
        <v>386.26</v>
      </c>
      <c r="AU389" s="11">
        <v>0</v>
      </c>
      <c r="AV389" s="11">
        <v>0</v>
      </c>
      <c r="AW389" s="12">
        <v>88</v>
      </c>
      <c r="AX389" s="12">
        <v>300</v>
      </c>
      <c r="AY389" s="11">
        <v>226000</v>
      </c>
      <c r="AZ389" s="11">
        <v>56404.5</v>
      </c>
      <c r="BA389" s="13">
        <v>89.999994999999998</v>
      </c>
      <c r="BB389" s="13">
        <v>52.202901123453799</v>
      </c>
      <c r="BC389" s="13">
        <v>10.59</v>
      </c>
      <c r="BD389" s="13"/>
      <c r="BE389" s="9" t="s">
        <v>78</v>
      </c>
      <c r="BF389" s="6"/>
      <c r="BG389" s="9" t="s">
        <v>241</v>
      </c>
      <c r="BH389" s="9" t="s">
        <v>383</v>
      </c>
      <c r="BI389" s="9" t="s">
        <v>813</v>
      </c>
      <c r="BJ389" s="9" t="s">
        <v>108</v>
      </c>
      <c r="BK389" s="7" t="s">
        <v>83</v>
      </c>
      <c r="BL389" s="13">
        <v>254105.04386842001</v>
      </c>
      <c r="BM389" s="7" t="s">
        <v>84</v>
      </c>
      <c r="BN389" s="13"/>
      <c r="BO389" s="14">
        <v>38681</v>
      </c>
      <c r="BP389" s="14">
        <v>47812</v>
      </c>
      <c r="BQ389" s="14" t="s">
        <v>109</v>
      </c>
      <c r="BR389" s="14" t="s">
        <v>110</v>
      </c>
      <c r="BS389" s="14">
        <v>38681</v>
      </c>
      <c r="BT389" s="14">
        <v>38681</v>
      </c>
      <c r="BU389" s="13">
        <v>0</v>
      </c>
      <c r="BV389" s="13">
        <v>11.74</v>
      </c>
      <c r="BW389" s="13">
        <v>0</v>
      </c>
    </row>
    <row r="390" spans="1:75" s="1" customFormat="1" ht="18.2" customHeight="1" x14ac:dyDescent="0.15">
      <c r="A390" s="15">
        <v>388</v>
      </c>
      <c r="B390" s="16" t="s">
        <v>75</v>
      </c>
      <c r="C390" s="16" t="s">
        <v>76</v>
      </c>
      <c r="D390" s="17">
        <v>45108</v>
      </c>
      <c r="E390" s="18" t="s">
        <v>814</v>
      </c>
      <c r="F390" s="19">
        <v>158</v>
      </c>
      <c r="G390" s="19">
        <v>157</v>
      </c>
      <c r="H390" s="20">
        <v>117873.11</v>
      </c>
      <c r="I390" s="20">
        <v>74383.05</v>
      </c>
      <c r="J390" s="20">
        <v>0</v>
      </c>
      <c r="K390" s="20">
        <v>192256.16</v>
      </c>
      <c r="L390" s="20">
        <v>877.25</v>
      </c>
      <c r="M390" s="20">
        <v>0</v>
      </c>
      <c r="N390" s="20">
        <v>0</v>
      </c>
      <c r="O390" s="20">
        <v>0</v>
      </c>
      <c r="P390" s="20">
        <v>0</v>
      </c>
      <c r="Q390" s="20">
        <v>0</v>
      </c>
      <c r="R390" s="20">
        <v>192256.16</v>
      </c>
      <c r="S390" s="20">
        <v>226661.31</v>
      </c>
      <c r="T390" s="20">
        <v>1040.23</v>
      </c>
      <c r="U390" s="20">
        <v>0</v>
      </c>
      <c r="V390" s="20">
        <v>0</v>
      </c>
      <c r="W390" s="20">
        <v>0</v>
      </c>
      <c r="X390" s="20">
        <v>0</v>
      </c>
      <c r="Y390" s="20">
        <v>0</v>
      </c>
      <c r="Z390" s="20">
        <v>227701.54</v>
      </c>
      <c r="AA390" s="20">
        <v>0</v>
      </c>
      <c r="AB390" s="20">
        <v>0</v>
      </c>
      <c r="AC390" s="20">
        <v>0</v>
      </c>
      <c r="AD390" s="20">
        <v>0</v>
      </c>
      <c r="AE390" s="20">
        <v>0</v>
      </c>
      <c r="AF390" s="20">
        <v>0</v>
      </c>
      <c r="AG390" s="20">
        <v>0</v>
      </c>
      <c r="AH390" s="20">
        <v>0</v>
      </c>
      <c r="AI390" s="20">
        <v>0</v>
      </c>
      <c r="AJ390" s="20">
        <v>0</v>
      </c>
      <c r="AK390" s="20">
        <v>0</v>
      </c>
      <c r="AL390" s="20">
        <v>0</v>
      </c>
      <c r="AM390" s="20">
        <v>0</v>
      </c>
      <c r="AN390" s="20">
        <v>0</v>
      </c>
      <c r="AO390" s="20">
        <v>0</v>
      </c>
      <c r="AP390" s="20">
        <v>0</v>
      </c>
      <c r="AQ390" s="20">
        <v>0</v>
      </c>
      <c r="AR390" s="20">
        <v>0</v>
      </c>
      <c r="AS390" s="20">
        <v>0</v>
      </c>
      <c r="AT390" s="11">
        <f t="shared" si="6"/>
        <v>0</v>
      </c>
      <c r="AU390" s="20">
        <v>75260.3</v>
      </c>
      <c r="AV390" s="20">
        <v>227701.54</v>
      </c>
      <c r="AW390" s="21">
        <v>88</v>
      </c>
      <c r="AX390" s="21">
        <v>300</v>
      </c>
      <c r="AY390" s="20">
        <v>810000</v>
      </c>
      <c r="AZ390" s="20">
        <v>201708.91</v>
      </c>
      <c r="BA390" s="22">
        <v>90</v>
      </c>
      <c r="BB390" s="22">
        <v>85.7823008413461</v>
      </c>
      <c r="BC390" s="22">
        <v>10.59</v>
      </c>
      <c r="BD390" s="22"/>
      <c r="BE390" s="18" t="s">
        <v>78</v>
      </c>
      <c r="BF390" s="15"/>
      <c r="BG390" s="18" t="s">
        <v>89</v>
      </c>
      <c r="BH390" s="18" t="s">
        <v>90</v>
      </c>
      <c r="BI390" s="18" t="s">
        <v>156</v>
      </c>
      <c r="BJ390" s="18" t="s">
        <v>82</v>
      </c>
      <c r="BK390" s="16" t="s">
        <v>83</v>
      </c>
      <c r="BL390" s="22">
        <v>1493233.21556704</v>
      </c>
      <c r="BM390" s="16" t="s">
        <v>84</v>
      </c>
      <c r="BN390" s="22"/>
      <c r="BO390" s="23">
        <v>38686</v>
      </c>
      <c r="BP390" s="23">
        <v>47817</v>
      </c>
      <c r="BQ390" s="14" t="s">
        <v>236</v>
      </c>
      <c r="BR390" s="14" t="s">
        <v>237</v>
      </c>
      <c r="BS390" s="14">
        <v>38686</v>
      </c>
      <c r="BT390" s="14">
        <v>38686</v>
      </c>
      <c r="BU390" s="22">
        <v>61348.2</v>
      </c>
      <c r="BV390" s="22">
        <v>41.97</v>
      </c>
      <c r="BW390" s="22">
        <v>0</v>
      </c>
    </row>
    <row r="391" spans="1:75" s="1" customFormat="1" ht="18.2" customHeight="1" x14ac:dyDescent="0.15">
      <c r="A391" s="6">
        <v>389</v>
      </c>
      <c r="B391" s="7" t="s">
        <v>75</v>
      </c>
      <c r="C391" s="7" t="s">
        <v>76</v>
      </c>
      <c r="D391" s="8">
        <v>45108</v>
      </c>
      <c r="E391" s="9" t="s">
        <v>815</v>
      </c>
      <c r="F391" s="10">
        <v>0</v>
      </c>
      <c r="G391" s="10">
        <v>0</v>
      </c>
      <c r="H391" s="11">
        <v>63564.7</v>
      </c>
      <c r="I391" s="11">
        <v>0</v>
      </c>
      <c r="J391" s="11">
        <v>0</v>
      </c>
      <c r="K391" s="11">
        <v>63564.7</v>
      </c>
      <c r="L391" s="11">
        <v>465.52</v>
      </c>
      <c r="M391" s="11">
        <v>0</v>
      </c>
      <c r="N391" s="11">
        <v>0</v>
      </c>
      <c r="O391" s="11">
        <v>465.52</v>
      </c>
      <c r="P391" s="11">
        <v>0</v>
      </c>
      <c r="Q391" s="11">
        <v>0</v>
      </c>
      <c r="R391" s="11">
        <v>63099.18</v>
      </c>
      <c r="S391" s="11">
        <v>0</v>
      </c>
      <c r="T391" s="11">
        <v>560.96</v>
      </c>
      <c r="U391" s="11">
        <v>0</v>
      </c>
      <c r="V391" s="11">
        <v>0</v>
      </c>
      <c r="W391" s="11">
        <v>560.96</v>
      </c>
      <c r="X391" s="11">
        <v>0</v>
      </c>
      <c r="Y391" s="11">
        <v>0</v>
      </c>
      <c r="Z391" s="11">
        <v>0</v>
      </c>
      <c r="AA391" s="11">
        <v>22.47</v>
      </c>
      <c r="AB391" s="11">
        <v>0</v>
      </c>
      <c r="AC391" s="11">
        <v>0</v>
      </c>
      <c r="AD391" s="11">
        <v>0</v>
      </c>
      <c r="AE391" s="11">
        <v>0</v>
      </c>
      <c r="AF391" s="11">
        <v>-19.079999999999998</v>
      </c>
      <c r="AG391" s="11">
        <v>52.45</v>
      </c>
      <c r="AH391" s="11">
        <v>133.28</v>
      </c>
      <c r="AI391" s="11">
        <v>0</v>
      </c>
      <c r="AJ391" s="11">
        <v>0</v>
      </c>
      <c r="AK391" s="11">
        <v>0</v>
      </c>
      <c r="AL391" s="11">
        <v>0</v>
      </c>
      <c r="AM391" s="11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>
        <v>6.4380000000000001E-3</v>
      </c>
      <c r="AT391" s="11">
        <f t="shared" si="6"/>
        <v>1215.593562</v>
      </c>
      <c r="AU391" s="11">
        <v>0</v>
      </c>
      <c r="AV391" s="11">
        <v>0</v>
      </c>
      <c r="AW391" s="12">
        <v>89</v>
      </c>
      <c r="AX391" s="12">
        <v>300</v>
      </c>
      <c r="AY391" s="11">
        <v>434000.02</v>
      </c>
      <c r="AZ391" s="11">
        <v>107980.11</v>
      </c>
      <c r="BA391" s="13">
        <v>90</v>
      </c>
      <c r="BB391" s="13">
        <v>52.5923357551682</v>
      </c>
      <c r="BC391" s="13">
        <v>10.59</v>
      </c>
      <c r="BD391" s="13"/>
      <c r="BE391" s="9" t="s">
        <v>78</v>
      </c>
      <c r="BF391" s="6"/>
      <c r="BG391" s="9" t="s">
        <v>735</v>
      </c>
      <c r="BH391" s="9" t="s">
        <v>736</v>
      </c>
      <c r="BI391" s="9" t="s">
        <v>816</v>
      </c>
      <c r="BJ391" s="9" t="s">
        <v>108</v>
      </c>
      <c r="BK391" s="7" t="s">
        <v>83</v>
      </c>
      <c r="BL391" s="13">
        <v>490084.64254691999</v>
      </c>
      <c r="BM391" s="7" t="s">
        <v>84</v>
      </c>
      <c r="BN391" s="13"/>
      <c r="BO391" s="14">
        <v>38688</v>
      </c>
      <c r="BP391" s="14">
        <v>47819</v>
      </c>
      <c r="BQ391" s="14" t="s">
        <v>109</v>
      </c>
      <c r="BR391" s="14" t="s">
        <v>110</v>
      </c>
      <c r="BS391" s="14">
        <v>38688</v>
      </c>
      <c r="BT391" s="14">
        <v>38688</v>
      </c>
      <c r="BU391" s="13">
        <v>0</v>
      </c>
      <c r="BV391" s="13">
        <v>22.47</v>
      </c>
      <c r="BW391" s="13">
        <v>0</v>
      </c>
    </row>
    <row r="392" spans="1:75" s="1" customFormat="1" ht="18.2" customHeight="1" x14ac:dyDescent="0.15">
      <c r="A392" s="15">
        <v>390</v>
      </c>
      <c r="B392" s="16" t="s">
        <v>75</v>
      </c>
      <c r="C392" s="16" t="s">
        <v>76</v>
      </c>
      <c r="D392" s="17">
        <v>45108</v>
      </c>
      <c r="E392" s="18" t="s">
        <v>817</v>
      </c>
      <c r="F392" s="19">
        <v>168</v>
      </c>
      <c r="G392" s="19">
        <v>167</v>
      </c>
      <c r="H392" s="20">
        <v>49799.91</v>
      </c>
      <c r="I392" s="20">
        <v>31795.34</v>
      </c>
      <c r="J392" s="20">
        <v>0</v>
      </c>
      <c r="K392" s="20">
        <v>81595.25</v>
      </c>
      <c r="L392" s="20">
        <v>364.67</v>
      </c>
      <c r="M392" s="20">
        <v>0</v>
      </c>
      <c r="N392" s="20">
        <v>0</v>
      </c>
      <c r="O392" s="20">
        <v>0</v>
      </c>
      <c r="P392" s="20">
        <v>0</v>
      </c>
      <c r="Q392" s="20">
        <v>0</v>
      </c>
      <c r="R392" s="20">
        <v>81595.25</v>
      </c>
      <c r="S392" s="20">
        <v>102497.72</v>
      </c>
      <c r="T392" s="20">
        <v>439.48</v>
      </c>
      <c r="U392" s="20">
        <v>0</v>
      </c>
      <c r="V392" s="20">
        <v>0</v>
      </c>
      <c r="W392" s="20">
        <v>0</v>
      </c>
      <c r="X392" s="20">
        <v>0</v>
      </c>
      <c r="Y392" s="20">
        <v>0</v>
      </c>
      <c r="Z392" s="20">
        <v>102937.2</v>
      </c>
      <c r="AA392" s="20">
        <v>0</v>
      </c>
      <c r="AB392" s="20">
        <v>0</v>
      </c>
      <c r="AC392" s="20">
        <v>0</v>
      </c>
      <c r="AD392" s="20">
        <v>0</v>
      </c>
      <c r="AE392" s="20">
        <v>0</v>
      </c>
      <c r="AF392" s="20">
        <v>0</v>
      </c>
      <c r="AG392" s="20">
        <v>0</v>
      </c>
      <c r="AH392" s="20">
        <v>0</v>
      </c>
      <c r="AI392" s="20">
        <v>0</v>
      </c>
      <c r="AJ392" s="20">
        <v>0</v>
      </c>
      <c r="AK392" s="20">
        <v>0</v>
      </c>
      <c r="AL392" s="20">
        <v>0</v>
      </c>
      <c r="AM392" s="20">
        <v>0</v>
      </c>
      <c r="AN392" s="20">
        <v>0</v>
      </c>
      <c r="AO392" s="20">
        <v>0</v>
      </c>
      <c r="AP392" s="20">
        <v>0</v>
      </c>
      <c r="AQ392" s="20">
        <v>0</v>
      </c>
      <c r="AR392" s="20">
        <v>0</v>
      </c>
      <c r="AS392" s="20">
        <v>0</v>
      </c>
      <c r="AT392" s="11">
        <f t="shared" si="6"/>
        <v>0</v>
      </c>
      <c r="AU392" s="20">
        <v>32160.01</v>
      </c>
      <c r="AV392" s="20">
        <v>102937.2</v>
      </c>
      <c r="AW392" s="21">
        <v>89</v>
      </c>
      <c r="AX392" s="21">
        <v>300</v>
      </c>
      <c r="AY392" s="20">
        <v>341000.01</v>
      </c>
      <c r="AZ392" s="20">
        <v>84592.71</v>
      </c>
      <c r="BA392" s="22">
        <v>89.736067000000006</v>
      </c>
      <c r="BB392" s="22">
        <v>86.556357171696604</v>
      </c>
      <c r="BC392" s="22">
        <v>10.59</v>
      </c>
      <c r="BD392" s="22"/>
      <c r="BE392" s="18" t="s">
        <v>78</v>
      </c>
      <c r="BF392" s="15"/>
      <c r="BG392" s="18" t="s">
        <v>312</v>
      </c>
      <c r="BH392" s="18" t="s">
        <v>818</v>
      </c>
      <c r="BI392" s="18" t="s">
        <v>819</v>
      </c>
      <c r="BJ392" s="18" t="s">
        <v>82</v>
      </c>
      <c r="BK392" s="16" t="s">
        <v>83</v>
      </c>
      <c r="BL392" s="22">
        <v>633741.65765349998</v>
      </c>
      <c r="BM392" s="16" t="s">
        <v>84</v>
      </c>
      <c r="BN392" s="22"/>
      <c r="BO392" s="23">
        <v>38688</v>
      </c>
      <c r="BP392" s="23">
        <v>47819</v>
      </c>
      <c r="BQ392" s="14" t="s">
        <v>390</v>
      </c>
      <c r="BR392" s="14" t="s">
        <v>391</v>
      </c>
      <c r="BS392" s="14">
        <v>38688</v>
      </c>
      <c r="BT392" s="14">
        <v>38688</v>
      </c>
      <c r="BU392" s="22">
        <v>27354.82</v>
      </c>
      <c r="BV392" s="22">
        <v>17.600000000000001</v>
      </c>
      <c r="BW392" s="22">
        <v>0</v>
      </c>
    </row>
    <row r="393" spans="1:75" s="1" customFormat="1" ht="18.2" customHeight="1" x14ac:dyDescent="0.15">
      <c r="A393" s="6">
        <v>391</v>
      </c>
      <c r="B393" s="7" t="s">
        <v>75</v>
      </c>
      <c r="C393" s="7" t="s">
        <v>76</v>
      </c>
      <c r="D393" s="8">
        <v>45108</v>
      </c>
      <c r="E393" s="9" t="s">
        <v>820</v>
      </c>
      <c r="F393" s="10">
        <v>0</v>
      </c>
      <c r="G393" s="10">
        <v>0</v>
      </c>
      <c r="H393" s="11">
        <v>26920.09</v>
      </c>
      <c r="I393" s="11">
        <v>0</v>
      </c>
      <c r="J393" s="11">
        <v>0</v>
      </c>
      <c r="K393" s="11">
        <v>26920.09</v>
      </c>
      <c r="L393" s="11">
        <v>323.16000000000003</v>
      </c>
      <c r="M393" s="11">
        <v>0</v>
      </c>
      <c r="N393" s="11">
        <v>0</v>
      </c>
      <c r="O393" s="11">
        <v>323.16000000000003</v>
      </c>
      <c r="P393" s="11">
        <v>0</v>
      </c>
      <c r="Q393" s="11">
        <v>0</v>
      </c>
      <c r="R393" s="11">
        <v>26596.93</v>
      </c>
      <c r="S393" s="11">
        <v>0</v>
      </c>
      <c r="T393" s="11">
        <v>237.57</v>
      </c>
      <c r="U393" s="11">
        <v>0</v>
      </c>
      <c r="V393" s="11">
        <v>0</v>
      </c>
      <c r="W393" s="11">
        <v>237.57</v>
      </c>
      <c r="X393" s="11">
        <v>0</v>
      </c>
      <c r="Y393" s="11">
        <v>0</v>
      </c>
      <c r="Z393" s="11">
        <v>0</v>
      </c>
      <c r="AA393" s="11">
        <v>12.28</v>
      </c>
      <c r="AB393" s="11">
        <v>0</v>
      </c>
      <c r="AC393" s="11">
        <v>0</v>
      </c>
      <c r="AD393" s="11">
        <v>0</v>
      </c>
      <c r="AE393" s="11">
        <v>0</v>
      </c>
      <c r="AF393" s="11">
        <v>-8.91</v>
      </c>
      <c r="AG393" s="11">
        <v>28.65</v>
      </c>
      <c r="AH393" s="11">
        <v>72.3</v>
      </c>
      <c r="AI393" s="11">
        <v>0</v>
      </c>
      <c r="AJ393" s="11">
        <v>0</v>
      </c>
      <c r="AK393" s="11">
        <v>0</v>
      </c>
      <c r="AL393" s="11">
        <v>0</v>
      </c>
      <c r="AM393" s="11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>
        <v>3.8630000000000001E-3</v>
      </c>
      <c r="AT393" s="11">
        <f t="shared" si="6"/>
        <v>665.04613699999993</v>
      </c>
      <c r="AU393" s="11">
        <v>0</v>
      </c>
      <c r="AV393" s="11">
        <v>0</v>
      </c>
      <c r="AW393" s="12">
        <v>89</v>
      </c>
      <c r="AX393" s="12">
        <v>300</v>
      </c>
      <c r="AY393" s="11">
        <v>225000.01</v>
      </c>
      <c r="AZ393" s="11">
        <v>58985.52</v>
      </c>
      <c r="BA393" s="13">
        <v>95.000001999999995</v>
      </c>
      <c r="BB393" s="13">
        <v>42.836079146099898</v>
      </c>
      <c r="BC393" s="13">
        <v>10.59</v>
      </c>
      <c r="BD393" s="13"/>
      <c r="BE393" s="9" t="s">
        <v>78</v>
      </c>
      <c r="BF393" s="6"/>
      <c r="BG393" s="9" t="s">
        <v>241</v>
      </c>
      <c r="BH393" s="9" t="s">
        <v>383</v>
      </c>
      <c r="BI393" s="9" t="s">
        <v>821</v>
      </c>
      <c r="BJ393" s="9" t="s">
        <v>108</v>
      </c>
      <c r="BK393" s="7" t="s">
        <v>83</v>
      </c>
      <c r="BL393" s="13">
        <v>206575.53603541999</v>
      </c>
      <c r="BM393" s="7" t="s">
        <v>84</v>
      </c>
      <c r="BN393" s="13"/>
      <c r="BO393" s="14">
        <v>38692</v>
      </c>
      <c r="BP393" s="14">
        <v>47823</v>
      </c>
      <c r="BQ393" s="14" t="s">
        <v>109</v>
      </c>
      <c r="BR393" s="14" t="s">
        <v>110</v>
      </c>
      <c r="BS393" s="14">
        <v>38692</v>
      </c>
      <c r="BT393" s="14">
        <v>38692</v>
      </c>
      <c r="BU393" s="13">
        <v>0</v>
      </c>
      <c r="BV393" s="13">
        <v>12.28</v>
      </c>
      <c r="BW393" s="13">
        <v>0</v>
      </c>
    </row>
    <row r="394" spans="1:75" s="1" customFormat="1" ht="18.2" customHeight="1" x14ac:dyDescent="0.15">
      <c r="A394" s="15">
        <v>392</v>
      </c>
      <c r="B394" s="16" t="s">
        <v>75</v>
      </c>
      <c r="C394" s="16" t="s">
        <v>76</v>
      </c>
      <c r="D394" s="17">
        <v>45108</v>
      </c>
      <c r="E394" s="18" t="s">
        <v>822</v>
      </c>
      <c r="F394" s="19">
        <v>0</v>
      </c>
      <c r="G394" s="19">
        <v>0</v>
      </c>
      <c r="H394" s="20">
        <v>32898.93</v>
      </c>
      <c r="I394" s="20">
        <v>0</v>
      </c>
      <c r="J394" s="20">
        <v>0</v>
      </c>
      <c r="K394" s="20">
        <v>32898.93</v>
      </c>
      <c r="L394" s="20">
        <v>240.88</v>
      </c>
      <c r="M394" s="20">
        <v>0</v>
      </c>
      <c r="N394" s="20">
        <v>0</v>
      </c>
      <c r="O394" s="20">
        <v>240.88</v>
      </c>
      <c r="P394" s="20">
        <v>0</v>
      </c>
      <c r="Q394" s="20">
        <v>0</v>
      </c>
      <c r="R394" s="20">
        <v>32658.05</v>
      </c>
      <c r="S394" s="20">
        <v>0</v>
      </c>
      <c r="T394" s="20">
        <v>290.33</v>
      </c>
      <c r="U394" s="20">
        <v>0</v>
      </c>
      <c r="V394" s="20">
        <v>0</v>
      </c>
      <c r="W394" s="20">
        <v>290.33</v>
      </c>
      <c r="X394" s="20">
        <v>0</v>
      </c>
      <c r="Y394" s="20">
        <v>0</v>
      </c>
      <c r="Z394" s="20">
        <v>0</v>
      </c>
      <c r="AA394" s="20">
        <v>11.63</v>
      </c>
      <c r="AB394" s="20">
        <v>0</v>
      </c>
      <c r="AC394" s="20">
        <v>0</v>
      </c>
      <c r="AD394" s="20">
        <v>0</v>
      </c>
      <c r="AE394" s="20">
        <v>0</v>
      </c>
      <c r="AF394" s="20">
        <v>-8.64</v>
      </c>
      <c r="AG394" s="20">
        <v>27.14</v>
      </c>
      <c r="AH394" s="20">
        <v>68.98</v>
      </c>
      <c r="AI394" s="20">
        <v>0</v>
      </c>
      <c r="AJ394" s="20">
        <v>0</v>
      </c>
      <c r="AK394" s="20">
        <v>0</v>
      </c>
      <c r="AL394" s="20">
        <v>0</v>
      </c>
      <c r="AM394" s="20">
        <v>0</v>
      </c>
      <c r="AN394" s="20">
        <v>0</v>
      </c>
      <c r="AO394" s="20">
        <v>0</v>
      </c>
      <c r="AP394" s="20">
        <v>1.72</v>
      </c>
      <c r="AQ394" s="20">
        <v>0</v>
      </c>
      <c r="AR394" s="20">
        <v>1.1599999999999999</v>
      </c>
      <c r="AS394" s="20">
        <v>0</v>
      </c>
      <c r="AT394" s="11">
        <f t="shared" si="6"/>
        <v>630.88</v>
      </c>
      <c r="AU394" s="20">
        <v>0</v>
      </c>
      <c r="AV394" s="20">
        <v>0</v>
      </c>
      <c r="AW394" s="21">
        <v>89</v>
      </c>
      <c r="AX394" s="21">
        <v>300</v>
      </c>
      <c r="AY394" s="20">
        <v>225000.01</v>
      </c>
      <c r="AZ394" s="20">
        <v>55881.01</v>
      </c>
      <c r="BA394" s="22">
        <v>89.999987000000004</v>
      </c>
      <c r="BB394" s="22">
        <v>52.597905360789802</v>
      </c>
      <c r="BC394" s="22">
        <v>10.59</v>
      </c>
      <c r="BD394" s="22"/>
      <c r="BE394" s="18" t="s">
        <v>78</v>
      </c>
      <c r="BF394" s="15"/>
      <c r="BG394" s="18" t="s">
        <v>241</v>
      </c>
      <c r="BH394" s="18" t="s">
        <v>383</v>
      </c>
      <c r="BI394" s="18" t="s">
        <v>821</v>
      </c>
      <c r="BJ394" s="18" t="s">
        <v>108</v>
      </c>
      <c r="BK394" s="16" t="s">
        <v>83</v>
      </c>
      <c r="BL394" s="22">
        <v>253651.6125967</v>
      </c>
      <c r="BM394" s="16" t="s">
        <v>84</v>
      </c>
      <c r="BN394" s="22"/>
      <c r="BO394" s="23">
        <v>38692</v>
      </c>
      <c r="BP394" s="23">
        <v>47823</v>
      </c>
      <c r="BQ394" s="14" t="s">
        <v>109</v>
      </c>
      <c r="BR394" s="14" t="s">
        <v>110</v>
      </c>
      <c r="BS394" s="14">
        <v>38692</v>
      </c>
      <c r="BT394" s="14">
        <v>38692</v>
      </c>
      <c r="BU394" s="22">
        <v>0</v>
      </c>
      <c r="BV394" s="22">
        <v>11.63</v>
      </c>
      <c r="BW394" s="22">
        <v>0</v>
      </c>
    </row>
    <row r="395" spans="1:75" s="1" customFormat="1" ht="18.2" customHeight="1" x14ac:dyDescent="0.15">
      <c r="A395" s="6">
        <v>393</v>
      </c>
      <c r="B395" s="7" t="s">
        <v>75</v>
      </c>
      <c r="C395" s="7" t="s">
        <v>76</v>
      </c>
      <c r="D395" s="8">
        <v>45108</v>
      </c>
      <c r="E395" s="9" t="s">
        <v>823</v>
      </c>
      <c r="F395" s="10">
        <v>128</v>
      </c>
      <c r="G395" s="10">
        <v>127</v>
      </c>
      <c r="H395" s="11">
        <v>41045.910000000003</v>
      </c>
      <c r="I395" s="11">
        <v>22903.119999999999</v>
      </c>
      <c r="J395" s="11">
        <v>0</v>
      </c>
      <c r="K395" s="11">
        <v>63949.03</v>
      </c>
      <c r="L395" s="11">
        <v>300.61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63949.03</v>
      </c>
      <c r="S395" s="11">
        <v>61277.56</v>
      </c>
      <c r="T395" s="11">
        <v>362.23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61639.79</v>
      </c>
      <c r="AA395" s="11">
        <v>0</v>
      </c>
      <c r="AB395" s="11">
        <v>0</v>
      </c>
      <c r="AC395" s="11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11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>
        <v>0</v>
      </c>
      <c r="AT395" s="11">
        <f t="shared" si="6"/>
        <v>0</v>
      </c>
      <c r="AU395" s="11">
        <v>23203.73</v>
      </c>
      <c r="AV395" s="11">
        <v>61639.79</v>
      </c>
      <c r="AW395" s="12">
        <v>89</v>
      </c>
      <c r="AX395" s="12">
        <v>300</v>
      </c>
      <c r="AY395" s="11">
        <v>280999.98</v>
      </c>
      <c r="AZ395" s="11">
        <v>69727.16</v>
      </c>
      <c r="BA395" s="13">
        <v>90.000003000000007</v>
      </c>
      <c r="BB395" s="13">
        <v>82.541908946916706</v>
      </c>
      <c r="BC395" s="13">
        <v>10.59</v>
      </c>
      <c r="BD395" s="13"/>
      <c r="BE395" s="9" t="s">
        <v>78</v>
      </c>
      <c r="BF395" s="6"/>
      <c r="BG395" s="9" t="s">
        <v>241</v>
      </c>
      <c r="BH395" s="9" t="s">
        <v>383</v>
      </c>
      <c r="BI395" s="9" t="s">
        <v>824</v>
      </c>
      <c r="BJ395" s="9" t="s">
        <v>82</v>
      </c>
      <c r="BK395" s="7" t="s">
        <v>83</v>
      </c>
      <c r="BL395" s="13">
        <v>496685.33741282002</v>
      </c>
      <c r="BM395" s="7" t="s">
        <v>84</v>
      </c>
      <c r="BN395" s="13"/>
      <c r="BO395" s="14">
        <v>38694</v>
      </c>
      <c r="BP395" s="14">
        <v>47825</v>
      </c>
      <c r="BQ395" s="14" t="s">
        <v>246</v>
      </c>
      <c r="BR395" s="14" t="s">
        <v>247</v>
      </c>
      <c r="BS395" s="14">
        <v>38694</v>
      </c>
      <c r="BT395" s="14">
        <v>38694</v>
      </c>
      <c r="BU395" s="13">
        <v>17204.07</v>
      </c>
      <c r="BV395" s="13">
        <v>14.51</v>
      </c>
      <c r="BW395" s="13">
        <v>0</v>
      </c>
    </row>
    <row r="396" spans="1:75" s="1" customFormat="1" ht="18.2" customHeight="1" x14ac:dyDescent="0.15">
      <c r="A396" s="15">
        <v>394</v>
      </c>
      <c r="B396" s="16" t="s">
        <v>75</v>
      </c>
      <c r="C396" s="16" t="s">
        <v>76</v>
      </c>
      <c r="D396" s="17">
        <v>45108</v>
      </c>
      <c r="E396" s="18" t="s">
        <v>825</v>
      </c>
      <c r="F396" s="19">
        <v>0</v>
      </c>
      <c r="G396" s="19">
        <v>0</v>
      </c>
      <c r="H396" s="20">
        <v>41154.620000000003</v>
      </c>
      <c r="I396" s="20">
        <v>0</v>
      </c>
      <c r="J396" s="20">
        <v>0</v>
      </c>
      <c r="K396" s="20">
        <v>41154.620000000003</v>
      </c>
      <c r="L396" s="20">
        <v>301.33</v>
      </c>
      <c r="M396" s="20">
        <v>0</v>
      </c>
      <c r="N396" s="20">
        <v>0</v>
      </c>
      <c r="O396" s="20">
        <v>301.33</v>
      </c>
      <c r="P396" s="20">
        <v>0</v>
      </c>
      <c r="Q396" s="20">
        <v>0</v>
      </c>
      <c r="R396" s="20">
        <v>40853.29</v>
      </c>
      <c r="S396" s="20">
        <v>0</v>
      </c>
      <c r="T396" s="20">
        <v>363.19</v>
      </c>
      <c r="U396" s="20">
        <v>0</v>
      </c>
      <c r="V396" s="20">
        <v>0</v>
      </c>
      <c r="W396" s="20">
        <v>363.19</v>
      </c>
      <c r="X396" s="20">
        <v>0</v>
      </c>
      <c r="Y396" s="20">
        <v>0</v>
      </c>
      <c r="Z396" s="20">
        <v>0</v>
      </c>
      <c r="AA396" s="20">
        <v>14.55</v>
      </c>
      <c r="AB396" s="20">
        <v>0</v>
      </c>
      <c r="AC396" s="20">
        <v>0</v>
      </c>
      <c r="AD396" s="20">
        <v>0</v>
      </c>
      <c r="AE396" s="20">
        <v>0</v>
      </c>
      <c r="AF396" s="20">
        <v>-9.24</v>
      </c>
      <c r="AG396" s="20">
        <v>33.950000000000003</v>
      </c>
      <c r="AH396" s="20">
        <v>86.27</v>
      </c>
      <c r="AI396" s="20">
        <v>0</v>
      </c>
      <c r="AJ396" s="20">
        <v>0</v>
      </c>
      <c r="AK396" s="20">
        <v>0</v>
      </c>
      <c r="AL396" s="20">
        <v>0</v>
      </c>
      <c r="AM396" s="20">
        <v>0</v>
      </c>
      <c r="AN396" s="20">
        <v>0</v>
      </c>
      <c r="AO396" s="20">
        <v>0</v>
      </c>
      <c r="AP396" s="20">
        <v>3.55</v>
      </c>
      <c r="AQ396" s="20">
        <v>0</v>
      </c>
      <c r="AR396" s="20">
        <v>8.2100000000000009</v>
      </c>
      <c r="AS396" s="20">
        <v>0</v>
      </c>
      <c r="AT396" s="11">
        <f t="shared" si="6"/>
        <v>785.39</v>
      </c>
      <c r="AU396" s="20">
        <v>0</v>
      </c>
      <c r="AV396" s="20">
        <v>0</v>
      </c>
      <c r="AW396" s="21">
        <v>89</v>
      </c>
      <c r="AX396" s="21">
        <v>300</v>
      </c>
      <c r="AY396" s="20">
        <v>281999.99</v>
      </c>
      <c r="AZ396" s="20">
        <v>69904.570000000007</v>
      </c>
      <c r="BA396" s="22">
        <v>90.000005000000002</v>
      </c>
      <c r="BB396" s="22">
        <v>52.597366728190302</v>
      </c>
      <c r="BC396" s="22">
        <v>10.59</v>
      </c>
      <c r="BD396" s="22"/>
      <c r="BE396" s="18" t="s">
        <v>78</v>
      </c>
      <c r="BF396" s="15"/>
      <c r="BG396" s="18" t="s">
        <v>241</v>
      </c>
      <c r="BH396" s="18" t="s">
        <v>826</v>
      </c>
      <c r="BI396" s="18" t="s">
        <v>827</v>
      </c>
      <c r="BJ396" s="18" t="s">
        <v>108</v>
      </c>
      <c r="BK396" s="16" t="s">
        <v>83</v>
      </c>
      <c r="BL396" s="22">
        <v>317303.17298126</v>
      </c>
      <c r="BM396" s="16" t="s">
        <v>84</v>
      </c>
      <c r="BN396" s="22"/>
      <c r="BO396" s="23">
        <v>38700</v>
      </c>
      <c r="BP396" s="23">
        <v>47831</v>
      </c>
      <c r="BQ396" s="14" t="s">
        <v>342</v>
      </c>
      <c r="BR396" s="14" t="s">
        <v>343</v>
      </c>
      <c r="BS396" s="14">
        <v>38700</v>
      </c>
      <c r="BT396" s="14">
        <v>38700</v>
      </c>
      <c r="BU396" s="22">
        <v>0</v>
      </c>
      <c r="BV396" s="22">
        <v>14.55</v>
      </c>
      <c r="BW396" s="22">
        <v>0</v>
      </c>
    </row>
    <row r="397" spans="1:75" s="1" customFormat="1" ht="18.2" customHeight="1" x14ac:dyDescent="0.15">
      <c r="A397" s="6">
        <v>395</v>
      </c>
      <c r="B397" s="7" t="s">
        <v>75</v>
      </c>
      <c r="C397" s="7" t="s">
        <v>76</v>
      </c>
      <c r="D397" s="8">
        <v>45108</v>
      </c>
      <c r="E397" s="9" t="s">
        <v>828</v>
      </c>
      <c r="F397" s="10">
        <v>0</v>
      </c>
      <c r="G397" s="10">
        <v>0</v>
      </c>
      <c r="H397" s="11">
        <v>38678.879999999997</v>
      </c>
      <c r="I397" s="11">
        <v>0</v>
      </c>
      <c r="J397" s="11">
        <v>0</v>
      </c>
      <c r="K397" s="11">
        <v>38678.879999999997</v>
      </c>
      <c r="L397" s="11">
        <v>339.42</v>
      </c>
      <c r="M397" s="11">
        <v>0</v>
      </c>
      <c r="N397" s="11">
        <v>0</v>
      </c>
      <c r="O397" s="11">
        <v>339.42</v>
      </c>
      <c r="P397" s="11">
        <v>0</v>
      </c>
      <c r="Q397" s="11">
        <v>0</v>
      </c>
      <c r="R397" s="11">
        <v>38339.46</v>
      </c>
      <c r="S397" s="11">
        <v>0</v>
      </c>
      <c r="T397" s="11">
        <v>341.34</v>
      </c>
      <c r="U397" s="11">
        <v>0</v>
      </c>
      <c r="V397" s="11">
        <v>0</v>
      </c>
      <c r="W397" s="11">
        <v>341.34</v>
      </c>
      <c r="X397" s="11">
        <v>0</v>
      </c>
      <c r="Y397" s="11">
        <v>0</v>
      </c>
      <c r="Z397" s="11">
        <v>0</v>
      </c>
      <c r="AA397" s="11">
        <v>14.9</v>
      </c>
      <c r="AB397" s="11">
        <v>0</v>
      </c>
      <c r="AC397" s="11">
        <v>0</v>
      </c>
      <c r="AD397" s="11">
        <v>0</v>
      </c>
      <c r="AE397" s="11">
        <v>0</v>
      </c>
      <c r="AF397" s="11">
        <v>-9.41</v>
      </c>
      <c r="AG397" s="11">
        <v>34.78</v>
      </c>
      <c r="AH397" s="11">
        <v>88.4</v>
      </c>
      <c r="AI397" s="11">
        <v>0</v>
      </c>
      <c r="AJ397" s="11">
        <v>0</v>
      </c>
      <c r="AK397" s="11">
        <v>0</v>
      </c>
      <c r="AL397" s="11">
        <v>0</v>
      </c>
      <c r="AM397" s="11">
        <v>0</v>
      </c>
      <c r="AN397" s="11">
        <v>0</v>
      </c>
      <c r="AO397" s="11">
        <v>0</v>
      </c>
      <c r="AP397" s="11">
        <v>0.01</v>
      </c>
      <c r="AQ397" s="11">
        <v>0</v>
      </c>
      <c r="AR397" s="11">
        <v>0.11</v>
      </c>
      <c r="AS397" s="11">
        <v>0</v>
      </c>
      <c r="AT397" s="11">
        <f t="shared" si="6"/>
        <v>809.32999999999993</v>
      </c>
      <c r="AU397" s="11">
        <v>0</v>
      </c>
      <c r="AV397" s="11">
        <v>0</v>
      </c>
      <c r="AW397" s="12">
        <v>89</v>
      </c>
      <c r="AX397" s="12">
        <v>300</v>
      </c>
      <c r="AY397" s="11">
        <v>288900</v>
      </c>
      <c r="AZ397" s="11">
        <v>71612.81</v>
      </c>
      <c r="BA397" s="13">
        <v>89.999999000000003</v>
      </c>
      <c r="BB397" s="13">
        <v>48.183437595320498</v>
      </c>
      <c r="BC397" s="13">
        <v>10.59</v>
      </c>
      <c r="BD397" s="13"/>
      <c r="BE397" s="9" t="s">
        <v>78</v>
      </c>
      <c r="BF397" s="6"/>
      <c r="BG397" s="9" t="s">
        <v>191</v>
      </c>
      <c r="BH397" s="9" t="s">
        <v>554</v>
      </c>
      <c r="BI397" s="9" t="s">
        <v>829</v>
      </c>
      <c r="BJ397" s="9" t="s">
        <v>108</v>
      </c>
      <c r="BK397" s="7" t="s">
        <v>83</v>
      </c>
      <c r="BL397" s="13">
        <v>297778.52183724003</v>
      </c>
      <c r="BM397" s="7" t="s">
        <v>84</v>
      </c>
      <c r="BN397" s="13"/>
      <c r="BO397" s="14">
        <v>38701</v>
      </c>
      <c r="BP397" s="14">
        <v>47832</v>
      </c>
      <c r="BQ397" s="14" t="s">
        <v>109</v>
      </c>
      <c r="BR397" s="14" t="s">
        <v>110</v>
      </c>
      <c r="BS397" s="14">
        <v>38701</v>
      </c>
      <c r="BT397" s="14">
        <v>38701</v>
      </c>
      <c r="BU397" s="13">
        <v>0</v>
      </c>
      <c r="BV397" s="13">
        <v>14.9</v>
      </c>
      <c r="BW397" s="13">
        <v>0</v>
      </c>
    </row>
    <row r="398" spans="1:75" s="1" customFormat="1" ht="18.2" customHeight="1" x14ac:dyDescent="0.15">
      <c r="A398" s="15">
        <v>396</v>
      </c>
      <c r="B398" s="16" t="s">
        <v>75</v>
      </c>
      <c r="C398" s="16" t="s">
        <v>76</v>
      </c>
      <c r="D398" s="17">
        <v>45108</v>
      </c>
      <c r="E398" s="18" t="s">
        <v>830</v>
      </c>
      <c r="F398" s="19">
        <v>0</v>
      </c>
      <c r="G398" s="19">
        <v>0</v>
      </c>
      <c r="H398" s="20">
        <v>50515.28</v>
      </c>
      <c r="I398" s="20">
        <v>0</v>
      </c>
      <c r="J398" s="20">
        <v>0</v>
      </c>
      <c r="K398" s="20">
        <v>50515.28</v>
      </c>
      <c r="L398" s="20">
        <v>1478.02</v>
      </c>
      <c r="M398" s="20">
        <v>0</v>
      </c>
      <c r="N398" s="20">
        <v>0</v>
      </c>
      <c r="O398" s="20">
        <v>1478.02</v>
      </c>
      <c r="P398" s="20">
        <v>0</v>
      </c>
      <c r="Q398" s="20">
        <v>0</v>
      </c>
      <c r="R398" s="20">
        <v>49037.26</v>
      </c>
      <c r="S398" s="20">
        <v>0</v>
      </c>
      <c r="T398" s="20">
        <v>445.8</v>
      </c>
      <c r="U398" s="20">
        <v>0</v>
      </c>
      <c r="V398" s="20">
        <v>0</v>
      </c>
      <c r="W398" s="20">
        <v>445.8</v>
      </c>
      <c r="X398" s="20">
        <v>0</v>
      </c>
      <c r="Y398" s="20">
        <v>0</v>
      </c>
      <c r="Z398" s="20">
        <v>0</v>
      </c>
      <c r="AA398" s="20">
        <v>40.15</v>
      </c>
      <c r="AB398" s="20">
        <v>0</v>
      </c>
      <c r="AC398" s="20">
        <v>0</v>
      </c>
      <c r="AD398" s="20">
        <v>0</v>
      </c>
      <c r="AE398" s="20">
        <v>0</v>
      </c>
      <c r="AF398" s="20">
        <v>-23.98</v>
      </c>
      <c r="AG398" s="20">
        <v>85.43</v>
      </c>
      <c r="AH398" s="20">
        <v>241.18</v>
      </c>
      <c r="AI398" s="20">
        <v>0</v>
      </c>
      <c r="AJ398" s="20">
        <v>0</v>
      </c>
      <c r="AK398" s="20">
        <v>0</v>
      </c>
      <c r="AL398" s="20">
        <v>0</v>
      </c>
      <c r="AM398" s="20">
        <v>0</v>
      </c>
      <c r="AN398" s="20">
        <v>0</v>
      </c>
      <c r="AO398" s="20">
        <v>0</v>
      </c>
      <c r="AP398" s="20">
        <v>0</v>
      </c>
      <c r="AQ398" s="20">
        <v>0</v>
      </c>
      <c r="AR398" s="20">
        <v>0</v>
      </c>
      <c r="AS398" s="20">
        <v>1.1587999999999999E-2</v>
      </c>
      <c r="AT398" s="11">
        <f t="shared" si="6"/>
        <v>2266.5884120000001</v>
      </c>
      <c r="AU398" s="20">
        <v>0</v>
      </c>
      <c r="AV398" s="20">
        <v>0</v>
      </c>
      <c r="AW398" s="21">
        <v>29</v>
      </c>
      <c r="AX398" s="21">
        <v>240</v>
      </c>
      <c r="AY398" s="20">
        <v>890000.01</v>
      </c>
      <c r="AZ398" s="20">
        <v>191533.48</v>
      </c>
      <c r="BA398" s="22">
        <v>78.146068</v>
      </c>
      <c r="BB398" s="22">
        <v>20.007306578952601</v>
      </c>
      <c r="BC398" s="22">
        <v>10.59</v>
      </c>
      <c r="BD398" s="22"/>
      <c r="BE398" s="18" t="s">
        <v>78</v>
      </c>
      <c r="BF398" s="15"/>
      <c r="BG398" s="18" t="s">
        <v>413</v>
      </c>
      <c r="BH398" s="18" t="s">
        <v>421</v>
      </c>
      <c r="BI398" s="18" t="s">
        <v>831</v>
      </c>
      <c r="BJ398" s="18" t="s">
        <v>108</v>
      </c>
      <c r="BK398" s="16" t="s">
        <v>83</v>
      </c>
      <c r="BL398" s="22">
        <v>380867.20047043997</v>
      </c>
      <c r="BM398" s="16" t="s">
        <v>84</v>
      </c>
      <c r="BN398" s="22"/>
      <c r="BO398" s="23">
        <v>38705</v>
      </c>
      <c r="BP398" s="23">
        <v>46010</v>
      </c>
      <c r="BQ398" s="14" t="s">
        <v>109</v>
      </c>
      <c r="BR398" s="14" t="s">
        <v>110</v>
      </c>
      <c r="BS398" s="14">
        <v>38705</v>
      </c>
      <c r="BT398" s="14">
        <v>38705</v>
      </c>
      <c r="BU398" s="22">
        <v>0</v>
      </c>
      <c r="BV398" s="22">
        <v>40.15</v>
      </c>
      <c r="BW398" s="22">
        <v>0</v>
      </c>
    </row>
    <row r="399" spans="1:75" s="1" customFormat="1" ht="18.2" customHeight="1" x14ac:dyDescent="0.15">
      <c r="A399" s="6">
        <v>397</v>
      </c>
      <c r="B399" s="7" t="s">
        <v>75</v>
      </c>
      <c r="C399" s="7" t="s">
        <v>76</v>
      </c>
      <c r="D399" s="8">
        <v>45108</v>
      </c>
      <c r="E399" s="9" t="s">
        <v>832</v>
      </c>
      <c r="F399" s="10">
        <v>0</v>
      </c>
      <c r="G399" s="10">
        <v>0</v>
      </c>
      <c r="H399" s="11">
        <v>15618.26</v>
      </c>
      <c r="I399" s="11">
        <v>0</v>
      </c>
      <c r="J399" s="11">
        <v>0</v>
      </c>
      <c r="K399" s="11">
        <v>15618.26</v>
      </c>
      <c r="L399" s="11">
        <v>456.99</v>
      </c>
      <c r="M399" s="11">
        <v>0</v>
      </c>
      <c r="N399" s="11">
        <v>0</v>
      </c>
      <c r="O399" s="11">
        <v>456.99</v>
      </c>
      <c r="P399" s="11">
        <v>0</v>
      </c>
      <c r="Q399" s="11">
        <v>0</v>
      </c>
      <c r="R399" s="11">
        <v>15161.27</v>
      </c>
      <c r="S399" s="11">
        <v>0</v>
      </c>
      <c r="T399" s="11">
        <v>137.83000000000001</v>
      </c>
      <c r="U399" s="11">
        <v>0</v>
      </c>
      <c r="V399" s="11">
        <v>0</v>
      </c>
      <c r="W399" s="11">
        <v>137.83000000000001</v>
      </c>
      <c r="X399" s="11">
        <v>0</v>
      </c>
      <c r="Y399" s="11">
        <v>0</v>
      </c>
      <c r="Z399" s="11">
        <v>0</v>
      </c>
      <c r="AA399" s="11">
        <v>12.42</v>
      </c>
      <c r="AB399" s="11">
        <v>0</v>
      </c>
      <c r="AC399" s="11">
        <v>0</v>
      </c>
      <c r="AD399" s="11">
        <v>0</v>
      </c>
      <c r="AE399" s="11">
        <v>0</v>
      </c>
      <c r="AF399" s="11">
        <v>-9.24</v>
      </c>
      <c r="AG399" s="11">
        <v>26.41</v>
      </c>
      <c r="AH399" s="11">
        <v>79.5</v>
      </c>
      <c r="AI399" s="11">
        <v>0</v>
      </c>
      <c r="AJ399" s="11">
        <v>0</v>
      </c>
      <c r="AK399" s="11">
        <v>0</v>
      </c>
      <c r="AL399" s="11">
        <v>0</v>
      </c>
      <c r="AM399" s="11">
        <v>0</v>
      </c>
      <c r="AN399" s="11">
        <v>0</v>
      </c>
      <c r="AO399" s="11">
        <v>0</v>
      </c>
      <c r="AP399" s="11">
        <v>21.38</v>
      </c>
      <c r="AQ399" s="11">
        <v>0</v>
      </c>
      <c r="AR399" s="11">
        <v>17.149999999999999</v>
      </c>
      <c r="AS399" s="11">
        <v>0</v>
      </c>
      <c r="AT399" s="11">
        <f t="shared" si="6"/>
        <v>708.1400000000001</v>
      </c>
      <c r="AU399" s="11">
        <v>0</v>
      </c>
      <c r="AV399" s="11">
        <v>0</v>
      </c>
      <c r="AW399" s="12">
        <v>29</v>
      </c>
      <c r="AX399" s="12">
        <v>240</v>
      </c>
      <c r="AY399" s="11">
        <v>395999.99</v>
      </c>
      <c r="AZ399" s="11">
        <v>59219.63</v>
      </c>
      <c r="BA399" s="13">
        <v>54.292932</v>
      </c>
      <c r="BB399" s="13">
        <v>13.8999483979154</v>
      </c>
      <c r="BC399" s="13">
        <v>10.59</v>
      </c>
      <c r="BD399" s="13"/>
      <c r="BE399" s="9" t="s">
        <v>78</v>
      </c>
      <c r="BF399" s="6"/>
      <c r="BG399" s="9" t="s">
        <v>99</v>
      </c>
      <c r="BH399" s="9" t="s">
        <v>273</v>
      </c>
      <c r="BI399" s="9" t="s">
        <v>803</v>
      </c>
      <c r="BJ399" s="9" t="s">
        <v>108</v>
      </c>
      <c r="BK399" s="7" t="s">
        <v>83</v>
      </c>
      <c r="BL399" s="13">
        <v>117755.97699538</v>
      </c>
      <c r="BM399" s="7" t="s">
        <v>84</v>
      </c>
      <c r="BN399" s="13"/>
      <c r="BO399" s="14">
        <v>38699</v>
      </c>
      <c r="BP399" s="14">
        <v>46004</v>
      </c>
      <c r="BQ399" s="14" t="s">
        <v>109</v>
      </c>
      <c r="BR399" s="14" t="s">
        <v>110</v>
      </c>
      <c r="BS399" s="14">
        <v>38699</v>
      </c>
      <c r="BT399" s="14">
        <v>38699</v>
      </c>
      <c r="BU399" s="13">
        <v>0</v>
      </c>
      <c r="BV399" s="13">
        <v>12.42</v>
      </c>
      <c r="BW399" s="13">
        <v>0</v>
      </c>
    </row>
    <row r="400" spans="1:75" s="1" customFormat="1" ht="18.2" customHeight="1" x14ac:dyDescent="0.15">
      <c r="A400" s="15">
        <v>398</v>
      </c>
      <c r="B400" s="16" t="s">
        <v>75</v>
      </c>
      <c r="C400" s="16" t="s">
        <v>76</v>
      </c>
      <c r="D400" s="17">
        <v>45108</v>
      </c>
      <c r="E400" s="18" t="s">
        <v>833</v>
      </c>
      <c r="F400" s="19">
        <v>136</v>
      </c>
      <c r="G400" s="19">
        <v>135</v>
      </c>
      <c r="H400" s="20">
        <v>106995.25</v>
      </c>
      <c r="I400" s="20">
        <v>61670.44</v>
      </c>
      <c r="J400" s="20">
        <v>0</v>
      </c>
      <c r="K400" s="20">
        <v>168665.69</v>
      </c>
      <c r="L400" s="20">
        <v>783.53</v>
      </c>
      <c r="M400" s="20">
        <v>0</v>
      </c>
      <c r="N400" s="20">
        <v>0</v>
      </c>
      <c r="O400" s="20">
        <v>0</v>
      </c>
      <c r="P400" s="20">
        <v>0</v>
      </c>
      <c r="Q400" s="20">
        <v>0</v>
      </c>
      <c r="R400" s="20">
        <v>168665.69</v>
      </c>
      <c r="S400" s="20">
        <v>171124.46</v>
      </c>
      <c r="T400" s="20">
        <v>944.23</v>
      </c>
      <c r="U400" s="20">
        <v>0</v>
      </c>
      <c r="V400" s="20">
        <v>0</v>
      </c>
      <c r="W400" s="20">
        <v>0</v>
      </c>
      <c r="X400" s="20">
        <v>0</v>
      </c>
      <c r="Y400" s="20">
        <v>0</v>
      </c>
      <c r="Z400" s="20">
        <v>172068.69</v>
      </c>
      <c r="AA400" s="20">
        <v>0</v>
      </c>
      <c r="AB400" s="20">
        <v>0</v>
      </c>
      <c r="AC400" s="20">
        <v>0</v>
      </c>
      <c r="AD400" s="20">
        <v>0</v>
      </c>
      <c r="AE400" s="20">
        <v>0</v>
      </c>
      <c r="AF400" s="20">
        <v>0</v>
      </c>
      <c r="AG400" s="20">
        <v>0</v>
      </c>
      <c r="AH400" s="20">
        <v>0</v>
      </c>
      <c r="AI400" s="20">
        <v>0</v>
      </c>
      <c r="AJ400" s="20">
        <v>0</v>
      </c>
      <c r="AK400" s="20">
        <v>0</v>
      </c>
      <c r="AL400" s="20">
        <v>0</v>
      </c>
      <c r="AM400" s="20">
        <v>0</v>
      </c>
      <c r="AN400" s="20">
        <v>0</v>
      </c>
      <c r="AO400" s="20">
        <v>0</v>
      </c>
      <c r="AP400" s="20">
        <v>0</v>
      </c>
      <c r="AQ400" s="20">
        <v>0</v>
      </c>
      <c r="AR400" s="20">
        <v>0</v>
      </c>
      <c r="AS400" s="20">
        <v>0</v>
      </c>
      <c r="AT400" s="11">
        <f t="shared" si="6"/>
        <v>0</v>
      </c>
      <c r="AU400" s="20">
        <v>62453.97</v>
      </c>
      <c r="AV400" s="20">
        <v>172068.69</v>
      </c>
      <c r="AW400" s="21">
        <v>89</v>
      </c>
      <c r="AX400" s="21">
        <v>300</v>
      </c>
      <c r="AY400" s="20">
        <v>800000.01</v>
      </c>
      <c r="AZ400" s="20">
        <v>181751.59</v>
      </c>
      <c r="BA400" s="22">
        <v>82.499999000000003</v>
      </c>
      <c r="BB400" s="22">
        <v>76.560096427955898</v>
      </c>
      <c r="BC400" s="22">
        <v>10.59</v>
      </c>
      <c r="BD400" s="22"/>
      <c r="BE400" s="18" t="s">
        <v>78</v>
      </c>
      <c r="BF400" s="15"/>
      <c r="BG400" s="18" t="s">
        <v>241</v>
      </c>
      <c r="BH400" s="18" t="s">
        <v>242</v>
      </c>
      <c r="BI400" s="18" t="s">
        <v>702</v>
      </c>
      <c r="BJ400" s="18" t="s">
        <v>82</v>
      </c>
      <c r="BK400" s="16" t="s">
        <v>83</v>
      </c>
      <c r="BL400" s="22">
        <v>1310008.5356668599</v>
      </c>
      <c r="BM400" s="16" t="s">
        <v>84</v>
      </c>
      <c r="BN400" s="22"/>
      <c r="BO400" s="23">
        <v>38706</v>
      </c>
      <c r="BP400" s="23">
        <v>47837</v>
      </c>
      <c r="BQ400" s="14" t="s">
        <v>236</v>
      </c>
      <c r="BR400" s="14" t="s">
        <v>237</v>
      </c>
      <c r="BS400" s="14">
        <v>38706</v>
      </c>
      <c r="BT400" s="14">
        <v>38706</v>
      </c>
      <c r="BU400" s="22">
        <v>47676.42</v>
      </c>
      <c r="BV400" s="22">
        <v>37.82</v>
      </c>
      <c r="BW400" s="22">
        <v>0</v>
      </c>
    </row>
    <row r="401" spans="1:75" s="1" customFormat="1" ht="18.2" customHeight="1" x14ac:dyDescent="0.15">
      <c r="A401" s="6">
        <v>399</v>
      </c>
      <c r="B401" s="7" t="s">
        <v>75</v>
      </c>
      <c r="C401" s="7" t="s">
        <v>76</v>
      </c>
      <c r="D401" s="8">
        <v>45108</v>
      </c>
      <c r="E401" s="9" t="s">
        <v>834</v>
      </c>
      <c r="F401" s="10">
        <v>124</v>
      </c>
      <c r="G401" s="10">
        <v>123</v>
      </c>
      <c r="H401" s="11">
        <v>48149.16</v>
      </c>
      <c r="I401" s="11">
        <v>26393.95</v>
      </c>
      <c r="J401" s="11">
        <v>0</v>
      </c>
      <c r="K401" s="11">
        <v>74543.11</v>
      </c>
      <c r="L401" s="11">
        <v>352.57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74543.11</v>
      </c>
      <c r="S401" s="11">
        <v>69237.320000000007</v>
      </c>
      <c r="T401" s="11">
        <v>424.92</v>
      </c>
      <c r="U401" s="11">
        <v>0</v>
      </c>
      <c r="V401" s="11">
        <v>0</v>
      </c>
      <c r="W401" s="11">
        <v>0</v>
      </c>
      <c r="X401" s="11">
        <v>0</v>
      </c>
      <c r="Y401" s="11">
        <v>0</v>
      </c>
      <c r="Z401" s="11">
        <v>69662.240000000005</v>
      </c>
      <c r="AA401" s="11">
        <v>0</v>
      </c>
      <c r="AB401" s="11">
        <v>0</v>
      </c>
      <c r="AC401" s="11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1">
        <v>0</v>
      </c>
      <c r="AK401" s="11">
        <v>0</v>
      </c>
      <c r="AL401" s="11">
        <v>0</v>
      </c>
      <c r="AM401" s="11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>
        <v>0</v>
      </c>
      <c r="AT401" s="11">
        <f t="shared" si="6"/>
        <v>0</v>
      </c>
      <c r="AU401" s="11">
        <v>26746.52</v>
      </c>
      <c r="AV401" s="11">
        <v>69662.240000000005</v>
      </c>
      <c r="AW401" s="12">
        <v>89</v>
      </c>
      <c r="AX401" s="12">
        <v>300</v>
      </c>
      <c r="AY401" s="11">
        <v>329999.98</v>
      </c>
      <c r="AZ401" s="11">
        <v>81788.22</v>
      </c>
      <c r="BA401" s="13">
        <v>90.000010000000003</v>
      </c>
      <c r="BB401" s="13">
        <v>82.027468569814801</v>
      </c>
      <c r="BC401" s="13">
        <v>10.59</v>
      </c>
      <c r="BD401" s="13"/>
      <c r="BE401" s="9" t="s">
        <v>78</v>
      </c>
      <c r="BF401" s="6"/>
      <c r="BG401" s="9" t="s">
        <v>241</v>
      </c>
      <c r="BH401" s="9" t="s">
        <v>383</v>
      </c>
      <c r="BI401" s="9" t="s">
        <v>835</v>
      </c>
      <c r="BJ401" s="9" t="s">
        <v>82</v>
      </c>
      <c r="BK401" s="7" t="s">
        <v>83</v>
      </c>
      <c r="BL401" s="13">
        <v>578968.43380034005</v>
      </c>
      <c r="BM401" s="7" t="s">
        <v>84</v>
      </c>
      <c r="BN401" s="13"/>
      <c r="BO401" s="14">
        <v>38706</v>
      </c>
      <c r="BP401" s="14">
        <v>47837</v>
      </c>
      <c r="BQ401" s="14" t="s">
        <v>648</v>
      </c>
      <c r="BR401" s="14" t="s">
        <v>649</v>
      </c>
      <c r="BS401" s="14">
        <v>38706</v>
      </c>
      <c r="BT401" s="14">
        <v>38706</v>
      </c>
      <c r="BU401" s="13">
        <v>19426.64</v>
      </c>
      <c r="BV401" s="13">
        <v>17.02</v>
      </c>
      <c r="BW401" s="13">
        <v>0</v>
      </c>
    </row>
    <row r="402" spans="1:75" s="1" customFormat="1" ht="18.2" customHeight="1" x14ac:dyDescent="0.15">
      <c r="A402" s="15">
        <v>400</v>
      </c>
      <c r="B402" s="16" t="s">
        <v>75</v>
      </c>
      <c r="C402" s="16" t="s">
        <v>76</v>
      </c>
      <c r="D402" s="17">
        <v>45108</v>
      </c>
      <c r="E402" s="18" t="s">
        <v>836</v>
      </c>
      <c r="F402" s="19">
        <v>0</v>
      </c>
      <c r="G402" s="19">
        <v>0</v>
      </c>
      <c r="H402" s="20">
        <v>75574.990000000005</v>
      </c>
      <c r="I402" s="20">
        <v>0</v>
      </c>
      <c r="J402" s="20">
        <v>0</v>
      </c>
      <c r="K402" s="20">
        <v>75574.990000000005</v>
      </c>
      <c r="L402" s="20">
        <v>553.44000000000005</v>
      </c>
      <c r="M402" s="20">
        <v>0</v>
      </c>
      <c r="N402" s="20">
        <v>0</v>
      </c>
      <c r="O402" s="20">
        <v>553.44000000000005</v>
      </c>
      <c r="P402" s="20">
        <v>0</v>
      </c>
      <c r="Q402" s="20">
        <v>0</v>
      </c>
      <c r="R402" s="20">
        <v>75021.55</v>
      </c>
      <c r="S402" s="20">
        <v>0</v>
      </c>
      <c r="T402" s="20">
        <v>666.95</v>
      </c>
      <c r="U402" s="20">
        <v>0</v>
      </c>
      <c r="V402" s="20">
        <v>0</v>
      </c>
      <c r="W402" s="20">
        <v>666.95</v>
      </c>
      <c r="X402" s="20">
        <v>0</v>
      </c>
      <c r="Y402" s="20">
        <v>0</v>
      </c>
      <c r="Z402" s="20">
        <v>0</v>
      </c>
      <c r="AA402" s="20">
        <v>26.71</v>
      </c>
      <c r="AB402" s="20">
        <v>0</v>
      </c>
      <c r="AC402" s="20">
        <v>0</v>
      </c>
      <c r="AD402" s="20">
        <v>0</v>
      </c>
      <c r="AE402" s="20">
        <v>0</v>
      </c>
      <c r="AF402" s="20">
        <v>-16.93</v>
      </c>
      <c r="AG402" s="20">
        <v>62.36</v>
      </c>
      <c r="AH402" s="20">
        <v>158.47999999999999</v>
      </c>
      <c r="AI402" s="20">
        <v>0</v>
      </c>
      <c r="AJ402" s="20">
        <v>0</v>
      </c>
      <c r="AK402" s="20">
        <v>0</v>
      </c>
      <c r="AL402" s="20">
        <v>0</v>
      </c>
      <c r="AM402" s="20">
        <v>0</v>
      </c>
      <c r="AN402" s="20">
        <v>0</v>
      </c>
      <c r="AO402" s="20">
        <v>0</v>
      </c>
      <c r="AP402" s="20">
        <v>7.2</v>
      </c>
      <c r="AQ402" s="20">
        <v>0</v>
      </c>
      <c r="AR402" s="20">
        <v>7.18</v>
      </c>
      <c r="AS402" s="20">
        <v>0</v>
      </c>
      <c r="AT402" s="11">
        <f t="shared" si="6"/>
        <v>1451.0300000000002</v>
      </c>
      <c r="AU402" s="20">
        <v>0</v>
      </c>
      <c r="AV402" s="20">
        <v>0</v>
      </c>
      <c r="AW402" s="21">
        <v>89</v>
      </c>
      <c r="AX402" s="21">
        <v>300</v>
      </c>
      <c r="AY402" s="20">
        <v>518000</v>
      </c>
      <c r="AZ402" s="20">
        <v>128378.79</v>
      </c>
      <c r="BA402" s="22">
        <v>90</v>
      </c>
      <c r="BB402" s="22">
        <v>52.593886420023097</v>
      </c>
      <c r="BC402" s="22">
        <v>10.59</v>
      </c>
      <c r="BD402" s="22"/>
      <c r="BE402" s="18" t="s">
        <v>78</v>
      </c>
      <c r="BF402" s="15"/>
      <c r="BG402" s="18" t="s">
        <v>347</v>
      </c>
      <c r="BH402" s="18" t="s">
        <v>348</v>
      </c>
      <c r="BI402" s="18" t="s">
        <v>837</v>
      </c>
      <c r="BJ402" s="18" t="s">
        <v>108</v>
      </c>
      <c r="BK402" s="16" t="s">
        <v>83</v>
      </c>
      <c r="BL402" s="22">
        <v>582684.42656569998</v>
      </c>
      <c r="BM402" s="16" t="s">
        <v>84</v>
      </c>
      <c r="BN402" s="22"/>
      <c r="BO402" s="23">
        <v>38707</v>
      </c>
      <c r="BP402" s="23">
        <v>47838</v>
      </c>
      <c r="BQ402" s="14" t="s">
        <v>109</v>
      </c>
      <c r="BR402" s="14" t="s">
        <v>110</v>
      </c>
      <c r="BS402" s="14">
        <v>38707</v>
      </c>
      <c r="BT402" s="14">
        <v>38707</v>
      </c>
      <c r="BU402" s="22">
        <v>0</v>
      </c>
      <c r="BV402" s="22">
        <v>26.71</v>
      </c>
      <c r="BW402" s="22">
        <v>0</v>
      </c>
    </row>
    <row r="403" spans="1:75" s="1" customFormat="1" ht="18.2" customHeight="1" x14ac:dyDescent="0.15">
      <c r="A403" s="6">
        <v>401</v>
      </c>
      <c r="B403" s="7" t="s">
        <v>75</v>
      </c>
      <c r="C403" s="7" t="s">
        <v>76</v>
      </c>
      <c r="D403" s="8">
        <v>45108</v>
      </c>
      <c r="E403" s="9" t="s">
        <v>838</v>
      </c>
      <c r="F403" s="10">
        <v>33</v>
      </c>
      <c r="G403" s="10">
        <v>32</v>
      </c>
      <c r="H403" s="11">
        <v>32908.79</v>
      </c>
      <c r="I403" s="11">
        <v>6584.94</v>
      </c>
      <c r="J403" s="11">
        <v>0</v>
      </c>
      <c r="K403" s="11">
        <v>39493.730000000003</v>
      </c>
      <c r="L403" s="11">
        <v>240.98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39493.730000000003</v>
      </c>
      <c r="S403" s="11">
        <v>9962.67</v>
      </c>
      <c r="T403" s="11">
        <v>290.42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10253.09</v>
      </c>
      <c r="AA403" s="11">
        <v>0</v>
      </c>
      <c r="AB403" s="11">
        <v>0</v>
      </c>
      <c r="AC403" s="11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11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>
        <v>0</v>
      </c>
      <c r="AT403" s="11">
        <f t="shared" si="6"/>
        <v>0</v>
      </c>
      <c r="AU403" s="11">
        <v>6825.92</v>
      </c>
      <c r="AV403" s="11">
        <v>10253.09</v>
      </c>
      <c r="AW403" s="12">
        <v>89</v>
      </c>
      <c r="AX403" s="12">
        <v>300</v>
      </c>
      <c r="AY403" s="11">
        <v>236000.02</v>
      </c>
      <c r="AZ403" s="11">
        <v>55900.67</v>
      </c>
      <c r="BA403" s="13">
        <v>86.016936999999999</v>
      </c>
      <c r="BB403" s="13">
        <v>60.770822340859397</v>
      </c>
      <c r="BC403" s="13">
        <v>10.59</v>
      </c>
      <c r="BD403" s="13"/>
      <c r="BE403" s="9" t="s">
        <v>78</v>
      </c>
      <c r="BF403" s="6"/>
      <c r="BG403" s="9" t="s">
        <v>476</v>
      </c>
      <c r="BH403" s="9" t="s">
        <v>477</v>
      </c>
      <c r="BI403" s="9" t="s">
        <v>754</v>
      </c>
      <c r="BJ403" s="9" t="s">
        <v>82</v>
      </c>
      <c r="BK403" s="7" t="s">
        <v>83</v>
      </c>
      <c r="BL403" s="13">
        <v>306743.61457461998</v>
      </c>
      <c r="BM403" s="7" t="s">
        <v>84</v>
      </c>
      <c r="BN403" s="13"/>
      <c r="BO403" s="14">
        <v>38707</v>
      </c>
      <c r="BP403" s="14">
        <v>47838</v>
      </c>
      <c r="BQ403" s="14" t="s">
        <v>113</v>
      </c>
      <c r="BR403" s="14" t="s">
        <v>114</v>
      </c>
      <c r="BS403" s="14">
        <v>38707</v>
      </c>
      <c r="BT403" s="14">
        <v>38707</v>
      </c>
      <c r="BU403" s="13">
        <v>3462.72</v>
      </c>
      <c r="BV403" s="13">
        <v>11.63</v>
      </c>
      <c r="BW403" s="13">
        <v>0</v>
      </c>
    </row>
    <row r="404" spans="1:75" s="1" customFormat="1" ht="18.2" customHeight="1" x14ac:dyDescent="0.15">
      <c r="A404" s="15">
        <v>402</v>
      </c>
      <c r="B404" s="16" t="s">
        <v>75</v>
      </c>
      <c r="C404" s="16" t="s">
        <v>76</v>
      </c>
      <c r="D404" s="17">
        <v>45108</v>
      </c>
      <c r="E404" s="18" t="s">
        <v>839</v>
      </c>
      <c r="F404" s="19">
        <v>109</v>
      </c>
      <c r="G404" s="19">
        <v>108</v>
      </c>
      <c r="H404" s="20">
        <v>6713.59</v>
      </c>
      <c r="I404" s="20">
        <v>38591.230000000003</v>
      </c>
      <c r="J404" s="20">
        <v>0</v>
      </c>
      <c r="K404" s="20">
        <v>45304.82</v>
      </c>
      <c r="L404" s="20">
        <v>556.45000000000005</v>
      </c>
      <c r="M404" s="20">
        <v>0</v>
      </c>
      <c r="N404" s="20">
        <v>94.68</v>
      </c>
      <c r="O404" s="20">
        <v>0</v>
      </c>
      <c r="P404" s="20">
        <v>0</v>
      </c>
      <c r="Q404" s="20">
        <v>0</v>
      </c>
      <c r="R404" s="20">
        <v>45210.14</v>
      </c>
      <c r="S404" s="20">
        <v>27453.21</v>
      </c>
      <c r="T404" s="20">
        <v>59.25</v>
      </c>
      <c r="U404" s="20">
        <v>0</v>
      </c>
      <c r="V404" s="20">
        <v>0</v>
      </c>
      <c r="W404" s="20">
        <v>0</v>
      </c>
      <c r="X404" s="20">
        <v>0</v>
      </c>
      <c r="Y404" s="20">
        <v>0</v>
      </c>
      <c r="Z404" s="20">
        <v>27512.46</v>
      </c>
      <c r="AA404" s="20">
        <v>0</v>
      </c>
      <c r="AB404" s="20">
        <v>0</v>
      </c>
      <c r="AC404" s="20">
        <v>0</v>
      </c>
      <c r="AD404" s="20">
        <v>0</v>
      </c>
      <c r="AE404" s="20">
        <v>0</v>
      </c>
      <c r="AF404" s="20">
        <v>-30.14</v>
      </c>
      <c r="AG404" s="20">
        <v>0</v>
      </c>
      <c r="AH404" s="20">
        <v>0</v>
      </c>
      <c r="AI404" s="20">
        <v>0</v>
      </c>
      <c r="AJ404" s="20">
        <v>0</v>
      </c>
      <c r="AK404" s="20">
        <v>0</v>
      </c>
      <c r="AL404" s="20">
        <v>0</v>
      </c>
      <c r="AM404" s="20">
        <v>0</v>
      </c>
      <c r="AN404" s="20">
        <v>0</v>
      </c>
      <c r="AO404" s="20">
        <v>0</v>
      </c>
      <c r="AP404" s="20">
        <v>0</v>
      </c>
      <c r="AQ404" s="20">
        <v>0</v>
      </c>
      <c r="AR404" s="20">
        <v>0</v>
      </c>
      <c r="AS404" s="20">
        <v>0</v>
      </c>
      <c r="AT404" s="11">
        <f t="shared" si="6"/>
        <v>64.540000000000006</v>
      </c>
      <c r="AU404" s="20">
        <v>39053</v>
      </c>
      <c r="AV404" s="20">
        <v>27512.46</v>
      </c>
      <c r="AW404" s="21">
        <v>29</v>
      </c>
      <c r="AX404" s="21">
        <v>240</v>
      </c>
      <c r="AY404" s="20">
        <v>279999.99</v>
      </c>
      <c r="AZ404" s="20">
        <v>61297.9</v>
      </c>
      <c r="BA404" s="22">
        <v>79.502326999999994</v>
      </c>
      <c r="BB404" s="22">
        <v>58.636777670944298</v>
      </c>
      <c r="BC404" s="22">
        <v>10.59</v>
      </c>
      <c r="BD404" s="22"/>
      <c r="BE404" s="18" t="s">
        <v>78</v>
      </c>
      <c r="BF404" s="15"/>
      <c r="BG404" s="18" t="s">
        <v>241</v>
      </c>
      <c r="BH404" s="18" t="s">
        <v>383</v>
      </c>
      <c r="BI404" s="18" t="s">
        <v>821</v>
      </c>
      <c r="BJ404" s="18" t="s">
        <v>82</v>
      </c>
      <c r="BK404" s="16" t="s">
        <v>83</v>
      </c>
      <c r="BL404" s="22">
        <v>351142.36510515999</v>
      </c>
      <c r="BM404" s="16" t="s">
        <v>84</v>
      </c>
      <c r="BN404" s="22"/>
      <c r="BO404" s="23">
        <v>38708</v>
      </c>
      <c r="BP404" s="23">
        <v>46013</v>
      </c>
      <c r="BQ404" s="14" t="s">
        <v>390</v>
      </c>
      <c r="BR404" s="14" t="s">
        <v>391</v>
      </c>
      <c r="BS404" s="14">
        <v>38708</v>
      </c>
      <c r="BT404" s="14">
        <v>38708</v>
      </c>
      <c r="BU404" s="22">
        <v>12655.44</v>
      </c>
      <c r="BV404" s="22">
        <v>12.85</v>
      </c>
      <c r="BW404" s="22">
        <v>0</v>
      </c>
    </row>
    <row r="405" spans="1:75" s="1" customFormat="1" ht="18.2" customHeight="1" x14ac:dyDescent="0.15">
      <c r="A405" s="6">
        <v>403</v>
      </c>
      <c r="B405" s="7" t="s">
        <v>75</v>
      </c>
      <c r="C405" s="7" t="s">
        <v>76</v>
      </c>
      <c r="D405" s="8">
        <v>45108</v>
      </c>
      <c r="E405" s="9" t="s">
        <v>840</v>
      </c>
      <c r="F405" s="7" t="s">
        <v>482</v>
      </c>
      <c r="G405" s="10">
        <v>137</v>
      </c>
      <c r="H405" s="11">
        <v>51125.95</v>
      </c>
      <c r="I405" s="11">
        <v>29695.33</v>
      </c>
      <c r="J405" s="11">
        <v>0</v>
      </c>
      <c r="K405" s="11">
        <v>80821.279999999999</v>
      </c>
      <c r="L405" s="11">
        <v>374.41</v>
      </c>
      <c r="M405" s="11">
        <v>80821.279999999999</v>
      </c>
      <c r="N405" s="11">
        <v>0</v>
      </c>
      <c r="O405" s="11">
        <v>0</v>
      </c>
      <c r="P405" s="11">
        <v>0</v>
      </c>
      <c r="Q405" s="11">
        <v>0</v>
      </c>
      <c r="R405" s="11">
        <v>80821.279999999999</v>
      </c>
      <c r="S405" s="11">
        <v>83009.7</v>
      </c>
      <c r="T405" s="11">
        <v>451.19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83460.89</v>
      </c>
      <c r="AA405" s="11">
        <v>0</v>
      </c>
      <c r="AB405" s="11">
        <v>0</v>
      </c>
      <c r="AC405" s="11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>
        <v>0</v>
      </c>
      <c r="AL405" s="11">
        <v>0</v>
      </c>
      <c r="AM405" s="11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>
        <v>0</v>
      </c>
      <c r="AT405" s="11">
        <f t="shared" si="6"/>
        <v>0</v>
      </c>
      <c r="AU405" s="11">
        <v>30069.74</v>
      </c>
      <c r="AV405" s="11">
        <v>83460.89</v>
      </c>
      <c r="AW405" s="12">
        <v>89</v>
      </c>
      <c r="AX405" s="12">
        <v>300</v>
      </c>
      <c r="AY405" s="11">
        <v>402999.98</v>
      </c>
      <c r="AZ405" s="11">
        <v>86848.78</v>
      </c>
      <c r="BA405" s="13">
        <v>78.163775999999999</v>
      </c>
      <c r="BB405" s="13">
        <v>72.739034744682399</v>
      </c>
      <c r="BC405" s="13">
        <v>10.59</v>
      </c>
      <c r="BD405" s="13"/>
      <c r="BE405" s="9" t="s">
        <v>78</v>
      </c>
      <c r="BF405" s="6"/>
      <c r="BG405" s="9" t="s">
        <v>99</v>
      </c>
      <c r="BH405" s="9" t="s">
        <v>273</v>
      </c>
      <c r="BI405" s="9" t="s">
        <v>803</v>
      </c>
      <c r="BJ405" s="9" t="s">
        <v>82</v>
      </c>
      <c r="BK405" s="7" t="s">
        <v>83</v>
      </c>
      <c r="BL405" s="13">
        <v>0</v>
      </c>
      <c r="BM405" s="7" t="s">
        <v>84</v>
      </c>
      <c r="BN405" s="13"/>
      <c r="BO405" s="14">
        <v>38694</v>
      </c>
      <c r="BP405" s="14">
        <v>47825</v>
      </c>
      <c r="BQ405" s="14" t="s">
        <v>483</v>
      </c>
      <c r="BR405" s="14" t="s">
        <v>484</v>
      </c>
      <c r="BS405" s="14">
        <v>38694</v>
      </c>
      <c r="BT405" s="14">
        <v>38694</v>
      </c>
      <c r="BU405" s="13">
        <v>23239.47</v>
      </c>
      <c r="BV405" s="13">
        <v>0</v>
      </c>
      <c r="BW405" s="13">
        <v>0</v>
      </c>
    </row>
    <row r="406" spans="1:75" s="1" customFormat="1" ht="18.2" customHeight="1" x14ac:dyDescent="0.15">
      <c r="A406" s="15">
        <v>404</v>
      </c>
      <c r="B406" s="16" t="s">
        <v>75</v>
      </c>
      <c r="C406" s="16" t="s">
        <v>76</v>
      </c>
      <c r="D406" s="17">
        <v>45108</v>
      </c>
      <c r="E406" s="18" t="s">
        <v>841</v>
      </c>
      <c r="F406" s="19">
        <v>100</v>
      </c>
      <c r="G406" s="19">
        <v>100</v>
      </c>
      <c r="H406" s="20">
        <v>77323.34</v>
      </c>
      <c r="I406" s="20">
        <v>50313.45</v>
      </c>
      <c r="J406" s="20">
        <v>0</v>
      </c>
      <c r="K406" s="20">
        <v>127636.79</v>
      </c>
      <c r="L406" s="20">
        <v>763.68</v>
      </c>
      <c r="M406" s="20">
        <v>0</v>
      </c>
      <c r="N406" s="20">
        <v>37.43</v>
      </c>
      <c r="O406" s="20">
        <v>0</v>
      </c>
      <c r="P406" s="20">
        <v>0</v>
      </c>
      <c r="Q406" s="20">
        <v>0</v>
      </c>
      <c r="R406" s="20">
        <v>127599.36</v>
      </c>
      <c r="S406" s="20">
        <v>92883.92</v>
      </c>
      <c r="T406" s="20">
        <v>682.38</v>
      </c>
      <c r="U406" s="20">
        <v>0</v>
      </c>
      <c r="V406" s="20">
        <v>0</v>
      </c>
      <c r="W406" s="20">
        <v>0</v>
      </c>
      <c r="X406" s="20">
        <v>0</v>
      </c>
      <c r="Y406" s="20">
        <v>0</v>
      </c>
      <c r="Z406" s="20">
        <v>93566.3</v>
      </c>
      <c r="AA406" s="20">
        <v>0</v>
      </c>
      <c r="AB406" s="20">
        <v>0</v>
      </c>
      <c r="AC406" s="20">
        <v>0</v>
      </c>
      <c r="AD406" s="20">
        <v>0</v>
      </c>
      <c r="AE406" s="20">
        <v>0</v>
      </c>
      <c r="AF406" s="20">
        <v>-120.69</v>
      </c>
      <c r="AG406" s="20">
        <v>0</v>
      </c>
      <c r="AH406" s="20">
        <v>0</v>
      </c>
      <c r="AI406" s="20">
        <v>0</v>
      </c>
      <c r="AJ406" s="20">
        <v>0</v>
      </c>
      <c r="AK406" s="20">
        <v>0</v>
      </c>
      <c r="AL406" s="20">
        <v>65.92</v>
      </c>
      <c r="AM406" s="20">
        <v>0</v>
      </c>
      <c r="AN406" s="20">
        <v>0</v>
      </c>
      <c r="AO406" s="20">
        <v>165.24</v>
      </c>
      <c r="AP406" s="20">
        <v>0</v>
      </c>
      <c r="AQ406" s="20">
        <v>0</v>
      </c>
      <c r="AR406" s="20">
        <v>0</v>
      </c>
      <c r="AS406" s="20">
        <v>0</v>
      </c>
      <c r="AT406" s="11">
        <f t="shared" si="6"/>
        <v>147.90000000000003</v>
      </c>
      <c r="AU406" s="20">
        <v>51039.7</v>
      </c>
      <c r="AV406" s="20">
        <v>93566.3</v>
      </c>
      <c r="AW406" s="21">
        <v>89</v>
      </c>
      <c r="AX406" s="21">
        <v>300</v>
      </c>
      <c r="AY406" s="20">
        <v>581500.01</v>
      </c>
      <c r="AZ406" s="20">
        <v>152118.16</v>
      </c>
      <c r="BA406" s="22">
        <v>94.999999000000003</v>
      </c>
      <c r="BB406" s="22">
        <v>79.687652495932397</v>
      </c>
      <c r="BC406" s="22">
        <v>10.59</v>
      </c>
      <c r="BD406" s="22"/>
      <c r="BE406" s="18" t="s">
        <v>78</v>
      </c>
      <c r="BF406" s="15"/>
      <c r="BG406" s="18" t="s">
        <v>79</v>
      </c>
      <c r="BH406" s="18" t="s">
        <v>195</v>
      </c>
      <c r="BI406" s="18" t="s">
        <v>842</v>
      </c>
      <c r="BJ406" s="18" t="s">
        <v>82</v>
      </c>
      <c r="BK406" s="16" t="s">
        <v>83</v>
      </c>
      <c r="BL406" s="22">
        <v>991050.70358783996</v>
      </c>
      <c r="BM406" s="16" t="s">
        <v>84</v>
      </c>
      <c r="BN406" s="22"/>
      <c r="BO406" s="23">
        <v>38708</v>
      </c>
      <c r="BP406" s="23">
        <v>47839</v>
      </c>
      <c r="BQ406" s="14" t="s">
        <v>236</v>
      </c>
      <c r="BR406" s="14" t="s">
        <v>237</v>
      </c>
      <c r="BS406" s="14">
        <v>38708</v>
      </c>
      <c r="BT406" s="14">
        <v>38708</v>
      </c>
      <c r="BU406" s="22">
        <v>29035.759999999998</v>
      </c>
      <c r="BV406" s="22">
        <v>31.65</v>
      </c>
      <c r="BW406" s="22">
        <v>0</v>
      </c>
    </row>
    <row r="407" spans="1:75" s="1" customFormat="1" ht="18.2" customHeight="1" x14ac:dyDescent="0.15">
      <c r="A407" s="6">
        <v>405</v>
      </c>
      <c r="B407" s="7" t="s">
        <v>75</v>
      </c>
      <c r="C407" s="7" t="s">
        <v>76</v>
      </c>
      <c r="D407" s="8">
        <v>45108</v>
      </c>
      <c r="E407" s="9" t="s">
        <v>843</v>
      </c>
      <c r="F407" s="10">
        <v>175</v>
      </c>
      <c r="G407" s="10">
        <v>174</v>
      </c>
      <c r="H407" s="11">
        <v>90450.51</v>
      </c>
      <c r="I407" s="11">
        <v>58785.77</v>
      </c>
      <c r="J407" s="11">
        <v>0</v>
      </c>
      <c r="K407" s="11">
        <v>149236.28</v>
      </c>
      <c r="L407" s="11">
        <v>662.38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149236.28</v>
      </c>
      <c r="S407" s="11">
        <v>195360.35</v>
      </c>
      <c r="T407" s="11">
        <v>798.23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196158.58</v>
      </c>
      <c r="AA407" s="11">
        <v>0</v>
      </c>
      <c r="AB407" s="11">
        <v>0</v>
      </c>
      <c r="AC407" s="11">
        <v>0</v>
      </c>
      <c r="AD407" s="11">
        <v>0</v>
      </c>
      <c r="AE407" s="11">
        <v>0</v>
      </c>
      <c r="AF407" s="11">
        <v>0</v>
      </c>
      <c r="AG407" s="11">
        <v>0</v>
      </c>
      <c r="AH407" s="11">
        <v>0</v>
      </c>
      <c r="AI407" s="11">
        <v>0</v>
      </c>
      <c r="AJ407" s="11">
        <v>0</v>
      </c>
      <c r="AK407" s="11">
        <v>0</v>
      </c>
      <c r="AL407" s="11">
        <v>0</v>
      </c>
      <c r="AM407" s="11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0</v>
      </c>
      <c r="AS407" s="11">
        <v>0</v>
      </c>
      <c r="AT407" s="11">
        <f t="shared" si="6"/>
        <v>0</v>
      </c>
      <c r="AU407" s="11">
        <v>59448.15</v>
      </c>
      <c r="AV407" s="11">
        <v>196158.58</v>
      </c>
      <c r="AW407" s="12">
        <v>89</v>
      </c>
      <c r="AX407" s="12">
        <v>300</v>
      </c>
      <c r="AY407" s="11">
        <v>620000.01</v>
      </c>
      <c r="AZ407" s="11">
        <v>153648.62</v>
      </c>
      <c r="BA407" s="13">
        <v>89.999999000000003</v>
      </c>
      <c r="BB407" s="13">
        <v>87.415461660272101</v>
      </c>
      <c r="BC407" s="13">
        <v>10.59</v>
      </c>
      <c r="BD407" s="13"/>
      <c r="BE407" s="9" t="s">
        <v>78</v>
      </c>
      <c r="BF407" s="6"/>
      <c r="BG407" s="9" t="s">
        <v>119</v>
      </c>
      <c r="BH407" s="9" t="s">
        <v>206</v>
      </c>
      <c r="BI407" s="9" t="s">
        <v>844</v>
      </c>
      <c r="BJ407" s="9" t="s">
        <v>82</v>
      </c>
      <c r="BK407" s="7" t="s">
        <v>83</v>
      </c>
      <c r="BL407" s="13">
        <v>1159102.3677143201</v>
      </c>
      <c r="BM407" s="7" t="s">
        <v>84</v>
      </c>
      <c r="BN407" s="13"/>
      <c r="BO407" s="14">
        <v>38709</v>
      </c>
      <c r="BP407" s="14">
        <v>47840</v>
      </c>
      <c r="BQ407" s="14" t="s">
        <v>157</v>
      </c>
      <c r="BR407" s="14" t="s">
        <v>158</v>
      </c>
      <c r="BS407" s="14">
        <v>38709</v>
      </c>
      <c r="BT407" s="14">
        <v>38709</v>
      </c>
      <c r="BU407" s="13">
        <v>51504.43</v>
      </c>
      <c r="BV407" s="13">
        <v>31.97</v>
      </c>
      <c r="BW407" s="13">
        <v>0</v>
      </c>
    </row>
    <row r="408" spans="1:75" s="1" customFormat="1" ht="18.2" customHeight="1" x14ac:dyDescent="0.15">
      <c r="A408" s="15">
        <v>406</v>
      </c>
      <c r="B408" s="16" t="s">
        <v>75</v>
      </c>
      <c r="C408" s="16" t="s">
        <v>76</v>
      </c>
      <c r="D408" s="17">
        <v>45108</v>
      </c>
      <c r="E408" s="18" t="s">
        <v>845</v>
      </c>
      <c r="F408" s="19">
        <v>129</v>
      </c>
      <c r="G408" s="19">
        <v>128</v>
      </c>
      <c r="H408" s="20">
        <v>41086</v>
      </c>
      <c r="I408" s="20">
        <v>23019.56</v>
      </c>
      <c r="J408" s="20">
        <v>0</v>
      </c>
      <c r="K408" s="20">
        <v>64105.56</v>
      </c>
      <c r="L408" s="20">
        <v>300.86</v>
      </c>
      <c r="M408" s="20">
        <v>0</v>
      </c>
      <c r="N408" s="20">
        <v>0</v>
      </c>
      <c r="O408" s="20">
        <v>0</v>
      </c>
      <c r="P408" s="20">
        <v>0</v>
      </c>
      <c r="Q408" s="20">
        <v>0</v>
      </c>
      <c r="R408" s="20">
        <v>64105.56</v>
      </c>
      <c r="S408" s="20">
        <v>61900.76</v>
      </c>
      <c r="T408" s="20">
        <v>362.58</v>
      </c>
      <c r="U408" s="20">
        <v>0</v>
      </c>
      <c r="V408" s="20">
        <v>0</v>
      </c>
      <c r="W408" s="20">
        <v>0</v>
      </c>
      <c r="X408" s="20">
        <v>0</v>
      </c>
      <c r="Y408" s="20">
        <v>0</v>
      </c>
      <c r="Z408" s="20">
        <v>62263.34</v>
      </c>
      <c r="AA408" s="20">
        <v>0</v>
      </c>
      <c r="AB408" s="20">
        <v>0</v>
      </c>
      <c r="AC408" s="20">
        <v>0</v>
      </c>
      <c r="AD408" s="20">
        <v>0</v>
      </c>
      <c r="AE408" s="20">
        <v>0</v>
      </c>
      <c r="AF408" s="20">
        <v>0</v>
      </c>
      <c r="AG408" s="20">
        <v>0</v>
      </c>
      <c r="AH408" s="20">
        <v>0</v>
      </c>
      <c r="AI408" s="20">
        <v>0</v>
      </c>
      <c r="AJ408" s="20">
        <v>0</v>
      </c>
      <c r="AK408" s="20">
        <v>0</v>
      </c>
      <c r="AL408" s="20">
        <v>0</v>
      </c>
      <c r="AM408" s="20">
        <v>0</v>
      </c>
      <c r="AN408" s="20">
        <v>0</v>
      </c>
      <c r="AO408" s="20">
        <v>0</v>
      </c>
      <c r="AP408" s="20">
        <v>0</v>
      </c>
      <c r="AQ408" s="20">
        <v>0</v>
      </c>
      <c r="AR408" s="20">
        <v>0</v>
      </c>
      <c r="AS408" s="20">
        <v>0</v>
      </c>
      <c r="AT408" s="11">
        <f t="shared" si="6"/>
        <v>0</v>
      </c>
      <c r="AU408" s="20">
        <v>23320.42</v>
      </c>
      <c r="AV408" s="20">
        <v>62263.34</v>
      </c>
      <c r="AW408" s="21">
        <v>89</v>
      </c>
      <c r="AX408" s="21">
        <v>300</v>
      </c>
      <c r="AY408" s="20">
        <v>281999.99</v>
      </c>
      <c r="AZ408" s="20">
        <v>69790.66</v>
      </c>
      <c r="BA408" s="22">
        <v>90.000009000000006</v>
      </c>
      <c r="BB408" s="22">
        <v>82.668669087669301</v>
      </c>
      <c r="BC408" s="22">
        <v>10.59</v>
      </c>
      <c r="BD408" s="22"/>
      <c r="BE408" s="18" t="s">
        <v>78</v>
      </c>
      <c r="BF408" s="15"/>
      <c r="BG408" s="18" t="s">
        <v>241</v>
      </c>
      <c r="BH408" s="18" t="s">
        <v>826</v>
      </c>
      <c r="BI408" s="18" t="s">
        <v>827</v>
      </c>
      <c r="BJ408" s="18" t="s">
        <v>82</v>
      </c>
      <c r="BK408" s="16" t="s">
        <v>83</v>
      </c>
      <c r="BL408" s="22">
        <v>497901.08933063998</v>
      </c>
      <c r="BM408" s="16" t="s">
        <v>84</v>
      </c>
      <c r="BN408" s="22"/>
      <c r="BO408" s="23">
        <v>38716</v>
      </c>
      <c r="BP408" s="23">
        <v>47847</v>
      </c>
      <c r="BQ408" s="14" t="s">
        <v>393</v>
      </c>
      <c r="BR408" s="14" t="s">
        <v>394</v>
      </c>
      <c r="BS408" s="14">
        <v>38716</v>
      </c>
      <c r="BT408" s="14">
        <v>38716</v>
      </c>
      <c r="BU408" s="22">
        <v>17340.62</v>
      </c>
      <c r="BV408" s="22">
        <v>14.52</v>
      </c>
      <c r="BW408" s="22">
        <v>0</v>
      </c>
    </row>
    <row r="409" spans="1:75" s="1" customFormat="1" ht="18.2" customHeight="1" x14ac:dyDescent="0.15">
      <c r="A409" s="6">
        <v>407</v>
      </c>
      <c r="B409" s="7" t="s">
        <v>75</v>
      </c>
      <c r="C409" s="7" t="s">
        <v>76</v>
      </c>
      <c r="D409" s="8">
        <v>45108</v>
      </c>
      <c r="E409" s="9" t="s">
        <v>846</v>
      </c>
      <c r="F409" s="10">
        <v>0</v>
      </c>
      <c r="G409" s="10">
        <v>0</v>
      </c>
      <c r="H409" s="11">
        <v>25260.35</v>
      </c>
      <c r="I409" s="11">
        <v>0</v>
      </c>
      <c r="J409" s="11">
        <v>0</v>
      </c>
      <c r="K409" s="11">
        <v>25260.35</v>
      </c>
      <c r="L409" s="11">
        <v>712.02</v>
      </c>
      <c r="M409" s="11">
        <v>0</v>
      </c>
      <c r="N409" s="11">
        <v>0</v>
      </c>
      <c r="O409" s="11">
        <v>712.02</v>
      </c>
      <c r="P409" s="11">
        <v>0</v>
      </c>
      <c r="Q409" s="11">
        <v>0</v>
      </c>
      <c r="R409" s="11">
        <v>24548.33</v>
      </c>
      <c r="S409" s="11">
        <v>0</v>
      </c>
      <c r="T409" s="11">
        <v>222.92</v>
      </c>
      <c r="U409" s="11">
        <v>0</v>
      </c>
      <c r="V409" s="11">
        <v>0</v>
      </c>
      <c r="W409" s="11">
        <v>222.92</v>
      </c>
      <c r="X409" s="11">
        <v>0</v>
      </c>
      <c r="Y409" s="11">
        <v>0</v>
      </c>
      <c r="Z409" s="11">
        <v>0</v>
      </c>
      <c r="AA409" s="11">
        <v>19.510000000000002</v>
      </c>
      <c r="AB409" s="11">
        <v>0</v>
      </c>
      <c r="AC409" s="11">
        <v>0</v>
      </c>
      <c r="AD409" s="11">
        <v>0</v>
      </c>
      <c r="AE409" s="11">
        <v>0</v>
      </c>
      <c r="AF409" s="11">
        <v>-47.69</v>
      </c>
      <c r="AG409" s="11">
        <v>41.52</v>
      </c>
      <c r="AH409" s="11">
        <v>114.92</v>
      </c>
      <c r="AI409" s="11">
        <v>0</v>
      </c>
      <c r="AJ409" s="11">
        <v>0</v>
      </c>
      <c r="AK409" s="11">
        <v>0</v>
      </c>
      <c r="AL409" s="11">
        <v>0</v>
      </c>
      <c r="AM409" s="11">
        <v>0</v>
      </c>
      <c r="AN409" s="11">
        <v>0</v>
      </c>
      <c r="AO409" s="11">
        <v>0</v>
      </c>
      <c r="AP409" s="11">
        <v>0.03</v>
      </c>
      <c r="AQ409" s="11">
        <v>0</v>
      </c>
      <c r="AR409" s="11">
        <v>0</v>
      </c>
      <c r="AS409" s="11">
        <v>0</v>
      </c>
      <c r="AT409" s="11">
        <f t="shared" si="6"/>
        <v>1063.23</v>
      </c>
      <c r="AU409" s="11">
        <v>0</v>
      </c>
      <c r="AV409" s="11">
        <v>0</v>
      </c>
      <c r="AW409" s="12">
        <v>30</v>
      </c>
      <c r="AX409" s="12">
        <v>240</v>
      </c>
      <c r="AY409" s="11">
        <v>376999.98</v>
      </c>
      <c r="AZ409" s="11">
        <v>93081.48</v>
      </c>
      <c r="BA409" s="13">
        <v>89.880641999999995</v>
      </c>
      <c r="BB409" s="13">
        <v>23.704174669632</v>
      </c>
      <c r="BC409" s="13">
        <v>10.59</v>
      </c>
      <c r="BD409" s="13"/>
      <c r="BE409" s="9" t="s">
        <v>78</v>
      </c>
      <c r="BF409" s="6"/>
      <c r="BG409" s="9" t="s">
        <v>79</v>
      </c>
      <c r="BH409" s="9" t="s">
        <v>409</v>
      </c>
      <c r="BI409" s="9" t="s">
        <v>410</v>
      </c>
      <c r="BJ409" s="9" t="s">
        <v>108</v>
      </c>
      <c r="BK409" s="7" t="s">
        <v>83</v>
      </c>
      <c r="BL409" s="13">
        <v>190664.27698702001</v>
      </c>
      <c r="BM409" s="7" t="s">
        <v>84</v>
      </c>
      <c r="BN409" s="13"/>
      <c r="BO409" s="14">
        <v>38720</v>
      </c>
      <c r="BP409" s="14">
        <v>46025</v>
      </c>
      <c r="BQ409" s="14" t="s">
        <v>109</v>
      </c>
      <c r="BR409" s="14" t="s">
        <v>110</v>
      </c>
      <c r="BS409" s="14">
        <v>38720</v>
      </c>
      <c r="BT409" s="14">
        <v>38720</v>
      </c>
      <c r="BU409" s="13">
        <v>0</v>
      </c>
      <c r="BV409" s="13">
        <v>19.510000000000002</v>
      </c>
      <c r="BW409" s="13">
        <v>0</v>
      </c>
    </row>
    <row r="410" spans="1:75" s="1" customFormat="1" ht="18.2" customHeight="1" x14ac:dyDescent="0.15">
      <c r="A410" s="15">
        <v>408</v>
      </c>
      <c r="B410" s="16" t="s">
        <v>75</v>
      </c>
      <c r="C410" s="16" t="s">
        <v>76</v>
      </c>
      <c r="D410" s="17">
        <v>45108</v>
      </c>
      <c r="E410" s="18" t="s">
        <v>847</v>
      </c>
      <c r="F410" s="19">
        <v>117</v>
      </c>
      <c r="G410" s="19">
        <v>116</v>
      </c>
      <c r="H410" s="20">
        <v>32879.64</v>
      </c>
      <c r="I410" s="20">
        <v>17159.330000000002</v>
      </c>
      <c r="J410" s="20">
        <v>0</v>
      </c>
      <c r="K410" s="20">
        <v>50038.97</v>
      </c>
      <c r="L410" s="20">
        <v>236.94</v>
      </c>
      <c r="M410" s="20">
        <v>0</v>
      </c>
      <c r="N410" s="20">
        <v>0</v>
      </c>
      <c r="O410" s="20">
        <v>0</v>
      </c>
      <c r="P410" s="20">
        <v>0</v>
      </c>
      <c r="Q410" s="20">
        <v>0</v>
      </c>
      <c r="R410" s="20">
        <v>50038.97</v>
      </c>
      <c r="S410" s="20">
        <v>43984.27</v>
      </c>
      <c r="T410" s="20">
        <v>290.16000000000003</v>
      </c>
      <c r="U410" s="20">
        <v>0</v>
      </c>
      <c r="V410" s="20">
        <v>0</v>
      </c>
      <c r="W410" s="20">
        <v>0</v>
      </c>
      <c r="X410" s="20">
        <v>0</v>
      </c>
      <c r="Y410" s="20">
        <v>0</v>
      </c>
      <c r="Z410" s="20">
        <v>44274.43</v>
      </c>
      <c r="AA410" s="20">
        <v>0</v>
      </c>
      <c r="AB410" s="20">
        <v>0</v>
      </c>
      <c r="AC410" s="20">
        <v>0</v>
      </c>
      <c r="AD410" s="20">
        <v>0</v>
      </c>
      <c r="AE410" s="20">
        <v>0</v>
      </c>
      <c r="AF410" s="20">
        <v>0</v>
      </c>
      <c r="AG410" s="20">
        <v>0</v>
      </c>
      <c r="AH410" s="20">
        <v>0</v>
      </c>
      <c r="AI410" s="20">
        <v>0</v>
      </c>
      <c r="AJ410" s="20">
        <v>0</v>
      </c>
      <c r="AK410" s="20">
        <v>0</v>
      </c>
      <c r="AL410" s="20">
        <v>0</v>
      </c>
      <c r="AM410" s="20">
        <v>0</v>
      </c>
      <c r="AN410" s="20">
        <v>0</v>
      </c>
      <c r="AO410" s="20">
        <v>0</v>
      </c>
      <c r="AP410" s="20">
        <v>0</v>
      </c>
      <c r="AQ410" s="20">
        <v>0</v>
      </c>
      <c r="AR410" s="20">
        <v>0</v>
      </c>
      <c r="AS410" s="20">
        <v>0</v>
      </c>
      <c r="AT410" s="11">
        <f t="shared" si="6"/>
        <v>0</v>
      </c>
      <c r="AU410" s="20">
        <v>17396.27</v>
      </c>
      <c r="AV410" s="20">
        <v>44274.43</v>
      </c>
      <c r="AW410" s="21">
        <v>90</v>
      </c>
      <c r="AX410" s="21">
        <v>300</v>
      </c>
      <c r="AY410" s="20">
        <v>224999.99</v>
      </c>
      <c r="AZ410" s="20">
        <v>55448.36</v>
      </c>
      <c r="BA410" s="22">
        <v>90.000012999999996</v>
      </c>
      <c r="BB410" s="22">
        <v>81.219858450396202</v>
      </c>
      <c r="BC410" s="22">
        <v>10.59</v>
      </c>
      <c r="BD410" s="22"/>
      <c r="BE410" s="18" t="s">
        <v>78</v>
      </c>
      <c r="BF410" s="15"/>
      <c r="BG410" s="18" t="s">
        <v>241</v>
      </c>
      <c r="BH410" s="18" t="s">
        <v>383</v>
      </c>
      <c r="BI410" s="18" t="s">
        <v>821</v>
      </c>
      <c r="BJ410" s="18" t="s">
        <v>82</v>
      </c>
      <c r="BK410" s="16" t="s">
        <v>83</v>
      </c>
      <c r="BL410" s="22">
        <v>388647.37585918</v>
      </c>
      <c r="BM410" s="16" t="s">
        <v>84</v>
      </c>
      <c r="BN410" s="22"/>
      <c r="BO410" s="23">
        <v>38733</v>
      </c>
      <c r="BP410" s="23">
        <v>47864</v>
      </c>
      <c r="BQ410" s="14" t="s">
        <v>848</v>
      </c>
      <c r="BR410" s="14" t="s">
        <v>849</v>
      </c>
      <c r="BS410" s="14">
        <v>38733</v>
      </c>
      <c r="BT410" s="14">
        <v>38733</v>
      </c>
      <c r="BU410" s="22">
        <v>12496.06</v>
      </c>
      <c r="BV410" s="22">
        <v>11.54</v>
      </c>
      <c r="BW410" s="22">
        <v>0</v>
      </c>
    </row>
    <row r="411" spans="1:75" s="1" customFormat="1" ht="18.2" customHeight="1" x14ac:dyDescent="0.15">
      <c r="A411" s="6">
        <v>409</v>
      </c>
      <c r="B411" s="7" t="s">
        <v>75</v>
      </c>
      <c r="C411" s="7" t="s">
        <v>76</v>
      </c>
      <c r="D411" s="8">
        <v>45108</v>
      </c>
      <c r="E411" s="9" t="s">
        <v>850</v>
      </c>
      <c r="F411" s="10">
        <v>118</v>
      </c>
      <c r="G411" s="10">
        <v>118</v>
      </c>
      <c r="H411" s="11">
        <v>0</v>
      </c>
      <c r="I411" s="11">
        <v>104121.42</v>
      </c>
      <c r="J411" s="11">
        <v>0</v>
      </c>
      <c r="K411" s="11">
        <v>104121.42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104121.42</v>
      </c>
      <c r="S411" s="11">
        <v>63875.61</v>
      </c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63875.61</v>
      </c>
      <c r="AA411" s="11">
        <v>0</v>
      </c>
      <c r="AB411" s="11">
        <v>0</v>
      </c>
      <c r="AC411" s="11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11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>
        <v>0</v>
      </c>
      <c r="AT411" s="11">
        <f t="shared" si="6"/>
        <v>0</v>
      </c>
      <c r="AU411" s="11">
        <v>104121.42</v>
      </c>
      <c r="AV411" s="11">
        <v>63875.61</v>
      </c>
      <c r="AW411" s="12">
        <v>0</v>
      </c>
      <c r="AX411" s="12">
        <v>180</v>
      </c>
      <c r="AY411" s="11">
        <v>540000.02</v>
      </c>
      <c r="AZ411" s="11">
        <v>128148.97</v>
      </c>
      <c r="BA411" s="13">
        <v>86.687911</v>
      </c>
      <c r="BB411" s="13">
        <v>70.434186011433596</v>
      </c>
      <c r="BC411" s="13">
        <v>10.59</v>
      </c>
      <c r="BD411" s="13"/>
      <c r="BE411" s="9" t="s">
        <v>78</v>
      </c>
      <c r="BF411" s="6"/>
      <c r="BG411" s="9" t="s">
        <v>79</v>
      </c>
      <c r="BH411" s="9" t="s">
        <v>195</v>
      </c>
      <c r="BI411" s="9" t="s">
        <v>295</v>
      </c>
      <c r="BJ411" s="9" t="s">
        <v>82</v>
      </c>
      <c r="BK411" s="7" t="s">
        <v>83</v>
      </c>
      <c r="BL411" s="13">
        <v>808700.03226948006</v>
      </c>
      <c r="BM411" s="7" t="s">
        <v>84</v>
      </c>
      <c r="BN411" s="13"/>
      <c r="BO411" s="14">
        <v>38734</v>
      </c>
      <c r="BP411" s="14">
        <v>44213</v>
      </c>
      <c r="BQ411" s="14" t="s">
        <v>138</v>
      </c>
      <c r="BR411" s="14" t="s">
        <v>139</v>
      </c>
      <c r="BS411" s="14">
        <v>38734</v>
      </c>
      <c r="BT411" s="14">
        <v>38734</v>
      </c>
      <c r="BU411" s="13">
        <v>27836.77</v>
      </c>
      <c r="BV411" s="13">
        <v>0</v>
      </c>
      <c r="BW411" s="13">
        <v>0</v>
      </c>
    </row>
    <row r="412" spans="1:75" s="1" customFormat="1" ht="18.2" customHeight="1" x14ac:dyDescent="0.15">
      <c r="A412" s="15">
        <v>410</v>
      </c>
      <c r="B412" s="16" t="s">
        <v>75</v>
      </c>
      <c r="C412" s="16" t="s">
        <v>76</v>
      </c>
      <c r="D412" s="17">
        <v>45108</v>
      </c>
      <c r="E412" s="18" t="s">
        <v>851</v>
      </c>
      <c r="F412" s="19">
        <v>0</v>
      </c>
      <c r="G412" s="19">
        <v>0</v>
      </c>
      <c r="H412" s="20">
        <v>86445.27</v>
      </c>
      <c r="I412" s="20">
        <v>0</v>
      </c>
      <c r="J412" s="20">
        <v>0</v>
      </c>
      <c r="K412" s="20">
        <v>86445.27</v>
      </c>
      <c r="L412" s="20">
        <v>623.02</v>
      </c>
      <c r="M412" s="20">
        <v>0</v>
      </c>
      <c r="N412" s="20">
        <v>0</v>
      </c>
      <c r="O412" s="20">
        <v>623.02</v>
      </c>
      <c r="P412" s="20">
        <v>0</v>
      </c>
      <c r="Q412" s="20">
        <v>0</v>
      </c>
      <c r="R412" s="20">
        <v>85822.25</v>
      </c>
      <c r="S412" s="20">
        <v>0</v>
      </c>
      <c r="T412" s="20">
        <v>762.88</v>
      </c>
      <c r="U412" s="20">
        <v>0</v>
      </c>
      <c r="V412" s="20">
        <v>0</v>
      </c>
      <c r="W412" s="20">
        <v>762.88</v>
      </c>
      <c r="X412" s="20">
        <v>0</v>
      </c>
      <c r="Y412" s="20">
        <v>0</v>
      </c>
      <c r="Z412" s="20">
        <v>0</v>
      </c>
      <c r="AA412" s="20">
        <v>30.34</v>
      </c>
      <c r="AB412" s="20">
        <v>0</v>
      </c>
      <c r="AC412" s="20">
        <v>0</v>
      </c>
      <c r="AD412" s="20">
        <v>0</v>
      </c>
      <c r="AE412" s="20">
        <v>0</v>
      </c>
      <c r="AF412" s="20">
        <v>-69.67</v>
      </c>
      <c r="AG412" s="20">
        <v>70.81</v>
      </c>
      <c r="AH412" s="20">
        <v>182.75</v>
      </c>
      <c r="AI412" s="20">
        <v>0</v>
      </c>
      <c r="AJ412" s="20">
        <v>0</v>
      </c>
      <c r="AK412" s="20">
        <v>0</v>
      </c>
      <c r="AL412" s="20">
        <v>0</v>
      </c>
      <c r="AM412" s="20">
        <v>0</v>
      </c>
      <c r="AN412" s="20">
        <v>0</v>
      </c>
      <c r="AO412" s="20">
        <v>0</v>
      </c>
      <c r="AP412" s="20">
        <v>17.75</v>
      </c>
      <c r="AQ412" s="20">
        <v>0</v>
      </c>
      <c r="AR412" s="20">
        <v>8.48</v>
      </c>
      <c r="AS412" s="20">
        <v>0</v>
      </c>
      <c r="AT412" s="11">
        <f t="shared" si="6"/>
        <v>1609.4</v>
      </c>
      <c r="AU412" s="20">
        <v>0</v>
      </c>
      <c r="AV412" s="20">
        <v>0</v>
      </c>
      <c r="AW412" s="21">
        <v>90</v>
      </c>
      <c r="AX412" s="21">
        <v>300</v>
      </c>
      <c r="AY412" s="20">
        <v>661300</v>
      </c>
      <c r="AZ412" s="20">
        <v>145789.23000000001</v>
      </c>
      <c r="BA412" s="22">
        <v>80.568579</v>
      </c>
      <c r="BB412" s="22">
        <v>47.428583915854098</v>
      </c>
      <c r="BC412" s="22">
        <v>10.59</v>
      </c>
      <c r="BD412" s="22"/>
      <c r="BE412" s="18" t="s">
        <v>78</v>
      </c>
      <c r="BF412" s="15"/>
      <c r="BG412" s="18" t="s">
        <v>79</v>
      </c>
      <c r="BH412" s="18" t="s">
        <v>195</v>
      </c>
      <c r="BI412" s="18" t="s">
        <v>842</v>
      </c>
      <c r="BJ412" s="18" t="s">
        <v>108</v>
      </c>
      <c r="BK412" s="16" t="s">
        <v>83</v>
      </c>
      <c r="BL412" s="22">
        <v>666572.31859150005</v>
      </c>
      <c r="BM412" s="16" t="s">
        <v>84</v>
      </c>
      <c r="BN412" s="22"/>
      <c r="BO412" s="23">
        <v>38736</v>
      </c>
      <c r="BP412" s="23">
        <v>47867</v>
      </c>
      <c r="BQ412" s="14" t="s">
        <v>109</v>
      </c>
      <c r="BR412" s="14" t="s">
        <v>110</v>
      </c>
      <c r="BS412" s="14">
        <v>38736</v>
      </c>
      <c r="BT412" s="14">
        <v>38736</v>
      </c>
      <c r="BU412" s="22">
        <v>0</v>
      </c>
      <c r="BV412" s="22">
        <v>30.34</v>
      </c>
      <c r="BW412" s="22">
        <v>0</v>
      </c>
    </row>
    <row r="413" spans="1:75" s="1" customFormat="1" ht="18.2" customHeight="1" x14ac:dyDescent="0.15">
      <c r="A413" s="6">
        <v>411</v>
      </c>
      <c r="B413" s="7" t="s">
        <v>75</v>
      </c>
      <c r="C413" s="7" t="s">
        <v>76</v>
      </c>
      <c r="D413" s="8">
        <v>45108</v>
      </c>
      <c r="E413" s="9" t="s">
        <v>852</v>
      </c>
      <c r="F413" s="10">
        <v>170</v>
      </c>
      <c r="G413" s="10">
        <v>169</v>
      </c>
      <c r="H413" s="11">
        <v>36455.71</v>
      </c>
      <c r="I413" s="11">
        <v>23024.33</v>
      </c>
      <c r="J413" s="11">
        <v>0</v>
      </c>
      <c r="K413" s="11">
        <v>59480.04</v>
      </c>
      <c r="L413" s="11">
        <v>262.7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59480.04</v>
      </c>
      <c r="S413" s="11">
        <v>75742.649999999994</v>
      </c>
      <c r="T413" s="11">
        <v>321.72000000000003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76064.37</v>
      </c>
      <c r="AA413" s="11">
        <v>0</v>
      </c>
      <c r="AB413" s="11">
        <v>0</v>
      </c>
      <c r="AC413" s="11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  <c r="AL413" s="11">
        <v>0</v>
      </c>
      <c r="AM413" s="11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>
        <v>0</v>
      </c>
      <c r="AT413" s="11">
        <f t="shared" si="6"/>
        <v>0</v>
      </c>
      <c r="AU413" s="11">
        <v>23287.03</v>
      </c>
      <c r="AV413" s="11">
        <v>76064.37</v>
      </c>
      <c r="AW413" s="12">
        <v>90</v>
      </c>
      <c r="AX413" s="12">
        <v>300</v>
      </c>
      <c r="AY413" s="11">
        <v>249700</v>
      </c>
      <c r="AZ413" s="11">
        <v>61478.239999999998</v>
      </c>
      <c r="BA413" s="13">
        <v>90.000006999999997</v>
      </c>
      <c r="BB413" s="13">
        <v>87.074776642276703</v>
      </c>
      <c r="BC413" s="13">
        <v>10.59</v>
      </c>
      <c r="BD413" s="13"/>
      <c r="BE413" s="9" t="s">
        <v>78</v>
      </c>
      <c r="BF413" s="6"/>
      <c r="BG413" s="9" t="s">
        <v>413</v>
      </c>
      <c r="BH413" s="9" t="s">
        <v>421</v>
      </c>
      <c r="BI413" s="9" t="s">
        <v>853</v>
      </c>
      <c r="BJ413" s="9" t="s">
        <v>82</v>
      </c>
      <c r="BK413" s="7" t="s">
        <v>83</v>
      </c>
      <c r="BL413" s="13">
        <v>461975.16579576</v>
      </c>
      <c r="BM413" s="7" t="s">
        <v>84</v>
      </c>
      <c r="BN413" s="13"/>
      <c r="BO413" s="14">
        <v>38737</v>
      </c>
      <c r="BP413" s="14">
        <v>47868</v>
      </c>
      <c r="BQ413" s="14" t="s">
        <v>393</v>
      </c>
      <c r="BR413" s="14" t="s">
        <v>394</v>
      </c>
      <c r="BS413" s="14">
        <v>38737</v>
      </c>
      <c r="BT413" s="14">
        <v>38737</v>
      </c>
      <c r="BU413" s="13">
        <v>20081.18</v>
      </c>
      <c r="BV413" s="13">
        <v>12.79</v>
      </c>
      <c r="BW413" s="13">
        <v>0</v>
      </c>
    </row>
    <row r="414" spans="1:75" s="1" customFormat="1" ht="18.2" customHeight="1" x14ac:dyDescent="0.15">
      <c r="A414" s="15">
        <v>412</v>
      </c>
      <c r="B414" s="16" t="s">
        <v>75</v>
      </c>
      <c r="C414" s="16" t="s">
        <v>76</v>
      </c>
      <c r="D414" s="17">
        <v>45108</v>
      </c>
      <c r="E414" s="18" t="s">
        <v>854</v>
      </c>
      <c r="F414" s="19">
        <v>0</v>
      </c>
      <c r="G414" s="19">
        <v>0</v>
      </c>
      <c r="H414" s="20">
        <v>65893.64</v>
      </c>
      <c r="I414" s="20">
        <v>0</v>
      </c>
      <c r="J414" s="20">
        <v>0</v>
      </c>
      <c r="K414" s="20">
        <v>65893.64</v>
      </c>
      <c r="L414" s="20">
        <v>467.42</v>
      </c>
      <c r="M414" s="20">
        <v>0</v>
      </c>
      <c r="N414" s="20">
        <v>0</v>
      </c>
      <c r="O414" s="20">
        <v>467.42</v>
      </c>
      <c r="P414" s="20">
        <v>0</v>
      </c>
      <c r="Q414" s="20">
        <v>0</v>
      </c>
      <c r="R414" s="20">
        <v>65426.22</v>
      </c>
      <c r="S414" s="20">
        <v>0</v>
      </c>
      <c r="T414" s="20">
        <v>581.51</v>
      </c>
      <c r="U414" s="20">
        <v>0</v>
      </c>
      <c r="V414" s="20">
        <v>0</v>
      </c>
      <c r="W414" s="20">
        <v>581.51</v>
      </c>
      <c r="X414" s="20">
        <v>0</v>
      </c>
      <c r="Y414" s="20">
        <v>0</v>
      </c>
      <c r="Z414" s="20">
        <v>0</v>
      </c>
      <c r="AA414" s="20">
        <v>22.96</v>
      </c>
      <c r="AB414" s="20">
        <v>0</v>
      </c>
      <c r="AC414" s="20">
        <v>0</v>
      </c>
      <c r="AD414" s="20">
        <v>0</v>
      </c>
      <c r="AE414" s="20">
        <v>0</v>
      </c>
      <c r="AF414" s="20">
        <v>-47.48</v>
      </c>
      <c r="AG414" s="20">
        <v>53.59</v>
      </c>
      <c r="AH414" s="20">
        <v>136.19999999999999</v>
      </c>
      <c r="AI414" s="20">
        <v>0</v>
      </c>
      <c r="AJ414" s="20">
        <v>0</v>
      </c>
      <c r="AK414" s="20">
        <v>0</v>
      </c>
      <c r="AL414" s="20">
        <v>0</v>
      </c>
      <c r="AM414" s="20">
        <v>0</v>
      </c>
      <c r="AN414" s="20">
        <v>0</v>
      </c>
      <c r="AO414" s="20">
        <v>0</v>
      </c>
      <c r="AP414" s="20">
        <v>0</v>
      </c>
      <c r="AQ414" s="20">
        <v>0</v>
      </c>
      <c r="AR414" s="20">
        <v>0</v>
      </c>
      <c r="AS414" s="20">
        <v>7.7250000000000001E-3</v>
      </c>
      <c r="AT414" s="11">
        <f t="shared" si="6"/>
        <v>1214.1922750000001</v>
      </c>
      <c r="AU414" s="20">
        <v>0</v>
      </c>
      <c r="AV414" s="20">
        <v>0</v>
      </c>
      <c r="AW414" s="21">
        <v>91</v>
      </c>
      <c r="AX414" s="21">
        <v>300</v>
      </c>
      <c r="AY414" s="20">
        <v>449400.01</v>
      </c>
      <c r="AZ414" s="20">
        <v>110341.69</v>
      </c>
      <c r="BA414" s="22">
        <v>89.999998000000005</v>
      </c>
      <c r="BB414" s="22">
        <v>53.3647768957278</v>
      </c>
      <c r="BC414" s="22">
        <v>10.59</v>
      </c>
      <c r="BD414" s="22"/>
      <c r="BE414" s="18" t="s">
        <v>78</v>
      </c>
      <c r="BF414" s="15"/>
      <c r="BG414" s="18" t="s">
        <v>300</v>
      </c>
      <c r="BH414" s="18" t="s">
        <v>301</v>
      </c>
      <c r="BI414" s="18" t="s">
        <v>855</v>
      </c>
      <c r="BJ414" s="18" t="s">
        <v>108</v>
      </c>
      <c r="BK414" s="16" t="s">
        <v>83</v>
      </c>
      <c r="BL414" s="22">
        <v>508158.51556068001</v>
      </c>
      <c r="BM414" s="16" t="s">
        <v>84</v>
      </c>
      <c r="BN414" s="22"/>
      <c r="BO414" s="23">
        <v>38750</v>
      </c>
      <c r="BP414" s="23">
        <v>47881</v>
      </c>
      <c r="BQ414" s="14" t="s">
        <v>109</v>
      </c>
      <c r="BR414" s="14" t="s">
        <v>110</v>
      </c>
      <c r="BS414" s="14">
        <v>38750</v>
      </c>
      <c r="BT414" s="14">
        <v>38750</v>
      </c>
      <c r="BU414" s="22">
        <v>0</v>
      </c>
      <c r="BV414" s="22">
        <v>22.96</v>
      </c>
      <c r="BW414" s="22">
        <v>0</v>
      </c>
    </row>
    <row r="415" spans="1:75" s="1" customFormat="1" ht="18.2" customHeight="1" x14ac:dyDescent="0.15">
      <c r="A415" s="6">
        <v>413</v>
      </c>
      <c r="B415" s="7" t="s">
        <v>75</v>
      </c>
      <c r="C415" s="7" t="s">
        <v>76</v>
      </c>
      <c r="D415" s="8">
        <v>45108</v>
      </c>
      <c r="E415" s="9" t="s">
        <v>856</v>
      </c>
      <c r="F415" s="10">
        <v>168</v>
      </c>
      <c r="G415" s="10">
        <v>167</v>
      </c>
      <c r="H415" s="11">
        <v>49871</v>
      </c>
      <c r="I415" s="11">
        <v>30839.13</v>
      </c>
      <c r="J415" s="11">
        <v>0</v>
      </c>
      <c r="K415" s="11">
        <v>80710.13</v>
      </c>
      <c r="L415" s="11">
        <v>353.7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80710.13</v>
      </c>
      <c r="S415" s="11">
        <v>101368.3</v>
      </c>
      <c r="T415" s="11">
        <v>440.11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101808.41</v>
      </c>
      <c r="AA415" s="11">
        <v>0</v>
      </c>
      <c r="AB415" s="11">
        <v>0</v>
      </c>
      <c r="AC415" s="11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11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>
        <v>0</v>
      </c>
      <c r="AT415" s="11">
        <f t="shared" si="6"/>
        <v>0</v>
      </c>
      <c r="AU415" s="11">
        <v>31192.83</v>
      </c>
      <c r="AV415" s="11">
        <v>101808.41</v>
      </c>
      <c r="AW415" s="12">
        <v>91</v>
      </c>
      <c r="AX415" s="12">
        <v>300</v>
      </c>
      <c r="AY415" s="11">
        <v>340100.02</v>
      </c>
      <c r="AZ415" s="11">
        <v>83505.14</v>
      </c>
      <c r="BA415" s="13">
        <v>89.999999000000003</v>
      </c>
      <c r="BB415" s="13">
        <v>86.987598838704699</v>
      </c>
      <c r="BC415" s="13">
        <v>10.59</v>
      </c>
      <c r="BD415" s="13"/>
      <c r="BE415" s="9" t="s">
        <v>78</v>
      </c>
      <c r="BF415" s="6"/>
      <c r="BG415" s="9" t="s">
        <v>280</v>
      </c>
      <c r="BH415" s="9" t="s">
        <v>281</v>
      </c>
      <c r="BI415" s="9" t="s">
        <v>857</v>
      </c>
      <c r="BJ415" s="9" t="s">
        <v>82</v>
      </c>
      <c r="BK415" s="7" t="s">
        <v>83</v>
      </c>
      <c r="BL415" s="13">
        <v>626867.02443621994</v>
      </c>
      <c r="BM415" s="7" t="s">
        <v>84</v>
      </c>
      <c r="BN415" s="13"/>
      <c r="BO415" s="14">
        <v>38750</v>
      </c>
      <c r="BP415" s="14">
        <v>47881</v>
      </c>
      <c r="BQ415" s="14" t="s">
        <v>157</v>
      </c>
      <c r="BR415" s="14" t="s">
        <v>158</v>
      </c>
      <c r="BS415" s="14">
        <v>38750</v>
      </c>
      <c r="BT415" s="14">
        <v>38750</v>
      </c>
      <c r="BU415" s="13">
        <v>26854.27</v>
      </c>
      <c r="BV415" s="13">
        <v>17.38</v>
      </c>
      <c r="BW415" s="13">
        <v>0</v>
      </c>
    </row>
    <row r="416" spans="1:75" s="1" customFormat="1" ht="18.2" customHeight="1" x14ac:dyDescent="0.15">
      <c r="A416" s="15">
        <v>414</v>
      </c>
      <c r="B416" s="16" t="s">
        <v>75</v>
      </c>
      <c r="C416" s="16" t="s">
        <v>76</v>
      </c>
      <c r="D416" s="17">
        <v>45108</v>
      </c>
      <c r="E416" s="18" t="s">
        <v>858</v>
      </c>
      <c r="F416" s="19">
        <v>0</v>
      </c>
      <c r="G416" s="19">
        <v>0</v>
      </c>
      <c r="H416" s="20">
        <v>21880.080000000002</v>
      </c>
      <c r="I416" s="20">
        <v>0</v>
      </c>
      <c r="J416" s="20">
        <v>0</v>
      </c>
      <c r="K416" s="20">
        <v>21880.080000000002</v>
      </c>
      <c r="L416" s="20">
        <v>594.84</v>
      </c>
      <c r="M416" s="20">
        <v>0</v>
      </c>
      <c r="N416" s="20">
        <v>0</v>
      </c>
      <c r="O416" s="20">
        <v>594.84</v>
      </c>
      <c r="P416" s="20">
        <v>0</v>
      </c>
      <c r="Q416" s="20">
        <v>0</v>
      </c>
      <c r="R416" s="20">
        <v>21285.24</v>
      </c>
      <c r="S416" s="20">
        <v>0</v>
      </c>
      <c r="T416" s="20">
        <v>193.09</v>
      </c>
      <c r="U416" s="20">
        <v>0</v>
      </c>
      <c r="V416" s="20">
        <v>0</v>
      </c>
      <c r="W416" s="20">
        <v>193.09</v>
      </c>
      <c r="X416" s="20">
        <v>0</v>
      </c>
      <c r="Y416" s="20">
        <v>0</v>
      </c>
      <c r="Z416" s="20">
        <v>0</v>
      </c>
      <c r="AA416" s="20">
        <v>16.45</v>
      </c>
      <c r="AB416" s="20">
        <v>0</v>
      </c>
      <c r="AC416" s="20">
        <v>0</v>
      </c>
      <c r="AD416" s="20">
        <v>0</v>
      </c>
      <c r="AE416" s="20">
        <v>0</v>
      </c>
      <c r="AF416" s="20">
        <v>-33.020000000000003</v>
      </c>
      <c r="AG416" s="20">
        <v>34.99</v>
      </c>
      <c r="AH416" s="20">
        <v>99.09</v>
      </c>
      <c r="AI416" s="20">
        <v>0</v>
      </c>
      <c r="AJ416" s="20">
        <v>0</v>
      </c>
      <c r="AK416" s="20">
        <v>0</v>
      </c>
      <c r="AL416" s="20">
        <v>0</v>
      </c>
      <c r="AM416" s="20">
        <v>0</v>
      </c>
      <c r="AN416" s="20">
        <v>0</v>
      </c>
      <c r="AO416" s="20">
        <v>0</v>
      </c>
      <c r="AP416" s="20">
        <v>2.59</v>
      </c>
      <c r="AQ416" s="20">
        <v>0</v>
      </c>
      <c r="AR416" s="20">
        <v>0.33</v>
      </c>
      <c r="AS416" s="20">
        <v>0</v>
      </c>
      <c r="AT416" s="11">
        <f t="shared" si="6"/>
        <v>907.7</v>
      </c>
      <c r="AU416" s="20">
        <v>0</v>
      </c>
      <c r="AV416" s="20">
        <v>0</v>
      </c>
      <c r="AW416" s="21">
        <v>31</v>
      </c>
      <c r="AX416" s="21">
        <v>240</v>
      </c>
      <c r="AY416" s="20">
        <v>376000.01</v>
      </c>
      <c r="AZ416" s="20">
        <v>78444.81</v>
      </c>
      <c r="BA416" s="22">
        <v>76.595742999999999</v>
      </c>
      <c r="BB416" s="22">
        <v>20.7835135649295</v>
      </c>
      <c r="BC416" s="22">
        <v>10.59</v>
      </c>
      <c r="BD416" s="22"/>
      <c r="BE416" s="18" t="s">
        <v>78</v>
      </c>
      <c r="BF416" s="15"/>
      <c r="BG416" s="18" t="s">
        <v>199</v>
      </c>
      <c r="BH416" s="18" t="s">
        <v>353</v>
      </c>
      <c r="BI416" s="18" t="s">
        <v>547</v>
      </c>
      <c r="BJ416" s="18" t="s">
        <v>108</v>
      </c>
      <c r="BK416" s="16" t="s">
        <v>83</v>
      </c>
      <c r="BL416" s="22">
        <v>165320.20284456</v>
      </c>
      <c r="BM416" s="16" t="s">
        <v>84</v>
      </c>
      <c r="BN416" s="22"/>
      <c r="BO416" s="23">
        <v>38758</v>
      </c>
      <c r="BP416" s="23">
        <v>46063</v>
      </c>
      <c r="BQ416" s="14" t="s">
        <v>109</v>
      </c>
      <c r="BR416" s="14" t="s">
        <v>110</v>
      </c>
      <c r="BS416" s="14">
        <v>38758</v>
      </c>
      <c r="BT416" s="14">
        <v>38758</v>
      </c>
      <c r="BU416" s="22">
        <v>0</v>
      </c>
      <c r="BV416" s="22">
        <v>16.45</v>
      </c>
      <c r="BW416" s="22">
        <v>0</v>
      </c>
    </row>
    <row r="417" spans="1:75" s="1" customFormat="1" ht="18.2" customHeight="1" x14ac:dyDescent="0.15">
      <c r="A417" s="6">
        <v>415</v>
      </c>
      <c r="B417" s="7" t="s">
        <v>75</v>
      </c>
      <c r="C417" s="7" t="s">
        <v>76</v>
      </c>
      <c r="D417" s="8">
        <v>45108</v>
      </c>
      <c r="E417" s="9" t="s">
        <v>859</v>
      </c>
      <c r="F417" s="10">
        <v>141</v>
      </c>
      <c r="G417" s="10">
        <v>140</v>
      </c>
      <c r="H417" s="11">
        <v>46406.8</v>
      </c>
      <c r="I417" s="11">
        <v>26305.93</v>
      </c>
      <c r="J417" s="11">
        <v>0</v>
      </c>
      <c r="K417" s="11">
        <v>72712.73</v>
      </c>
      <c r="L417" s="11">
        <v>329.18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72712.73</v>
      </c>
      <c r="S417" s="11">
        <v>76379.320000000007</v>
      </c>
      <c r="T417" s="11">
        <v>409.54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1">
        <v>76788.86</v>
      </c>
      <c r="AA417" s="11">
        <v>0</v>
      </c>
      <c r="AB417" s="11">
        <v>0</v>
      </c>
      <c r="AC417" s="11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11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>
        <v>0</v>
      </c>
      <c r="AT417" s="11">
        <f t="shared" si="6"/>
        <v>0</v>
      </c>
      <c r="AU417" s="11">
        <v>26635.11</v>
      </c>
      <c r="AV417" s="11">
        <v>76788.86</v>
      </c>
      <c r="AW417" s="12">
        <v>91</v>
      </c>
      <c r="AX417" s="12">
        <v>300</v>
      </c>
      <c r="AY417" s="11">
        <v>317000.01</v>
      </c>
      <c r="AZ417" s="11">
        <v>77709.39</v>
      </c>
      <c r="BA417" s="13">
        <v>89.999996999999993</v>
      </c>
      <c r="BB417" s="13">
        <v>84.2130594753325</v>
      </c>
      <c r="BC417" s="13">
        <v>10.59</v>
      </c>
      <c r="BD417" s="13"/>
      <c r="BE417" s="9" t="s">
        <v>78</v>
      </c>
      <c r="BF417" s="6"/>
      <c r="BG417" s="9" t="s">
        <v>280</v>
      </c>
      <c r="BH417" s="9" t="s">
        <v>281</v>
      </c>
      <c r="BI417" s="9" t="s">
        <v>857</v>
      </c>
      <c r="BJ417" s="9" t="s">
        <v>82</v>
      </c>
      <c r="BK417" s="7" t="s">
        <v>83</v>
      </c>
      <c r="BL417" s="13">
        <v>564752.06636061997</v>
      </c>
      <c r="BM417" s="7" t="s">
        <v>84</v>
      </c>
      <c r="BN417" s="13"/>
      <c r="BO417" s="14">
        <v>38758</v>
      </c>
      <c r="BP417" s="14">
        <v>47889</v>
      </c>
      <c r="BQ417" s="14" t="s">
        <v>153</v>
      </c>
      <c r="BR417" s="14" t="s">
        <v>154</v>
      </c>
      <c r="BS417" s="14">
        <v>38758</v>
      </c>
      <c r="BT417" s="14">
        <v>38758</v>
      </c>
      <c r="BU417" s="13">
        <v>20976.53</v>
      </c>
      <c r="BV417" s="13">
        <v>16.170000000000002</v>
      </c>
      <c r="BW417" s="13">
        <v>0</v>
      </c>
    </row>
    <row r="418" spans="1:75" s="1" customFormat="1" ht="18.2" customHeight="1" x14ac:dyDescent="0.15">
      <c r="A418" s="15">
        <v>416</v>
      </c>
      <c r="B418" s="16" t="s">
        <v>75</v>
      </c>
      <c r="C418" s="16" t="s">
        <v>76</v>
      </c>
      <c r="D418" s="17">
        <v>45108</v>
      </c>
      <c r="E418" s="18" t="s">
        <v>860</v>
      </c>
      <c r="F418" s="19">
        <v>0</v>
      </c>
      <c r="G418" s="19">
        <v>0</v>
      </c>
      <c r="H418" s="20">
        <v>38028.949999999997</v>
      </c>
      <c r="I418" s="20">
        <v>0</v>
      </c>
      <c r="J418" s="20">
        <v>0</v>
      </c>
      <c r="K418" s="20">
        <v>38028.949999999997</v>
      </c>
      <c r="L418" s="20">
        <v>269.76</v>
      </c>
      <c r="M418" s="20">
        <v>0</v>
      </c>
      <c r="N418" s="20">
        <v>0</v>
      </c>
      <c r="O418" s="20">
        <v>269.76</v>
      </c>
      <c r="P418" s="20">
        <v>0</v>
      </c>
      <c r="Q418" s="20">
        <v>0</v>
      </c>
      <c r="R418" s="20">
        <v>37759.19</v>
      </c>
      <c r="S418" s="20">
        <v>0</v>
      </c>
      <c r="T418" s="20">
        <v>335.61</v>
      </c>
      <c r="U418" s="20">
        <v>0</v>
      </c>
      <c r="V418" s="20">
        <v>0</v>
      </c>
      <c r="W418" s="20">
        <v>335.61</v>
      </c>
      <c r="X418" s="20">
        <v>0</v>
      </c>
      <c r="Y418" s="20">
        <v>0</v>
      </c>
      <c r="Z418" s="20">
        <v>0</v>
      </c>
      <c r="AA418" s="20">
        <v>13.25</v>
      </c>
      <c r="AB418" s="20">
        <v>0</v>
      </c>
      <c r="AC418" s="20">
        <v>0</v>
      </c>
      <c r="AD418" s="20">
        <v>0</v>
      </c>
      <c r="AE418" s="20">
        <v>0</v>
      </c>
      <c r="AF418" s="20">
        <v>-25.55</v>
      </c>
      <c r="AG418" s="20">
        <v>30.93</v>
      </c>
      <c r="AH418" s="20">
        <v>78.599999999999994</v>
      </c>
      <c r="AI418" s="20">
        <v>0</v>
      </c>
      <c r="AJ418" s="20">
        <v>0</v>
      </c>
      <c r="AK418" s="20">
        <v>0</v>
      </c>
      <c r="AL418" s="20">
        <v>0</v>
      </c>
      <c r="AM418" s="20">
        <v>0</v>
      </c>
      <c r="AN418" s="20">
        <v>0</v>
      </c>
      <c r="AO418" s="20">
        <v>0</v>
      </c>
      <c r="AP418" s="20">
        <v>0.42</v>
      </c>
      <c r="AQ418" s="20">
        <v>0</v>
      </c>
      <c r="AR418" s="20">
        <v>0.03</v>
      </c>
      <c r="AS418" s="20">
        <v>0</v>
      </c>
      <c r="AT418" s="11">
        <f t="shared" si="6"/>
        <v>702.99</v>
      </c>
      <c r="AU418" s="20">
        <v>0</v>
      </c>
      <c r="AV418" s="20">
        <v>0</v>
      </c>
      <c r="AW418" s="21">
        <v>91</v>
      </c>
      <c r="AX418" s="21">
        <v>300</v>
      </c>
      <c r="AY418" s="20">
        <v>259999.99</v>
      </c>
      <c r="AZ418" s="20">
        <v>63681.51</v>
      </c>
      <c r="BA418" s="22">
        <v>90.000004000000004</v>
      </c>
      <c r="BB418" s="22">
        <v>53.364426362326498</v>
      </c>
      <c r="BC418" s="22">
        <v>10.59</v>
      </c>
      <c r="BD418" s="22"/>
      <c r="BE418" s="18" t="s">
        <v>78</v>
      </c>
      <c r="BF418" s="15"/>
      <c r="BG418" s="18" t="s">
        <v>300</v>
      </c>
      <c r="BH418" s="18" t="s">
        <v>301</v>
      </c>
      <c r="BI418" s="18" t="s">
        <v>567</v>
      </c>
      <c r="BJ418" s="18" t="s">
        <v>108</v>
      </c>
      <c r="BK418" s="16" t="s">
        <v>83</v>
      </c>
      <c r="BL418" s="22">
        <v>293271.62625586003</v>
      </c>
      <c r="BM418" s="16" t="s">
        <v>84</v>
      </c>
      <c r="BN418" s="22"/>
      <c r="BO418" s="23">
        <v>38765</v>
      </c>
      <c r="BP418" s="23">
        <v>47896</v>
      </c>
      <c r="BQ418" s="14" t="s">
        <v>109</v>
      </c>
      <c r="BR418" s="14" t="s">
        <v>110</v>
      </c>
      <c r="BS418" s="14">
        <v>38765</v>
      </c>
      <c r="BT418" s="14">
        <v>38765</v>
      </c>
      <c r="BU418" s="22">
        <v>0</v>
      </c>
      <c r="BV418" s="22">
        <v>13.25</v>
      </c>
      <c r="BW418" s="22">
        <v>0</v>
      </c>
    </row>
    <row r="419" spans="1:75" s="1" customFormat="1" ht="18.2" customHeight="1" x14ac:dyDescent="0.15">
      <c r="A419" s="6">
        <v>417</v>
      </c>
      <c r="B419" s="7" t="s">
        <v>75</v>
      </c>
      <c r="C419" s="7" t="s">
        <v>76</v>
      </c>
      <c r="D419" s="8">
        <v>45108</v>
      </c>
      <c r="E419" s="9" t="s">
        <v>861</v>
      </c>
      <c r="F419" s="10">
        <v>156</v>
      </c>
      <c r="G419" s="10">
        <v>155</v>
      </c>
      <c r="H419" s="11">
        <v>49569.79</v>
      </c>
      <c r="I419" s="11">
        <v>29631.17</v>
      </c>
      <c r="J419" s="11">
        <v>0</v>
      </c>
      <c r="K419" s="11">
        <v>79200.960000000006</v>
      </c>
      <c r="L419" s="11">
        <v>351.56</v>
      </c>
      <c r="M419" s="11">
        <v>0</v>
      </c>
      <c r="N419" s="11">
        <v>0</v>
      </c>
      <c r="O419" s="11">
        <v>0</v>
      </c>
      <c r="P419" s="11">
        <v>0</v>
      </c>
      <c r="Q419" s="11">
        <v>0</v>
      </c>
      <c r="R419" s="11">
        <v>79200.960000000006</v>
      </c>
      <c r="S419" s="11">
        <v>92665.39</v>
      </c>
      <c r="T419" s="11">
        <v>437.45</v>
      </c>
      <c r="U419" s="11">
        <v>0</v>
      </c>
      <c r="V419" s="11">
        <v>0</v>
      </c>
      <c r="W419" s="11">
        <v>0</v>
      </c>
      <c r="X419" s="11">
        <v>0</v>
      </c>
      <c r="Y419" s="11">
        <v>0</v>
      </c>
      <c r="Z419" s="11">
        <v>93102.84</v>
      </c>
      <c r="AA419" s="11">
        <v>0</v>
      </c>
      <c r="AB419" s="11">
        <v>0</v>
      </c>
      <c r="AC419" s="11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11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>
        <v>0</v>
      </c>
      <c r="AT419" s="11">
        <f t="shared" si="6"/>
        <v>0</v>
      </c>
      <c r="AU419" s="11">
        <v>29982.73</v>
      </c>
      <c r="AV419" s="11">
        <v>93102.84</v>
      </c>
      <c r="AW419" s="12">
        <v>91</v>
      </c>
      <c r="AX419" s="12">
        <v>300</v>
      </c>
      <c r="AY419" s="11">
        <v>339000.01</v>
      </c>
      <c r="AZ419" s="11">
        <v>83000.240000000005</v>
      </c>
      <c r="BA419" s="13">
        <v>89.999999000000003</v>
      </c>
      <c r="BB419" s="13">
        <v>85.880309753309604</v>
      </c>
      <c r="BC419" s="13">
        <v>10.59</v>
      </c>
      <c r="BD419" s="13"/>
      <c r="BE419" s="9" t="s">
        <v>78</v>
      </c>
      <c r="BF419" s="6"/>
      <c r="BG419" s="9" t="s">
        <v>105</v>
      </c>
      <c r="BH419" s="9" t="s">
        <v>127</v>
      </c>
      <c r="BI419" s="9" t="s">
        <v>862</v>
      </c>
      <c r="BJ419" s="9" t="s">
        <v>82</v>
      </c>
      <c r="BK419" s="7" t="s">
        <v>83</v>
      </c>
      <c r="BL419" s="13">
        <v>615145.46101823996</v>
      </c>
      <c r="BM419" s="7" t="s">
        <v>84</v>
      </c>
      <c r="BN419" s="13"/>
      <c r="BO419" s="14">
        <v>38768</v>
      </c>
      <c r="BP419" s="14">
        <v>47899</v>
      </c>
      <c r="BQ419" s="14" t="s">
        <v>153</v>
      </c>
      <c r="BR419" s="14" t="s">
        <v>154</v>
      </c>
      <c r="BS419" s="14">
        <v>38768</v>
      </c>
      <c r="BT419" s="14">
        <v>38768</v>
      </c>
      <c r="BU419" s="13">
        <v>24965.34</v>
      </c>
      <c r="BV419" s="13">
        <v>17.27</v>
      </c>
      <c r="BW419" s="13">
        <v>0</v>
      </c>
    </row>
    <row r="420" spans="1:75" s="1" customFormat="1" ht="18.2" customHeight="1" x14ac:dyDescent="0.15">
      <c r="A420" s="15">
        <v>418</v>
      </c>
      <c r="B420" s="16" t="s">
        <v>75</v>
      </c>
      <c r="C420" s="16" t="s">
        <v>76</v>
      </c>
      <c r="D420" s="17">
        <v>45108</v>
      </c>
      <c r="E420" s="18" t="s">
        <v>863</v>
      </c>
      <c r="F420" s="19">
        <v>152</v>
      </c>
      <c r="G420" s="19">
        <v>151</v>
      </c>
      <c r="H420" s="20">
        <v>60926.18</v>
      </c>
      <c r="I420" s="20">
        <v>137867.01999999999</v>
      </c>
      <c r="J420" s="20">
        <v>0</v>
      </c>
      <c r="K420" s="20">
        <v>198793.2</v>
      </c>
      <c r="L420" s="20">
        <v>1656.12</v>
      </c>
      <c r="M420" s="20">
        <v>0</v>
      </c>
      <c r="N420" s="20">
        <v>0</v>
      </c>
      <c r="O420" s="20">
        <v>0</v>
      </c>
      <c r="P420" s="20">
        <v>0</v>
      </c>
      <c r="Q420" s="20">
        <v>0</v>
      </c>
      <c r="R420" s="20">
        <v>198793.2</v>
      </c>
      <c r="S420" s="20">
        <v>193395.27</v>
      </c>
      <c r="T420" s="20">
        <v>537.66999999999996</v>
      </c>
      <c r="U420" s="20">
        <v>0</v>
      </c>
      <c r="V420" s="20">
        <v>0</v>
      </c>
      <c r="W420" s="20">
        <v>0</v>
      </c>
      <c r="X420" s="20">
        <v>0</v>
      </c>
      <c r="Y420" s="20">
        <v>0</v>
      </c>
      <c r="Z420" s="20">
        <v>193932.94</v>
      </c>
      <c r="AA420" s="20">
        <v>0</v>
      </c>
      <c r="AB420" s="20">
        <v>0</v>
      </c>
      <c r="AC420" s="20">
        <v>0</v>
      </c>
      <c r="AD420" s="20">
        <v>0</v>
      </c>
      <c r="AE420" s="20">
        <v>0</v>
      </c>
      <c r="AF420" s="20">
        <v>0</v>
      </c>
      <c r="AG420" s="20">
        <v>0</v>
      </c>
      <c r="AH420" s="20">
        <v>0</v>
      </c>
      <c r="AI420" s="20">
        <v>0</v>
      </c>
      <c r="AJ420" s="20">
        <v>0</v>
      </c>
      <c r="AK420" s="20">
        <v>0</v>
      </c>
      <c r="AL420" s="20">
        <v>0</v>
      </c>
      <c r="AM420" s="20">
        <v>0</v>
      </c>
      <c r="AN420" s="20">
        <v>0</v>
      </c>
      <c r="AO420" s="20">
        <v>0</v>
      </c>
      <c r="AP420" s="20">
        <v>0</v>
      </c>
      <c r="AQ420" s="20">
        <v>0</v>
      </c>
      <c r="AR420" s="20">
        <v>0</v>
      </c>
      <c r="AS420" s="20">
        <v>0</v>
      </c>
      <c r="AT420" s="11">
        <f t="shared" si="6"/>
        <v>0</v>
      </c>
      <c r="AU420" s="20">
        <v>139523.14000000001</v>
      </c>
      <c r="AV420" s="20">
        <v>193932.94</v>
      </c>
      <c r="AW420" s="21">
        <v>31</v>
      </c>
      <c r="AX420" s="21">
        <v>240</v>
      </c>
      <c r="AY420" s="20">
        <v>898299.99</v>
      </c>
      <c r="AZ420" s="20">
        <v>218410.69</v>
      </c>
      <c r="BA420" s="22">
        <v>89.396860000000004</v>
      </c>
      <c r="BB420" s="22">
        <v>81.367298777143205</v>
      </c>
      <c r="BC420" s="22">
        <v>10.59</v>
      </c>
      <c r="BD420" s="22"/>
      <c r="BE420" s="18" t="s">
        <v>78</v>
      </c>
      <c r="BF420" s="15"/>
      <c r="BG420" s="18" t="s">
        <v>89</v>
      </c>
      <c r="BH420" s="18" t="s">
        <v>90</v>
      </c>
      <c r="BI420" s="18" t="s">
        <v>798</v>
      </c>
      <c r="BJ420" s="18" t="s">
        <v>82</v>
      </c>
      <c r="BK420" s="16" t="s">
        <v>83</v>
      </c>
      <c r="BL420" s="22">
        <v>1544005.7123207999</v>
      </c>
      <c r="BM420" s="16" t="s">
        <v>84</v>
      </c>
      <c r="BN420" s="22"/>
      <c r="BO420" s="23">
        <v>38770</v>
      </c>
      <c r="BP420" s="23">
        <v>46075</v>
      </c>
      <c r="BQ420" s="14" t="s">
        <v>236</v>
      </c>
      <c r="BR420" s="14" t="s">
        <v>237</v>
      </c>
      <c r="BS420" s="14">
        <v>38770</v>
      </c>
      <c r="BT420" s="14">
        <v>38770</v>
      </c>
      <c r="BU420" s="22">
        <v>62410.7</v>
      </c>
      <c r="BV420" s="22">
        <v>45.79</v>
      </c>
      <c r="BW420" s="22">
        <v>0</v>
      </c>
    </row>
    <row r="421" spans="1:75" s="1" customFormat="1" ht="18.2" customHeight="1" x14ac:dyDescent="0.15">
      <c r="A421" s="6">
        <v>419</v>
      </c>
      <c r="B421" s="7" t="s">
        <v>75</v>
      </c>
      <c r="C421" s="7" t="s">
        <v>76</v>
      </c>
      <c r="D421" s="8">
        <v>45108</v>
      </c>
      <c r="E421" s="9" t="s">
        <v>864</v>
      </c>
      <c r="F421" s="10">
        <v>0</v>
      </c>
      <c r="G421" s="10">
        <v>0</v>
      </c>
      <c r="H421" s="11">
        <v>25788.28</v>
      </c>
      <c r="I421" s="11">
        <v>0</v>
      </c>
      <c r="J421" s="11">
        <v>0</v>
      </c>
      <c r="K421" s="11">
        <v>25788.28</v>
      </c>
      <c r="L421" s="11">
        <v>701.01</v>
      </c>
      <c r="M421" s="11">
        <v>0</v>
      </c>
      <c r="N421" s="11">
        <v>0</v>
      </c>
      <c r="O421" s="11">
        <v>701.01</v>
      </c>
      <c r="P421" s="11">
        <v>0</v>
      </c>
      <c r="Q421" s="11">
        <v>0</v>
      </c>
      <c r="R421" s="11">
        <v>25087.27</v>
      </c>
      <c r="S421" s="11">
        <v>0</v>
      </c>
      <c r="T421" s="11">
        <v>227.58</v>
      </c>
      <c r="U421" s="11">
        <v>0</v>
      </c>
      <c r="V421" s="11">
        <v>0</v>
      </c>
      <c r="W421" s="11">
        <v>227.58</v>
      </c>
      <c r="X421" s="11">
        <v>0</v>
      </c>
      <c r="Y421" s="11">
        <v>0</v>
      </c>
      <c r="Z421" s="11">
        <v>0</v>
      </c>
      <c r="AA421" s="11">
        <v>19.38</v>
      </c>
      <c r="AB421" s="11">
        <v>0</v>
      </c>
      <c r="AC421" s="11">
        <v>0</v>
      </c>
      <c r="AD421" s="11">
        <v>0</v>
      </c>
      <c r="AE421" s="11">
        <v>0</v>
      </c>
      <c r="AF421" s="11">
        <v>-35.869999999999997</v>
      </c>
      <c r="AG421" s="11">
        <v>41.24</v>
      </c>
      <c r="AH421" s="11">
        <v>114.41</v>
      </c>
      <c r="AI421" s="11">
        <v>0</v>
      </c>
      <c r="AJ421" s="11">
        <v>0</v>
      </c>
      <c r="AK421" s="11">
        <v>0</v>
      </c>
      <c r="AL421" s="11">
        <v>0</v>
      </c>
      <c r="AM421" s="11">
        <v>0</v>
      </c>
      <c r="AN421" s="11">
        <v>0</v>
      </c>
      <c r="AO421" s="11">
        <v>0</v>
      </c>
      <c r="AP421" s="11">
        <v>2.35</v>
      </c>
      <c r="AQ421" s="11">
        <v>0</v>
      </c>
      <c r="AR421" s="11">
        <v>1.46</v>
      </c>
      <c r="AS421" s="11">
        <v>0</v>
      </c>
      <c r="AT421" s="11">
        <f t="shared" si="6"/>
        <v>1068.6399999999999</v>
      </c>
      <c r="AU421" s="11">
        <v>0</v>
      </c>
      <c r="AV421" s="11">
        <v>0</v>
      </c>
      <c r="AW421" s="12">
        <v>31</v>
      </c>
      <c r="AX421" s="12">
        <v>240</v>
      </c>
      <c r="AY421" s="11">
        <v>385000.01</v>
      </c>
      <c r="AZ421" s="11">
        <v>92449.01</v>
      </c>
      <c r="BA421" s="13">
        <v>88.311687000000006</v>
      </c>
      <c r="BB421" s="13">
        <v>23.964552307531399</v>
      </c>
      <c r="BC421" s="13">
        <v>10.59</v>
      </c>
      <c r="BD421" s="13"/>
      <c r="BE421" s="9" t="s">
        <v>78</v>
      </c>
      <c r="BF421" s="6"/>
      <c r="BG421" s="9" t="s">
        <v>347</v>
      </c>
      <c r="BH421" s="9" t="s">
        <v>348</v>
      </c>
      <c r="BI421" s="9" t="s">
        <v>865</v>
      </c>
      <c r="BJ421" s="9" t="s">
        <v>108</v>
      </c>
      <c r="BK421" s="7" t="s">
        <v>83</v>
      </c>
      <c r="BL421" s="13">
        <v>194850.16683937999</v>
      </c>
      <c r="BM421" s="7" t="s">
        <v>84</v>
      </c>
      <c r="BN421" s="13"/>
      <c r="BO421" s="14">
        <v>38772</v>
      </c>
      <c r="BP421" s="14">
        <v>46077</v>
      </c>
      <c r="BQ421" s="14" t="s">
        <v>109</v>
      </c>
      <c r="BR421" s="14" t="s">
        <v>110</v>
      </c>
      <c r="BS421" s="14">
        <v>38772</v>
      </c>
      <c r="BT421" s="14">
        <v>38772</v>
      </c>
      <c r="BU421" s="13">
        <v>0</v>
      </c>
      <c r="BV421" s="13">
        <v>19.38</v>
      </c>
      <c r="BW421" s="13">
        <v>0</v>
      </c>
    </row>
    <row r="422" spans="1:75" s="1" customFormat="1" ht="18.2" customHeight="1" x14ac:dyDescent="0.15">
      <c r="A422" s="15">
        <v>420</v>
      </c>
      <c r="B422" s="16" t="s">
        <v>75</v>
      </c>
      <c r="C422" s="16" t="s">
        <v>76</v>
      </c>
      <c r="D422" s="17">
        <v>45108</v>
      </c>
      <c r="E422" s="18" t="s">
        <v>866</v>
      </c>
      <c r="F422" s="19">
        <v>135</v>
      </c>
      <c r="G422" s="19">
        <v>134</v>
      </c>
      <c r="H422" s="20">
        <v>64790.38</v>
      </c>
      <c r="I422" s="20">
        <v>36031.449999999997</v>
      </c>
      <c r="J422" s="20">
        <v>0</v>
      </c>
      <c r="K422" s="20">
        <v>100821.83</v>
      </c>
      <c r="L422" s="20">
        <v>459.56</v>
      </c>
      <c r="M422" s="20">
        <v>0</v>
      </c>
      <c r="N422" s="20">
        <v>0</v>
      </c>
      <c r="O422" s="20">
        <v>0</v>
      </c>
      <c r="P422" s="20">
        <v>0</v>
      </c>
      <c r="Q422" s="20">
        <v>0</v>
      </c>
      <c r="R422" s="20">
        <v>100821.83</v>
      </c>
      <c r="S422" s="20">
        <v>101493.78</v>
      </c>
      <c r="T422" s="20">
        <v>571.78</v>
      </c>
      <c r="U422" s="20">
        <v>0</v>
      </c>
      <c r="V422" s="20">
        <v>211.83</v>
      </c>
      <c r="W422" s="20">
        <v>0</v>
      </c>
      <c r="X422" s="20">
        <v>0</v>
      </c>
      <c r="Y422" s="20">
        <v>0</v>
      </c>
      <c r="Z422" s="20">
        <v>101853.73</v>
      </c>
      <c r="AA422" s="20">
        <v>0</v>
      </c>
      <c r="AB422" s="20">
        <v>0</v>
      </c>
      <c r="AC422" s="20">
        <v>0</v>
      </c>
      <c r="AD422" s="20">
        <v>0</v>
      </c>
      <c r="AE422" s="20">
        <v>0</v>
      </c>
      <c r="AF422" s="20">
        <v>-83.37</v>
      </c>
      <c r="AG422" s="20">
        <v>0</v>
      </c>
      <c r="AH422" s="20">
        <v>0</v>
      </c>
      <c r="AI422" s="20">
        <v>0</v>
      </c>
      <c r="AJ422" s="20">
        <v>0</v>
      </c>
      <c r="AK422" s="20">
        <v>0</v>
      </c>
      <c r="AL422" s="20">
        <v>0</v>
      </c>
      <c r="AM422" s="20">
        <v>0</v>
      </c>
      <c r="AN422" s="20">
        <v>0</v>
      </c>
      <c r="AO422" s="20">
        <v>0</v>
      </c>
      <c r="AP422" s="20">
        <v>0</v>
      </c>
      <c r="AQ422" s="20">
        <v>0</v>
      </c>
      <c r="AR422" s="20">
        <v>0</v>
      </c>
      <c r="AS422" s="20">
        <v>0</v>
      </c>
      <c r="AT422" s="11">
        <f t="shared" si="6"/>
        <v>128.46</v>
      </c>
      <c r="AU422" s="20">
        <v>36491.01</v>
      </c>
      <c r="AV422" s="20">
        <v>101853.73</v>
      </c>
      <c r="AW422" s="21">
        <v>91</v>
      </c>
      <c r="AX422" s="21">
        <v>300</v>
      </c>
      <c r="AY422" s="20">
        <v>420000.01</v>
      </c>
      <c r="AZ422" s="20">
        <v>108491.63</v>
      </c>
      <c r="BA422" s="22">
        <v>94.999995999999996</v>
      </c>
      <c r="BB422" s="22">
        <v>88.283985102930799</v>
      </c>
      <c r="BC422" s="22">
        <v>10.59</v>
      </c>
      <c r="BD422" s="22"/>
      <c r="BE422" s="18" t="s">
        <v>78</v>
      </c>
      <c r="BF422" s="15"/>
      <c r="BG422" s="18" t="s">
        <v>89</v>
      </c>
      <c r="BH422" s="18" t="s">
        <v>166</v>
      </c>
      <c r="BI422" s="18" t="s">
        <v>287</v>
      </c>
      <c r="BJ422" s="18" t="s">
        <v>82</v>
      </c>
      <c r="BK422" s="16" t="s">
        <v>83</v>
      </c>
      <c r="BL422" s="22">
        <v>783072.46649601997</v>
      </c>
      <c r="BM422" s="16" t="s">
        <v>84</v>
      </c>
      <c r="BN422" s="22"/>
      <c r="BO422" s="23">
        <v>38772</v>
      </c>
      <c r="BP422" s="23">
        <v>47903</v>
      </c>
      <c r="BQ422" s="14" t="s">
        <v>445</v>
      </c>
      <c r="BR422" s="14" t="s">
        <v>446</v>
      </c>
      <c r="BS422" s="14">
        <v>38772</v>
      </c>
      <c r="BT422" s="14">
        <v>38772</v>
      </c>
      <c r="BU422" s="22">
        <v>27906.79</v>
      </c>
      <c r="BV422" s="22">
        <v>22.58</v>
      </c>
      <c r="BW422" s="22">
        <v>0</v>
      </c>
    </row>
    <row r="423" spans="1:75" s="1" customFormat="1" ht="18.2" customHeight="1" x14ac:dyDescent="0.15">
      <c r="A423" s="6">
        <v>421</v>
      </c>
      <c r="B423" s="7" t="s">
        <v>75</v>
      </c>
      <c r="C423" s="7" t="s">
        <v>76</v>
      </c>
      <c r="D423" s="8">
        <v>45108</v>
      </c>
      <c r="E423" s="9" t="s">
        <v>867</v>
      </c>
      <c r="F423" s="10">
        <v>0</v>
      </c>
      <c r="G423" s="10">
        <v>0</v>
      </c>
      <c r="H423" s="11">
        <v>25741.58</v>
      </c>
      <c r="I423" s="11">
        <v>0</v>
      </c>
      <c r="J423" s="11">
        <v>0</v>
      </c>
      <c r="K423" s="11">
        <v>25741.58</v>
      </c>
      <c r="L423" s="11">
        <v>517.08000000000004</v>
      </c>
      <c r="M423" s="11">
        <v>0</v>
      </c>
      <c r="N423" s="11">
        <v>0</v>
      </c>
      <c r="O423" s="11">
        <v>517.08000000000004</v>
      </c>
      <c r="P423" s="11">
        <v>0</v>
      </c>
      <c r="Q423" s="11">
        <v>0</v>
      </c>
      <c r="R423" s="11">
        <v>25224.5</v>
      </c>
      <c r="S423" s="11">
        <v>0</v>
      </c>
      <c r="T423" s="11">
        <v>227.17</v>
      </c>
      <c r="U423" s="11">
        <v>0</v>
      </c>
      <c r="V423" s="11">
        <v>0</v>
      </c>
      <c r="W423" s="11">
        <v>227.17</v>
      </c>
      <c r="X423" s="11">
        <v>0</v>
      </c>
      <c r="Y423" s="11">
        <v>0</v>
      </c>
      <c r="Z423" s="11">
        <v>0</v>
      </c>
      <c r="AA423" s="11">
        <v>16.29</v>
      </c>
      <c r="AB423" s="11">
        <v>0</v>
      </c>
      <c r="AC423" s="11">
        <v>0</v>
      </c>
      <c r="AD423" s="11">
        <v>0</v>
      </c>
      <c r="AE423" s="11">
        <v>0</v>
      </c>
      <c r="AF423" s="11">
        <v>-30.73</v>
      </c>
      <c r="AG423" s="11">
        <v>38.03</v>
      </c>
      <c r="AH423" s="11">
        <v>97.12</v>
      </c>
      <c r="AI423" s="11">
        <v>0</v>
      </c>
      <c r="AJ423" s="11">
        <v>0</v>
      </c>
      <c r="AK423" s="11">
        <v>0</v>
      </c>
      <c r="AL423" s="11">
        <v>0</v>
      </c>
      <c r="AM423" s="11">
        <v>0</v>
      </c>
      <c r="AN423" s="11">
        <v>0</v>
      </c>
      <c r="AO423" s="11">
        <v>0</v>
      </c>
      <c r="AP423" s="11">
        <v>12.49</v>
      </c>
      <c r="AQ423" s="11">
        <v>0</v>
      </c>
      <c r="AR423" s="11">
        <v>1.94</v>
      </c>
      <c r="AS423" s="11">
        <v>0</v>
      </c>
      <c r="AT423" s="11">
        <f t="shared" si="6"/>
        <v>875.51</v>
      </c>
      <c r="AU423" s="11">
        <v>0</v>
      </c>
      <c r="AV423" s="11">
        <v>0</v>
      </c>
      <c r="AW423" s="12">
        <v>91</v>
      </c>
      <c r="AX423" s="12">
        <v>300</v>
      </c>
      <c r="AY423" s="11">
        <v>331999.99</v>
      </c>
      <c r="AZ423" s="11">
        <v>78291.679999999993</v>
      </c>
      <c r="BA423" s="13">
        <v>86.746995999999996</v>
      </c>
      <c r="BB423" s="13">
        <v>27.948686253788399</v>
      </c>
      <c r="BC423" s="13">
        <v>10.59</v>
      </c>
      <c r="BD423" s="13"/>
      <c r="BE423" s="9" t="s">
        <v>78</v>
      </c>
      <c r="BF423" s="6"/>
      <c r="BG423" s="9" t="s">
        <v>79</v>
      </c>
      <c r="BH423" s="9" t="s">
        <v>80</v>
      </c>
      <c r="BI423" s="9" t="s">
        <v>868</v>
      </c>
      <c r="BJ423" s="9" t="s">
        <v>108</v>
      </c>
      <c r="BK423" s="7" t="s">
        <v>83</v>
      </c>
      <c r="BL423" s="13">
        <v>195916.01770299999</v>
      </c>
      <c r="BM423" s="7" t="s">
        <v>84</v>
      </c>
      <c r="BN423" s="13"/>
      <c r="BO423" s="14">
        <v>38775</v>
      </c>
      <c r="BP423" s="14">
        <v>47906</v>
      </c>
      <c r="BQ423" s="14" t="s">
        <v>109</v>
      </c>
      <c r="BR423" s="14" t="s">
        <v>110</v>
      </c>
      <c r="BS423" s="14">
        <v>38775</v>
      </c>
      <c r="BT423" s="14">
        <v>38775</v>
      </c>
      <c r="BU423" s="13">
        <v>0</v>
      </c>
      <c r="BV423" s="13">
        <v>16.29</v>
      </c>
      <c r="BW423" s="13">
        <v>0</v>
      </c>
    </row>
    <row r="424" spans="1:75" s="1" customFormat="1" ht="18.2" customHeight="1" x14ac:dyDescent="0.15">
      <c r="A424" s="15">
        <v>422</v>
      </c>
      <c r="B424" s="16" t="s">
        <v>75</v>
      </c>
      <c r="C424" s="16" t="s">
        <v>76</v>
      </c>
      <c r="D424" s="17">
        <v>45108</v>
      </c>
      <c r="E424" s="18" t="s">
        <v>869</v>
      </c>
      <c r="F424" s="19">
        <v>0</v>
      </c>
      <c r="G424" s="19">
        <v>0</v>
      </c>
      <c r="H424" s="20">
        <v>19610.88</v>
      </c>
      <c r="I424" s="20">
        <v>0</v>
      </c>
      <c r="J424" s="20">
        <v>0</v>
      </c>
      <c r="K424" s="20">
        <v>19610.88</v>
      </c>
      <c r="L424" s="20">
        <v>379.1</v>
      </c>
      <c r="M424" s="20">
        <v>0</v>
      </c>
      <c r="N424" s="20">
        <v>0</v>
      </c>
      <c r="O424" s="20">
        <v>379.1</v>
      </c>
      <c r="P424" s="20">
        <v>82.8</v>
      </c>
      <c r="Q424" s="20">
        <v>0</v>
      </c>
      <c r="R424" s="20">
        <v>19148.98</v>
      </c>
      <c r="S424" s="20">
        <v>0</v>
      </c>
      <c r="T424" s="20">
        <v>173.07</v>
      </c>
      <c r="U424" s="20">
        <v>0</v>
      </c>
      <c r="V424" s="20">
        <v>0</v>
      </c>
      <c r="W424" s="20">
        <v>173.07</v>
      </c>
      <c r="X424" s="20">
        <v>0</v>
      </c>
      <c r="Y424" s="20">
        <v>0</v>
      </c>
      <c r="Z424" s="20">
        <v>0</v>
      </c>
      <c r="AA424" s="20">
        <v>12.09</v>
      </c>
      <c r="AB424" s="20">
        <v>0</v>
      </c>
      <c r="AC424" s="20">
        <v>0</v>
      </c>
      <c r="AD424" s="20">
        <v>0</v>
      </c>
      <c r="AE424" s="20">
        <v>0</v>
      </c>
      <c r="AF424" s="20">
        <v>-22.18</v>
      </c>
      <c r="AG424" s="20">
        <v>28.21</v>
      </c>
      <c r="AH424" s="20">
        <v>71.19</v>
      </c>
      <c r="AI424" s="20">
        <v>0</v>
      </c>
      <c r="AJ424" s="20">
        <v>0</v>
      </c>
      <c r="AK424" s="20">
        <v>0</v>
      </c>
      <c r="AL424" s="20">
        <v>0</v>
      </c>
      <c r="AM424" s="20">
        <v>0</v>
      </c>
      <c r="AN424" s="20">
        <v>0</v>
      </c>
      <c r="AO424" s="20">
        <v>0</v>
      </c>
      <c r="AP424" s="20">
        <v>1.18</v>
      </c>
      <c r="AQ424" s="20">
        <v>0</v>
      </c>
      <c r="AR424" s="20">
        <v>9.2100000000000009</v>
      </c>
      <c r="AS424" s="20">
        <v>0</v>
      </c>
      <c r="AT424" s="11">
        <f t="shared" si="6"/>
        <v>716.25</v>
      </c>
      <c r="AU424" s="20">
        <v>0</v>
      </c>
      <c r="AV424" s="20">
        <v>0</v>
      </c>
      <c r="AW424" s="21">
        <v>92</v>
      </c>
      <c r="AX424" s="21">
        <v>300</v>
      </c>
      <c r="AY424" s="20">
        <v>225000.01</v>
      </c>
      <c r="AZ424" s="20">
        <v>58085.2</v>
      </c>
      <c r="BA424" s="22">
        <v>94.999993000000003</v>
      </c>
      <c r="BB424" s="22">
        <v>31.318700218939401</v>
      </c>
      <c r="BC424" s="22">
        <v>10.59</v>
      </c>
      <c r="BD424" s="22"/>
      <c r="BE424" s="18" t="s">
        <v>78</v>
      </c>
      <c r="BF424" s="15"/>
      <c r="BG424" s="18" t="s">
        <v>241</v>
      </c>
      <c r="BH424" s="18" t="s">
        <v>383</v>
      </c>
      <c r="BI424" s="18" t="s">
        <v>821</v>
      </c>
      <c r="BJ424" s="18" t="s">
        <v>108</v>
      </c>
      <c r="BK424" s="16" t="s">
        <v>83</v>
      </c>
      <c r="BL424" s="22">
        <v>148728.09786812001</v>
      </c>
      <c r="BM424" s="16" t="s">
        <v>84</v>
      </c>
      <c r="BN424" s="22"/>
      <c r="BO424" s="23">
        <v>38782</v>
      </c>
      <c r="BP424" s="23">
        <v>47913</v>
      </c>
      <c r="BQ424" s="14" t="s">
        <v>109</v>
      </c>
      <c r="BR424" s="14" t="s">
        <v>110</v>
      </c>
      <c r="BS424" s="14">
        <v>38782</v>
      </c>
      <c r="BT424" s="14">
        <v>38782</v>
      </c>
      <c r="BU424" s="22">
        <v>0</v>
      </c>
      <c r="BV424" s="22">
        <v>12.09</v>
      </c>
      <c r="BW424" s="22">
        <v>0</v>
      </c>
    </row>
    <row r="425" spans="1:75" s="1" customFormat="1" ht="18.2" customHeight="1" x14ac:dyDescent="0.15">
      <c r="A425" s="6">
        <v>423</v>
      </c>
      <c r="B425" s="7" t="s">
        <v>75</v>
      </c>
      <c r="C425" s="7" t="s">
        <v>76</v>
      </c>
      <c r="D425" s="8">
        <v>45108</v>
      </c>
      <c r="E425" s="9" t="s">
        <v>870</v>
      </c>
      <c r="F425" s="10">
        <v>154</v>
      </c>
      <c r="G425" s="10">
        <v>153</v>
      </c>
      <c r="H425" s="11">
        <v>33091.21</v>
      </c>
      <c r="I425" s="11">
        <v>19357.78</v>
      </c>
      <c r="J425" s="11">
        <v>0</v>
      </c>
      <c r="K425" s="11">
        <v>52448.99</v>
      </c>
      <c r="L425" s="11">
        <v>231.08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52448.99</v>
      </c>
      <c r="S425" s="11">
        <v>60277.62</v>
      </c>
      <c r="T425" s="11">
        <v>292.02999999999997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60569.65</v>
      </c>
      <c r="AA425" s="11">
        <v>0</v>
      </c>
      <c r="AB425" s="11">
        <v>0</v>
      </c>
      <c r="AC425" s="11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11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>
        <v>0</v>
      </c>
      <c r="AT425" s="11">
        <f t="shared" si="6"/>
        <v>0</v>
      </c>
      <c r="AU425" s="11">
        <v>19588.86</v>
      </c>
      <c r="AV425" s="11">
        <v>60569.65</v>
      </c>
      <c r="AW425" s="12">
        <v>92</v>
      </c>
      <c r="AX425" s="12">
        <v>300</v>
      </c>
      <c r="AY425" s="11">
        <v>225000.01</v>
      </c>
      <c r="AZ425" s="11">
        <v>55028.09</v>
      </c>
      <c r="BA425" s="13">
        <v>90.000003000000007</v>
      </c>
      <c r="BB425" s="13">
        <v>85.781811750089304</v>
      </c>
      <c r="BC425" s="13">
        <v>10.59</v>
      </c>
      <c r="BD425" s="13"/>
      <c r="BE425" s="9" t="s">
        <v>78</v>
      </c>
      <c r="BF425" s="6"/>
      <c r="BG425" s="9" t="s">
        <v>241</v>
      </c>
      <c r="BH425" s="9" t="s">
        <v>383</v>
      </c>
      <c r="BI425" s="9" t="s">
        <v>821</v>
      </c>
      <c r="BJ425" s="9" t="s">
        <v>82</v>
      </c>
      <c r="BK425" s="7" t="s">
        <v>83</v>
      </c>
      <c r="BL425" s="13">
        <v>407365.74573705997</v>
      </c>
      <c r="BM425" s="7" t="s">
        <v>84</v>
      </c>
      <c r="BN425" s="13"/>
      <c r="BO425" s="14">
        <v>38782</v>
      </c>
      <c r="BP425" s="14">
        <v>47913</v>
      </c>
      <c r="BQ425" s="14" t="s">
        <v>303</v>
      </c>
      <c r="BR425" s="14" t="s">
        <v>304</v>
      </c>
      <c r="BS425" s="14">
        <v>38782</v>
      </c>
      <c r="BT425" s="14">
        <v>38782</v>
      </c>
      <c r="BU425" s="13">
        <v>16235.05</v>
      </c>
      <c r="BV425" s="13">
        <v>11.45</v>
      </c>
      <c r="BW425" s="13">
        <v>0</v>
      </c>
    </row>
    <row r="426" spans="1:75" s="1" customFormat="1" ht="18.2" customHeight="1" x14ac:dyDescent="0.15">
      <c r="A426" s="15">
        <v>424</v>
      </c>
      <c r="B426" s="16" t="s">
        <v>75</v>
      </c>
      <c r="C426" s="16" t="s">
        <v>76</v>
      </c>
      <c r="D426" s="17">
        <v>45108</v>
      </c>
      <c r="E426" s="18" t="s">
        <v>871</v>
      </c>
      <c r="F426" s="19">
        <v>144</v>
      </c>
      <c r="G426" s="19">
        <v>144</v>
      </c>
      <c r="H426" s="20">
        <v>0</v>
      </c>
      <c r="I426" s="20">
        <v>104347.65</v>
      </c>
      <c r="J426" s="20">
        <v>0</v>
      </c>
      <c r="K426" s="20">
        <v>104347.65</v>
      </c>
      <c r="L426" s="20">
        <v>0</v>
      </c>
      <c r="M426" s="20">
        <v>0</v>
      </c>
      <c r="N426" s="20">
        <v>0</v>
      </c>
      <c r="O426" s="20">
        <v>0</v>
      </c>
      <c r="P426" s="20">
        <v>0</v>
      </c>
      <c r="Q426" s="20">
        <v>0</v>
      </c>
      <c r="R426" s="20">
        <v>104347.65</v>
      </c>
      <c r="S426" s="20">
        <v>79869.399999999994</v>
      </c>
      <c r="T426" s="20">
        <v>0</v>
      </c>
      <c r="U426" s="20">
        <v>0</v>
      </c>
      <c r="V426" s="20">
        <v>0</v>
      </c>
      <c r="W426" s="20">
        <v>0</v>
      </c>
      <c r="X426" s="20">
        <v>0</v>
      </c>
      <c r="Y426" s="20">
        <v>0</v>
      </c>
      <c r="Z426" s="20">
        <v>79869.399999999994</v>
      </c>
      <c r="AA426" s="20">
        <v>0</v>
      </c>
      <c r="AB426" s="20">
        <v>0</v>
      </c>
      <c r="AC426" s="20">
        <v>0</v>
      </c>
      <c r="AD426" s="20">
        <v>0</v>
      </c>
      <c r="AE426" s="20">
        <v>0</v>
      </c>
      <c r="AF426" s="20">
        <v>0</v>
      </c>
      <c r="AG426" s="20">
        <v>0</v>
      </c>
      <c r="AH426" s="20">
        <v>0</v>
      </c>
      <c r="AI426" s="20">
        <v>0</v>
      </c>
      <c r="AJ426" s="20">
        <v>0</v>
      </c>
      <c r="AK426" s="20">
        <v>0</v>
      </c>
      <c r="AL426" s="20">
        <v>0</v>
      </c>
      <c r="AM426" s="20">
        <v>0</v>
      </c>
      <c r="AN426" s="20">
        <v>0</v>
      </c>
      <c r="AO426" s="20">
        <v>0</v>
      </c>
      <c r="AP426" s="20">
        <v>0</v>
      </c>
      <c r="AQ426" s="20">
        <v>0</v>
      </c>
      <c r="AR426" s="20">
        <v>0</v>
      </c>
      <c r="AS426" s="20">
        <v>0</v>
      </c>
      <c r="AT426" s="11">
        <f t="shared" si="6"/>
        <v>0</v>
      </c>
      <c r="AU426" s="20">
        <v>104347.65</v>
      </c>
      <c r="AV426" s="20">
        <v>79869.399999999994</v>
      </c>
      <c r="AW426" s="21">
        <v>0</v>
      </c>
      <c r="AX426" s="21">
        <v>180</v>
      </c>
      <c r="AY426" s="20">
        <v>510000</v>
      </c>
      <c r="AZ426" s="20">
        <v>115470.49</v>
      </c>
      <c r="BA426" s="22">
        <v>83.333331999999999</v>
      </c>
      <c r="BB426" s="22">
        <v>75.306144114135094</v>
      </c>
      <c r="BC426" s="22">
        <v>10.59</v>
      </c>
      <c r="BD426" s="22"/>
      <c r="BE426" s="18" t="s">
        <v>78</v>
      </c>
      <c r="BF426" s="15"/>
      <c r="BG426" s="18" t="s">
        <v>476</v>
      </c>
      <c r="BH426" s="18" t="s">
        <v>477</v>
      </c>
      <c r="BI426" s="18" t="s">
        <v>872</v>
      </c>
      <c r="BJ426" s="18" t="s">
        <v>82</v>
      </c>
      <c r="BK426" s="16" t="s">
        <v>83</v>
      </c>
      <c r="BL426" s="22">
        <v>810457.13669910002</v>
      </c>
      <c r="BM426" s="16" t="s">
        <v>84</v>
      </c>
      <c r="BN426" s="22"/>
      <c r="BO426" s="23">
        <v>38789</v>
      </c>
      <c r="BP426" s="23">
        <v>44268</v>
      </c>
      <c r="BQ426" s="14" t="s">
        <v>283</v>
      </c>
      <c r="BR426" s="14" t="s">
        <v>284</v>
      </c>
      <c r="BS426" s="14">
        <v>38789</v>
      </c>
      <c r="BT426" s="14">
        <v>38789</v>
      </c>
      <c r="BU426" s="22">
        <v>30365.19</v>
      </c>
      <c r="BV426" s="22">
        <v>0</v>
      </c>
      <c r="BW426" s="22">
        <v>0</v>
      </c>
    </row>
    <row r="427" spans="1:75" s="1" customFormat="1" ht="18.2" customHeight="1" x14ac:dyDescent="0.15">
      <c r="A427" s="6">
        <v>425</v>
      </c>
      <c r="B427" s="7" t="s">
        <v>75</v>
      </c>
      <c r="C427" s="7" t="s">
        <v>76</v>
      </c>
      <c r="D427" s="8">
        <v>45108</v>
      </c>
      <c r="E427" s="9" t="s">
        <v>873</v>
      </c>
      <c r="F427" s="10">
        <v>0</v>
      </c>
      <c r="G427" s="10">
        <v>0</v>
      </c>
      <c r="H427" s="11">
        <v>6026.2</v>
      </c>
      <c r="I427" s="11">
        <v>0</v>
      </c>
      <c r="J427" s="11">
        <v>0</v>
      </c>
      <c r="K427" s="11">
        <v>6026.2</v>
      </c>
      <c r="L427" s="11">
        <v>825</v>
      </c>
      <c r="M427" s="11">
        <v>0</v>
      </c>
      <c r="N427" s="11">
        <v>0</v>
      </c>
      <c r="O427" s="11">
        <v>825</v>
      </c>
      <c r="P427" s="11">
        <v>0</v>
      </c>
      <c r="Q427" s="11">
        <v>0</v>
      </c>
      <c r="R427" s="11">
        <v>5201.2</v>
      </c>
      <c r="S427" s="11">
        <v>0</v>
      </c>
      <c r="T427" s="11">
        <v>53.18</v>
      </c>
      <c r="U427" s="11">
        <v>0</v>
      </c>
      <c r="V427" s="11">
        <v>0</v>
      </c>
      <c r="W427" s="11">
        <v>53.18</v>
      </c>
      <c r="X427" s="11">
        <v>0</v>
      </c>
      <c r="Y427" s="11">
        <v>0</v>
      </c>
      <c r="Z427" s="11">
        <v>0</v>
      </c>
      <c r="AA427" s="11">
        <v>19.22</v>
      </c>
      <c r="AB427" s="11">
        <v>0</v>
      </c>
      <c r="AC427" s="11">
        <v>0</v>
      </c>
      <c r="AD427" s="11">
        <v>0</v>
      </c>
      <c r="AE427" s="11">
        <v>0</v>
      </c>
      <c r="AF427" s="11">
        <v>-36.67</v>
      </c>
      <c r="AG427" s="11">
        <v>44.87</v>
      </c>
      <c r="AH427" s="11">
        <v>116.91</v>
      </c>
      <c r="AI427" s="11">
        <v>0</v>
      </c>
      <c r="AJ427" s="11">
        <v>0</v>
      </c>
      <c r="AK427" s="11">
        <v>0</v>
      </c>
      <c r="AL427" s="11">
        <v>0</v>
      </c>
      <c r="AM427" s="11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>
        <v>2.575E-3</v>
      </c>
      <c r="AT427" s="11">
        <f t="shared" si="6"/>
        <v>1022.507425</v>
      </c>
      <c r="AU427" s="11">
        <v>0</v>
      </c>
      <c r="AV427" s="11">
        <v>0</v>
      </c>
      <c r="AW427" s="12">
        <v>92</v>
      </c>
      <c r="AX427" s="12">
        <v>300</v>
      </c>
      <c r="AY427" s="11">
        <v>449578.36</v>
      </c>
      <c r="AZ427" s="11">
        <v>92379.88</v>
      </c>
      <c r="BA427" s="13">
        <v>75.626413999999997</v>
      </c>
      <c r="BB427" s="13">
        <v>4.2579412800362997</v>
      </c>
      <c r="BC427" s="13">
        <v>10.59</v>
      </c>
      <c r="BD427" s="13"/>
      <c r="BE427" s="9" t="s">
        <v>78</v>
      </c>
      <c r="BF427" s="6"/>
      <c r="BG427" s="9" t="s">
        <v>280</v>
      </c>
      <c r="BH427" s="9" t="s">
        <v>321</v>
      </c>
      <c r="BI427" s="9" t="s">
        <v>874</v>
      </c>
      <c r="BJ427" s="9" t="s">
        <v>108</v>
      </c>
      <c r="BK427" s="7" t="s">
        <v>83</v>
      </c>
      <c r="BL427" s="13">
        <v>40397.169072800003</v>
      </c>
      <c r="BM427" s="7" t="s">
        <v>84</v>
      </c>
      <c r="BN427" s="13"/>
      <c r="BO427" s="14">
        <v>38792</v>
      </c>
      <c r="BP427" s="14">
        <v>47923</v>
      </c>
      <c r="BQ427" s="14" t="s">
        <v>109</v>
      </c>
      <c r="BR427" s="14" t="s">
        <v>110</v>
      </c>
      <c r="BS427" s="14">
        <v>38792</v>
      </c>
      <c r="BT427" s="14">
        <v>38792</v>
      </c>
      <c r="BU427" s="13">
        <v>0</v>
      </c>
      <c r="BV427" s="13">
        <v>19.22</v>
      </c>
      <c r="BW427" s="13">
        <v>0</v>
      </c>
    </row>
    <row r="428" spans="1:75" s="1" customFormat="1" ht="18.2" customHeight="1" x14ac:dyDescent="0.15">
      <c r="A428" s="15">
        <v>426</v>
      </c>
      <c r="B428" s="16" t="s">
        <v>75</v>
      </c>
      <c r="C428" s="16" t="s">
        <v>76</v>
      </c>
      <c r="D428" s="17">
        <v>45108</v>
      </c>
      <c r="E428" s="18" t="s">
        <v>875</v>
      </c>
      <c r="F428" s="19">
        <v>0</v>
      </c>
      <c r="G428" s="19">
        <v>0</v>
      </c>
      <c r="H428" s="20">
        <v>15565.47</v>
      </c>
      <c r="I428" s="20">
        <v>0</v>
      </c>
      <c r="J428" s="20">
        <v>0</v>
      </c>
      <c r="K428" s="20">
        <v>15565.47</v>
      </c>
      <c r="L428" s="20">
        <v>408.46</v>
      </c>
      <c r="M428" s="20">
        <v>0</v>
      </c>
      <c r="N428" s="20">
        <v>0</v>
      </c>
      <c r="O428" s="20">
        <v>408.46</v>
      </c>
      <c r="P428" s="20">
        <v>0</v>
      </c>
      <c r="Q428" s="20">
        <v>0</v>
      </c>
      <c r="R428" s="20">
        <v>15157.01</v>
      </c>
      <c r="S428" s="20">
        <v>0</v>
      </c>
      <c r="T428" s="20">
        <v>137.37</v>
      </c>
      <c r="U428" s="20">
        <v>0</v>
      </c>
      <c r="V428" s="20">
        <v>0</v>
      </c>
      <c r="W428" s="20">
        <v>137.37</v>
      </c>
      <c r="X428" s="20">
        <v>0</v>
      </c>
      <c r="Y428" s="20">
        <v>0</v>
      </c>
      <c r="Z428" s="20">
        <v>0</v>
      </c>
      <c r="AA428" s="20">
        <v>11.39</v>
      </c>
      <c r="AB428" s="20">
        <v>0</v>
      </c>
      <c r="AC428" s="20">
        <v>0</v>
      </c>
      <c r="AD428" s="20">
        <v>0</v>
      </c>
      <c r="AE428" s="20">
        <v>0</v>
      </c>
      <c r="AF428" s="20">
        <v>-22.6</v>
      </c>
      <c r="AG428" s="20">
        <v>24.24</v>
      </c>
      <c r="AH428" s="20">
        <v>72.61</v>
      </c>
      <c r="AI428" s="20">
        <v>0</v>
      </c>
      <c r="AJ428" s="20">
        <v>0</v>
      </c>
      <c r="AK428" s="20">
        <v>0</v>
      </c>
      <c r="AL428" s="20">
        <v>0</v>
      </c>
      <c r="AM428" s="20">
        <v>0</v>
      </c>
      <c r="AN428" s="20">
        <v>0</v>
      </c>
      <c r="AO428" s="20">
        <v>0</v>
      </c>
      <c r="AP428" s="20">
        <v>11.1</v>
      </c>
      <c r="AQ428" s="20">
        <v>0</v>
      </c>
      <c r="AR428" s="20">
        <v>11.69</v>
      </c>
      <c r="AS428" s="20">
        <v>0</v>
      </c>
      <c r="AT428" s="11">
        <f t="shared" si="6"/>
        <v>630.88</v>
      </c>
      <c r="AU428" s="20">
        <v>0</v>
      </c>
      <c r="AV428" s="20">
        <v>0</v>
      </c>
      <c r="AW428" s="21">
        <v>32</v>
      </c>
      <c r="AX428" s="21">
        <v>240</v>
      </c>
      <c r="AY428" s="20">
        <v>360000.02</v>
      </c>
      <c r="AZ428" s="20">
        <v>54341.79</v>
      </c>
      <c r="BA428" s="22">
        <v>55.555557</v>
      </c>
      <c r="BB428" s="22">
        <v>15.495553845476399</v>
      </c>
      <c r="BC428" s="22">
        <v>10.59</v>
      </c>
      <c r="BD428" s="22"/>
      <c r="BE428" s="18" t="s">
        <v>78</v>
      </c>
      <c r="BF428" s="15"/>
      <c r="BG428" s="18" t="s">
        <v>347</v>
      </c>
      <c r="BH428" s="18" t="s">
        <v>406</v>
      </c>
      <c r="BI428" s="18" t="s">
        <v>876</v>
      </c>
      <c r="BJ428" s="18" t="s">
        <v>108</v>
      </c>
      <c r="BK428" s="16" t="s">
        <v>83</v>
      </c>
      <c r="BL428" s="22">
        <v>117722.89002694</v>
      </c>
      <c r="BM428" s="16" t="s">
        <v>84</v>
      </c>
      <c r="BN428" s="22"/>
      <c r="BO428" s="23">
        <v>38793</v>
      </c>
      <c r="BP428" s="23">
        <v>46098</v>
      </c>
      <c r="BQ428" s="14" t="s">
        <v>92</v>
      </c>
      <c r="BR428" s="14" t="s">
        <v>93</v>
      </c>
      <c r="BS428" s="14">
        <v>38793</v>
      </c>
      <c r="BT428" s="14">
        <v>38793</v>
      </c>
      <c r="BU428" s="22">
        <v>0</v>
      </c>
      <c r="BV428" s="22">
        <v>11.39</v>
      </c>
      <c r="BW428" s="22">
        <v>0</v>
      </c>
    </row>
    <row r="429" spans="1:75" s="1" customFormat="1" ht="18.2" customHeight="1" x14ac:dyDescent="0.15">
      <c r="A429" s="6">
        <v>427</v>
      </c>
      <c r="B429" s="7" t="s">
        <v>75</v>
      </c>
      <c r="C429" s="7" t="s">
        <v>76</v>
      </c>
      <c r="D429" s="8">
        <v>45108</v>
      </c>
      <c r="E429" s="9" t="s">
        <v>877</v>
      </c>
      <c r="F429" s="10">
        <v>119</v>
      </c>
      <c r="G429" s="10">
        <v>118</v>
      </c>
      <c r="H429" s="11">
        <v>45590.9</v>
      </c>
      <c r="I429" s="11">
        <v>23277.78</v>
      </c>
      <c r="J429" s="11">
        <v>0</v>
      </c>
      <c r="K429" s="11">
        <v>68868.679999999993</v>
      </c>
      <c r="L429" s="11">
        <v>318.29000000000002</v>
      </c>
      <c r="M429" s="11">
        <v>0</v>
      </c>
      <c r="N429" s="11">
        <v>0</v>
      </c>
      <c r="O429" s="11">
        <v>0</v>
      </c>
      <c r="P429" s="11">
        <v>0</v>
      </c>
      <c r="Q429" s="11">
        <v>0</v>
      </c>
      <c r="R429" s="11">
        <v>68868.679999999993</v>
      </c>
      <c r="S429" s="11">
        <v>61756.56</v>
      </c>
      <c r="T429" s="11">
        <v>402.34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62158.9</v>
      </c>
      <c r="AA429" s="11">
        <v>0</v>
      </c>
      <c r="AB429" s="11">
        <v>0</v>
      </c>
      <c r="AC429" s="11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0</v>
      </c>
      <c r="AK429" s="11">
        <v>0</v>
      </c>
      <c r="AL429" s="11">
        <v>0</v>
      </c>
      <c r="AM429" s="11">
        <v>0</v>
      </c>
      <c r="AN429" s="11">
        <v>0</v>
      </c>
      <c r="AO429" s="11">
        <v>0</v>
      </c>
      <c r="AP429" s="11">
        <v>0</v>
      </c>
      <c r="AQ429" s="11">
        <v>0</v>
      </c>
      <c r="AR429" s="11">
        <v>0</v>
      </c>
      <c r="AS429" s="11">
        <v>0</v>
      </c>
      <c r="AT429" s="11">
        <f t="shared" si="6"/>
        <v>0</v>
      </c>
      <c r="AU429" s="11">
        <v>23596.07</v>
      </c>
      <c r="AV429" s="11">
        <v>62158.9</v>
      </c>
      <c r="AW429" s="12">
        <v>92</v>
      </c>
      <c r="AX429" s="12">
        <v>300</v>
      </c>
      <c r="AY429" s="11">
        <v>310000</v>
      </c>
      <c r="AZ429" s="11">
        <v>75806.789999999994</v>
      </c>
      <c r="BA429" s="13">
        <v>89.999995999999996</v>
      </c>
      <c r="BB429" s="13">
        <v>81.762872752233406</v>
      </c>
      <c r="BC429" s="13">
        <v>10.59</v>
      </c>
      <c r="BD429" s="13"/>
      <c r="BE429" s="9" t="s">
        <v>78</v>
      </c>
      <c r="BF429" s="6"/>
      <c r="BG429" s="9" t="s">
        <v>105</v>
      </c>
      <c r="BH429" s="9" t="s">
        <v>106</v>
      </c>
      <c r="BI429" s="9" t="s">
        <v>501</v>
      </c>
      <c r="BJ429" s="9" t="s">
        <v>82</v>
      </c>
      <c r="BK429" s="7" t="s">
        <v>83</v>
      </c>
      <c r="BL429" s="13">
        <v>534895.73747992003</v>
      </c>
      <c r="BM429" s="7" t="s">
        <v>84</v>
      </c>
      <c r="BN429" s="13"/>
      <c r="BO429" s="14">
        <v>38793</v>
      </c>
      <c r="BP429" s="14">
        <v>47924</v>
      </c>
      <c r="BQ429" s="14" t="s">
        <v>177</v>
      </c>
      <c r="BR429" s="14" t="s">
        <v>178</v>
      </c>
      <c r="BS429" s="14">
        <v>38793</v>
      </c>
      <c r="BT429" s="14">
        <v>38793</v>
      </c>
      <c r="BU429" s="13">
        <v>17392.900000000001</v>
      </c>
      <c r="BV429" s="13">
        <v>15.78</v>
      </c>
      <c r="BW429" s="13">
        <v>0</v>
      </c>
    </row>
    <row r="430" spans="1:75" s="1" customFormat="1" ht="18.2" customHeight="1" x14ac:dyDescent="0.15">
      <c r="A430" s="15">
        <v>428</v>
      </c>
      <c r="B430" s="16" t="s">
        <v>75</v>
      </c>
      <c r="C430" s="16" t="s">
        <v>76</v>
      </c>
      <c r="D430" s="17">
        <v>45108</v>
      </c>
      <c r="E430" s="18" t="s">
        <v>878</v>
      </c>
      <c r="F430" s="19">
        <v>155</v>
      </c>
      <c r="G430" s="19">
        <v>154</v>
      </c>
      <c r="H430" s="20">
        <v>71409.399999999994</v>
      </c>
      <c r="I430" s="20">
        <v>41897.19</v>
      </c>
      <c r="J430" s="20">
        <v>0</v>
      </c>
      <c r="K430" s="20">
        <v>113306.59</v>
      </c>
      <c r="L430" s="20">
        <v>498.6</v>
      </c>
      <c r="M430" s="20">
        <v>0</v>
      </c>
      <c r="N430" s="20">
        <v>0</v>
      </c>
      <c r="O430" s="20">
        <v>0</v>
      </c>
      <c r="P430" s="20">
        <v>0</v>
      </c>
      <c r="Q430" s="20">
        <v>0</v>
      </c>
      <c r="R430" s="20">
        <v>113306.59</v>
      </c>
      <c r="S430" s="20">
        <v>130979.82</v>
      </c>
      <c r="T430" s="20">
        <v>630.19000000000005</v>
      </c>
      <c r="U430" s="20">
        <v>0</v>
      </c>
      <c r="V430" s="20">
        <v>0</v>
      </c>
      <c r="W430" s="20">
        <v>0</v>
      </c>
      <c r="X430" s="20">
        <v>0</v>
      </c>
      <c r="Y430" s="20">
        <v>0</v>
      </c>
      <c r="Z430" s="20">
        <v>131610.01</v>
      </c>
      <c r="AA430" s="20">
        <v>0</v>
      </c>
      <c r="AB430" s="20">
        <v>0</v>
      </c>
      <c r="AC430" s="20">
        <v>0</v>
      </c>
      <c r="AD430" s="20">
        <v>0</v>
      </c>
      <c r="AE430" s="20">
        <v>0</v>
      </c>
      <c r="AF430" s="20">
        <v>0</v>
      </c>
      <c r="AG430" s="20">
        <v>0</v>
      </c>
      <c r="AH430" s="20">
        <v>0</v>
      </c>
      <c r="AI430" s="20">
        <v>0</v>
      </c>
      <c r="AJ430" s="20">
        <v>0</v>
      </c>
      <c r="AK430" s="20">
        <v>0</v>
      </c>
      <c r="AL430" s="20">
        <v>0</v>
      </c>
      <c r="AM430" s="20">
        <v>0</v>
      </c>
      <c r="AN430" s="20">
        <v>0</v>
      </c>
      <c r="AO430" s="20">
        <v>0</v>
      </c>
      <c r="AP430" s="20">
        <v>0</v>
      </c>
      <c r="AQ430" s="20">
        <v>0</v>
      </c>
      <c r="AR430" s="20">
        <v>0</v>
      </c>
      <c r="AS430" s="20">
        <v>0</v>
      </c>
      <c r="AT430" s="11">
        <f t="shared" si="6"/>
        <v>0</v>
      </c>
      <c r="AU430" s="20">
        <v>42395.79</v>
      </c>
      <c r="AV430" s="20">
        <v>131610.01</v>
      </c>
      <c r="AW430" s="21">
        <v>92</v>
      </c>
      <c r="AX430" s="21">
        <v>300</v>
      </c>
      <c r="AY430" s="20">
        <v>467000.01</v>
      </c>
      <c r="AZ430" s="20">
        <v>118742.61</v>
      </c>
      <c r="BA430" s="22">
        <v>93.576014999999998</v>
      </c>
      <c r="BB430" s="22">
        <v>89.292118182671302</v>
      </c>
      <c r="BC430" s="22">
        <v>10.59</v>
      </c>
      <c r="BD430" s="22"/>
      <c r="BE430" s="18" t="s">
        <v>78</v>
      </c>
      <c r="BF430" s="15"/>
      <c r="BG430" s="18" t="s">
        <v>79</v>
      </c>
      <c r="BH430" s="18" t="s">
        <v>464</v>
      </c>
      <c r="BI430" s="18" t="s">
        <v>465</v>
      </c>
      <c r="BJ430" s="18" t="s">
        <v>82</v>
      </c>
      <c r="BK430" s="16" t="s">
        <v>83</v>
      </c>
      <c r="BL430" s="22">
        <v>880040.27403146005</v>
      </c>
      <c r="BM430" s="16" t="s">
        <v>84</v>
      </c>
      <c r="BN430" s="22"/>
      <c r="BO430" s="23">
        <v>38803</v>
      </c>
      <c r="BP430" s="23">
        <v>47934</v>
      </c>
      <c r="BQ430" s="14" t="s">
        <v>138</v>
      </c>
      <c r="BR430" s="14" t="s">
        <v>139</v>
      </c>
      <c r="BS430" s="14">
        <v>38803</v>
      </c>
      <c r="BT430" s="14">
        <v>38803</v>
      </c>
      <c r="BU430" s="22">
        <v>35143.050000000003</v>
      </c>
      <c r="BV430" s="22">
        <v>24.71</v>
      </c>
      <c r="BW430" s="22">
        <v>0</v>
      </c>
    </row>
    <row r="431" spans="1:75" s="1" customFormat="1" ht="18.2" customHeight="1" x14ac:dyDescent="0.15">
      <c r="A431" s="6">
        <v>429</v>
      </c>
      <c r="B431" s="7" t="s">
        <v>75</v>
      </c>
      <c r="C431" s="7" t="s">
        <v>76</v>
      </c>
      <c r="D431" s="8">
        <v>45108</v>
      </c>
      <c r="E431" s="9" t="s">
        <v>879</v>
      </c>
      <c r="F431" s="10">
        <v>0</v>
      </c>
      <c r="G431" s="10">
        <v>0</v>
      </c>
      <c r="H431" s="11">
        <v>41767.01</v>
      </c>
      <c r="I431" s="11">
        <v>0</v>
      </c>
      <c r="J431" s="11">
        <v>0</v>
      </c>
      <c r="K431" s="11">
        <v>41767.01</v>
      </c>
      <c r="L431" s="11">
        <v>291.58</v>
      </c>
      <c r="M431" s="11">
        <v>0</v>
      </c>
      <c r="N431" s="11">
        <v>0</v>
      </c>
      <c r="O431" s="11">
        <v>291.58</v>
      </c>
      <c r="P431" s="11">
        <v>0</v>
      </c>
      <c r="Q431" s="11">
        <v>0</v>
      </c>
      <c r="R431" s="11">
        <v>41475.43</v>
      </c>
      <c r="S431" s="11">
        <v>0</v>
      </c>
      <c r="T431" s="11">
        <v>368.59</v>
      </c>
      <c r="U431" s="11">
        <v>0</v>
      </c>
      <c r="V431" s="11">
        <v>0</v>
      </c>
      <c r="W431" s="11">
        <v>368.59</v>
      </c>
      <c r="X431" s="11">
        <v>0</v>
      </c>
      <c r="Y431" s="11">
        <v>0</v>
      </c>
      <c r="Z431" s="11">
        <v>0</v>
      </c>
      <c r="AA431" s="11">
        <v>14.45</v>
      </c>
      <c r="AB431" s="11">
        <v>0</v>
      </c>
      <c r="AC431" s="11">
        <v>0</v>
      </c>
      <c r="AD431" s="11">
        <v>0</v>
      </c>
      <c r="AE431" s="11">
        <v>0</v>
      </c>
      <c r="AF431" s="11">
        <v>-26.68</v>
      </c>
      <c r="AG431" s="11">
        <v>33.729999999999997</v>
      </c>
      <c r="AH431" s="11">
        <v>85.72</v>
      </c>
      <c r="AI431" s="11">
        <v>0</v>
      </c>
      <c r="AJ431" s="11">
        <v>0</v>
      </c>
      <c r="AK431" s="11">
        <v>0</v>
      </c>
      <c r="AL431" s="11">
        <v>0</v>
      </c>
      <c r="AM431" s="11">
        <v>0</v>
      </c>
      <c r="AN431" s="11">
        <v>0</v>
      </c>
      <c r="AO431" s="11">
        <v>0</v>
      </c>
      <c r="AP431" s="11">
        <v>0.36</v>
      </c>
      <c r="AQ431" s="11">
        <v>0</v>
      </c>
      <c r="AR431" s="11">
        <v>0</v>
      </c>
      <c r="AS431" s="11">
        <v>0</v>
      </c>
      <c r="AT431" s="11">
        <f t="shared" si="6"/>
        <v>767.75</v>
      </c>
      <c r="AU431" s="11">
        <v>0</v>
      </c>
      <c r="AV431" s="11">
        <v>0</v>
      </c>
      <c r="AW431" s="12">
        <v>92</v>
      </c>
      <c r="AX431" s="12">
        <v>300</v>
      </c>
      <c r="AY431" s="11">
        <v>284000.01</v>
      </c>
      <c r="AZ431" s="11">
        <v>69446.86</v>
      </c>
      <c r="BA431" s="13">
        <v>89.999996999999993</v>
      </c>
      <c r="BB431" s="13">
        <v>53.750285838318803</v>
      </c>
      <c r="BC431" s="13">
        <v>10.59</v>
      </c>
      <c r="BD431" s="13"/>
      <c r="BE431" s="9" t="s">
        <v>78</v>
      </c>
      <c r="BF431" s="6"/>
      <c r="BG431" s="9" t="s">
        <v>105</v>
      </c>
      <c r="BH431" s="9" t="s">
        <v>127</v>
      </c>
      <c r="BI431" s="9" t="s">
        <v>880</v>
      </c>
      <c r="BJ431" s="9" t="s">
        <v>108</v>
      </c>
      <c r="BK431" s="7" t="s">
        <v>83</v>
      </c>
      <c r="BL431" s="13">
        <v>322135.26841442002</v>
      </c>
      <c r="BM431" s="7" t="s">
        <v>84</v>
      </c>
      <c r="BN431" s="13"/>
      <c r="BO431" s="14">
        <v>38806</v>
      </c>
      <c r="BP431" s="14">
        <v>47937</v>
      </c>
      <c r="BQ431" s="14" t="s">
        <v>109</v>
      </c>
      <c r="BR431" s="14" t="s">
        <v>110</v>
      </c>
      <c r="BS431" s="14">
        <v>38806</v>
      </c>
      <c r="BT431" s="14">
        <v>38806</v>
      </c>
      <c r="BU431" s="13">
        <v>0</v>
      </c>
      <c r="BV431" s="13">
        <v>14.45</v>
      </c>
      <c r="BW431" s="13">
        <v>0</v>
      </c>
    </row>
    <row r="432" spans="1:75" s="1" customFormat="1" ht="18.2" customHeight="1" x14ac:dyDescent="0.15">
      <c r="A432" s="15">
        <v>430</v>
      </c>
      <c r="B432" s="16" t="s">
        <v>75</v>
      </c>
      <c r="C432" s="16" t="s">
        <v>76</v>
      </c>
      <c r="D432" s="17">
        <v>45108</v>
      </c>
      <c r="E432" s="18" t="s">
        <v>881</v>
      </c>
      <c r="F432" s="19">
        <v>1</v>
      </c>
      <c r="G432" s="19">
        <v>0</v>
      </c>
      <c r="H432" s="20">
        <v>31161.21</v>
      </c>
      <c r="I432" s="20">
        <v>0</v>
      </c>
      <c r="J432" s="20">
        <v>0</v>
      </c>
      <c r="K432" s="20">
        <v>31161.21</v>
      </c>
      <c r="L432" s="20">
        <v>544.87</v>
      </c>
      <c r="M432" s="20">
        <v>0</v>
      </c>
      <c r="N432" s="20">
        <v>0</v>
      </c>
      <c r="O432" s="20">
        <v>537.46</v>
      </c>
      <c r="P432" s="20">
        <v>0</v>
      </c>
      <c r="Q432" s="20">
        <v>0</v>
      </c>
      <c r="R432" s="20">
        <v>30623.75</v>
      </c>
      <c r="S432" s="20">
        <v>0</v>
      </c>
      <c r="T432" s="20">
        <v>226.44</v>
      </c>
      <c r="U432" s="20">
        <v>0</v>
      </c>
      <c r="V432" s="20">
        <v>0</v>
      </c>
      <c r="W432" s="20">
        <v>226.44</v>
      </c>
      <c r="X432" s="20">
        <v>0</v>
      </c>
      <c r="Y432" s="20">
        <v>0</v>
      </c>
      <c r="Z432" s="20">
        <v>0</v>
      </c>
      <c r="AA432" s="20">
        <v>258.76</v>
      </c>
      <c r="AB432" s="20">
        <v>0</v>
      </c>
      <c r="AC432" s="20">
        <v>0</v>
      </c>
      <c r="AD432" s="20">
        <v>0</v>
      </c>
      <c r="AE432" s="20">
        <v>0</v>
      </c>
      <c r="AF432" s="20">
        <v>-67.38</v>
      </c>
      <c r="AG432" s="20">
        <v>51.5</v>
      </c>
      <c r="AH432" s="20">
        <v>116.08</v>
      </c>
      <c r="AI432" s="20">
        <v>0</v>
      </c>
      <c r="AJ432" s="20">
        <v>0</v>
      </c>
      <c r="AK432" s="20">
        <v>0</v>
      </c>
      <c r="AL432" s="20">
        <v>0</v>
      </c>
      <c r="AM432" s="20">
        <v>0</v>
      </c>
      <c r="AN432" s="20">
        <v>0</v>
      </c>
      <c r="AO432" s="20">
        <v>0</v>
      </c>
      <c r="AP432" s="20">
        <v>0</v>
      </c>
      <c r="AQ432" s="20">
        <v>0</v>
      </c>
      <c r="AR432" s="20">
        <v>2.73</v>
      </c>
      <c r="AS432" s="20">
        <v>0</v>
      </c>
      <c r="AT432" s="11">
        <f t="shared" si="6"/>
        <v>1120.1300000000001</v>
      </c>
      <c r="AU432" s="20">
        <v>7.41</v>
      </c>
      <c r="AV432" s="20">
        <v>0</v>
      </c>
      <c r="AW432" s="21">
        <v>47</v>
      </c>
      <c r="AX432" s="21">
        <v>300</v>
      </c>
      <c r="AY432" s="20">
        <v>326576.82</v>
      </c>
      <c r="AZ432" s="20">
        <v>94050</v>
      </c>
      <c r="BA432" s="22">
        <v>90</v>
      </c>
      <c r="BB432" s="22">
        <v>29.305023923444999</v>
      </c>
      <c r="BC432" s="22">
        <v>8.7200000000000006</v>
      </c>
      <c r="BD432" s="22"/>
      <c r="BE432" s="18" t="s">
        <v>78</v>
      </c>
      <c r="BF432" s="15"/>
      <c r="BG432" s="18" t="s">
        <v>89</v>
      </c>
      <c r="BH432" s="18" t="s">
        <v>90</v>
      </c>
      <c r="BI432" s="18" t="s">
        <v>231</v>
      </c>
      <c r="BJ432" s="18" t="s">
        <v>95</v>
      </c>
      <c r="BK432" s="16" t="s">
        <v>83</v>
      </c>
      <c r="BL432" s="22">
        <v>237851.4201325</v>
      </c>
      <c r="BM432" s="16" t="s">
        <v>84</v>
      </c>
      <c r="BN432" s="22"/>
      <c r="BO432" s="23">
        <v>37432</v>
      </c>
      <c r="BP432" s="23">
        <v>46563</v>
      </c>
      <c r="BQ432" s="14" t="s">
        <v>109</v>
      </c>
      <c r="BR432" s="14" t="s">
        <v>110</v>
      </c>
      <c r="BS432" s="14">
        <v>37432</v>
      </c>
      <c r="BT432" s="14">
        <v>37432</v>
      </c>
      <c r="BU432" s="22">
        <v>0</v>
      </c>
      <c r="BV432" s="22">
        <v>258.76</v>
      </c>
      <c r="BW432" s="22">
        <v>0</v>
      </c>
    </row>
    <row r="433" spans="1:75" s="1" customFormat="1" ht="18.2" customHeight="1" x14ac:dyDescent="0.15">
      <c r="A433" s="6">
        <v>431</v>
      </c>
      <c r="B433" s="7" t="s">
        <v>75</v>
      </c>
      <c r="C433" s="7" t="s">
        <v>76</v>
      </c>
      <c r="D433" s="8">
        <v>45108</v>
      </c>
      <c r="E433" s="9" t="s">
        <v>882</v>
      </c>
      <c r="F433" s="10">
        <v>0</v>
      </c>
      <c r="G433" s="10">
        <v>1</v>
      </c>
      <c r="H433" s="11">
        <v>31161.21</v>
      </c>
      <c r="I433" s="11">
        <v>133.18</v>
      </c>
      <c r="J433" s="11">
        <v>0</v>
      </c>
      <c r="K433" s="11">
        <v>31294.39</v>
      </c>
      <c r="L433" s="11">
        <v>544.87</v>
      </c>
      <c r="M433" s="11">
        <v>0</v>
      </c>
      <c r="N433" s="11">
        <v>133.18</v>
      </c>
      <c r="O433" s="11">
        <v>544.87</v>
      </c>
      <c r="P433" s="11">
        <v>0</v>
      </c>
      <c r="Q433" s="11">
        <v>0</v>
      </c>
      <c r="R433" s="11">
        <v>30616.34</v>
      </c>
      <c r="S433" s="11">
        <v>0</v>
      </c>
      <c r="T433" s="11">
        <v>226.44</v>
      </c>
      <c r="U433" s="11">
        <v>0</v>
      </c>
      <c r="V433" s="11">
        <v>0</v>
      </c>
      <c r="W433" s="11">
        <v>226.44</v>
      </c>
      <c r="X433" s="11">
        <v>0</v>
      </c>
      <c r="Y433" s="11">
        <v>0</v>
      </c>
      <c r="Z433" s="11">
        <v>0</v>
      </c>
      <c r="AA433" s="11">
        <v>258.76</v>
      </c>
      <c r="AB433" s="11">
        <v>0</v>
      </c>
      <c r="AC433" s="11">
        <v>0</v>
      </c>
      <c r="AD433" s="11">
        <v>0</v>
      </c>
      <c r="AE433" s="11">
        <v>0</v>
      </c>
      <c r="AF433" s="11">
        <v>-66.98</v>
      </c>
      <c r="AG433" s="11">
        <v>51.46</v>
      </c>
      <c r="AH433" s="11">
        <v>116.08</v>
      </c>
      <c r="AI433" s="11">
        <v>0</v>
      </c>
      <c r="AJ433" s="11">
        <v>0</v>
      </c>
      <c r="AK433" s="11">
        <v>0</v>
      </c>
      <c r="AL433" s="11">
        <v>44.97</v>
      </c>
      <c r="AM433" s="11">
        <v>0</v>
      </c>
      <c r="AN433" s="11">
        <v>0</v>
      </c>
      <c r="AO433" s="11">
        <v>0</v>
      </c>
      <c r="AP433" s="11">
        <v>197.62</v>
      </c>
      <c r="AQ433" s="11">
        <v>0</v>
      </c>
      <c r="AR433" s="11">
        <v>0</v>
      </c>
      <c r="AS433" s="11">
        <v>0</v>
      </c>
      <c r="AT433" s="11">
        <f t="shared" si="6"/>
        <v>1506.3999999999999</v>
      </c>
      <c r="AU433" s="11">
        <v>0</v>
      </c>
      <c r="AV433" s="11">
        <v>0</v>
      </c>
      <c r="AW433" s="12">
        <v>47</v>
      </c>
      <c r="AX433" s="12">
        <v>300</v>
      </c>
      <c r="AY433" s="11">
        <v>326576.82</v>
      </c>
      <c r="AZ433" s="11">
        <v>94050</v>
      </c>
      <c r="BA433" s="13">
        <v>90</v>
      </c>
      <c r="BB433" s="13">
        <v>29.297933014354101</v>
      </c>
      <c r="BC433" s="13">
        <v>8.7200000000000006</v>
      </c>
      <c r="BD433" s="13"/>
      <c r="BE433" s="9" t="s">
        <v>78</v>
      </c>
      <c r="BF433" s="6"/>
      <c r="BG433" s="9" t="s">
        <v>89</v>
      </c>
      <c r="BH433" s="9" t="s">
        <v>90</v>
      </c>
      <c r="BI433" s="9" t="s">
        <v>231</v>
      </c>
      <c r="BJ433" s="9" t="s">
        <v>108</v>
      </c>
      <c r="BK433" s="7" t="s">
        <v>83</v>
      </c>
      <c r="BL433" s="13">
        <v>237793.86744795999</v>
      </c>
      <c r="BM433" s="7" t="s">
        <v>84</v>
      </c>
      <c r="BN433" s="13"/>
      <c r="BO433" s="14">
        <v>37432</v>
      </c>
      <c r="BP433" s="14">
        <v>46563</v>
      </c>
      <c r="BQ433" s="14" t="s">
        <v>96</v>
      </c>
      <c r="BR433" s="14" t="s">
        <v>97</v>
      </c>
      <c r="BS433" s="14">
        <v>37432</v>
      </c>
      <c r="BT433" s="14">
        <v>37432</v>
      </c>
      <c r="BU433" s="13">
        <v>0</v>
      </c>
      <c r="BV433" s="13">
        <v>258.76</v>
      </c>
      <c r="BW433" s="13">
        <v>0</v>
      </c>
    </row>
    <row r="434" spans="1:75" s="1" customFormat="1" ht="18.2" customHeight="1" x14ac:dyDescent="0.15">
      <c r="A434" s="15">
        <v>432</v>
      </c>
      <c r="B434" s="16" t="s">
        <v>75</v>
      </c>
      <c r="C434" s="16" t="s">
        <v>76</v>
      </c>
      <c r="D434" s="17">
        <v>45108</v>
      </c>
      <c r="E434" s="18" t="s">
        <v>883</v>
      </c>
      <c r="F434" s="19">
        <v>0</v>
      </c>
      <c r="G434" s="19">
        <v>0</v>
      </c>
      <c r="H434" s="20">
        <v>29225.71</v>
      </c>
      <c r="I434" s="20">
        <v>0</v>
      </c>
      <c r="J434" s="20">
        <v>0</v>
      </c>
      <c r="K434" s="20">
        <v>29225.71</v>
      </c>
      <c r="L434" s="20">
        <v>510.96</v>
      </c>
      <c r="M434" s="20">
        <v>0</v>
      </c>
      <c r="N434" s="20">
        <v>0</v>
      </c>
      <c r="O434" s="20">
        <v>510.96</v>
      </c>
      <c r="P434" s="20">
        <v>0</v>
      </c>
      <c r="Q434" s="20">
        <v>0</v>
      </c>
      <c r="R434" s="20">
        <v>28714.75</v>
      </c>
      <c r="S434" s="20">
        <v>0</v>
      </c>
      <c r="T434" s="20">
        <v>212.37</v>
      </c>
      <c r="U434" s="20">
        <v>0</v>
      </c>
      <c r="V434" s="20">
        <v>0</v>
      </c>
      <c r="W434" s="20">
        <v>212.37</v>
      </c>
      <c r="X434" s="20">
        <v>0</v>
      </c>
      <c r="Y434" s="20">
        <v>0</v>
      </c>
      <c r="Z434" s="20">
        <v>0</v>
      </c>
      <c r="AA434" s="20">
        <v>242.67</v>
      </c>
      <c r="AB434" s="20">
        <v>0</v>
      </c>
      <c r="AC434" s="20">
        <v>0</v>
      </c>
      <c r="AD434" s="20">
        <v>0</v>
      </c>
      <c r="AE434" s="20">
        <v>0</v>
      </c>
      <c r="AF434" s="20">
        <v>-62.41</v>
      </c>
      <c r="AG434" s="20">
        <v>48.26</v>
      </c>
      <c r="AH434" s="20">
        <v>108.86</v>
      </c>
      <c r="AI434" s="20">
        <v>0</v>
      </c>
      <c r="AJ434" s="20">
        <v>0</v>
      </c>
      <c r="AK434" s="20">
        <v>0</v>
      </c>
      <c r="AL434" s="20">
        <v>0</v>
      </c>
      <c r="AM434" s="20">
        <v>0</v>
      </c>
      <c r="AN434" s="20">
        <v>0</v>
      </c>
      <c r="AO434" s="20">
        <v>0</v>
      </c>
      <c r="AP434" s="20">
        <v>0.21</v>
      </c>
      <c r="AQ434" s="20">
        <v>0</v>
      </c>
      <c r="AR434" s="20">
        <v>0</v>
      </c>
      <c r="AS434" s="20">
        <v>0</v>
      </c>
      <c r="AT434" s="11">
        <f t="shared" si="6"/>
        <v>1060.92</v>
      </c>
      <c r="AU434" s="20">
        <v>0</v>
      </c>
      <c r="AV434" s="20">
        <v>0</v>
      </c>
      <c r="AW434" s="21">
        <v>47</v>
      </c>
      <c r="AX434" s="21">
        <v>300</v>
      </c>
      <c r="AY434" s="20">
        <v>306477.65000000002</v>
      </c>
      <c r="AZ434" s="20">
        <v>88200</v>
      </c>
      <c r="BA434" s="22">
        <v>90</v>
      </c>
      <c r="BB434" s="22">
        <v>29.3007653061225</v>
      </c>
      <c r="BC434" s="22">
        <v>8.7200000000000006</v>
      </c>
      <c r="BD434" s="22"/>
      <c r="BE434" s="18" t="s">
        <v>78</v>
      </c>
      <c r="BF434" s="15"/>
      <c r="BG434" s="18" t="s">
        <v>89</v>
      </c>
      <c r="BH434" s="18" t="s">
        <v>90</v>
      </c>
      <c r="BI434" s="18" t="s">
        <v>137</v>
      </c>
      <c r="BJ434" s="18" t="s">
        <v>108</v>
      </c>
      <c r="BK434" s="16" t="s">
        <v>83</v>
      </c>
      <c r="BL434" s="22">
        <v>223024.4194865</v>
      </c>
      <c r="BM434" s="16" t="s">
        <v>84</v>
      </c>
      <c r="BN434" s="22"/>
      <c r="BO434" s="23">
        <v>37435</v>
      </c>
      <c r="BP434" s="23">
        <v>46566</v>
      </c>
      <c r="BQ434" s="14" t="s">
        <v>109</v>
      </c>
      <c r="BR434" s="14" t="s">
        <v>110</v>
      </c>
      <c r="BS434" s="14">
        <v>37435</v>
      </c>
      <c r="BT434" s="14">
        <v>37435</v>
      </c>
      <c r="BU434" s="22">
        <v>0</v>
      </c>
      <c r="BV434" s="22">
        <v>242.67</v>
      </c>
      <c r="BW434" s="22">
        <v>0</v>
      </c>
    </row>
    <row r="435" spans="1:75" s="1" customFormat="1" ht="18.2" customHeight="1" x14ac:dyDescent="0.15">
      <c r="A435" s="6">
        <v>433</v>
      </c>
      <c r="B435" s="7" t="s">
        <v>75</v>
      </c>
      <c r="C435" s="7" t="s">
        <v>76</v>
      </c>
      <c r="D435" s="8">
        <v>45108</v>
      </c>
      <c r="E435" s="9" t="s">
        <v>884</v>
      </c>
      <c r="F435" s="10">
        <v>0</v>
      </c>
      <c r="G435" s="10">
        <v>0</v>
      </c>
      <c r="H435" s="11">
        <v>29732.79</v>
      </c>
      <c r="I435" s="11">
        <v>0</v>
      </c>
      <c r="J435" s="11">
        <v>0</v>
      </c>
      <c r="K435" s="11">
        <v>29732.79</v>
      </c>
      <c r="L435" s="11">
        <v>507.27</v>
      </c>
      <c r="M435" s="11">
        <v>0</v>
      </c>
      <c r="N435" s="11">
        <v>0</v>
      </c>
      <c r="O435" s="11">
        <v>507.27</v>
      </c>
      <c r="P435" s="11">
        <v>0</v>
      </c>
      <c r="Q435" s="11">
        <v>0</v>
      </c>
      <c r="R435" s="11">
        <v>29225.52</v>
      </c>
      <c r="S435" s="11">
        <v>0</v>
      </c>
      <c r="T435" s="11">
        <v>216.06</v>
      </c>
      <c r="U435" s="11">
        <v>0</v>
      </c>
      <c r="V435" s="11">
        <v>0</v>
      </c>
      <c r="W435" s="11">
        <v>216.06</v>
      </c>
      <c r="X435" s="11">
        <v>0</v>
      </c>
      <c r="Y435" s="11">
        <v>0</v>
      </c>
      <c r="Z435" s="11">
        <v>0</v>
      </c>
      <c r="AA435" s="11">
        <v>242.67</v>
      </c>
      <c r="AB435" s="11">
        <v>0</v>
      </c>
      <c r="AC435" s="11">
        <v>0</v>
      </c>
      <c r="AD435" s="11">
        <v>0</v>
      </c>
      <c r="AE435" s="11">
        <v>0</v>
      </c>
      <c r="AF435" s="11">
        <v>-57.17</v>
      </c>
      <c r="AG435" s="11">
        <v>48.26</v>
      </c>
      <c r="AH435" s="11">
        <v>108.86</v>
      </c>
      <c r="AI435" s="11">
        <v>0</v>
      </c>
      <c r="AJ435" s="11">
        <v>0</v>
      </c>
      <c r="AK435" s="11">
        <v>0</v>
      </c>
      <c r="AL435" s="11">
        <v>0</v>
      </c>
      <c r="AM435" s="11">
        <v>0</v>
      </c>
      <c r="AN435" s="11">
        <v>0</v>
      </c>
      <c r="AO435" s="11">
        <v>0</v>
      </c>
      <c r="AP435" s="11">
        <v>0</v>
      </c>
      <c r="AQ435" s="11">
        <v>0</v>
      </c>
      <c r="AR435" s="11">
        <v>0</v>
      </c>
      <c r="AS435" s="11">
        <v>7.5963000000000003E-2</v>
      </c>
      <c r="AT435" s="11">
        <f t="shared" si="6"/>
        <v>1065.874037</v>
      </c>
      <c r="AU435" s="11">
        <v>0</v>
      </c>
      <c r="AV435" s="11">
        <v>0</v>
      </c>
      <c r="AW435" s="12">
        <v>48</v>
      </c>
      <c r="AX435" s="12">
        <v>300</v>
      </c>
      <c r="AY435" s="11">
        <v>307995.48</v>
      </c>
      <c r="AZ435" s="11">
        <v>88200</v>
      </c>
      <c r="BA435" s="13">
        <v>90</v>
      </c>
      <c r="BB435" s="13">
        <v>29.821959183673499</v>
      </c>
      <c r="BC435" s="13">
        <v>8.7200000000000006</v>
      </c>
      <c r="BD435" s="13"/>
      <c r="BE435" s="9" t="s">
        <v>78</v>
      </c>
      <c r="BF435" s="6"/>
      <c r="BG435" s="9" t="s">
        <v>89</v>
      </c>
      <c r="BH435" s="9" t="s">
        <v>90</v>
      </c>
      <c r="BI435" s="9" t="s">
        <v>137</v>
      </c>
      <c r="BJ435" s="9" t="s">
        <v>108</v>
      </c>
      <c r="BK435" s="7" t="s">
        <v>83</v>
      </c>
      <c r="BL435" s="13">
        <v>226991.51593488001</v>
      </c>
      <c r="BM435" s="7" t="s">
        <v>84</v>
      </c>
      <c r="BN435" s="13"/>
      <c r="BO435" s="14">
        <v>37468</v>
      </c>
      <c r="BP435" s="14">
        <v>46599</v>
      </c>
      <c r="BQ435" s="14" t="s">
        <v>109</v>
      </c>
      <c r="BR435" s="14" t="s">
        <v>110</v>
      </c>
      <c r="BS435" s="14">
        <v>37468</v>
      </c>
      <c r="BT435" s="14">
        <v>37468</v>
      </c>
      <c r="BU435" s="13">
        <v>0</v>
      </c>
      <c r="BV435" s="13">
        <v>242.67</v>
      </c>
      <c r="BW435" s="13">
        <v>0</v>
      </c>
    </row>
    <row r="436" spans="1:75" s="1" customFormat="1" ht="18.2" customHeight="1" x14ac:dyDescent="0.15">
      <c r="A436" s="15">
        <v>434</v>
      </c>
      <c r="B436" s="16" t="s">
        <v>75</v>
      </c>
      <c r="C436" s="16" t="s">
        <v>76</v>
      </c>
      <c r="D436" s="17">
        <v>45108</v>
      </c>
      <c r="E436" s="18" t="s">
        <v>885</v>
      </c>
      <c r="F436" s="19">
        <v>0</v>
      </c>
      <c r="G436" s="19">
        <v>0</v>
      </c>
      <c r="H436" s="20">
        <v>32407.52</v>
      </c>
      <c r="I436" s="20">
        <v>0</v>
      </c>
      <c r="J436" s="20">
        <v>0</v>
      </c>
      <c r="K436" s="20">
        <v>32407.52</v>
      </c>
      <c r="L436" s="20">
        <v>539.84</v>
      </c>
      <c r="M436" s="20">
        <v>0</v>
      </c>
      <c r="N436" s="20">
        <v>0</v>
      </c>
      <c r="O436" s="20">
        <v>539.84</v>
      </c>
      <c r="P436" s="20">
        <v>0</v>
      </c>
      <c r="Q436" s="20">
        <v>0</v>
      </c>
      <c r="R436" s="20">
        <v>31867.68</v>
      </c>
      <c r="S436" s="20">
        <v>0</v>
      </c>
      <c r="T436" s="20">
        <v>235.49</v>
      </c>
      <c r="U436" s="20">
        <v>0</v>
      </c>
      <c r="V436" s="20">
        <v>0</v>
      </c>
      <c r="W436" s="20">
        <v>235.49</v>
      </c>
      <c r="X436" s="20">
        <v>0</v>
      </c>
      <c r="Y436" s="20">
        <v>0</v>
      </c>
      <c r="Z436" s="20">
        <v>0</v>
      </c>
      <c r="AA436" s="20">
        <v>260.11</v>
      </c>
      <c r="AB436" s="20">
        <v>0</v>
      </c>
      <c r="AC436" s="20">
        <v>0</v>
      </c>
      <c r="AD436" s="20">
        <v>0</v>
      </c>
      <c r="AE436" s="20">
        <v>0</v>
      </c>
      <c r="AF436" s="20">
        <v>-60.89</v>
      </c>
      <c r="AG436" s="20">
        <v>51.72</v>
      </c>
      <c r="AH436" s="20">
        <v>119.05</v>
      </c>
      <c r="AI436" s="20">
        <v>0</v>
      </c>
      <c r="AJ436" s="20">
        <v>0</v>
      </c>
      <c r="AK436" s="20">
        <v>0</v>
      </c>
      <c r="AL436" s="20">
        <v>0</v>
      </c>
      <c r="AM436" s="20">
        <v>0</v>
      </c>
      <c r="AN436" s="20">
        <v>0</v>
      </c>
      <c r="AO436" s="20">
        <v>0</v>
      </c>
      <c r="AP436" s="20">
        <v>32.61</v>
      </c>
      <c r="AQ436" s="20">
        <v>0</v>
      </c>
      <c r="AR436" s="20">
        <v>83.54</v>
      </c>
      <c r="AS436" s="20">
        <v>0</v>
      </c>
      <c r="AT436" s="11">
        <f t="shared" si="6"/>
        <v>1094.3899999999999</v>
      </c>
      <c r="AU436" s="20">
        <v>0</v>
      </c>
      <c r="AV436" s="20">
        <v>0</v>
      </c>
      <c r="AW436" s="21">
        <v>49</v>
      </c>
      <c r="AX436" s="21">
        <v>300</v>
      </c>
      <c r="AY436" s="20">
        <v>380249.38</v>
      </c>
      <c r="AZ436" s="20">
        <v>94540.24</v>
      </c>
      <c r="BA436" s="22">
        <v>78.240983999999997</v>
      </c>
      <c r="BB436" s="22">
        <v>26.373517149915401</v>
      </c>
      <c r="BC436" s="22">
        <v>8.7200000000000006</v>
      </c>
      <c r="BD436" s="22"/>
      <c r="BE436" s="18" t="s">
        <v>78</v>
      </c>
      <c r="BF436" s="15"/>
      <c r="BG436" s="18" t="s">
        <v>89</v>
      </c>
      <c r="BH436" s="18" t="s">
        <v>166</v>
      </c>
      <c r="BI436" s="18" t="s">
        <v>239</v>
      </c>
      <c r="BJ436" s="18" t="s">
        <v>108</v>
      </c>
      <c r="BK436" s="16" t="s">
        <v>83</v>
      </c>
      <c r="BL436" s="22">
        <v>247512.89258592</v>
      </c>
      <c r="BM436" s="16" t="s">
        <v>84</v>
      </c>
      <c r="BN436" s="22"/>
      <c r="BO436" s="23">
        <v>37483</v>
      </c>
      <c r="BP436" s="23">
        <v>46614</v>
      </c>
      <c r="BQ436" s="14" t="s">
        <v>109</v>
      </c>
      <c r="BR436" s="14" t="s">
        <v>110</v>
      </c>
      <c r="BS436" s="14">
        <v>37483</v>
      </c>
      <c r="BT436" s="14">
        <v>37483</v>
      </c>
      <c r="BU436" s="22">
        <v>0</v>
      </c>
      <c r="BV436" s="22">
        <v>260.11</v>
      </c>
      <c r="BW436" s="22">
        <v>0</v>
      </c>
    </row>
    <row r="437" spans="1:75" s="1" customFormat="1" ht="18.2" customHeight="1" x14ac:dyDescent="0.15">
      <c r="A437" s="6">
        <v>435</v>
      </c>
      <c r="B437" s="7" t="s">
        <v>75</v>
      </c>
      <c r="C437" s="7" t="s">
        <v>76</v>
      </c>
      <c r="D437" s="8">
        <v>45108</v>
      </c>
      <c r="E437" s="9" t="s">
        <v>886</v>
      </c>
      <c r="F437" s="10">
        <v>137</v>
      </c>
      <c r="G437" s="10">
        <v>136</v>
      </c>
      <c r="H437" s="11">
        <v>30736.57</v>
      </c>
      <c r="I437" s="11">
        <v>43102.18</v>
      </c>
      <c r="J437" s="11">
        <v>0</v>
      </c>
      <c r="K437" s="11">
        <v>73838.75</v>
      </c>
      <c r="L437" s="11">
        <v>499.98</v>
      </c>
      <c r="M437" s="11">
        <v>0</v>
      </c>
      <c r="N437" s="11">
        <v>0</v>
      </c>
      <c r="O437" s="11">
        <v>0</v>
      </c>
      <c r="P437" s="11">
        <v>0</v>
      </c>
      <c r="Q437" s="11">
        <v>0</v>
      </c>
      <c r="R437" s="11">
        <v>73838.75</v>
      </c>
      <c r="S437" s="11">
        <v>55270.7</v>
      </c>
      <c r="T437" s="11">
        <v>223.35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55494.05</v>
      </c>
      <c r="AA437" s="11">
        <v>0</v>
      </c>
      <c r="AB437" s="11">
        <v>0</v>
      </c>
      <c r="AC437" s="11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11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>
        <v>0</v>
      </c>
      <c r="AT437" s="11">
        <f t="shared" si="6"/>
        <v>0</v>
      </c>
      <c r="AU437" s="11">
        <v>43602.16</v>
      </c>
      <c r="AV437" s="11">
        <v>55494.05</v>
      </c>
      <c r="AW437" s="12">
        <v>50</v>
      </c>
      <c r="AX437" s="12">
        <v>300</v>
      </c>
      <c r="AY437" s="11">
        <v>309085.83</v>
      </c>
      <c r="AZ437" s="11">
        <v>88200</v>
      </c>
      <c r="BA437" s="13">
        <v>90</v>
      </c>
      <c r="BB437" s="13">
        <v>75.345663265306101</v>
      </c>
      <c r="BC437" s="13">
        <v>8.7200000000000006</v>
      </c>
      <c r="BD437" s="13"/>
      <c r="BE437" s="9" t="s">
        <v>78</v>
      </c>
      <c r="BF437" s="6"/>
      <c r="BG437" s="9" t="s">
        <v>89</v>
      </c>
      <c r="BH437" s="9" t="s">
        <v>90</v>
      </c>
      <c r="BI437" s="9" t="s">
        <v>137</v>
      </c>
      <c r="BJ437" s="9" t="s">
        <v>82</v>
      </c>
      <c r="BK437" s="7" t="s">
        <v>83</v>
      </c>
      <c r="BL437" s="13">
        <v>573497.74434249999</v>
      </c>
      <c r="BM437" s="7" t="s">
        <v>84</v>
      </c>
      <c r="BN437" s="13"/>
      <c r="BO437" s="14">
        <v>37501</v>
      </c>
      <c r="BP437" s="14">
        <v>46632</v>
      </c>
      <c r="BQ437" s="14" t="s">
        <v>138</v>
      </c>
      <c r="BR437" s="14" t="s">
        <v>139</v>
      </c>
      <c r="BS437" s="14">
        <v>37501</v>
      </c>
      <c r="BT437" s="14">
        <v>37501</v>
      </c>
      <c r="BU437" s="13">
        <v>54771.16</v>
      </c>
      <c r="BV437" s="13">
        <v>242.67</v>
      </c>
      <c r="BW437" s="13">
        <v>0</v>
      </c>
    </row>
    <row r="438" spans="1:75" s="1" customFormat="1" ht="18.2" customHeight="1" x14ac:dyDescent="0.15">
      <c r="A438" s="15">
        <v>436</v>
      </c>
      <c r="B438" s="16" t="s">
        <v>75</v>
      </c>
      <c r="C438" s="16" t="s">
        <v>76</v>
      </c>
      <c r="D438" s="17">
        <v>45108</v>
      </c>
      <c r="E438" s="18" t="s">
        <v>887</v>
      </c>
      <c r="F438" s="19">
        <v>112</v>
      </c>
      <c r="G438" s="19">
        <v>111</v>
      </c>
      <c r="H438" s="20">
        <v>31232.94</v>
      </c>
      <c r="I438" s="20">
        <v>37645.019999999997</v>
      </c>
      <c r="J438" s="20">
        <v>0</v>
      </c>
      <c r="K438" s="20">
        <v>68877.960000000006</v>
      </c>
      <c r="L438" s="20">
        <v>496.37</v>
      </c>
      <c r="M438" s="20">
        <v>0</v>
      </c>
      <c r="N438" s="20">
        <v>0</v>
      </c>
      <c r="O438" s="20">
        <v>0</v>
      </c>
      <c r="P438" s="20">
        <v>0</v>
      </c>
      <c r="Q438" s="20">
        <v>0</v>
      </c>
      <c r="R438" s="20">
        <v>68877.960000000006</v>
      </c>
      <c r="S438" s="20">
        <v>42060.46</v>
      </c>
      <c r="T438" s="20">
        <v>226.96</v>
      </c>
      <c r="U438" s="20">
        <v>0</v>
      </c>
      <c r="V438" s="20">
        <v>0</v>
      </c>
      <c r="W438" s="20">
        <v>0</v>
      </c>
      <c r="X438" s="20">
        <v>0</v>
      </c>
      <c r="Y438" s="20">
        <v>0</v>
      </c>
      <c r="Z438" s="20">
        <v>42287.42</v>
      </c>
      <c r="AA438" s="20">
        <v>0</v>
      </c>
      <c r="AB438" s="20">
        <v>0</v>
      </c>
      <c r="AC438" s="20">
        <v>0</v>
      </c>
      <c r="AD438" s="20">
        <v>0</v>
      </c>
      <c r="AE438" s="20">
        <v>0</v>
      </c>
      <c r="AF438" s="20">
        <v>0</v>
      </c>
      <c r="AG438" s="20">
        <v>0</v>
      </c>
      <c r="AH438" s="20">
        <v>0</v>
      </c>
      <c r="AI438" s="20">
        <v>0</v>
      </c>
      <c r="AJ438" s="20">
        <v>0</v>
      </c>
      <c r="AK438" s="20">
        <v>0</v>
      </c>
      <c r="AL438" s="20">
        <v>0</v>
      </c>
      <c r="AM438" s="20">
        <v>0</v>
      </c>
      <c r="AN438" s="20">
        <v>0</v>
      </c>
      <c r="AO438" s="20">
        <v>0</v>
      </c>
      <c r="AP438" s="20">
        <v>0</v>
      </c>
      <c r="AQ438" s="20">
        <v>0</v>
      </c>
      <c r="AR438" s="20">
        <v>0</v>
      </c>
      <c r="AS438" s="20">
        <v>0</v>
      </c>
      <c r="AT438" s="11">
        <f t="shared" si="6"/>
        <v>0</v>
      </c>
      <c r="AU438" s="20">
        <v>38141.39</v>
      </c>
      <c r="AV438" s="20">
        <v>42287.42</v>
      </c>
      <c r="AW438" s="21">
        <v>51</v>
      </c>
      <c r="AX438" s="21">
        <v>300</v>
      </c>
      <c r="AY438" s="20">
        <v>312052.09000000003</v>
      </c>
      <c r="AZ438" s="20">
        <v>88200</v>
      </c>
      <c r="BA438" s="22">
        <v>90</v>
      </c>
      <c r="BB438" s="22">
        <v>70.283632653061204</v>
      </c>
      <c r="BC438" s="22">
        <v>8.7200000000000006</v>
      </c>
      <c r="BD438" s="22"/>
      <c r="BE438" s="18" t="s">
        <v>78</v>
      </c>
      <c r="BF438" s="15"/>
      <c r="BG438" s="18" t="s">
        <v>89</v>
      </c>
      <c r="BH438" s="18" t="s">
        <v>90</v>
      </c>
      <c r="BI438" s="18" t="s">
        <v>137</v>
      </c>
      <c r="BJ438" s="18" t="s">
        <v>82</v>
      </c>
      <c r="BK438" s="16" t="s">
        <v>83</v>
      </c>
      <c r="BL438" s="22">
        <v>534967.81425624003</v>
      </c>
      <c r="BM438" s="16" t="s">
        <v>84</v>
      </c>
      <c r="BN438" s="22"/>
      <c r="BO438" s="23">
        <v>37560</v>
      </c>
      <c r="BP438" s="23">
        <v>46691</v>
      </c>
      <c r="BQ438" s="14" t="s">
        <v>153</v>
      </c>
      <c r="BR438" s="14" t="s">
        <v>154</v>
      </c>
      <c r="BS438" s="14">
        <v>37560</v>
      </c>
      <c r="BT438" s="14">
        <v>37560</v>
      </c>
      <c r="BU438" s="22">
        <v>44381.13</v>
      </c>
      <c r="BV438" s="22">
        <v>242.67</v>
      </c>
      <c r="BW438" s="22">
        <v>0</v>
      </c>
    </row>
    <row r="439" spans="1:75" s="1" customFormat="1" ht="18.2" customHeight="1" x14ac:dyDescent="0.15">
      <c r="A439" s="6">
        <v>437</v>
      </c>
      <c r="B439" s="7" t="s">
        <v>75</v>
      </c>
      <c r="C439" s="7" t="s">
        <v>76</v>
      </c>
      <c r="D439" s="8">
        <v>45108</v>
      </c>
      <c r="E439" s="9" t="s">
        <v>888</v>
      </c>
      <c r="F439" s="10">
        <v>149</v>
      </c>
      <c r="G439" s="10">
        <v>149</v>
      </c>
      <c r="H439" s="11">
        <v>0</v>
      </c>
      <c r="I439" s="11">
        <v>86926.7</v>
      </c>
      <c r="J439" s="11">
        <v>0</v>
      </c>
      <c r="K439" s="11">
        <v>86926.7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86926.7</v>
      </c>
      <c r="S439" s="11">
        <v>55250.34</v>
      </c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55250.34</v>
      </c>
      <c r="AA439" s="11">
        <v>0</v>
      </c>
      <c r="AB439" s="11">
        <v>0</v>
      </c>
      <c r="AC439" s="11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11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>
        <v>0</v>
      </c>
      <c r="AT439" s="11">
        <f t="shared" si="6"/>
        <v>0</v>
      </c>
      <c r="AU439" s="11">
        <v>86926.7</v>
      </c>
      <c r="AV439" s="11">
        <v>55250.34</v>
      </c>
      <c r="AW439" s="12">
        <v>0</v>
      </c>
      <c r="AX439" s="12">
        <v>240</v>
      </c>
      <c r="AY439" s="11">
        <v>384405.37</v>
      </c>
      <c r="AZ439" s="11">
        <v>108535.5</v>
      </c>
      <c r="BA439" s="13">
        <v>90</v>
      </c>
      <c r="BB439" s="13">
        <v>72.081512500518301</v>
      </c>
      <c r="BC439" s="13">
        <v>8.7200000000000006</v>
      </c>
      <c r="BD439" s="13"/>
      <c r="BE439" s="9" t="s">
        <v>78</v>
      </c>
      <c r="BF439" s="6"/>
      <c r="BG439" s="9" t="s">
        <v>105</v>
      </c>
      <c r="BH439" s="9" t="s">
        <v>106</v>
      </c>
      <c r="BI439" s="9" t="s">
        <v>107</v>
      </c>
      <c r="BJ439" s="9" t="s">
        <v>82</v>
      </c>
      <c r="BK439" s="7" t="s">
        <v>83</v>
      </c>
      <c r="BL439" s="13">
        <v>675150.46466980001</v>
      </c>
      <c r="BM439" s="7" t="s">
        <v>84</v>
      </c>
      <c r="BN439" s="13"/>
      <c r="BO439" s="14">
        <v>37565</v>
      </c>
      <c r="BP439" s="14">
        <v>44870</v>
      </c>
      <c r="BQ439" s="14" t="s">
        <v>227</v>
      </c>
      <c r="BR439" s="14" t="s">
        <v>228</v>
      </c>
      <c r="BS439" s="14">
        <v>37565</v>
      </c>
      <c r="BT439" s="14">
        <v>37565</v>
      </c>
      <c r="BU439" s="13">
        <v>71743.05</v>
      </c>
      <c r="BV439" s="13">
        <v>0</v>
      </c>
      <c r="BW439" s="13">
        <v>0</v>
      </c>
    </row>
    <row r="440" spans="1:75" s="1" customFormat="1" ht="18.2" customHeight="1" x14ac:dyDescent="0.15">
      <c r="A440" s="15">
        <v>438</v>
      </c>
      <c r="B440" s="16" t="s">
        <v>75</v>
      </c>
      <c r="C440" s="16" t="s">
        <v>76</v>
      </c>
      <c r="D440" s="17">
        <v>45108</v>
      </c>
      <c r="E440" s="18" t="s">
        <v>889</v>
      </c>
      <c r="F440" s="19">
        <v>110</v>
      </c>
      <c r="G440" s="19">
        <v>110</v>
      </c>
      <c r="H440" s="20">
        <v>0</v>
      </c>
      <c r="I440" s="20">
        <v>62406.78</v>
      </c>
      <c r="J440" s="20">
        <v>0</v>
      </c>
      <c r="K440" s="20">
        <v>62406.78</v>
      </c>
      <c r="L440" s="20">
        <v>0</v>
      </c>
      <c r="M440" s="20">
        <v>0</v>
      </c>
      <c r="N440" s="20">
        <v>0</v>
      </c>
      <c r="O440" s="20">
        <v>0</v>
      </c>
      <c r="P440" s="20">
        <v>0</v>
      </c>
      <c r="Q440" s="20">
        <v>0</v>
      </c>
      <c r="R440" s="20">
        <v>62406.78</v>
      </c>
      <c r="S440" s="20">
        <v>28106.97</v>
      </c>
      <c r="T440" s="20">
        <v>0</v>
      </c>
      <c r="U440" s="20">
        <v>0</v>
      </c>
      <c r="V440" s="20">
        <v>0</v>
      </c>
      <c r="W440" s="20">
        <v>0</v>
      </c>
      <c r="X440" s="20">
        <v>0</v>
      </c>
      <c r="Y440" s="20">
        <v>0</v>
      </c>
      <c r="Z440" s="20">
        <v>28106.97</v>
      </c>
      <c r="AA440" s="20">
        <v>0</v>
      </c>
      <c r="AB440" s="20">
        <v>0</v>
      </c>
      <c r="AC440" s="20">
        <v>0</v>
      </c>
      <c r="AD440" s="20">
        <v>0</v>
      </c>
      <c r="AE440" s="20">
        <v>0</v>
      </c>
      <c r="AF440" s="20">
        <v>0</v>
      </c>
      <c r="AG440" s="20">
        <v>0</v>
      </c>
      <c r="AH440" s="20">
        <v>0</v>
      </c>
      <c r="AI440" s="20">
        <v>0</v>
      </c>
      <c r="AJ440" s="20">
        <v>0</v>
      </c>
      <c r="AK440" s="20">
        <v>0</v>
      </c>
      <c r="AL440" s="20">
        <v>0</v>
      </c>
      <c r="AM440" s="20">
        <v>0</v>
      </c>
      <c r="AN440" s="20">
        <v>0</v>
      </c>
      <c r="AO440" s="20">
        <v>0</v>
      </c>
      <c r="AP440" s="20">
        <v>0</v>
      </c>
      <c r="AQ440" s="20">
        <v>0</v>
      </c>
      <c r="AR440" s="20">
        <v>0</v>
      </c>
      <c r="AS440" s="20">
        <v>0</v>
      </c>
      <c r="AT440" s="11">
        <f t="shared" si="6"/>
        <v>0</v>
      </c>
      <c r="AU440" s="20">
        <v>62406.78</v>
      </c>
      <c r="AV440" s="20">
        <v>28106.97</v>
      </c>
      <c r="AW440" s="21">
        <v>0</v>
      </c>
      <c r="AX440" s="21">
        <v>240</v>
      </c>
      <c r="AY440" s="20">
        <v>333312.68</v>
      </c>
      <c r="AZ440" s="20">
        <v>94050</v>
      </c>
      <c r="BA440" s="22">
        <v>90</v>
      </c>
      <c r="BB440" s="22">
        <v>59.719406698564597</v>
      </c>
      <c r="BC440" s="22">
        <v>8.7200000000000006</v>
      </c>
      <c r="BD440" s="22"/>
      <c r="BE440" s="18" t="s">
        <v>78</v>
      </c>
      <c r="BF440" s="15"/>
      <c r="BG440" s="18" t="s">
        <v>89</v>
      </c>
      <c r="BH440" s="18" t="s">
        <v>166</v>
      </c>
      <c r="BI440" s="18" t="s">
        <v>167</v>
      </c>
      <c r="BJ440" s="18" t="s">
        <v>82</v>
      </c>
      <c r="BK440" s="16" t="s">
        <v>83</v>
      </c>
      <c r="BL440" s="22">
        <v>484706.84514132002</v>
      </c>
      <c r="BM440" s="16" t="s">
        <v>84</v>
      </c>
      <c r="BN440" s="22"/>
      <c r="BO440" s="23">
        <v>37568</v>
      </c>
      <c r="BP440" s="23">
        <v>44873</v>
      </c>
      <c r="BQ440" s="14" t="s">
        <v>227</v>
      </c>
      <c r="BR440" s="14" t="s">
        <v>228</v>
      </c>
      <c r="BS440" s="14">
        <v>37568</v>
      </c>
      <c r="BT440" s="14">
        <v>37568</v>
      </c>
      <c r="BU440" s="22">
        <v>45785.45</v>
      </c>
      <c r="BV440" s="22">
        <v>0</v>
      </c>
      <c r="BW440" s="22">
        <v>0</v>
      </c>
    </row>
    <row r="441" spans="1:75" s="1" customFormat="1" ht="18.2" customHeight="1" x14ac:dyDescent="0.15">
      <c r="A441" s="6">
        <v>439</v>
      </c>
      <c r="B441" s="7" t="s">
        <v>75</v>
      </c>
      <c r="C441" s="7" t="s">
        <v>76</v>
      </c>
      <c r="D441" s="8">
        <v>45108</v>
      </c>
      <c r="E441" s="9" t="s">
        <v>890</v>
      </c>
      <c r="F441" s="10">
        <v>157</v>
      </c>
      <c r="G441" s="10">
        <v>156</v>
      </c>
      <c r="H441" s="11">
        <v>26380.65</v>
      </c>
      <c r="I441" s="11">
        <v>38172.78</v>
      </c>
      <c r="J441" s="11">
        <v>0</v>
      </c>
      <c r="K441" s="11">
        <v>64553.43</v>
      </c>
      <c r="L441" s="11">
        <v>409.85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64553.43</v>
      </c>
      <c r="S441" s="11">
        <v>55669.01</v>
      </c>
      <c r="T441" s="11">
        <v>191.7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55860.71</v>
      </c>
      <c r="AA441" s="11">
        <v>0</v>
      </c>
      <c r="AB441" s="11">
        <v>0</v>
      </c>
      <c r="AC441" s="11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11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>
        <v>0</v>
      </c>
      <c r="AT441" s="11">
        <f t="shared" si="6"/>
        <v>0</v>
      </c>
      <c r="AU441" s="11">
        <v>38582.629999999997</v>
      </c>
      <c r="AV441" s="11">
        <v>55860.71</v>
      </c>
      <c r="AW441" s="12">
        <v>52</v>
      </c>
      <c r="AX441" s="12">
        <v>300</v>
      </c>
      <c r="AY441" s="11">
        <v>260156.56</v>
      </c>
      <c r="AZ441" s="11">
        <v>73350</v>
      </c>
      <c r="BA441" s="13">
        <v>90</v>
      </c>
      <c r="BB441" s="13">
        <v>79.206662576687094</v>
      </c>
      <c r="BC441" s="13">
        <v>8.7200000000000006</v>
      </c>
      <c r="BD441" s="13"/>
      <c r="BE441" s="9" t="s">
        <v>78</v>
      </c>
      <c r="BF441" s="6"/>
      <c r="BG441" s="9" t="s">
        <v>89</v>
      </c>
      <c r="BH441" s="9" t="s">
        <v>90</v>
      </c>
      <c r="BI441" s="9" t="s">
        <v>212</v>
      </c>
      <c r="BJ441" s="9" t="s">
        <v>82</v>
      </c>
      <c r="BK441" s="7" t="s">
        <v>83</v>
      </c>
      <c r="BL441" s="13">
        <v>501379.64814642002</v>
      </c>
      <c r="BM441" s="7" t="s">
        <v>84</v>
      </c>
      <c r="BN441" s="13"/>
      <c r="BO441" s="14">
        <v>37575</v>
      </c>
      <c r="BP441" s="14">
        <v>46706</v>
      </c>
      <c r="BQ441" s="14" t="s">
        <v>263</v>
      </c>
      <c r="BR441" s="14" t="s">
        <v>264</v>
      </c>
      <c r="BS441" s="14">
        <v>37575</v>
      </c>
      <c r="BT441" s="14">
        <v>37575</v>
      </c>
      <c r="BU441" s="13">
        <v>52198.03</v>
      </c>
      <c r="BV441" s="13">
        <v>201.81</v>
      </c>
      <c r="BW441" s="13">
        <v>0</v>
      </c>
    </row>
    <row r="442" spans="1:75" s="1" customFormat="1" ht="18.2" customHeight="1" x14ac:dyDescent="0.15">
      <c r="A442" s="15">
        <v>440</v>
      </c>
      <c r="B442" s="16" t="s">
        <v>75</v>
      </c>
      <c r="C442" s="16" t="s">
        <v>76</v>
      </c>
      <c r="D442" s="17">
        <v>45108</v>
      </c>
      <c r="E442" s="18" t="s">
        <v>891</v>
      </c>
      <c r="F442" s="19">
        <v>0</v>
      </c>
      <c r="G442" s="19">
        <v>0</v>
      </c>
      <c r="H442" s="20">
        <v>26962.78</v>
      </c>
      <c r="I442" s="20">
        <v>0</v>
      </c>
      <c r="J442" s="20">
        <v>0</v>
      </c>
      <c r="K442" s="20">
        <v>26962.78</v>
      </c>
      <c r="L442" s="20">
        <v>409.55</v>
      </c>
      <c r="M442" s="20">
        <v>0</v>
      </c>
      <c r="N442" s="20">
        <v>0</v>
      </c>
      <c r="O442" s="20">
        <v>409.55</v>
      </c>
      <c r="P442" s="20">
        <v>0</v>
      </c>
      <c r="Q442" s="20">
        <v>0</v>
      </c>
      <c r="R442" s="20">
        <v>26553.23</v>
      </c>
      <c r="S442" s="20">
        <v>0</v>
      </c>
      <c r="T442" s="20">
        <v>195.93</v>
      </c>
      <c r="U442" s="20">
        <v>0</v>
      </c>
      <c r="V442" s="20">
        <v>0</v>
      </c>
      <c r="W442" s="20">
        <v>195.93</v>
      </c>
      <c r="X442" s="20">
        <v>0</v>
      </c>
      <c r="Y442" s="20">
        <v>0</v>
      </c>
      <c r="Z442" s="20">
        <v>0</v>
      </c>
      <c r="AA442" s="20">
        <v>203.13</v>
      </c>
      <c r="AB442" s="20">
        <v>0</v>
      </c>
      <c r="AC442" s="20">
        <v>0</v>
      </c>
      <c r="AD442" s="20">
        <v>0</v>
      </c>
      <c r="AE442" s="20">
        <v>0</v>
      </c>
      <c r="AF442" s="20">
        <v>-30.14</v>
      </c>
      <c r="AG442" s="20">
        <v>40.47</v>
      </c>
      <c r="AH442" s="20">
        <v>92.65</v>
      </c>
      <c r="AI442" s="20">
        <v>0</v>
      </c>
      <c r="AJ442" s="20">
        <v>0</v>
      </c>
      <c r="AK442" s="20">
        <v>0</v>
      </c>
      <c r="AL442" s="20">
        <v>0</v>
      </c>
      <c r="AM442" s="20">
        <v>0</v>
      </c>
      <c r="AN442" s="20">
        <v>0</v>
      </c>
      <c r="AO442" s="20">
        <v>0</v>
      </c>
      <c r="AP442" s="20">
        <v>10.19</v>
      </c>
      <c r="AQ442" s="20">
        <v>0</v>
      </c>
      <c r="AR442" s="20">
        <v>7.64</v>
      </c>
      <c r="AS442" s="20">
        <v>0</v>
      </c>
      <c r="AT442" s="11">
        <f t="shared" si="6"/>
        <v>914.1400000000001</v>
      </c>
      <c r="AU442" s="20">
        <v>0</v>
      </c>
      <c r="AV442" s="20">
        <v>0</v>
      </c>
      <c r="AW442" s="21">
        <v>53</v>
      </c>
      <c r="AX442" s="21">
        <v>300</v>
      </c>
      <c r="AY442" s="20">
        <v>296000</v>
      </c>
      <c r="AZ442" s="20">
        <v>73829.25</v>
      </c>
      <c r="BA442" s="22">
        <v>80.000001999999995</v>
      </c>
      <c r="BB442" s="22">
        <v>28.772586110605999</v>
      </c>
      <c r="BC442" s="22">
        <v>8.7200000000000006</v>
      </c>
      <c r="BD442" s="22"/>
      <c r="BE442" s="18" t="s">
        <v>78</v>
      </c>
      <c r="BF442" s="15"/>
      <c r="BG442" s="18" t="s">
        <v>89</v>
      </c>
      <c r="BH442" s="18" t="s">
        <v>166</v>
      </c>
      <c r="BI442" s="18" t="s">
        <v>744</v>
      </c>
      <c r="BJ442" s="18" t="s">
        <v>108</v>
      </c>
      <c r="BK442" s="16" t="s">
        <v>83</v>
      </c>
      <c r="BL442" s="22">
        <v>206236.12276761999</v>
      </c>
      <c r="BM442" s="16" t="s">
        <v>84</v>
      </c>
      <c r="BN442" s="22"/>
      <c r="BO442" s="23">
        <v>37595</v>
      </c>
      <c r="BP442" s="23">
        <v>46726</v>
      </c>
      <c r="BQ442" s="14" t="s">
        <v>109</v>
      </c>
      <c r="BR442" s="14" t="s">
        <v>110</v>
      </c>
      <c r="BS442" s="14">
        <v>37595</v>
      </c>
      <c r="BT442" s="14">
        <v>37595</v>
      </c>
      <c r="BU442" s="22">
        <v>0</v>
      </c>
      <c r="BV442" s="22">
        <v>203.13</v>
      </c>
      <c r="BW442" s="22">
        <v>0</v>
      </c>
    </row>
    <row r="443" spans="1:75" s="1" customFormat="1" ht="18.2" customHeight="1" x14ac:dyDescent="0.15">
      <c r="A443" s="6">
        <v>441</v>
      </c>
      <c r="B443" s="7" t="s">
        <v>75</v>
      </c>
      <c r="C443" s="7" t="s">
        <v>76</v>
      </c>
      <c r="D443" s="8">
        <v>45108</v>
      </c>
      <c r="E443" s="9" t="s">
        <v>892</v>
      </c>
      <c r="F443" s="10">
        <v>0</v>
      </c>
      <c r="G443" s="10">
        <v>0</v>
      </c>
      <c r="H443" s="11">
        <v>45197.01</v>
      </c>
      <c r="I443" s="11">
        <v>0</v>
      </c>
      <c r="J443" s="11">
        <v>0</v>
      </c>
      <c r="K443" s="11">
        <v>45197.01</v>
      </c>
      <c r="L443" s="11">
        <v>686.45</v>
      </c>
      <c r="M443" s="11">
        <v>0</v>
      </c>
      <c r="N443" s="11">
        <v>0</v>
      </c>
      <c r="O443" s="11">
        <v>686.45</v>
      </c>
      <c r="P443" s="11">
        <v>0</v>
      </c>
      <c r="Q443" s="11">
        <v>0</v>
      </c>
      <c r="R443" s="11">
        <v>44510.559999999998</v>
      </c>
      <c r="S443" s="11">
        <v>0</v>
      </c>
      <c r="T443" s="11">
        <v>328.43</v>
      </c>
      <c r="U443" s="11">
        <v>0</v>
      </c>
      <c r="V443" s="11">
        <v>0</v>
      </c>
      <c r="W443" s="11">
        <v>328.43</v>
      </c>
      <c r="X443" s="11">
        <v>0</v>
      </c>
      <c r="Y443" s="11">
        <v>0</v>
      </c>
      <c r="Z443" s="11">
        <v>0</v>
      </c>
      <c r="AA443" s="11">
        <v>340.48</v>
      </c>
      <c r="AB443" s="11">
        <v>0</v>
      </c>
      <c r="AC443" s="11">
        <v>0</v>
      </c>
      <c r="AD443" s="11">
        <v>0</v>
      </c>
      <c r="AE443" s="11">
        <v>0</v>
      </c>
      <c r="AF443" s="11">
        <v>-45.64</v>
      </c>
      <c r="AG443" s="11">
        <v>67.709999999999994</v>
      </c>
      <c r="AH443" s="11">
        <v>152.74</v>
      </c>
      <c r="AI443" s="11">
        <v>0</v>
      </c>
      <c r="AJ443" s="11">
        <v>0</v>
      </c>
      <c r="AK443" s="11">
        <v>0</v>
      </c>
      <c r="AL443" s="11">
        <v>0</v>
      </c>
      <c r="AM443" s="11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>
        <v>9.0130000000000002E-3</v>
      </c>
      <c r="AT443" s="11">
        <f t="shared" si="6"/>
        <v>1530.160987</v>
      </c>
      <c r="AU443" s="11">
        <v>0</v>
      </c>
      <c r="AV443" s="11">
        <v>0</v>
      </c>
      <c r="AW443" s="12">
        <v>53</v>
      </c>
      <c r="AX443" s="12">
        <v>300</v>
      </c>
      <c r="AY443" s="11">
        <v>442163.15</v>
      </c>
      <c r="AZ443" s="11">
        <v>123750</v>
      </c>
      <c r="BA443" s="13">
        <v>90</v>
      </c>
      <c r="BB443" s="13">
        <v>32.371316363636403</v>
      </c>
      <c r="BC443" s="13">
        <v>8.7200000000000006</v>
      </c>
      <c r="BD443" s="13"/>
      <c r="BE443" s="9" t="s">
        <v>78</v>
      </c>
      <c r="BF443" s="6"/>
      <c r="BG443" s="9" t="s">
        <v>105</v>
      </c>
      <c r="BH443" s="9" t="s">
        <v>127</v>
      </c>
      <c r="BI443" s="9" t="s">
        <v>893</v>
      </c>
      <c r="BJ443" s="9" t="s">
        <v>108</v>
      </c>
      <c r="BK443" s="7" t="s">
        <v>83</v>
      </c>
      <c r="BL443" s="13">
        <v>345708.80140063999</v>
      </c>
      <c r="BM443" s="7" t="s">
        <v>84</v>
      </c>
      <c r="BN443" s="13"/>
      <c r="BO443" s="14">
        <v>37603</v>
      </c>
      <c r="BP443" s="14">
        <v>46734</v>
      </c>
      <c r="BQ443" s="14" t="s">
        <v>109</v>
      </c>
      <c r="BR443" s="14" t="s">
        <v>110</v>
      </c>
      <c r="BS443" s="14">
        <v>37603</v>
      </c>
      <c r="BT443" s="14">
        <v>37603</v>
      </c>
      <c r="BU443" s="13">
        <v>0</v>
      </c>
      <c r="BV443" s="13">
        <v>340.48</v>
      </c>
      <c r="BW443" s="13">
        <v>0</v>
      </c>
    </row>
    <row r="444" spans="1:75" s="1" customFormat="1" ht="18.2" customHeight="1" x14ac:dyDescent="0.15">
      <c r="A444" s="15">
        <v>442</v>
      </c>
      <c r="B444" s="16" t="s">
        <v>75</v>
      </c>
      <c r="C444" s="16" t="s">
        <v>76</v>
      </c>
      <c r="D444" s="17">
        <v>45108</v>
      </c>
      <c r="E444" s="18" t="s">
        <v>894</v>
      </c>
      <c r="F444" s="19">
        <v>129</v>
      </c>
      <c r="G444" s="19">
        <v>128</v>
      </c>
      <c r="H444" s="20">
        <v>50243.48</v>
      </c>
      <c r="I444" s="20">
        <v>63445.919999999998</v>
      </c>
      <c r="J444" s="20">
        <v>0</v>
      </c>
      <c r="K444" s="20">
        <v>113689.4</v>
      </c>
      <c r="L444" s="20">
        <v>763.1</v>
      </c>
      <c r="M444" s="20">
        <v>0</v>
      </c>
      <c r="N444" s="20">
        <v>0</v>
      </c>
      <c r="O444" s="20">
        <v>0</v>
      </c>
      <c r="P444" s="20">
        <v>0</v>
      </c>
      <c r="Q444" s="20">
        <v>0</v>
      </c>
      <c r="R444" s="20">
        <v>113689.4</v>
      </c>
      <c r="S444" s="20">
        <v>80963.679999999993</v>
      </c>
      <c r="T444" s="20">
        <v>365.1</v>
      </c>
      <c r="U444" s="20">
        <v>0</v>
      </c>
      <c r="V444" s="20">
        <v>0</v>
      </c>
      <c r="W444" s="20">
        <v>0</v>
      </c>
      <c r="X444" s="20">
        <v>0</v>
      </c>
      <c r="Y444" s="20">
        <v>0</v>
      </c>
      <c r="Z444" s="20">
        <v>81328.78</v>
      </c>
      <c r="AA444" s="20">
        <v>0</v>
      </c>
      <c r="AB444" s="20">
        <v>0</v>
      </c>
      <c r="AC444" s="20">
        <v>0</v>
      </c>
      <c r="AD444" s="20">
        <v>0</v>
      </c>
      <c r="AE444" s="20">
        <v>0</v>
      </c>
      <c r="AF444" s="20">
        <v>0</v>
      </c>
      <c r="AG444" s="20">
        <v>0</v>
      </c>
      <c r="AH444" s="20">
        <v>0</v>
      </c>
      <c r="AI444" s="20">
        <v>0</v>
      </c>
      <c r="AJ444" s="20">
        <v>0</v>
      </c>
      <c r="AK444" s="20">
        <v>0</v>
      </c>
      <c r="AL444" s="20">
        <v>0</v>
      </c>
      <c r="AM444" s="20">
        <v>0</v>
      </c>
      <c r="AN444" s="20">
        <v>0</v>
      </c>
      <c r="AO444" s="20">
        <v>0</v>
      </c>
      <c r="AP444" s="20">
        <v>0</v>
      </c>
      <c r="AQ444" s="20">
        <v>0</v>
      </c>
      <c r="AR444" s="20">
        <v>0</v>
      </c>
      <c r="AS444" s="20">
        <v>0</v>
      </c>
      <c r="AT444" s="11">
        <f t="shared" si="6"/>
        <v>0</v>
      </c>
      <c r="AU444" s="20">
        <v>64209.02</v>
      </c>
      <c r="AV444" s="20">
        <v>81328.78</v>
      </c>
      <c r="AW444" s="21">
        <v>53</v>
      </c>
      <c r="AX444" s="21">
        <v>300</v>
      </c>
      <c r="AY444" s="20">
        <v>492000</v>
      </c>
      <c r="AZ444" s="20">
        <v>137567.74</v>
      </c>
      <c r="BA444" s="22">
        <v>90.000003000000007</v>
      </c>
      <c r="BB444" s="22">
        <v>74.378239702623603</v>
      </c>
      <c r="BC444" s="22">
        <v>8.7200000000000006</v>
      </c>
      <c r="BD444" s="22"/>
      <c r="BE444" s="18" t="s">
        <v>78</v>
      </c>
      <c r="BF444" s="15"/>
      <c r="BG444" s="18" t="s">
        <v>241</v>
      </c>
      <c r="BH444" s="18" t="s">
        <v>383</v>
      </c>
      <c r="BI444" s="18" t="s">
        <v>427</v>
      </c>
      <c r="BJ444" s="18" t="s">
        <v>82</v>
      </c>
      <c r="BK444" s="16" t="s">
        <v>83</v>
      </c>
      <c r="BL444" s="22">
        <v>883013.51872359996</v>
      </c>
      <c r="BM444" s="16" t="s">
        <v>84</v>
      </c>
      <c r="BN444" s="22"/>
      <c r="BO444" s="23">
        <v>37608</v>
      </c>
      <c r="BP444" s="23">
        <v>46739</v>
      </c>
      <c r="BQ444" s="14" t="s">
        <v>458</v>
      </c>
      <c r="BR444" s="14" t="s">
        <v>459</v>
      </c>
      <c r="BS444" s="14">
        <v>37608</v>
      </c>
      <c r="BT444" s="14">
        <v>37608</v>
      </c>
      <c r="BU444" s="22">
        <v>80448.27</v>
      </c>
      <c r="BV444" s="22">
        <v>378.49</v>
      </c>
      <c r="BW444" s="22">
        <v>0</v>
      </c>
    </row>
    <row r="445" spans="1:75" s="1" customFormat="1" ht="18.2" customHeight="1" x14ac:dyDescent="0.15">
      <c r="A445" s="6">
        <v>443</v>
      </c>
      <c r="B445" s="7" t="s">
        <v>75</v>
      </c>
      <c r="C445" s="7" t="s">
        <v>76</v>
      </c>
      <c r="D445" s="8">
        <v>45108</v>
      </c>
      <c r="E445" s="9" t="s">
        <v>895</v>
      </c>
      <c r="F445" s="10">
        <v>130</v>
      </c>
      <c r="G445" s="10">
        <v>130</v>
      </c>
      <c r="H445" s="11">
        <v>0</v>
      </c>
      <c r="I445" s="11">
        <v>152237.01</v>
      </c>
      <c r="J445" s="11">
        <v>0</v>
      </c>
      <c r="K445" s="11">
        <v>152237.01</v>
      </c>
      <c r="L445" s="11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152237.01</v>
      </c>
      <c r="S445" s="11">
        <v>83177.88</v>
      </c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83177.88</v>
      </c>
      <c r="AA445" s="11">
        <v>0</v>
      </c>
      <c r="AB445" s="11">
        <v>0</v>
      </c>
      <c r="AC445" s="11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11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>
        <v>0</v>
      </c>
      <c r="AT445" s="11">
        <f t="shared" si="6"/>
        <v>0</v>
      </c>
      <c r="AU445" s="11">
        <v>152237.01</v>
      </c>
      <c r="AV445" s="11">
        <v>83177.88</v>
      </c>
      <c r="AW445" s="12">
        <v>15</v>
      </c>
      <c r="AX445" s="12">
        <v>240</v>
      </c>
      <c r="AY445" s="11">
        <v>781291.72</v>
      </c>
      <c r="AZ445" s="11">
        <v>206241.72</v>
      </c>
      <c r="BA445" s="13">
        <v>84.999995999999996</v>
      </c>
      <c r="BB445" s="13">
        <v>62.742616969311399</v>
      </c>
      <c r="BC445" s="13">
        <v>8.7200000000000006</v>
      </c>
      <c r="BD445" s="13"/>
      <c r="BE445" s="9" t="s">
        <v>78</v>
      </c>
      <c r="BF445" s="6"/>
      <c r="BG445" s="9" t="s">
        <v>105</v>
      </c>
      <c r="BH445" s="9" t="s">
        <v>106</v>
      </c>
      <c r="BI445" s="9" t="s">
        <v>896</v>
      </c>
      <c r="BJ445" s="9" t="s">
        <v>82</v>
      </c>
      <c r="BK445" s="7" t="s">
        <v>83</v>
      </c>
      <c r="BL445" s="13">
        <v>1182408.7195469399</v>
      </c>
      <c r="BM445" s="7" t="s">
        <v>84</v>
      </c>
      <c r="BN445" s="13"/>
      <c r="BO445" s="14">
        <v>37610</v>
      </c>
      <c r="BP445" s="14">
        <v>44915</v>
      </c>
      <c r="BQ445" s="14" t="s">
        <v>223</v>
      </c>
      <c r="BR445" s="14" t="s">
        <v>224</v>
      </c>
      <c r="BS445" s="14">
        <v>37610</v>
      </c>
      <c r="BT445" s="14">
        <v>37610</v>
      </c>
      <c r="BU445" s="13">
        <v>120005.11</v>
      </c>
      <c r="BV445" s="13">
        <v>0</v>
      </c>
      <c r="BW445" s="13">
        <v>0</v>
      </c>
    </row>
    <row r="446" spans="1:75" s="1" customFormat="1" ht="18.2" customHeight="1" x14ac:dyDescent="0.15">
      <c r="A446" s="15">
        <v>444</v>
      </c>
      <c r="B446" s="16" t="s">
        <v>75</v>
      </c>
      <c r="C446" s="16" t="s">
        <v>76</v>
      </c>
      <c r="D446" s="17">
        <v>45108</v>
      </c>
      <c r="E446" s="18" t="s">
        <v>897</v>
      </c>
      <c r="F446" s="19">
        <v>149</v>
      </c>
      <c r="G446" s="19">
        <v>148</v>
      </c>
      <c r="H446" s="20">
        <v>63170.68</v>
      </c>
      <c r="I446" s="20">
        <v>84913.95</v>
      </c>
      <c r="J446" s="20">
        <v>0</v>
      </c>
      <c r="K446" s="20">
        <v>148084.63</v>
      </c>
      <c r="L446" s="20">
        <v>938.42</v>
      </c>
      <c r="M446" s="20">
        <v>0</v>
      </c>
      <c r="N446" s="20">
        <v>0</v>
      </c>
      <c r="O446" s="20">
        <v>0</v>
      </c>
      <c r="P446" s="20">
        <v>0</v>
      </c>
      <c r="Q446" s="20">
        <v>0</v>
      </c>
      <c r="R446" s="20">
        <v>148084.63</v>
      </c>
      <c r="S446" s="20">
        <v>121688.74</v>
      </c>
      <c r="T446" s="20">
        <v>459.04</v>
      </c>
      <c r="U446" s="20">
        <v>0</v>
      </c>
      <c r="V446" s="20">
        <v>0</v>
      </c>
      <c r="W446" s="20">
        <v>0</v>
      </c>
      <c r="X446" s="20">
        <v>0</v>
      </c>
      <c r="Y446" s="20">
        <v>0</v>
      </c>
      <c r="Z446" s="20">
        <v>122147.78</v>
      </c>
      <c r="AA446" s="20">
        <v>0</v>
      </c>
      <c r="AB446" s="20">
        <v>0</v>
      </c>
      <c r="AC446" s="20">
        <v>0</v>
      </c>
      <c r="AD446" s="20">
        <v>0</v>
      </c>
      <c r="AE446" s="20">
        <v>0</v>
      </c>
      <c r="AF446" s="20">
        <v>0</v>
      </c>
      <c r="AG446" s="20">
        <v>0</v>
      </c>
      <c r="AH446" s="20">
        <v>0</v>
      </c>
      <c r="AI446" s="20">
        <v>0</v>
      </c>
      <c r="AJ446" s="20">
        <v>0</v>
      </c>
      <c r="AK446" s="20">
        <v>0</v>
      </c>
      <c r="AL446" s="20">
        <v>0</v>
      </c>
      <c r="AM446" s="20">
        <v>0</v>
      </c>
      <c r="AN446" s="20">
        <v>0</v>
      </c>
      <c r="AO446" s="20">
        <v>0</v>
      </c>
      <c r="AP446" s="20">
        <v>0</v>
      </c>
      <c r="AQ446" s="20">
        <v>0</v>
      </c>
      <c r="AR446" s="20">
        <v>0</v>
      </c>
      <c r="AS446" s="20">
        <v>0</v>
      </c>
      <c r="AT446" s="11">
        <f t="shared" si="6"/>
        <v>0</v>
      </c>
      <c r="AU446" s="20">
        <v>85852.37</v>
      </c>
      <c r="AV446" s="20">
        <v>122147.78</v>
      </c>
      <c r="AW446" s="21">
        <v>54</v>
      </c>
      <c r="AX446" s="21">
        <v>300</v>
      </c>
      <c r="AY446" s="20">
        <v>625039.05000000005</v>
      </c>
      <c r="AZ446" s="20">
        <v>170399.7</v>
      </c>
      <c r="BA446" s="22">
        <v>88.176499000000007</v>
      </c>
      <c r="BB446" s="22">
        <v>76.629150339527399</v>
      </c>
      <c r="BC446" s="22">
        <v>8.7200000000000006</v>
      </c>
      <c r="BD446" s="22"/>
      <c r="BE446" s="18" t="s">
        <v>78</v>
      </c>
      <c r="BF446" s="15"/>
      <c r="BG446" s="18" t="s">
        <v>89</v>
      </c>
      <c r="BH446" s="18" t="s">
        <v>166</v>
      </c>
      <c r="BI446" s="18" t="s">
        <v>239</v>
      </c>
      <c r="BJ446" s="18" t="s">
        <v>82</v>
      </c>
      <c r="BK446" s="16" t="s">
        <v>83</v>
      </c>
      <c r="BL446" s="22">
        <v>1150157.6242392201</v>
      </c>
      <c r="BM446" s="16" t="s">
        <v>84</v>
      </c>
      <c r="BN446" s="22"/>
      <c r="BO446" s="23">
        <v>37645</v>
      </c>
      <c r="BP446" s="23">
        <v>46776</v>
      </c>
      <c r="BQ446" s="14" t="s">
        <v>232</v>
      </c>
      <c r="BR446" s="14" t="s">
        <v>233</v>
      </c>
      <c r="BS446" s="14">
        <v>37645</v>
      </c>
      <c r="BT446" s="14">
        <v>37645</v>
      </c>
      <c r="BU446" s="22">
        <v>101795.69</v>
      </c>
      <c r="BV446" s="22">
        <v>387.68</v>
      </c>
      <c r="BW446" s="22">
        <v>0</v>
      </c>
    </row>
    <row r="447" spans="1:75" s="1" customFormat="1" ht="18.2" customHeight="1" x14ac:dyDescent="0.15">
      <c r="A447" s="6">
        <v>445</v>
      </c>
      <c r="B447" s="7" t="s">
        <v>75</v>
      </c>
      <c r="C447" s="7" t="s">
        <v>76</v>
      </c>
      <c r="D447" s="8">
        <v>45108</v>
      </c>
      <c r="E447" s="9" t="s">
        <v>898</v>
      </c>
      <c r="F447" s="10">
        <v>124</v>
      </c>
      <c r="G447" s="10">
        <v>123</v>
      </c>
      <c r="H447" s="11">
        <v>84760.46</v>
      </c>
      <c r="I447" s="11">
        <v>87446.81</v>
      </c>
      <c r="J447" s="11">
        <v>0</v>
      </c>
      <c r="K447" s="11">
        <v>172207.27</v>
      </c>
      <c r="L447" s="11">
        <v>1173.56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172207.27</v>
      </c>
      <c r="S447" s="11">
        <v>149862.01</v>
      </c>
      <c r="T447" s="11">
        <v>755.78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150617.79</v>
      </c>
      <c r="AA447" s="11">
        <v>0</v>
      </c>
      <c r="AB447" s="11">
        <v>0</v>
      </c>
      <c r="AC447" s="11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11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>
        <v>0</v>
      </c>
      <c r="AT447" s="11">
        <f t="shared" si="6"/>
        <v>0</v>
      </c>
      <c r="AU447" s="11">
        <v>88620.37</v>
      </c>
      <c r="AV447" s="11">
        <v>150617.79</v>
      </c>
      <c r="AW447" s="12">
        <v>55</v>
      </c>
      <c r="AX447" s="12">
        <v>300</v>
      </c>
      <c r="AY447" s="11">
        <v>796760.89</v>
      </c>
      <c r="AZ447" s="11">
        <v>201287.37</v>
      </c>
      <c r="BA447" s="13">
        <v>81.863585</v>
      </c>
      <c r="BB447" s="13">
        <v>70.036706651107593</v>
      </c>
      <c r="BC447" s="13">
        <v>10.7</v>
      </c>
      <c r="BD447" s="13"/>
      <c r="BE447" s="9" t="s">
        <v>78</v>
      </c>
      <c r="BF447" s="6"/>
      <c r="BG447" s="9" t="s">
        <v>105</v>
      </c>
      <c r="BH447" s="9" t="s">
        <v>106</v>
      </c>
      <c r="BI447" s="9" t="s">
        <v>899</v>
      </c>
      <c r="BJ447" s="9" t="s">
        <v>82</v>
      </c>
      <c r="BK447" s="7" t="s">
        <v>83</v>
      </c>
      <c r="BL447" s="13">
        <v>1337515.6121193799</v>
      </c>
      <c r="BM447" s="7" t="s">
        <v>84</v>
      </c>
      <c r="BN447" s="13"/>
      <c r="BO447" s="14">
        <v>37655</v>
      </c>
      <c r="BP447" s="14">
        <v>46786</v>
      </c>
      <c r="BQ447" s="14" t="s">
        <v>168</v>
      </c>
      <c r="BR447" s="14" t="s">
        <v>169</v>
      </c>
      <c r="BS447" s="14">
        <v>37655</v>
      </c>
      <c r="BT447" s="14">
        <v>37655</v>
      </c>
      <c r="BU447" s="13">
        <v>66381.72</v>
      </c>
      <c r="BV447" s="13">
        <v>179.38</v>
      </c>
      <c r="BW447" s="13">
        <v>0</v>
      </c>
    </row>
    <row r="448" spans="1:75" s="1" customFormat="1" ht="18.2" customHeight="1" x14ac:dyDescent="0.15">
      <c r="A448" s="15">
        <v>446</v>
      </c>
      <c r="B448" s="16" t="s">
        <v>75</v>
      </c>
      <c r="C448" s="16" t="s">
        <v>76</v>
      </c>
      <c r="D448" s="17">
        <v>45108</v>
      </c>
      <c r="E448" s="18" t="s">
        <v>900</v>
      </c>
      <c r="F448" s="19">
        <v>185</v>
      </c>
      <c r="G448" s="19">
        <v>184</v>
      </c>
      <c r="H448" s="20">
        <v>71285.38</v>
      </c>
      <c r="I448" s="20">
        <v>89077.51</v>
      </c>
      <c r="J448" s="20">
        <v>0</v>
      </c>
      <c r="K448" s="20">
        <v>160362.89000000001</v>
      </c>
      <c r="L448" s="20">
        <v>987</v>
      </c>
      <c r="M448" s="20">
        <v>0</v>
      </c>
      <c r="N448" s="20">
        <v>0</v>
      </c>
      <c r="O448" s="20">
        <v>0</v>
      </c>
      <c r="P448" s="20">
        <v>0</v>
      </c>
      <c r="Q448" s="20">
        <v>0</v>
      </c>
      <c r="R448" s="20">
        <v>160362.89000000001</v>
      </c>
      <c r="S448" s="20">
        <v>209023.97</v>
      </c>
      <c r="T448" s="20">
        <v>635.63</v>
      </c>
      <c r="U448" s="20">
        <v>0</v>
      </c>
      <c r="V448" s="20">
        <v>0</v>
      </c>
      <c r="W448" s="20">
        <v>0</v>
      </c>
      <c r="X448" s="20">
        <v>0</v>
      </c>
      <c r="Y448" s="20">
        <v>0</v>
      </c>
      <c r="Z448" s="20">
        <v>209659.6</v>
      </c>
      <c r="AA448" s="20">
        <v>0</v>
      </c>
      <c r="AB448" s="20">
        <v>0</v>
      </c>
      <c r="AC448" s="20">
        <v>0</v>
      </c>
      <c r="AD448" s="20">
        <v>0</v>
      </c>
      <c r="AE448" s="20">
        <v>0</v>
      </c>
      <c r="AF448" s="20">
        <v>0</v>
      </c>
      <c r="AG448" s="20">
        <v>0</v>
      </c>
      <c r="AH448" s="20">
        <v>0</v>
      </c>
      <c r="AI448" s="20">
        <v>0</v>
      </c>
      <c r="AJ448" s="20">
        <v>0</v>
      </c>
      <c r="AK448" s="20">
        <v>0</v>
      </c>
      <c r="AL448" s="20">
        <v>0</v>
      </c>
      <c r="AM448" s="20">
        <v>0</v>
      </c>
      <c r="AN448" s="20">
        <v>0</v>
      </c>
      <c r="AO448" s="20">
        <v>0</v>
      </c>
      <c r="AP448" s="20">
        <v>0</v>
      </c>
      <c r="AQ448" s="20">
        <v>0</v>
      </c>
      <c r="AR448" s="20">
        <v>0</v>
      </c>
      <c r="AS448" s="20">
        <v>0</v>
      </c>
      <c r="AT448" s="11">
        <f t="shared" si="6"/>
        <v>0</v>
      </c>
      <c r="AU448" s="20">
        <v>90064.51</v>
      </c>
      <c r="AV448" s="20">
        <v>209659.6</v>
      </c>
      <c r="AW448" s="21">
        <v>55</v>
      </c>
      <c r="AX448" s="21">
        <v>300</v>
      </c>
      <c r="AY448" s="20">
        <v>610120.39</v>
      </c>
      <c r="AZ448" s="20">
        <v>169288.32000000001</v>
      </c>
      <c r="BA448" s="22">
        <v>89.982239000000007</v>
      </c>
      <c r="BB448" s="22">
        <v>85.238083139526196</v>
      </c>
      <c r="BC448" s="22">
        <v>10.7</v>
      </c>
      <c r="BD448" s="22"/>
      <c r="BE448" s="18" t="s">
        <v>78</v>
      </c>
      <c r="BF448" s="15"/>
      <c r="BG448" s="18" t="s">
        <v>191</v>
      </c>
      <c r="BH448" s="18" t="s">
        <v>554</v>
      </c>
      <c r="BI448" s="18" t="s">
        <v>901</v>
      </c>
      <c r="BJ448" s="18" t="s">
        <v>82</v>
      </c>
      <c r="BK448" s="16" t="s">
        <v>83</v>
      </c>
      <c r="BL448" s="22">
        <v>1245521.5681636599</v>
      </c>
      <c r="BM448" s="16" t="s">
        <v>84</v>
      </c>
      <c r="BN448" s="22"/>
      <c r="BO448" s="23">
        <v>37659</v>
      </c>
      <c r="BP448" s="23">
        <v>46790</v>
      </c>
      <c r="BQ448" s="14" t="s">
        <v>157</v>
      </c>
      <c r="BR448" s="14" t="s">
        <v>158</v>
      </c>
      <c r="BS448" s="14">
        <v>37659</v>
      </c>
      <c r="BT448" s="14">
        <v>37659</v>
      </c>
      <c r="BU448" s="22">
        <v>81742.740000000005</v>
      </c>
      <c r="BV448" s="22">
        <v>150.86000000000001</v>
      </c>
      <c r="BW448" s="22">
        <v>0</v>
      </c>
    </row>
    <row r="449" spans="1:75" s="1" customFormat="1" ht="18.2" customHeight="1" x14ac:dyDescent="0.15">
      <c r="A449" s="6">
        <v>447</v>
      </c>
      <c r="B449" s="7" t="s">
        <v>75</v>
      </c>
      <c r="C449" s="7" t="s">
        <v>76</v>
      </c>
      <c r="D449" s="8">
        <v>45108</v>
      </c>
      <c r="E449" s="9" t="s">
        <v>902</v>
      </c>
      <c r="F449" s="10">
        <v>40</v>
      </c>
      <c r="G449" s="10">
        <v>39</v>
      </c>
      <c r="H449" s="11">
        <v>66320.45</v>
      </c>
      <c r="I449" s="11">
        <v>30137.040000000001</v>
      </c>
      <c r="J449" s="11">
        <v>0</v>
      </c>
      <c r="K449" s="11">
        <v>96457.49</v>
      </c>
      <c r="L449" s="11">
        <v>918.28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96457.49</v>
      </c>
      <c r="S449" s="11">
        <v>28738.92</v>
      </c>
      <c r="T449" s="11">
        <v>591.36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29330.28</v>
      </c>
      <c r="AA449" s="11">
        <v>0</v>
      </c>
      <c r="AB449" s="11">
        <v>0</v>
      </c>
      <c r="AC449" s="11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11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>
        <v>0</v>
      </c>
      <c r="AT449" s="11">
        <f t="shared" si="6"/>
        <v>0</v>
      </c>
      <c r="AU449" s="11">
        <v>31055.32</v>
      </c>
      <c r="AV449" s="11">
        <v>29330.28</v>
      </c>
      <c r="AW449" s="12">
        <v>55</v>
      </c>
      <c r="AX449" s="12">
        <v>300</v>
      </c>
      <c r="AY449" s="11">
        <v>567921.03</v>
      </c>
      <c r="AZ449" s="11">
        <v>157500</v>
      </c>
      <c r="BA449" s="13">
        <v>90</v>
      </c>
      <c r="BB449" s="13">
        <v>55.118565714285701</v>
      </c>
      <c r="BC449" s="13">
        <v>10.7</v>
      </c>
      <c r="BD449" s="13"/>
      <c r="BE449" s="9" t="s">
        <v>78</v>
      </c>
      <c r="BF449" s="6"/>
      <c r="BG449" s="9" t="s">
        <v>300</v>
      </c>
      <c r="BH449" s="9" t="s">
        <v>301</v>
      </c>
      <c r="BI449" s="9" t="s">
        <v>903</v>
      </c>
      <c r="BJ449" s="9" t="s">
        <v>82</v>
      </c>
      <c r="BK449" s="7" t="s">
        <v>83</v>
      </c>
      <c r="BL449" s="13">
        <v>749175.10033606004</v>
      </c>
      <c r="BM449" s="7" t="s">
        <v>84</v>
      </c>
      <c r="BN449" s="13"/>
      <c r="BO449" s="14">
        <v>37666</v>
      </c>
      <c r="BP449" s="14">
        <v>46797</v>
      </c>
      <c r="BQ449" s="14" t="s">
        <v>610</v>
      </c>
      <c r="BR449" s="14" t="s">
        <v>611</v>
      </c>
      <c r="BS449" s="14">
        <v>37666</v>
      </c>
      <c r="BT449" s="14">
        <v>37666</v>
      </c>
      <c r="BU449" s="13">
        <v>16688.3</v>
      </c>
      <c r="BV449" s="13">
        <v>140.36000000000001</v>
      </c>
      <c r="BW449" s="13">
        <v>0</v>
      </c>
    </row>
    <row r="450" spans="1:75" s="1" customFormat="1" ht="18.2" customHeight="1" x14ac:dyDescent="0.15">
      <c r="A450" s="15">
        <v>448</v>
      </c>
      <c r="B450" s="16" t="s">
        <v>75</v>
      </c>
      <c r="C450" s="16" t="s">
        <v>76</v>
      </c>
      <c r="D450" s="17">
        <v>45108</v>
      </c>
      <c r="E450" s="18" t="s">
        <v>904</v>
      </c>
      <c r="F450" s="19">
        <v>151</v>
      </c>
      <c r="G450" s="19">
        <v>150</v>
      </c>
      <c r="H450" s="20">
        <v>35536.080000000002</v>
      </c>
      <c r="I450" s="20">
        <v>42892.26</v>
      </c>
      <c r="J450" s="20">
        <v>0</v>
      </c>
      <c r="K450" s="20">
        <v>78428.34</v>
      </c>
      <c r="L450" s="20">
        <v>501.01</v>
      </c>
      <c r="M450" s="20">
        <v>0</v>
      </c>
      <c r="N450" s="20">
        <v>0</v>
      </c>
      <c r="O450" s="20">
        <v>0</v>
      </c>
      <c r="P450" s="20">
        <v>0</v>
      </c>
      <c r="Q450" s="20">
        <v>0</v>
      </c>
      <c r="R450" s="20">
        <v>78428.34</v>
      </c>
      <c r="S450" s="20">
        <v>76014.61</v>
      </c>
      <c r="T450" s="20">
        <v>294.95</v>
      </c>
      <c r="U450" s="20">
        <v>0</v>
      </c>
      <c r="V450" s="20">
        <v>0</v>
      </c>
      <c r="W450" s="20">
        <v>0</v>
      </c>
      <c r="X450" s="20">
        <v>0</v>
      </c>
      <c r="Y450" s="20">
        <v>0</v>
      </c>
      <c r="Z450" s="20">
        <v>76309.56</v>
      </c>
      <c r="AA450" s="20">
        <v>0</v>
      </c>
      <c r="AB450" s="20">
        <v>0</v>
      </c>
      <c r="AC450" s="20">
        <v>0</v>
      </c>
      <c r="AD450" s="20">
        <v>0</v>
      </c>
      <c r="AE450" s="20">
        <v>0</v>
      </c>
      <c r="AF450" s="20">
        <v>0</v>
      </c>
      <c r="AG450" s="20">
        <v>0</v>
      </c>
      <c r="AH450" s="20">
        <v>0</v>
      </c>
      <c r="AI450" s="20">
        <v>0</v>
      </c>
      <c r="AJ450" s="20">
        <v>0</v>
      </c>
      <c r="AK450" s="20">
        <v>0</v>
      </c>
      <c r="AL450" s="20">
        <v>0</v>
      </c>
      <c r="AM450" s="20">
        <v>0</v>
      </c>
      <c r="AN450" s="20">
        <v>0</v>
      </c>
      <c r="AO450" s="20">
        <v>0</v>
      </c>
      <c r="AP450" s="20">
        <v>0</v>
      </c>
      <c r="AQ450" s="20">
        <v>0</v>
      </c>
      <c r="AR450" s="20">
        <v>0</v>
      </c>
      <c r="AS450" s="20">
        <v>0</v>
      </c>
      <c r="AT450" s="11">
        <f t="shared" si="6"/>
        <v>0</v>
      </c>
      <c r="AU450" s="20">
        <v>43393.27</v>
      </c>
      <c r="AV450" s="20">
        <v>76309.56</v>
      </c>
      <c r="AW450" s="21">
        <v>55</v>
      </c>
      <c r="AX450" s="21">
        <v>300</v>
      </c>
      <c r="AY450" s="20">
        <v>316823.19</v>
      </c>
      <c r="AZ450" s="20">
        <v>87866</v>
      </c>
      <c r="BA450" s="22">
        <v>89.999898000000002</v>
      </c>
      <c r="BB450" s="22">
        <v>80.333036672994297</v>
      </c>
      <c r="BC450" s="22">
        <v>9.9600000000000009</v>
      </c>
      <c r="BD450" s="22"/>
      <c r="BE450" s="18" t="s">
        <v>78</v>
      </c>
      <c r="BF450" s="15"/>
      <c r="BG450" s="18" t="s">
        <v>89</v>
      </c>
      <c r="BH450" s="18" t="s">
        <v>166</v>
      </c>
      <c r="BI450" s="18" t="s">
        <v>289</v>
      </c>
      <c r="BJ450" s="18" t="s">
        <v>82</v>
      </c>
      <c r="BK450" s="16" t="s">
        <v>83</v>
      </c>
      <c r="BL450" s="22">
        <v>609144.60337596003</v>
      </c>
      <c r="BM450" s="16" t="s">
        <v>84</v>
      </c>
      <c r="BN450" s="22"/>
      <c r="BO450" s="23">
        <v>37665</v>
      </c>
      <c r="BP450" s="23">
        <v>46796</v>
      </c>
      <c r="BQ450" s="14" t="s">
        <v>445</v>
      </c>
      <c r="BR450" s="14" t="s">
        <v>446</v>
      </c>
      <c r="BS450" s="14">
        <v>37665</v>
      </c>
      <c r="BT450" s="14">
        <v>37665</v>
      </c>
      <c r="BU450" s="22">
        <v>41848.29</v>
      </c>
      <c r="BV450" s="22">
        <v>124.54</v>
      </c>
      <c r="BW450" s="22">
        <v>0</v>
      </c>
    </row>
    <row r="451" spans="1:75" s="1" customFormat="1" ht="18.2" customHeight="1" x14ac:dyDescent="0.15">
      <c r="A451" s="6">
        <v>449</v>
      </c>
      <c r="B451" s="7" t="s">
        <v>75</v>
      </c>
      <c r="C451" s="7" t="s">
        <v>76</v>
      </c>
      <c r="D451" s="8">
        <v>45108</v>
      </c>
      <c r="E451" s="9" t="s">
        <v>905</v>
      </c>
      <c r="F451" s="10">
        <v>146</v>
      </c>
      <c r="G451" s="10">
        <v>145</v>
      </c>
      <c r="H451" s="11">
        <v>29667.16</v>
      </c>
      <c r="I451" s="11">
        <v>35189.32</v>
      </c>
      <c r="J451" s="11">
        <v>0</v>
      </c>
      <c r="K451" s="11">
        <v>64856.480000000003</v>
      </c>
      <c r="L451" s="11">
        <v>418.22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64856.480000000003</v>
      </c>
      <c r="S451" s="11">
        <v>60950.46</v>
      </c>
      <c r="T451" s="11">
        <v>246.24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61196.7</v>
      </c>
      <c r="AA451" s="11">
        <v>0</v>
      </c>
      <c r="AB451" s="11">
        <v>0</v>
      </c>
      <c r="AC451" s="11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11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>
        <v>0</v>
      </c>
      <c r="AT451" s="11">
        <f t="shared" ref="AT451:AT514" si="7">AQ451-AR451+AP451+AO451+AN451+AL451+AI451+AH451+AG451+AE451+AF451+AA451+W451+V451+Q451+P451+O451+N451-J451-AS451+AJ451</f>
        <v>0</v>
      </c>
      <c r="AU451" s="11">
        <v>35607.54</v>
      </c>
      <c r="AV451" s="11">
        <v>61196.7</v>
      </c>
      <c r="AW451" s="12">
        <v>55</v>
      </c>
      <c r="AX451" s="12">
        <v>300</v>
      </c>
      <c r="AY451" s="11">
        <v>264481.76</v>
      </c>
      <c r="AZ451" s="11">
        <v>73350</v>
      </c>
      <c r="BA451" s="13">
        <v>90</v>
      </c>
      <c r="BB451" s="13">
        <v>79.578503067484704</v>
      </c>
      <c r="BC451" s="13">
        <v>9.9600000000000009</v>
      </c>
      <c r="BD451" s="13"/>
      <c r="BE451" s="9" t="s">
        <v>78</v>
      </c>
      <c r="BF451" s="6"/>
      <c r="BG451" s="9" t="s">
        <v>89</v>
      </c>
      <c r="BH451" s="9" t="s">
        <v>90</v>
      </c>
      <c r="BI451" s="9" t="s">
        <v>212</v>
      </c>
      <c r="BJ451" s="9" t="s">
        <v>82</v>
      </c>
      <c r="BK451" s="7" t="s">
        <v>83</v>
      </c>
      <c r="BL451" s="13">
        <v>503733.40537311998</v>
      </c>
      <c r="BM451" s="7" t="s">
        <v>84</v>
      </c>
      <c r="BN451" s="13"/>
      <c r="BO451" s="14">
        <v>37665</v>
      </c>
      <c r="BP451" s="14">
        <v>46796</v>
      </c>
      <c r="BQ451" s="14" t="s">
        <v>177</v>
      </c>
      <c r="BR451" s="14" t="s">
        <v>178</v>
      </c>
      <c r="BS451" s="14">
        <v>37665</v>
      </c>
      <c r="BT451" s="14">
        <v>37665</v>
      </c>
      <c r="BU451" s="13">
        <v>33769.050000000003</v>
      </c>
      <c r="BV451" s="13">
        <v>103.97</v>
      </c>
      <c r="BW451" s="13">
        <v>0</v>
      </c>
    </row>
    <row r="452" spans="1:75" s="1" customFormat="1" ht="18.2" customHeight="1" x14ac:dyDescent="0.15">
      <c r="A452" s="15">
        <v>450</v>
      </c>
      <c r="B452" s="16" t="s">
        <v>75</v>
      </c>
      <c r="C452" s="16" t="s">
        <v>76</v>
      </c>
      <c r="D452" s="17">
        <v>45108</v>
      </c>
      <c r="E452" s="18" t="s">
        <v>906</v>
      </c>
      <c r="F452" s="19">
        <v>60</v>
      </c>
      <c r="G452" s="19">
        <v>60</v>
      </c>
      <c r="H452" s="20">
        <v>0</v>
      </c>
      <c r="I452" s="20">
        <v>104061.44</v>
      </c>
      <c r="J452" s="20">
        <v>0</v>
      </c>
      <c r="K452" s="20">
        <v>104061.44</v>
      </c>
      <c r="L452" s="20">
        <v>0</v>
      </c>
      <c r="M452" s="20">
        <v>0</v>
      </c>
      <c r="N452" s="20">
        <v>0</v>
      </c>
      <c r="O452" s="20">
        <v>0</v>
      </c>
      <c r="P452" s="20">
        <v>0</v>
      </c>
      <c r="Q452" s="20">
        <v>0</v>
      </c>
      <c r="R452" s="20">
        <v>104061.44</v>
      </c>
      <c r="S452" s="20">
        <v>30758.400000000001</v>
      </c>
      <c r="T452" s="20">
        <v>0</v>
      </c>
      <c r="U452" s="20">
        <v>0</v>
      </c>
      <c r="V452" s="20">
        <v>0</v>
      </c>
      <c r="W452" s="20">
        <v>0</v>
      </c>
      <c r="X452" s="20">
        <v>0</v>
      </c>
      <c r="Y452" s="20">
        <v>0</v>
      </c>
      <c r="Z452" s="20">
        <v>30758.400000000001</v>
      </c>
      <c r="AA452" s="20">
        <v>0</v>
      </c>
      <c r="AB452" s="20">
        <v>0</v>
      </c>
      <c r="AC452" s="20">
        <v>0</v>
      </c>
      <c r="AD452" s="20">
        <v>0</v>
      </c>
      <c r="AE452" s="20">
        <v>0</v>
      </c>
      <c r="AF452" s="20">
        <v>0</v>
      </c>
      <c r="AG452" s="20">
        <v>0</v>
      </c>
      <c r="AH452" s="20">
        <v>0</v>
      </c>
      <c r="AI452" s="20">
        <v>0</v>
      </c>
      <c r="AJ452" s="20">
        <v>0</v>
      </c>
      <c r="AK452" s="20">
        <v>0</v>
      </c>
      <c r="AL452" s="20">
        <v>0</v>
      </c>
      <c r="AM452" s="20">
        <v>0</v>
      </c>
      <c r="AN452" s="20">
        <v>0</v>
      </c>
      <c r="AO452" s="20">
        <v>0</v>
      </c>
      <c r="AP452" s="20">
        <v>0</v>
      </c>
      <c r="AQ452" s="20">
        <v>0</v>
      </c>
      <c r="AR452" s="20">
        <v>0</v>
      </c>
      <c r="AS452" s="20">
        <v>0</v>
      </c>
      <c r="AT452" s="11">
        <f t="shared" si="7"/>
        <v>0</v>
      </c>
      <c r="AU452" s="20">
        <v>104061.44</v>
      </c>
      <c r="AV452" s="20">
        <v>30758.400000000001</v>
      </c>
      <c r="AW452" s="21">
        <v>0</v>
      </c>
      <c r="AX452" s="21">
        <v>240</v>
      </c>
      <c r="AY452" s="20">
        <v>801000.01</v>
      </c>
      <c r="AZ452" s="20">
        <v>222072.99</v>
      </c>
      <c r="BA452" s="22">
        <v>89.999999000000003</v>
      </c>
      <c r="BB452" s="22">
        <v>42.1732039359607</v>
      </c>
      <c r="BC452" s="22">
        <v>10.7</v>
      </c>
      <c r="BD452" s="22"/>
      <c r="BE452" s="18" t="s">
        <v>78</v>
      </c>
      <c r="BF452" s="15"/>
      <c r="BG452" s="18" t="s">
        <v>79</v>
      </c>
      <c r="BH452" s="18" t="s">
        <v>464</v>
      </c>
      <c r="BI452" s="18" t="s">
        <v>907</v>
      </c>
      <c r="BJ452" s="18" t="s">
        <v>82</v>
      </c>
      <c r="BK452" s="16" t="s">
        <v>83</v>
      </c>
      <c r="BL452" s="22">
        <v>808234.17396736005</v>
      </c>
      <c r="BM452" s="16" t="s">
        <v>84</v>
      </c>
      <c r="BN452" s="22"/>
      <c r="BO452" s="23">
        <v>37677</v>
      </c>
      <c r="BP452" s="23">
        <v>44982</v>
      </c>
      <c r="BQ452" s="14" t="s">
        <v>342</v>
      </c>
      <c r="BR452" s="14" t="s">
        <v>343</v>
      </c>
      <c r="BS452" s="14">
        <v>37677</v>
      </c>
      <c r="BT452" s="14">
        <v>37677</v>
      </c>
      <c r="BU452" s="22">
        <v>35282.199999999997</v>
      </c>
      <c r="BV452" s="22">
        <v>0</v>
      </c>
      <c r="BW452" s="22">
        <v>0</v>
      </c>
    </row>
    <row r="453" spans="1:75" s="1" customFormat="1" ht="18.2" customHeight="1" x14ac:dyDescent="0.15">
      <c r="A453" s="6">
        <v>451</v>
      </c>
      <c r="B453" s="7" t="s">
        <v>75</v>
      </c>
      <c r="C453" s="7" t="s">
        <v>76</v>
      </c>
      <c r="D453" s="8">
        <v>45108</v>
      </c>
      <c r="E453" s="9" t="s">
        <v>908</v>
      </c>
      <c r="F453" s="10">
        <v>170</v>
      </c>
      <c r="G453" s="10">
        <v>169</v>
      </c>
      <c r="H453" s="11">
        <v>46279.29</v>
      </c>
      <c r="I453" s="11">
        <v>57877.27</v>
      </c>
      <c r="J453" s="11">
        <v>0</v>
      </c>
      <c r="K453" s="11">
        <v>104156.56</v>
      </c>
      <c r="L453" s="11">
        <v>638.26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104156.56</v>
      </c>
      <c r="S453" s="11">
        <v>114904.95</v>
      </c>
      <c r="T453" s="11">
        <v>384.12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115289.07</v>
      </c>
      <c r="AA453" s="11">
        <v>0</v>
      </c>
      <c r="AB453" s="11">
        <v>0</v>
      </c>
      <c r="AC453" s="11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11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>
        <v>0</v>
      </c>
      <c r="AT453" s="11">
        <f t="shared" si="7"/>
        <v>0</v>
      </c>
      <c r="AU453" s="11">
        <v>58515.53</v>
      </c>
      <c r="AV453" s="11">
        <v>115289.07</v>
      </c>
      <c r="AW453" s="12">
        <v>56</v>
      </c>
      <c r="AX453" s="12">
        <v>300</v>
      </c>
      <c r="AY453" s="11">
        <v>407580.4</v>
      </c>
      <c r="AZ453" s="11">
        <v>112860</v>
      </c>
      <c r="BA453" s="13">
        <v>89.971300999999997</v>
      </c>
      <c r="BB453" s="13">
        <v>83.032971919941204</v>
      </c>
      <c r="BC453" s="13">
        <v>9.9600000000000009</v>
      </c>
      <c r="BD453" s="13"/>
      <c r="BE453" s="9" t="s">
        <v>78</v>
      </c>
      <c r="BF453" s="6"/>
      <c r="BG453" s="9" t="s">
        <v>300</v>
      </c>
      <c r="BH453" s="9" t="s">
        <v>301</v>
      </c>
      <c r="BI453" s="9" t="s">
        <v>567</v>
      </c>
      <c r="BJ453" s="9" t="s">
        <v>82</v>
      </c>
      <c r="BK453" s="7" t="s">
        <v>83</v>
      </c>
      <c r="BL453" s="13">
        <v>808972.96092463995</v>
      </c>
      <c r="BM453" s="7" t="s">
        <v>84</v>
      </c>
      <c r="BN453" s="13"/>
      <c r="BO453" s="14">
        <v>37685</v>
      </c>
      <c r="BP453" s="14">
        <v>46817</v>
      </c>
      <c r="BQ453" s="14" t="s">
        <v>102</v>
      </c>
      <c r="BR453" s="14" t="s">
        <v>103</v>
      </c>
      <c r="BS453" s="14">
        <v>37685</v>
      </c>
      <c r="BT453" s="14">
        <v>37685</v>
      </c>
      <c r="BU453" s="13">
        <v>60510.06</v>
      </c>
      <c r="BV453" s="13">
        <v>159.97</v>
      </c>
      <c r="BW453" s="13">
        <v>0</v>
      </c>
    </row>
    <row r="454" spans="1:75" s="1" customFormat="1" ht="18.2" customHeight="1" x14ac:dyDescent="0.15">
      <c r="A454" s="15">
        <v>452</v>
      </c>
      <c r="B454" s="16" t="s">
        <v>75</v>
      </c>
      <c r="C454" s="16" t="s">
        <v>76</v>
      </c>
      <c r="D454" s="17">
        <v>45108</v>
      </c>
      <c r="E454" s="18" t="s">
        <v>909</v>
      </c>
      <c r="F454" s="19">
        <v>0</v>
      </c>
      <c r="G454" s="19">
        <v>0</v>
      </c>
      <c r="H454" s="20">
        <v>78568.56</v>
      </c>
      <c r="I454" s="20">
        <v>0</v>
      </c>
      <c r="J454" s="20">
        <v>0</v>
      </c>
      <c r="K454" s="20">
        <v>78568.56</v>
      </c>
      <c r="L454" s="20">
        <v>1063.71</v>
      </c>
      <c r="M454" s="20">
        <v>0</v>
      </c>
      <c r="N454" s="20">
        <v>0</v>
      </c>
      <c r="O454" s="20">
        <v>1063.71</v>
      </c>
      <c r="P454" s="20">
        <v>0</v>
      </c>
      <c r="Q454" s="20">
        <v>0</v>
      </c>
      <c r="R454" s="20">
        <v>77504.850000000006</v>
      </c>
      <c r="S454" s="20">
        <v>0</v>
      </c>
      <c r="T454" s="20">
        <v>700.57</v>
      </c>
      <c r="U454" s="20">
        <v>0</v>
      </c>
      <c r="V454" s="20">
        <v>0</v>
      </c>
      <c r="W454" s="20">
        <v>700.57</v>
      </c>
      <c r="X454" s="20">
        <v>0</v>
      </c>
      <c r="Y454" s="20">
        <v>0</v>
      </c>
      <c r="Z454" s="20">
        <v>0</v>
      </c>
      <c r="AA454" s="20">
        <v>164.03</v>
      </c>
      <c r="AB454" s="20">
        <v>0</v>
      </c>
      <c r="AC454" s="20">
        <v>0</v>
      </c>
      <c r="AD454" s="20">
        <v>0</v>
      </c>
      <c r="AE454" s="20">
        <v>0</v>
      </c>
      <c r="AF454" s="20">
        <v>-117.33</v>
      </c>
      <c r="AG454" s="20">
        <v>96.35</v>
      </c>
      <c r="AH454" s="20">
        <v>227.2</v>
      </c>
      <c r="AI454" s="20">
        <v>0</v>
      </c>
      <c r="AJ454" s="20">
        <v>0</v>
      </c>
      <c r="AK454" s="20">
        <v>0</v>
      </c>
      <c r="AL454" s="20">
        <v>0</v>
      </c>
      <c r="AM454" s="20">
        <v>0</v>
      </c>
      <c r="AN454" s="20">
        <v>0</v>
      </c>
      <c r="AO454" s="20">
        <v>0</v>
      </c>
      <c r="AP454" s="20">
        <v>0.06</v>
      </c>
      <c r="AQ454" s="20">
        <v>0</v>
      </c>
      <c r="AR454" s="20">
        <v>0.4</v>
      </c>
      <c r="AS454" s="20">
        <v>0</v>
      </c>
      <c r="AT454" s="11">
        <f t="shared" si="7"/>
        <v>2134.19</v>
      </c>
      <c r="AU454" s="20">
        <v>0</v>
      </c>
      <c r="AV454" s="20">
        <v>0</v>
      </c>
      <c r="AW454" s="21">
        <v>56</v>
      </c>
      <c r="AX454" s="21">
        <v>300</v>
      </c>
      <c r="AY454" s="20">
        <v>664901.93000000005</v>
      </c>
      <c r="AZ454" s="20">
        <v>184066.2</v>
      </c>
      <c r="BA454" s="22">
        <v>90</v>
      </c>
      <c r="BB454" s="22">
        <v>37.896346531845602</v>
      </c>
      <c r="BC454" s="22">
        <v>10.7</v>
      </c>
      <c r="BD454" s="22"/>
      <c r="BE454" s="18" t="s">
        <v>78</v>
      </c>
      <c r="BF454" s="15"/>
      <c r="BG454" s="18" t="s">
        <v>119</v>
      </c>
      <c r="BH454" s="18" t="s">
        <v>301</v>
      </c>
      <c r="BI454" s="18" t="s">
        <v>910</v>
      </c>
      <c r="BJ454" s="18" t="s">
        <v>108</v>
      </c>
      <c r="BK454" s="16" t="s">
        <v>83</v>
      </c>
      <c r="BL454" s="22">
        <v>601971.95443589997</v>
      </c>
      <c r="BM454" s="16" t="s">
        <v>84</v>
      </c>
      <c r="BN454" s="22"/>
      <c r="BO454" s="23">
        <v>37690</v>
      </c>
      <c r="BP454" s="23">
        <v>46822</v>
      </c>
      <c r="BQ454" s="14" t="s">
        <v>109</v>
      </c>
      <c r="BR454" s="14" t="s">
        <v>110</v>
      </c>
      <c r="BS454" s="14">
        <v>37690</v>
      </c>
      <c r="BT454" s="14">
        <v>37690</v>
      </c>
      <c r="BU454" s="22">
        <v>0</v>
      </c>
      <c r="BV454" s="22">
        <v>164.03</v>
      </c>
      <c r="BW454" s="22">
        <v>0</v>
      </c>
    </row>
    <row r="455" spans="1:75" s="1" customFormat="1" ht="18.2" customHeight="1" x14ac:dyDescent="0.15">
      <c r="A455" s="6">
        <v>453</v>
      </c>
      <c r="B455" s="7" t="s">
        <v>75</v>
      </c>
      <c r="C455" s="7" t="s">
        <v>76</v>
      </c>
      <c r="D455" s="8">
        <v>45108</v>
      </c>
      <c r="E455" s="9" t="s">
        <v>911</v>
      </c>
      <c r="F455" s="10">
        <v>1</v>
      </c>
      <c r="G455" s="10">
        <v>0</v>
      </c>
      <c r="H455" s="11">
        <v>47306.35</v>
      </c>
      <c r="I455" s="11">
        <v>0</v>
      </c>
      <c r="J455" s="11">
        <v>0</v>
      </c>
      <c r="K455" s="11">
        <v>47306.35</v>
      </c>
      <c r="L455" s="11">
        <v>652.4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47306.35</v>
      </c>
      <c r="S455" s="11">
        <v>0</v>
      </c>
      <c r="T455" s="11">
        <v>392.64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392.64</v>
      </c>
      <c r="AA455" s="11">
        <v>0</v>
      </c>
      <c r="AB455" s="11">
        <v>0</v>
      </c>
      <c r="AC455" s="11">
        <v>0</v>
      </c>
      <c r="AD455" s="11">
        <v>0</v>
      </c>
      <c r="AE455" s="11">
        <v>0</v>
      </c>
      <c r="AF455" s="11">
        <v>-63.79</v>
      </c>
      <c r="AG455" s="11">
        <v>0</v>
      </c>
      <c r="AH455" s="11">
        <v>109.76</v>
      </c>
      <c r="AI455" s="11">
        <v>0</v>
      </c>
      <c r="AJ455" s="11">
        <v>0</v>
      </c>
      <c r="AK455" s="11">
        <v>0</v>
      </c>
      <c r="AL455" s="11">
        <v>0</v>
      </c>
      <c r="AM455" s="11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45.97</v>
      </c>
      <c r="AS455" s="11">
        <v>0</v>
      </c>
      <c r="AT455" s="11">
        <f t="shared" si="7"/>
        <v>7.1054273576010019E-15</v>
      </c>
      <c r="AU455" s="11">
        <v>652.4</v>
      </c>
      <c r="AV455" s="11">
        <v>392.64</v>
      </c>
      <c r="AW455" s="12">
        <v>56</v>
      </c>
      <c r="AX455" s="12">
        <v>300</v>
      </c>
      <c r="AY455" s="11">
        <v>416961</v>
      </c>
      <c r="AZ455" s="11">
        <v>115361.65</v>
      </c>
      <c r="BA455" s="13">
        <v>89.999994000000001</v>
      </c>
      <c r="BB455" s="13">
        <v>36.9062961232082</v>
      </c>
      <c r="BC455" s="13">
        <v>9.9600000000000009</v>
      </c>
      <c r="BD455" s="13"/>
      <c r="BE455" s="9" t="s">
        <v>78</v>
      </c>
      <c r="BF455" s="6"/>
      <c r="BG455" s="9" t="s">
        <v>119</v>
      </c>
      <c r="BH455" s="9" t="s">
        <v>180</v>
      </c>
      <c r="BI455" s="9" t="s">
        <v>912</v>
      </c>
      <c r="BJ455" s="9" t="s">
        <v>95</v>
      </c>
      <c r="BK455" s="7" t="s">
        <v>83</v>
      </c>
      <c r="BL455" s="13">
        <v>367423.40597690002</v>
      </c>
      <c r="BM455" s="7" t="s">
        <v>84</v>
      </c>
      <c r="BN455" s="13"/>
      <c r="BO455" s="14">
        <v>37694</v>
      </c>
      <c r="BP455" s="14">
        <v>46826</v>
      </c>
      <c r="BQ455" s="14" t="s">
        <v>109</v>
      </c>
      <c r="BR455" s="14" t="s">
        <v>110</v>
      </c>
      <c r="BS455" s="14">
        <v>37694</v>
      </c>
      <c r="BT455" s="14">
        <v>37694</v>
      </c>
      <c r="BU455" s="13">
        <v>256.52999999999997</v>
      </c>
      <c r="BV455" s="13">
        <v>163.51</v>
      </c>
      <c r="BW455" s="13">
        <v>0</v>
      </c>
    </row>
    <row r="456" spans="1:75" s="1" customFormat="1" ht="18.2" customHeight="1" x14ac:dyDescent="0.15">
      <c r="A456" s="15">
        <v>454</v>
      </c>
      <c r="B456" s="16" t="s">
        <v>75</v>
      </c>
      <c r="C456" s="16" t="s">
        <v>76</v>
      </c>
      <c r="D456" s="17">
        <v>45108</v>
      </c>
      <c r="E456" s="18" t="s">
        <v>913</v>
      </c>
      <c r="F456" s="16" t="s">
        <v>132</v>
      </c>
      <c r="G456" s="19">
        <v>0</v>
      </c>
      <c r="H456" s="20">
        <v>51358.75</v>
      </c>
      <c r="I456" s="20">
        <v>0</v>
      </c>
      <c r="J456" s="20">
        <v>2.9973369999999999</v>
      </c>
      <c r="K456" s="20">
        <v>51358.75</v>
      </c>
      <c r="L456" s="20">
        <v>1224.8</v>
      </c>
      <c r="M456" s="20">
        <v>0</v>
      </c>
      <c r="N456" s="20">
        <v>0</v>
      </c>
      <c r="O456" s="20">
        <v>1224.8</v>
      </c>
      <c r="P456" s="20">
        <v>50133.95</v>
      </c>
      <c r="Q456" s="20">
        <v>0</v>
      </c>
      <c r="R456" s="20">
        <v>0</v>
      </c>
      <c r="S456" s="20">
        <v>0</v>
      </c>
      <c r="T456" s="20">
        <v>457.95</v>
      </c>
      <c r="U456" s="20">
        <v>0</v>
      </c>
      <c r="V456" s="20">
        <v>0</v>
      </c>
      <c r="W456" s="20">
        <v>457.95</v>
      </c>
      <c r="X456" s="20">
        <v>0</v>
      </c>
      <c r="Y456" s="20">
        <v>0</v>
      </c>
      <c r="Z456" s="20">
        <v>0</v>
      </c>
      <c r="AA456" s="20">
        <v>156.44</v>
      </c>
      <c r="AB456" s="20">
        <v>0</v>
      </c>
      <c r="AC456" s="20">
        <v>0</v>
      </c>
      <c r="AD456" s="20">
        <v>0</v>
      </c>
      <c r="AE456" s="20">
        <v>0</v>
      </c>
      <c r="AF456" s="20">
        <v>-109.29</v>
      </c>
      <c r="AG456" s="20">
        <v>91.9</v>
      </c>
      <c r="AH456" s="20">
        <v>216.69</v>
      </c>
      <c r="AI456" s="20">
        <v>0</v>
      </c>
      <c r="AJ456" s="20">
        <v>0</v>
      </c>
      <c r="AK456" s="20">
        <v>0</v>
      </c>
      <c r="AL456" s="20">
        <v>0</v>
      </c>
      <c r="AM456" s="20">
        <v>0</v>
      </c>
      <c r="AN456" s="20">
        <v>0</v>
      </c>
      <c r="AO456" s="20">
        <v>0</v>
      </c>
      <c r="AP456" s="20">
        <v>0</v>
      </c>
      <c r="AQ456" s="20">
        <v>0</v>
      </c>
      <c r="AR456" s="20">
        <v>0</v>
      </c>
      <c r="AS456" s="20">
        <v>0</v>
      </c>
      <c r="AT456" s="11">
        <f t="shared" si="7"/>
        <v>52169.442663000002</v>
      </c>
      <c r="AU456" s="20">
        <v>0</v>
      </c>
      <c r="AV456" s="20">
        <v>0</v>
      </c>
      <c r="AW456" s="21">
        <v>56</v>
      </c>
      <c r="AX456" s="21">
        <v>300</v>
      </c>
      <c r="AY456" s="20">
        <v>635000.01</v>
      </c>
      <c r="AZ456" s="20">
        <v>175560.5</v>
      </c>
      <c r="BA456" s="22">
        <v>89.999995999999996</v>
      </c>
      <c r="BB456" s="22">
        <v>0</v>
      </c>
      <c r="BC456" s="22">
        <v>10.7</v>
      </c>
      <c r="BD456" s="22"/>
      <c r="BE456" s="18" t="s">
        <v>78</v>
      </c>
      <c r="BF456" s="15"/>
      <c r="BG456" s="18" t="s">
        <v>119</v>
      </c>
      <c r="BH456" s="18" t="s">
        <v>914</v>
      </c>
      <c r="BI456" s="18" t="s">
        <v>915</v>
      </c>
      <c r="BJ456" s="18" t="s">
        <v>108</v>
      </c>
      <c r="BK456" s="16" t="s">
        <v>83</v>
      </c>
      <c r="BL456" s="22">
        <v>0</v>
      </c>
      <c r="BM456" s="16" t="s">
        <v>84</v>
      </c>
      <c r="BN456" s="22"/>
      <c r="BO456" s="23">
        <v>37699</v>
      </c>
      <c r="BP456" s="23">
        <v>46831</v>
      </c>
      <c r="BQ456" s="14" t="s">
        <v>109</v>
      </c>
      <c r="BR456" s="14" t="s">
        <v>110</v>
      </c>
      <c r="BS456" s="14">
        <v>37699</v>
      </c>
      <c r="BT456" s="14">
        <v>37699</v>
      </c>
      <c r="BU456" s="22">
        <v>0</v>
      </c>
      <c r="BV456" s="22">
        <v>0</v>
      </c>
      <c r="BW456" s="22">
        <v>0</v>
      </c>
    </row>
    <row r="457" spans="1:75" s="1" customFormat="1" ht="18.2" customHeight="1" x14ac:dyDescent="0.15">
      <c r="A457" s="6">
        <v>455</v>
      </c>
      <c r="B457" s="7" t="s">
        <v>75</v>
      </c>
      <c r="C457" s="7" t="s">
        <v>76</v>
      </c>
      <c r="D457" s="8">
        <v>45108</v>
      </c>
      <c r="E457" s="9" t="s">
        <v>916</v>
      </c>
      <c r="F457" s="10">
        <v>0</v>
      </c>
      <c r="G457" s="10">
        <v>0</v>
      </c>
      <c r="H457" s="11">
        <v>47792.77</v>
      </c>
      <c r="I457" s="11">
        <v>0</v>
      </c>
      <c r="J457" s="11">
        <v>0</v>
      </c>
      <c r="K457" s="11">
        <v>47792.77</v>
      </c>
      <c r="L457" s="11">
        <v>659.09</v>
      </c>
      <c r="M457" s="11">
        <v>0</v>
      </c>
      <c r="N457" s="11">
        <v>0</v>
      </c>
      <c r="O457" s="11">
        <v>659.09</v>
      </c>
      <c r="P457" s="11">
        <v>0</v>
      </c>
      <c r="Q457" s="11">
        <v>0</v>
      </c>
      <c r="R457" s="11">
        <v>47133.68</v>
      </c>
      <c r="S457" s="11">
        <v>0</v>
      </c>
      <c r="T457" s="11">
        <v>396.68</v>
      </c>
      <c r="U457" s="11">
        <v>0</v>
      </c>
      <c r="V457" s="11">
        <v>0</v>
      </c>
      <c r="W457" s="11">
        <v>396.68</v>
      </c>
      <c r="X457" s="11">
        <v>0</v>
      </c>
      <c r="Y457" s="11">
        <v>0</v>
      </c>
      <c r="Z457" s="11">
        <v>0</v>
      </c>
      <c r="AA457" s="11">
        <v>165.19</v>
      </c>
      <c r="AB457" s="11">
        <v>0</v>
      </c>
      <c r="AC457" s="11">
        <v>0</v>
      </c>
      <c r="AD457" s="11">
        <v>0</v>
      </c>
      <c r="AE457" s="11">
        <v>0</v>
      </c>
      <c r="AF457" s="11">
        <v>-70.819999999999993</v>
      </c>
      <c r="AG457" s="11">
        <v>61.05</v>
      </c>
      <c r="AH457" s="11">
        <v>145.34</v>
      </c>
      <c r="AI457" s="11">
        <v>0</v>
      </c>
      <c r="AJ457" s="11">
        <v>0</v>
      </c>
      <c r="AK457" s="11">
        <v>0</v>
      </c>
      <c r="AL457" s="11">
        <v>0</v>
      </c>
      <c r="AM457" s="11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>
        <v>7.7250000000000001E-3</v>
      </c>
      <c r="AT457" s="11">
        <f t="shared" si="7"/>
        <v>1356.5222750000003</v>
      </c>
      <c r="AU457" s="11">
        <v>0</v>
      </c>
      <c r="AV457" s="11">
        <v>0</v>
      </c>
      <c r="AW457" s="12">
        <v>56</v>
      </c>
      <c r="AX457" s="12">
        <v>300</v>
      </c>
      <c r="AY457" s="11">
        <v>455021.05</v>
      </c>
      <c r="AZ457" s="11">
        <v>116546.22</v>
      </c>
      <c r="BA457" s="13">
        <v>83.512619999999998</v>
      </c>
      <c r="BB457" s="13">
        <v>33.774215131486898</v>
      </c>
      <c r="BC457" s="13">
        <v>9.9600000000000009</v>
      </c>
      <c r="BD457" s="13"/>
      <c r="BE457" s="9" t="s">
        <v>78</v>
      </c>
      <c r="BF457" s="6"/>
      <c r="BG457" s="9" t="s">
        <v>119</v>
      </c>
      <c r="BH457" s="9" t="s">
        <v>403</v>
      </c>
      <c r="BI457" s="9" t="s">
        <v>917</v>
      </c>
      <c r="BJ457" s="9" t="s">
        <v>108</v>
      </c>
      <c r="BK457" s="7" t="s">
        <v>83</v>
      </c>
      <c r="BL457" s="13">
        <v>366082.29638992</v>
      </c>
      <c r="BM457" s="7" t="s">
        <v>84</v>
      </c>
      <c r="BN457" s="13"/>
      <c r="BO457" s="14">
        <v>37708</v>
      </c>
      <c r="BP457" s="14">
        <v>46840</v>
      </c>
      <c r="BQ457" s="14" t="s">
        <v>109</v>
      </c>
      <c r="BR457" s="14" t="s">
        <v>110</v>
      </c>
      <c r="BS457" s="14">
        <v>37708</v>
      </c>
      <c r="BT457" s="14">
        <v>37708</v>
      </c>
      <c r="BU457" s="13">
        <v>0</v>
      </c>
      <c r="BV457" s="13">
        <v>165.19</v>
      </c>
      <c r="BW457" s="13">
        <v>0</v>
      </c>
    </row>
    <row r="458" spans="1:75" s="1" customFormat="1" ht="18.2" customHeight="1" x14ac:dyDescent="0.15">
      <c r="A458" s="15">
        <v>456</v>
      </c>
      <c r="B458" s="16" t="s">
        <v>75</v>
      </c>
      <c r="C458" s="16" t="s">
        <v>76</v>
      </c>
      <c r="D458" s="17">
        <v>45108</v>
      </c>
      <c r="E458" s="18" t="s">
        <v>918</v>
      </c>
      <c r="F458" s="19">
        <v>158</v>
      </c>
      <c r="G458" s="19">
        <v>157</v>
      </c>
      <c r="H458" s="20">
        <v>50332.24</v>
      </c>
      <c r="I458" s="20">
        <v>59477.25</v>
      </c>
      <c r="J458" s="20">
        <v>0</v>
      </c>
      <c r="K458" s="20">
        <v>109809.49</v>
      </c>
      <c r="L458" s="20">
        <v>679.18</v>
      </c>
      <c r="M458" s="20">
        <v>0</v>
      </c>
      <c r="N458" s="20">
        <v>0</v>
      </c>
      <c r="O458" s="20">
        <v>0</v>
      </c>
      <c r="P458" s="20">
        <v>0</v>
      </c>
      <c r="Q458" s="20">
        <v>0</v>
      </c>
      <c r="R458" s="20">
        <v>109809.49</v>
      </c>
      <c r="S458" s="20">
        <v>112742.34</v>
      </c>
      <c r="T458" s="20">
        <v>417.76</v>
      </c>
      <c r="U458" s="20">
        <v>0</v>
      </c>
      <c r="V458" s="20">
        <v>0</v>
      </c>
      <c r="W458" s="20">
        <v>0</v>
      </c>
      <c r="X458" s="20">
        <v>0</v>
      </c>
      <c r="Y458" s="20">
        <v>0</v>
      </c>
      <c r="Z458" s="20">
        <v>113160.1</v>
      </c>
      <c r="AA458" s="20">
        <v>0</v>
      </c>
      <c r="AB458" s="20">
        <v>0</v>
      </c>
      <c r="AC458" s="20">
        <v>0</v>
      </c>
      <c r="AD458" s="20">
        <v>0</v>
      </c>
      <c r="AE458" s="20">
        <v>0</v>
      </c>
      <c r="AF458" s="20">
        <v>0</v>
      </c>
      <c r="AG458" s="20">
        <v>0</v>
      </c>
      <c r="AH458" s="20">
        <v>0</v>
      </c>
      <c r="AI458" s="20">
        <v>0</v>
      </c>
      <c r="AJ458" s="20">
        <v>0</v>
      </c>
      <c r="AK458" s="20">
        <v>0</v>
      </c>
      <c r="AL458" s="20">
        <v>0</v>
      </c>
      <c r="AM458" s="20">
        <v>0</v>
      </c>
      <c r="AN458" s="20">
        <v>0</v>
      </c>
      <c r="AO458" s="20">
        <v>0</v>
      </c>
      <c r="AP458" s="20">
        <v>0</v>
      </c>
      <c r="AQ458" s="20">
        <v>0</v>
      </c>
      <c r="AR458" s="20">
        <v>0</v>
      </c>
      <c r="AS458" s="20">
        <v>0</v>
      </c>
      <c r="AT458" s="11">
        <f t="shared" si="7"/>
        <v>0</v>
      </c>
      <c r="AU458" s="20">
        <v>60156.43</v>
      </c>
      <c r="AV458" s="20">
        <v>113160.1</v>
      </c>
      <c r="AW458" s="21">
        <v>57</v>
      </c>
      <c r="AX458" s="21">
        <v>300</v>
      </c>
      <c r="AY458" s="20">
        <v>439983.04</v>
      </c>
      <c r="AZ458" s="20">
        <v>121090.5</v>
      </c>
      <c r="BA458" s="22">
        <v>89.999773000000005</v>
      </c>
      <c r="BB458" s="22">
        <v>81.615231362045506</v>
      </c>
      <c r="BC458" s="22">
        <v>9.9600000000000009</v>
      </c>
      <c r="BD458" s="22"/>
      <c r="BE458" s="18" t="s">
        <v>78</v>
      </c>
      <c r="BF458" s="15"/>
      <c r="BG458" s="18" t="s">
        <v>300</v>
      </c>
      <c r="BH458" s="18" t="s">
        <v>301</v>
      </c>
      <c r="BI458" s="18" t="s">
        <v>903</v>
      </c>
      <c r="BJ458" s="18" t="s">
        <v>82</v>
      </c>
      <c r="BK458" s="16" t="s">
        <v>83</v>
      </c>
      <c r="BL458" s="22">
        <v>852878.66902406001</v>
      </c>
      <c r="BM458" s="16" t="s">
        <v>84</v>
      </c>
      <c r="BN458" s="22"/>
      <c r="BO458" s="23">
        <v>37720</v>
      </c>
      <c r="BP458" s="23">
        <v>46852</v>
      </c>
      <c r="BQ458" s="14" t="s">
        <v>177</v>
      </c>
      <c r="BR458" s="14" t="s">
        <v>178</v>
      </c>
      <c r="BS458" s="14">
        <v>37720</v>
      </c>
      <c r="BT458" s="14">
        <v>37720</v>
      </c>
      <c r="BU458" s="22">
        <v>60743.88</v>
      </c>
      <c r="BV458" s="22">
        <v>171.63</v>
      </c>
      <c r="BW458" s="22">
        <v>0</v>
      </c>
    </row>
    <row r="459" spans="1:75" s="1" customFormat="1" ht="18.2" customHeight="1" x14ac:dyDescent="0.15">
      <c r="A459" s="6">
        <v>457</v>
      </c>
      <c r="B459" s="7" t="s">
        <v>75</v>
      </c>
      <c r="C459" s="7" t="s">
        <v>76</v>
      </c>
      <c r="D459" s="8">
        <v>45108</v>
      </c>
      <c r="E459" s="9" t="s">
        <v>919</v>
      </c>
      <c r="F459" s="10">
        <v>70</v>
      </c>
      <c r="G459" s="10">
        <v>69</v>
      </c>
      <c r="H459" s="11">
        <v>58643.86</v>
      </c>
      <c r="I459" s="11">
        <v>41435.86</v>
      </c>
      <c r="J459" s="11">
        <v>0</v>
      </c>
      <c r="K459" s="11">
        <v>100079.72</v>
      </c>
      <c r="L459" s="11">
        <v>791.23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100079.72</v>
      </c>
      <c r="S459" s="11">
        <v>46744.07</v>
      </c>
      <c r="T459" s="11">
        <v>486.74</v>
      </c>
      <c r="U459" s="11">
        <v>0</v>
      </c>
      <c r="V459" s="11">
        <v>0</v>
      </c>
      <c r="W459" s="11">
        <v>0</v>
      </c>
      <c r="X459" s="11">
        <v>0</v>
      </c>
      <c r="Y459" s="11">
        <v>0</v>
      </c>
      <c r="Z459" s="11">
        <v>47230.81</v>
      </c>
      <c r="AA459" s="11">
        <v>0</v>
      </c>
      <c r="AB459" s="11">
        <v>0</v>
      </c>
      <c r="AC459" s="11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11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>
        <v>0</v>
      </c>
      <c r="AT459" s="11">
        <f t="shared" si="7"/>
        <v>0</v>
      </c>
      <c r="AU459" s="11">
        <v>42227.09</v>
      </c>
      <c r="AV459" s="11">
        <v>47230.81</v>
      </c>
      <c r="AW459" s="12">
        <v>57</v>
      </c>
      <c r="AX459" s="12">
        <v>300</v>
      </c>
      <c r="AY459" s="11">
        <v>514031.53</v>
      </c>
      <c r="AZ459" s="11">
        <v>141075</v>
      </c>
      <c r="BA459" s="13">
        <v>90</v>
      </c>
      <c r="BB459" s="13">
        <v>63.846711323763998</v>
      </c>
      <c r="BC459" s="13">
        <v>9.9600000000000009</v>
      </c>
      <c r="BD459" s="13"/>
      <c r="BE459" s="9" t="s">
        <v>78</v>
      </c>
      <c r="BF459" s="6"/>
      <c r="BG459" s="9" t="s">
        <v>300</v>
      </c>
      <c r="BH459" s="9" t="s">
        <v>301</v>
      </c>
      <c r="BI459" s="9" t="s">
        <v>567</v>
      </c>
      <c r="BJ459" s="9" t="s">
        <v>82</v>
      </c>
      <c r="BK459" s="7" t="s">
        <v>83</v>
      </c>
      <c r="BL459" s="13">
        <v>777308.57678968005</v>
      </c>
      <c r="BM459" s="7" t="s">
        <v>84</v>
      </c>
      <c r="BN459" s="13"/>
      <c r="BO459" s="14">
        <v>37736</v>
      </c>
      <c r="BP459" s="14">
        <v>46868</v>
      </c>
      <c r="BQ459" s="14" t="s">
        <v>283</v>
      </c>
      <c r="BR459" s="14" t="s">
        <v>284</v>
      </c>
      <c r="BS459" s="14">
        <v>37736</v>
      </c>
      <c r="BT459" s="14">
        <v>37736</v>
      </c>
      <c r="BU459" s="13">
        <v>31337.65</v>
      </c>
      <c r="BV459" s="13">
        <v>199.96</v>
      </c>
      <c r="BW459" s="13">
        <v>0</v>
      </c>
    </row>
    <row r="460" spans="1:75" s="1" customFormat="1" ht="18.2" customHeight="1" x14ac:dyDescent="0.15">
      <c r="A460" s="15">
        <v>458</v>
      </c>
      <c r="B460" s="16" t="s">
        <v>75</v>
      </c>
      <c r="C460" s="16" t="s">
        <v>76</v>
      </c>
      <c r="D460" s="17">
        <v>45108</v>
      </c>
      <c r="E460" s="18" t="s">
        <v>920</v>
      </c>
      <c r="F460" s="19">
        <v>0</v>
      </c>
      <c r="G460" s="19">
        <v>0</v>
      </c>
      <c r="H460" s="20">
        <v>37914.370000000003</v>
      </c>
      <c r="I460" s="20">
        <v>0</v>
      </c>
      <c r="J460" s="20">
        <v>0</v>
      </c>
      <c r="K460" s="20">
        <v>37914.370000000003</v>
      </c>
      <c r="L460" s="20">
        <v>500.6</v>
      </c>
      <c r="M460" s="20">
        <v>0</v>
      </c>
      <c r="N460" s="20">
        <v>0</v>
      </c>
      <c r="O460" s="20">
        <v>500.6</v>
      </c>
      <c r="P460" s="20">
        <v>0</v>
      </c>
      <c r="Q460" s="20">
        <v>0</v>
      </c>
      <c r="R460" s="20">
        <v>37413.769999999997</v>
      </c>
      <c r="S460" s="20">
        <v>0</v>
      </c>
      <c r="T460" s="20">
        <v>314.69</v>
      </c>
      <c r="U460" s="20">
        <v>0</v>
      </c>
      <c r="V460" s="20">
        <v>0</v>
      </c>
      <c r="W460" s="20">
        <v>314.69</v>
      </c>
      <c r="X460" s="20">
        <v>0</v>
      </c>
      <c r="Y460" s="20">
        <v>0</v>
      </c>
      <c r="Z460" s="20">
        <v>0</v>
      </c>
      <c r="AA460" s="20">
        <v>127.57</v>
      </c>
      <c r="AB460" s="20">
        <v>0</v>
      </c>
      <c r="AC460" s="20">
        <v>0</v>
      </c>
      <c r="AD460" s="20">
        <v>0</v>
      </c>
      <c r="AE460" s="20">
        <v>0</v>
      </c>
      <c r="AF460" s="20">
        <v>-48.01</v>
      </c>
      <c r="AG460" s="20">
        <v>47.11</v>
      </c>
      <c r="AH460" s="20">
        <v>111.08</v>
      </c>
      <c r="AI460" s="20">
        <v>0</v>
      </c>
      <c r="AJ460" s="20">
        <v>0</v>
      </c>
      <c r="AK460" s="20">
        <v>0</v>
      </c>
      <c r="AL460" s="20">
        <v>0</v>
      </c>
      <c r="AM460" s="20">
        <v>0</v>
      </c>
      <c r="AN460" s="20">
        <v>0</v>
      </c>
      <c r="AO460" s="20">
        <v>0</v>
      </c>
      <c r="AP460" s="20">
        <v>13.26</v>
      </c>
      <c r="AQ460" s="20">
        <v>0</v>
      </c>
      <c r="AR460" s="20">
        <v>36.29</v>
      </c>
      <c r="AS460" s="20">
        <v>0</v>
      </c>
      <c r="AT460" s="11">
        <f t="shared" si="7"/>
        <v>1030.01</v>
      </c>
      <c r="AU460" s="20">
        <v>0</v>
      </c>
      <c r="AV460" s="20">
        <v>0</v>
      </c>
      <c r="AW460" s="21">
        <v>58</v>
      </c>
      <c r="AX460" s="21">
        <v>300</v>
      </c>
      <c r="AY460" s="20">
        <v>327963.40000000002</v>
      </c>
      <c r="AZ460" s="20">
        <v>90000</v>
      </c>
      <c r="BA460" s="22">
        <v>90</v>
      </c>
      <c r="BB460" s="22">
        <v>37.41377</v>
      </c>
      <c r="BC460" s="22">
        <v>9.9600000000000009</v>
      </c>
      <c r="BD460" s="22"/>
      <c r="BE460" s="18" t="s">
        <v>78</v>
      </c>
      <c r="BF460" s="15"/>
      <c r="BG460" s="18" t="s">
        <v>89</v>
      </c>
      <c r="BH460" s="18" t="s">
        <v>90</v>
      </c>
      <c r="BI460" s="18" t="s">
        <v>176</v>
      </c>
      <c r="BJ460" s="18" t="s">
        <v>108</v>
      </c>
      <c r="BK460" s="16" t="s">
        <v>83</v>
      </c>
      <c r="BL460" s="22">
        <v>290588.78573037998</v>
      </c>
      <c r="BM460" s="16" t="s">
        <v>84</v>
      </c>
      <c r="BN460" s="22"/>
      <c r="BO460" s="23">
        <v>37749</v>
      </c>
      <c r="BP460" s="23">
        <v>46881</v>
      </c>
      <c r="BQ460" s="14" t="s">
        <v>109</v>
      </c>
      <c r="BR460" s="14" t="s">
        <v>110</v>
      </c>
      <c r="BS460" s="14">
        <v>37749</v>
      </c>
      <c r="BT460" s="14">
        <v>37749</v>
      </c>
      <c r="BU460" s="22">
        <v>0</v>
      </c>
      <c r="BV460" s="22">
        <v>127.57</v>
      </c>
      <c r="BW460" s="22">
        <v>0</v>
      </c>
    </row>
    <row r="461" spans="1:75" s="1" customFormat="1" ht="18.2" customHeight="1" x14ac:dyDescent="0.15">
      <c r="A461" s="6">
        <v>459</v>
      </c>
      <c r="B461" s="7" t="s">
        <v>75</v>
      </c>
      <c r="C461" s="7" t="s">
        <v>76</v>
      </c>
      <c r="D461" s="8">
        <v>45108</v>
      </c>
      <c r="E461" s="9" t="s">
        <v>921</v>
      </c>
      <c r="F461" s="10">
        <v>123</v>
      </c>
      <c r="G461" s="10">
        <v>122</v>
      </c>
      <c r="H461" s="11">
        <v>37914.370000000003</v>
      </c>
      <c r="I461" s="11">
        <v>38311.35</v>
      </c>
      <c r="J461" s="11">
        <v>0</v>
      </c>
      <c r="K461" s="11">
        <v>76225.72</v>
      </c>
      <c r="L461" s="11">
        <v>500.6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76225.72</v>
      </c>
      <c r="S461" s="11">
        <v>61154.03</v>
      </c>
      <c r="T461" s="11">
        <v>314.69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61468.72</v>
      </c>
      <c r="AA461" s="11">
        <v>0</v>
      </c>
      <c r="AB461" s="11">
        <v>0</v>
      </c>
      <c r="AC461" s="11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11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0</v>
      </c>
      <c r="AT461" s="11">
        <f t="shared" si="7"/>
        <v>0</v>
      </c>
      <c r="AU461" s="11">
        <v>38811.949999999997</v>
      </c>
      <c r="AV461" s="11">
        <v>61468.72</v>
      </c>
      <c r="AW461" s="12">
        <v>58</v>
      </c>
      <c r="AX461" s="12">
        <v>300</v>
      </c>
      <c r="AY461" s="11">
        <v>327966</v>
      </c>
      <c r="AZ461" s="11">
        <v>90000</v>
      </c>
      <c r="BA461" s="13">
        <v>90</v>
      </c>
      <c r="BB461" s="13">
        <v>76.225719999999995</v>
      </c>
      <c r="BC461" s="13">
        <v>9.9600000000000009</v>
      </c>
      <c r="BD461" s="13"/>
      <c r="BE461" s="9" t="s">
        <v>78</v>
      </c>
      <c r="BF461" s="6"/>
      <c r="BG461" s="9" t="s">
        <v>89</v>
      </c>
      <c r="BH461" s="9" t="s">
        <v>90</v>
      </c>
      <c r="BI461" s="9" t="s">
        <v>176</v>
      </c>
      <c r="BJ461" s="9" t="s">
        <v>82</v>
      </c>
      <c r="BK461" s="7" t="s">
        <v>83</v>
      </c>
      <c r="BL461" s="13">
        <v>592037.08731367998</v>
      </c>
      <c r="BM461" s="7" t="s">
        <v>84</v>
      </c>
      <c r="BN461" s="13"/>
      <c r="BO461" s="14">
        <v>37750</v>
      </c>
      <c r="BP461" s="14">
        <v>46882</v>
      </c>
      <c r="BQ461" s="14" t="s">
        <v>450</v>
      </c>
      <c r="BR461" s="14" t="s">
        <v>451</v>
      </c>
      <c r="BS461" s="14">
        <v>37750</v>
      </c>
      <c r="BT461" s="14">
        <v>37750</v>
      </c>
      <c r="BU461" s="13">
        <v>35143.360000000001</v>
      </c>
      <c r="BV461" s="13">
        <v>127.57</v>
      </c>
      <c r="BW461" s="13">
        <v>0</v>
      </c>
    </row>
    <row r="462" spans="1:75" s="1" customFormat="1" ht="18.2" customHeight="1" x14ac:dyDescent="0.15">
      <c r="A462" s="15">
        <v>460</v>
      </c>
      <c r="B462" s="16" t="s">
        <v>75</v>
      </c>
      <c r="C462" s="16" t="s">
        <v>76</v>
      </c>
      <c r="D462" s="17">
        <v>45108</v>
      </c>
      <c r="E462" s="18" t="s">
        <v>922</v>
      </c>
      <c r="F462" s="19">
        <v>140</v>
      </c>
      <c r="G462" s="19">
        <v>140</v>
      </c>
      <c r="H462" s="20">
        <v>0</v>
      </c>
      <c r="I462" s="20">
        <v>165660.51999999999</v>
      </c>
      <c r="J462" s="20">
        <v>0</v>
      </c>
      <c r="K462" s="20">
        <v>165660.51999999999</v>
      </c>
      <c r="L462" s="20">
        <v>0</v>
      </c>
      <c r="M462" s="20">
        <v>0</v>
      </c>
      <c r="N462" s="20">
        <v>0</v>
      </c>
      <c r="O462" s="20">
        <v>0</v>
      </c>
      <c r="P462" s="20">
        <v>0</v>
      </c>
      <c r="Q462" s="20">
        <v>0</v>
      </c>
      <c r="R462" s="20">
        <v>165660.51999999999</v>
      </c>
      <c r="S462" s="20">
        <v>124066.03</v>
      </c>
      <c r="T462" s="20">
        <v>0</v>
      </c>
      <c r="U462" s="20">
        <v>0</v>
      </c>
      <c r="V462" s="20">
        <v>0</v>
      </c>
      <c r="W462" s="20">
        <v>0</v>
      </c>
      <c r="X462" s="20">
        <v>0</v>
      </c>
      <c r="Y462" s="20">
        <v>0</v>
      </c>
      <c r="Z462" s="20">
        <v>124066.03</v>
      </c>
      <c r="AA462" s="20">
        <v>0</v>
      </c>
      <c r="AB462" s="20">
        <v>0</v>
      </c>
      <c r="AC462" s="20">
        <v>0</v>
      </c>
      <c r="AD462" s="20">
        <v>0</v>
      </c>
      <c r="AE462" s="20">
        <v>0</v>
      </c>
      <c r="AF462" s="20">
        <v>0</v>
      </c>
      <c r="AG462" s="20">
        <v>0</v>
      </c>
      <c r="AH462" s="20">
        <v>0</v>
      </c>
      <c r="AI462" s="20">
        <v>0</v>
      </c>
      <c r="AJ462" s="20">
        <v>0</v>
      </c>
      <c r="AK462" s="20">
        <v>0</v>
      </c>
      <c r="AL462" s="20">
        <v>0</v>
      </c>
      <c r="AM462" s="20">
        <v>0</v>
      </c>
      <c r="AN462" s="20">
        <v>0</v>
      </c>
      <c r="AO462" s="20">
        <v>0</v>
      </c>
      <c r="AP462" s="20">
        <v>0</v>
      </c>
      <c r="AQ462" s="20">
        <v>0</v>
      </c>
      <c r="AR462" s="20">
        <v>0</v>
      </c>
      <c r="AS462" s="20">
        <v>0</v>
      </c>
      <c r="AT462" s="11">
        <f t="shared" si="7"/>
        <v>0</v>
      </c>
      <c r="AU462" s="20">
        <v>165660.51999999999</v>
      </c>
      <c r="AV462" s="20">
        <v>124066.03</v>
      </c>
      <c r="AW462" s="21">
        <v>0</v>
      </c>
      <c r="AX462" s="21">
        <v>240</v>
      </c>
      <c r="AY462" s="20">
        <v>748047.48</v>
      </c>
      <c r="AZ462" s="20">
        <v>205200</v>
      </c>
      <c r="BA462" s="22">
        <v>90</v>
      </c>
      <c r="BB462" s="22">
        <v>72.658122807017506</v>
      </c>
      <c r="BC462" s="22">
        <v>10.7</v>
      </c>
      <c r="BD462" s="22"/>
      <c r="BE462" s="18" t="s">
        <v>78</v>
      </c>
      <c r="BF462" s="15"/>
      <c r="BG462" s="18" t="s">
        <v>105</v>
      </c>
      <c r="BH462" s="18" t="s">
        <v>106</v>
      </c>
      <c r="BI462" s="18" t="s">
        <v>107</v>
      </c>
      <c r="BJ462" s="18" t="s">
        <v>82</v>
      </c>
      <c r="BK462" s="16" t="s">
        <v>83</v>
      </c>
      <c r="BL462" s="22">
        <v>1286667.6988248799</v>
      </c>
      <c r="BM462" s="16" t="s">
        <v>84</v>
      </c>
      <c r="BN462" s="22"/>
      <c r="BO462" s="23">
        <v>37767</v>
      </c>
      <c r="BP462" s="23">
        <v>45072</v>
      </c>
      <c r="BQ462" s="14" t="s">
        <v>138</v>
      </c>
      <c r="BR462" s="14" t="s">
        <v>139</v>
      </c>
      <c r="BS462" s="14">
        <v>37767</v>
      </c>
      <c r="BT462" s="14">
        <v>37767</v>
      </c>
      <c r="BU462" s="22">
        <v>76022</v>
      </c>
      <c r="BV462" s="22">
        <v>0</v>
      </c>
      <c r="BW462" s="22">
        <v>0</v>
      </c>
    </row>
    <row r="463" spans="1:75" s="1" customFormat="1" ht="18.2" customHeight="1" x14ac:dyDescent="0.15">
      <c r="A463" s="6">
        <v>461</v>
      </c>
      <c r="B463" s="7" t="s">
        <v>75</v>
      </c>
      <c r="C463" s="7" t="s">
        <v>76</v>
      </c>
      <c r="D463" s="8">
        <v>45108</v>
      </c>
      <c r="E463" s="9" t="s">
        <v>923</v>
      </c>
      <c r="F463" s="10">
        <v>0</v>
      </c>
      <c r="G463" s="10">
        <v>0</v>
      </c>
      <c r="H463" s="11">
        <v>42503.47</v>
      </c>
      <c r="I463" s="11">
        <v>0</v>
      </c>
      <c r="J463" s="11">
        <v>0</v>
      </c>
      <c r="K463" s="11">
        <v>42503.47</v>
      </c>
      <c r="L463" s="11">
        <v>549.44000000000005</v>
      </c>
      <c r="M463" s="11">
        <v>0</v>
      </c>
      <c r="N463" s="11">
        <v>0</v>
      </c>
      <c r="O463" s="11">
        <v>549.44000000000005</v>
      </c>
      <c r="P463" s="11">
        <v>0</v>
      </c>
      <c r="Q463" s="11">
        <v>0</v>
      </c>
      <c r="R463" s="11">
        <v>41954.03</v>
      </c>
      <c r="S463" s="11">
        <v>0</v>
      </c>
      <c r="T463" s="11">
        <v>352.78</v>
      </c>
      <c r="U463" s="11">
        <v>0</v>
      </c>
      <c r="V463" s="11">
        <v>0</v>
      </c>
      <c r="W463" s="11">
        <v>352.78</v>
      </c>
      <c r="X463" s="11">
        <v>0</v>
      </c>
      <c r="Y463" s="11">
        <v>0</v>
      </c>
      <c r="Z463" s="11">
        <v>0</v>
      </c>
      <c r="AA463" s="11">
        <v>141.16</v>
      </c>
      <c r="AB463" s="11">
        <v>0</v>
      </c>
      <c r="AC463" s="11">
        <v>0</v>
      </c>
      <c r="AD463" s="11">
        <v>0</v>
      </c>
      <c r="AE463" s="11">
        <v>0</v>
      </c>
      <c r="AF463" s="11">
        <v>-56.2</v>
      </c>
      <c r="AG463" s="11">
        <v>52.14</v>
      </c>
      <c r="AH463" s="11">
        <v>122.93</v>
      </c>
      <c r="AI463" s="11">
        <v>0</v>
      </c>
      <c r="AJ463" s="11">
        <v>0</v>
      </c>
      <c r="AK463" s="11">
        <v>0</v>
      </c>
      <c r="AL463" s="11">
        <v>0</v>
      </c>
      <c r="AM463" s="11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0.91</v>
      </c>
      <c r="AS463" s="11">
        <v>2.575E-3</v>
      </c>
      <c r="AT463" s="11">
        <f t="shared" si="7"/>
        <v>1161.3374250000002</v>
      </c>
      <c r="AU463" s="11">
        <v>0</v>
      </c>
      <c r="AV463" s="11">
        <v>0</v>
      </c>
      <c r="AW463" s="12">
        <v>59</v>
      </c>
      <c r="AX463" s="12">
        <v>300</v>
      </c>
      <c r="AY463" s="11">
        <v>362041.69</v>
      </c>
      <c r="AZ463" s="11">
        <v>99595.8</v>
      </c>
      <c r="BA463" s="13">
        <v>90</v>
      </c>
      <c r="BB463" s="13">
        <v>37.911866765466002</v>
      </c>
      <c r="BC463" s="13">
        <v>9.9600000000000009</v>
      </c>
      <c r="BD463" s="13"/>
      <c r="BE463" s="9" t="s">
        <v>78</v>
      </c>
      <c r="BF463" s="6"/>
      <c r="BG463" s="9" t="s">
        <v>89</v>
      </c>
      <c r="BH463" s="9" t="s">
        <v>166</v>
      </c>
      <c r="BI463" s="9" t="s">
        <v>167</v>
      </c>
      <c r="BJ463" s="9" t="s">
        <v>108</v>
      </c>
      <c r="BK463" s="7" t="s">
        <v>83</v>
      </c>
      <c r="BL463" s="13">
        <v>325852.50388282002</v>
      </c>
      <c r="BM463" s="7" t="s">
        <v>84</v>
      </c>
      <c r="BN463" s="13"/>
      <c r="BO463" s="14">
        <v>37778</v>
      </c>
      <c r="BP463" s="14">
        <v>46910</v>
      </c>
      <c r="BQ463" s="14" t="s">
        <v>109</v>
      </c>
      <c r="BR463" s="14" t="s">
        <v>110</v>
      </c>
      <c r="BS463" s="14">
        <v>37778</v>
      </c>
      <c r="BT463" s="14">
        <v>37778</v>
      </c>
      <c r="BU463" s="13">
        <v>0</v>
      </c>
      <c r="BV463" s="13">
        <v>141.16</v>
      </c>
      <c r="BW463" s="13">
        <v>0</v>
      </c>
    </row>
    <row r="464" spans="1:75" s="1" customFormat="1" ht="18.2" customHeight="1" x14ac:dyDescent="0.15">
      <c r="A464" s="15">
        <v>462</v>
      </c>
      <c r="B464" s="16" t="s">
        <v>75</v>
      </c>
      <c r="C464" s="16" t="s">
        <v>76</v>
      </c>
      <c r="D464" s="17">
        <v>45108</v>
      </c>
      <c r="E464" s="18" t="s">
        <v>924</v>
      </c>
      <c r="F464" s="19">
        <v>133</v>
      </c>
      <c r="G464" s="19">
        <v>132</v>
      </c>
      <c r="H464" s="20">
        <v>36060.959999999999</v>
      </c>
      <c r="I464" s="20">
        <v>37301.29</v>
      </c>
      <c r="J464" s="20">
        <v>0</v>
      </c>
      <c r="K464" s="20">
        <v>73362.25</v>
      </c>
      <c r="L464" s="20">
        <v>466.16</v>
      </c>
      <c r="M464" s="20">
        <v>0</v>
      </c>
      <c r="N464" s="20">
        <v>0</v>
      </c>
      <c r="O464" s="20">
        <v>0</v>
      </c>
      <c r="P464" s="20">
        <v>0</v>
      </c>
      <c r="Q464" s="20">
        <v>0</v>
      </c>
      <c r="R464" s="20">
        <v>73362.25</v>
      </c>
      <c r="S464" s="20">
        <v>63740.73</v>
      </c>
      <c r="T464" s="20">
        <v>299.31</v>
      </c>
      <c r="U464" s="20">
        <v>0</v>
      </c>
      <c r="V464" s="20">
        <v>0</v>
      </c>
      <c r="W464" s="20">
        <v>0</v>
      </c>
      <c r="X464" s="20">
        <v>0</v>
      </c>
      <c r="Y464" s="20">
        <v>0</v>
      </c>
      <c r="Z464" s="20">
        <v>64040.04</v>
      </c>
      <c r="AA464" s="20">
        <v>0</v>
      </c>
      <c r="AB464" s="20">
        <v>0</v>
      </c>
      <c r="AC464" s="20">
        <v>0</v>
      </c>
      <c r="AD464" s="20">
        <v>0</v>
      </c>
      <c r="AE464" s="20">
        <v>0</v>
      </c>
      <c r="AF464" s="20">
        <v>0</v>
      </c>
      <c r="AG464" s="20">
        <v>0</v>
      </c>
      <c r="AH464" s="20">
        <v>0</v>
      </c>
      <c r="AI464" s="20">
        <v>0</v>
      </c>
      <c r="AJ464" s="20">
        <v>0</v>
      </c>
      <c r="AK464" s="20">
        <v>0</v>
      </c>
      <c r="AL464" s="20">
        <v>0</v>
      </c>
      <c r="AM464" s="20">
        <v>0</v>
      </c>
      <c r="AN464" s="20">
        <v>0</v>
      </c>
      <c r="AO464" s="20">
        <v>0</v>
      </c>
      <c r="AP464" s="20">
        <v>0</v>
      </c>
      <c r="AQ464" s="20">
        <v>0</v>
      </c>
      <c r="AR464" s="20">
        <v>0</v>
      </c>
      <c r="AS464" s="20">
        <v>0</v>
      </c>
      <c r="AT464" s="11">
        <f t="shared" si="7"/>
        <v>0</v>
      </c>
      <c r="AU464" s="20">
        <v>37767.449999999997</v>
      </c>
      <c r="AV464" s="20">
        <v>64040.04</v>
      </c>
      <c r="AW464" s="21">
        <v>59</v>
      </c>
      <c r="AX464" s="21">
        <v>300</v>
      </c>
      <c r="AY464" s="20">
        <v>335512.28999999998</v>
      </c>
      <c r="AZ464" s="20">
        <v>84500</v>
      </c>
      <c r="BA464" s="22">
        <v>82.396418999999995</v>
      </c>
      <c r="BB464" s="22">
        <v>71.535937157192294</v>
      </c>
      <c r="BC464" s="22">
        <v>9.9600000000000009</v>
      </c>
      <c r="BD464" s="22"/>
      <c r="BE464" s="18" t="s">
        <v>78</v>
      </c>
      <c r="BF464" s="15"/>
      <c r="BG464" s="18" t="s">
        <v>89</v>
      </c>
      <c r="BH464" s="18" t="s">
        <v>166</v>
      </c>
      <c r="BI464" s="18" t="s">
        <v>289</v>
      </c>
      <c r="BJ464" s="18" t="s">
        <v>82</v>
      </c>
      <c r="BK464" s="16" t="s">
        <v>83</v>
      </c>
      <c r="BL464" s="22">
        <v>569796.81935150002</v>
      </c>
      <c r="BM464" s="16" t="s">
        <v>84</v>
      </c>
      <c r="BN464" s="22"/>
      <c r="BO464" s="23">
        <v>37778</v>
      </c>
      <c r="BP464" s="23">
        <v>46910</v>
      </c>
      <c r="BQ464" s="14" t="s">
        <v>138</v>
      </c>
      <c r="BR464" s="14" t="s">
        <v>139</v>
      </c>
      <c r="BS464" s="14">
        <v>37778</v>
      </c>
      <c r="BT464" s="14">
        <v>37778</v>
      </c>
      <c r="BU464" s="22">
        <v>35850.269999999997</v>
      </c>
      <c r="BV464" s="22">
        <v>119.77</v>
      </c>
      <c r="BW464" s="22">
        <v>0</v>
      </c>
    </row>
    <row r="465" spans="1:75" s="1" customFormat="1" ht="18.2" customHeight="1" x14ac:dyDescent="0.15">
      <c r="A465" s="6">
        <v>463</v>
      </c>
      <c r="B465" s="7" t="s">
        <v>75</v>
      </c>
      <c r="C465" s="7" t="s">
        <v>76</v>
      </c>
      <c r="D465" s="8">
        <v>45108</v>
      </c>
      <c r="E465" s="9" t="s">
        <v>925</v>
      </c>
      <c r="F465" s="10">
        <v>160</v>
      </c>
      <c r="G465" s="10">
        <v>159</v>
      </c>
      <c r="H465" s="11">
        <v>56148.59</v>
      </c>
      <c r="I465" s="11">
        <v>63954.53</v>
      </c>
      <c r="J465" s="11">
        <v>0</v>
      </c>
      <c r="K465" s="11">
        <v>120103.12</v>
      </c>
      <c r="L465" s="11">
        <v>725.84</v>
      </c>
      <c r="M465" s="11">
        <v>0</v>
      </c>
      <c r="N465" s="11">
        <v>0</v>
      </c>
      <c r="O465" s="11">
        <v>0</v>
      </c>
      <c r="P465" s="11">
        <v>0</v>
      </c>
      <c r="Q465" s="11">
        <v>0</v>
      </c>
      <c r="R465" s="11">
        <v>120103.12</v>
      </c>
      <c r="S465" s="11">
        <v>124600.87</v>
      </c>
      <c r="T465" s="11">
        <v>466.03</v>
      </c>
      <c r="U465" s="11">
        <v>0</v>
      </c>
      <c r="V465" s="11">
        <v>0</v>
      </c>
      <c r="W465" s="11">
        <v>0</v>
      </c>
      <c r="X465" s="11">
        <v>0</v>
      </c>
      <c r="Y465" s="11">
        <v>0</v>
      </c>
      <c r="Z465" s="11">
        <v>125066.9</v>
      </c>
      <c r="AA465" s="11">
        <v>0</v>
      </c>
      <c r="AB465" s="11">
        <v>0</v>
      </c>
      <c r="AC465" s="11">
        <v>0</v>
      </c>
      <c r="AD465" s="11">
        <v>0</v>
      </c>
      <c r="AE465" s="11">
        <v>0</v>
      </c>
      <c r="AF465" s="11">
        <v>0</v>
      </c>
      <c r="AG465" s="11">
        <v>0</v>
      </c>
      <c r="AH465" s="11">
        <v>0</v>
      </c>
      <c r="AI465" s="11">
        <v>0</v>
      </c>
      <c r="AJ465" s="11">
        <v>0</v>
      </c>
      <c r="AK465" s="11">
        <v>0</v>
      </c>
      <c r="AL465" s="11">
        <v>0</v>
      </c>
      <c r="AM465" s="11">
        <v>0</v>
      </c>
      <c r="AN465" s="11">
        <v>0</v>
      </c>
      <c r="AO465" s="11">
        <v>0</v>
      </c>
      <c r="AP465" s="11">
        <v>0</v>
      </c>
      <c r="AQ465" s="11">
        <v>0</v>
      </c>
      <c r="AR465" s="11">
        <v>0</v>
      </c>
      <c r="AS465" s="11">
        <v>0</v>
      </c>
      <c r="AT465" s="11">
        <f t="shared" si="7"/>
        <v>0</v>
      </c>
      <c r="AU465" s="11">
        <v>64680.37</v>
      </c>
      <c r="AV465" s="11">
        <v>125066.9</v>
      </c>
      <c r="AW465" s="12">
        <v>59</v>
      </c>
      <c r="AX465" s="12">
        <v>300</v>
      </c>
      <c r="AY465" s="11">
        <v>478251.56</v>
      </c>
      <c r="AZ465" s="11">
        <v>131570.13</v>
      </c>
      <c r="BA465" s="13">
        <v>89.910841000000005</v>
      </c>
      <c r="BB465" s="13">
        <v>82.074651183546905</v>
      </c>
      <c r="BC465" s="13">
        <v>9.9600000000000009</v>
      </c>
      <c r="BD465" s="13"/>
      <c r="BE465" s="9" t="s">
        <v>78</v>
      </c>
      <c r="BF465" s="6"/>
      <c r="BG465" s="9" t="s">
        <v>99</v>
      </c>
      <c r="BH465" s="9" t="s">
        <v>100</v>
      </c>
      <c r="BI465" s="9" t="s">
        <v>926</v>
      </c>
      <c r="BJ465" s="9" t="s">
        <v>82</v>
      </c>
      <c r="BK465" s="7" t="s">
        <v>83</v>
      </c>
      <c r="BL465" s="13">
        <v>932828.20210928004</v>
      </c>
      <c r="BM465" s="7" t="s">
        <v>84</v>
      </c>
      <c r="BN465" s="13"/>
      <c r="BO465" s="14">
        <v>37782</v>
      </c>
      <c r="BP465" s="14">
        <v>46914</v>
      </c>
      <c r="BQ465" s="14" t="s">
        <v>246</v>
      </c>
      <c r="BR465" s="14" t="s">
        <v>247</v>
      </c>
      <c r="BS465" s="14">
        <v>37782</v>
      </c>
      <c r="BT465" s="14">
        <v>37782</v>
      </c>
      <c r="BU465" s="13">
        <v>66435.240000000005</v>
      </c>
      <c r="BV465" s="13">
        <v>186.49</v>
      </c>
      <c r="BW465" s="13">
        <v>0</v>
      </c>
    </row>
    <row r="466" spans="1:75" s="1" customFormat="1" ht="18.2" customHeight="1" x14ac:dyDescent="0.15">
      <c r="A466" s="15">
        <v>464</v>
      </c>
      <c r="B466" s="16" t="s">
        <v>75</v>
      </c>
      <c r="C466" s="16" t="s">
        <v>76</v>
      </c>
      <c r="D466" s="17">
        <v>45108</v>
      </c>
      <c r="E466" s="18" t="s">
        <v>927</v>
      </c>
      <c r="F466" s="19">
        <v>129</v>
      </c>
      <c r="G466" s="19">
        <v>128</v>
      </c>
      <c r="H466" s="20">
        <v>60206.71</v>
      </c>
      <c r="I466" s="20">
        <v>61215.45</v>
      </c>
      <c r="J466" s="20">
        <v>0</v>
      </c>
      <c r="K466" s="20">
        <v>121422.16</v>
      </c>
      <c r="L466" s="20">
        <v>778.25</v>
      </c>
      <c r="M466" s="20">
        <v>0</v>
      </c>
      <c r="N466" s="20">
        <v>0</v>
      </c>
      <c r="O466" s="20">
        <v>0</v>
      </c>
      <c r="P466" s="20">
        <v>0</v>
      </c>
      <c r="Q466" s="20">
        <v>0</v>
      </c>
      <c r="R466" s="20">
        <v>121422.16</v>
      </c>
      <c r="S466" s="20">
        <v>101783.39</v>
      </c>
      <c r="T466" s="20">
        <v>499.72</v>
      </c>
      <c r="U466" s="20">
        <v>0</v>
      </c>
      <c r="V466" s="20">
        <v>0</v>
      </c>
      <c r="W466" s="20">
        <v>0</v>
      </c>
      <c r="X466" s="20">
        <v>0</v>
      </c>
      <c r="Y466" s="20">
        <v>0</v>
      </c>
      <c r="Z466" s="20">
        <v>102283.11</v>
      </c>
      <c r="AA466" s="20">
        <v>0</v>
      </c>
      <c r="AB466" s="20">
        <v>0</v>
      </c>
      <c r="AC466" s="20">
        <v>0</v>
      </c>
      <c r="AD466" s="20">
        <v>0</v>
      </c>
      <c r="AE466" s="20">
        <v>0</v>
      </c>
      <c r="AF466" s="20">
        <v>0</v>
      </c>
      <c r="AG466" s="20">
        <v>0</v>
      </c>
      <c r="AH466" s="20">
        <v>0</v>
      </c>
      <c r="AI466" s="20">
        <v>0</v>
      </c>
      <c r="AJ466" s="20">
        <v>0</v>
      </c>
      <c r="AK466" s="20">
        <v>0</v>
      </c>
      <c r="AL466" s="20">
        <v>0</v>
      </c>
      <c r="AM466" s="20">
        <v>0</v>
      </c>
      <c r="AN466" s="20">
        <v>0</v>
      </c>
      <c r="AO466" s="20">
        <v>0</v>
      </c>
      <c r="AP466" s="20">
        <v>0</v>
      </c>
      <c r="AQ466" s="20">
        <v>0</v>
      </c>
      <c r="AR466" s="20">
        <v>0</v>
      </c>
      <c r="AS466" s="20">
        <v>0</v>
      </c>
      <c r="AT466" s="11">
        <f t="shared" si="7"/>
        <v>0</v>
      </c>
      <c r="AU466" s="20">
        <v>61993.7</v>
      </c>
      <c r="AV466" s="20">
        <v>102283.11</v>
      </c>
      <c r="AW466" s="21">
        <v>59</v>
      </c>
      <c r="AX466" s="21">
        <v>300</v>
      </c>
      <c r="AY466" s="20">
        <v>512690.53</v>
      </c>
      <c r="AZ466" s="20">
        <v>141075</v>
      </c>
      <c r="BA466" s="22">
        <v>90</v>
      </c>
      <c r="BB466" s="22">
        <v>77.462303030303005</v>
      </c>
      <c r="BC466" s="22">
        <v>9.9600000000000009</v>
      </c>
      <c r="BD466" s="22"/>
      <c r="BE466" s="18" t="s">
        <v>78</v>
      </c>
      <c r="BF466" s="15"/>
      <c r="BG466" s="18" t="s">
        <v>300</v>
      </c>
      <c r="BH466" s="18" t="s">
        <v>301</v>
      </c>
      <c r="BI466" s="18" t="s">
        <v>567</v>
      </c>
      <c r="BJ466" s="18" t="s">
        <v>82</v>
      </c>
      <c r="BK466" s="16" t="s">
        <v>83</v>
      </c>
      <c r="BL466" s="22">
        <v>943073.04597104003</v>
      </c>
      <c r="BM466" s="16" t="s">
        <v>84</v>
      </c>
      <c r="BN466" s="22"/>
      <c r="BO466" s="23">
        <v>37792</v>
      </c>
      <c r="BP466" s="23">
        <v>46924</v>
      </c>
      <c r="BQ466" s="14" t="s">
        <v>163</v>
      </c>
      <c r="BR466" s="14" t="s">
        <v>164</v>
      </c>
      <c r="BS466" s="14">
        <v>37792</v>
      </c>
      <c r="BT466" s="14">
        <v>37792</v>
      </c>
      <c r="BU466" s="22">
        <v>52944.639999999999</v>
      </c>
      <c r="BV466" s="22">
        <v>167.27</v>
      </c>
      <c r="BW466" s="22">
        <v>0</v>
      </c>
    </row>
    <row r="467" spans="1:75" s="1" customFormat="1" ht="18.2" customHeight="1" x14ac:dyDescent="0.15">
      <c r="A467" s="6">
        <v>465</v>
      </c>
      <c r="B467" s="7" t="s">
        <v>75</v>
      </c>
      <c r="C467" s="7" t="s">
        <v>76</v>
      </c>
      <c r="D467" s="8">
        <v>45108</v>
      </c>
      <c r="E467" s="9" t="s">
        <v>928</v>
      </c>
      <c r="F467" s="10">
        <v>0</v>
      </c>
      <c r="G467" s="10">
        <v>0</v>
      </c>
      <c r="H467" s="11">
        <v>73220.45</v>
      </c>
      <c r="I467" s="11">
        <v>0</v>
      </c>
      <c r="J467" s="11">
        <v>0</v>
      </c>
      <c r="K467" s="11">
        <v>73220.45</v>
      </c>
      <c r="L467" s="11">
        <v>908.56</v>
      </c>
      <c r="M467" s="11">
        <v>0</v>
      </c>
      <c r="N467" s="11">
        <v>0</v>
      </c>
      <c r="O467" s="11">
        <v>908.56</v>
      </c>
      <c r="P467" s="11">
        <v>0</v>
      </c>
      <c r="Q467" s="11">
        <v>0</v>
      </c>
      <c r="R467" s="11">
        <v>72311.89</v>
      </c>
      <c r="S467" s="11">
        <v>0</v>
      </c>
      <c r="T467" s="11">
        <v>652.88</v>
      </c>
      <c r="U467" s="11">
        <v>0</v>
      </c>
      <c r="V467" s="11">
        <v>0</v>
      </c>
      <c r="W467" s="11">
        <v>652.88</v>
      </c>
      <c r="X467" s="11">
        <v>0</v>
      </c>
      <c r="Y467" s="11">
        <v>0</v>
      </c>
      <c r="Z467" s="11">
        <v>0</v>
      </c>
      <c r="AA467" s="11">
        <v>145.16</v>
      </c>
      <c r="AB467" s="11">
        <v>0</v>
      </c>
      <c r="AC467" s="11">
        <v>0</v>
      </c>
      <c r="AD467" s="11">
        <v>0</v>
      </c>
      <c r="AE467" s="11">
        <v>0</v>
      </c>
      <c r="AF467" s="11">
        <v>-91.92</v>
      </c>
      <c r="AG467" s="11">
        <v>85.27</v>
      </c>
      <c r="AH467" s="11">
        <v>201.08</v>
      </c>
      <c r="AI467" s="11">
        <v>0</v>
      </c>
      <c r="AJ467" s="11">
        <v>0</v>
      </c>
      <c r="AK467" s="11">
        <v>0</v>
      </c>
      <c r="AL467" s="11">
        <v>0</v>
      </c>
      <c r="AM467" s="11">
        <v>0</v>
      </c>
      <c r="AN467" s="11">
        <v>0</v>
      </c>
      <c r="AO467" s="11">
        <v>0</v>
      </c>
      <c r="AP467" s="11">
        <v>0.06</v>
      </c>
      <c r="AQ467" s="11">
        <v>0</v>
      </c>
      <c r="AR467" s="11">
        <v>0.71</v>
      </c>
      <c r="AS467" s="11">
        <v>0</v>
      </c>
      <c r="AT467" s="11">
        <f t="shared" si="7"/>
        <v>1900.3799999999999</v>
      </c>
      <c r="AU467" s="11">
        <v>0</v>
      </c>
      <c r="AV467" s="11">
        <v>0</v>
      </c>
      <c r="AW467" s="12">
        <v>60</v>
      </c>
      <c r="AX467" s="12">
        <v>300</v>
      </c>
      <c r="AY467" s="11">
        <v>592196.23</v>
      </c>
      <c r="AZ467" s="11">
        <v>162904.5</v>
      </c>
      <c r="BA467" s="13">
        <v>90</v>
      </c>
      <c r="BB467" s="13">
        <v>39.950216844838501</v>
      </c>
      <c r="BC467" s="13">
        <v>10.7</v>
      </c>
      <c r="BD467" s="13"/>
      <c r="BE467" s="9" t="s">
        <v>78</v>
      </c>
      <c r="BF467" s="6"/>
      <c r="BG467" s="9" t="s">
        <v>119</v>
      </c>
      <c r="BH467" s="9" t="s">
        <v>120</v>
      </c>
      <c r="BI467" s="9" t="s">
        <v>929</v>
      </c>
      <c r="BJ467" s="9" t="s">
        <v>108</v>
      </c>
      <c r="BK467" s="7" t="s">
        <v>83</v>
      </c>
      <c r="BL467" s="13">
        <v>561638.78456965997</v>
      </c>
      <c r="BM467" s="7" t="s">
        <v>84</v>
      </c>
      <c r="BN467" s="13"/>
      <c r="BO467" s="14">
        <v>37804</v>
      </c>
      <c r="BP467" s="14">
        <v>46936</v>
      </c>
      <c r="BQ467" s="14" t="s">
        <v>109</v>
      </c>
      <c r="BR467" s="14" t="s">
        <v>110</v>
      </c>
      <c r="BS467" s="14">
        <v>37804</v>
      </c>
      <c r="BT467" s="14">
        <v>37804</v>
      </c>
      <c r="BU467" s="13">
        <v>0</v>
      </c>
      <c r="BV467" s="13">
        <v>145.16</v>
      </c>
      <c r="BW467" s="13">
        <v>0</v>
      </c>
    </row>
    <row r="468" spans="1:75" s="1" customFormat="1" ht="18.2" customHeight="1" x14ac:dyDescent="0.15">
      <c r="A468" s="15">
        <v>466</v>
      </c>
      <c r="B468" s="16" t="s">
        <v>75</v>
      </c>
      <c r="C468" s="16" t="s">
        <v>76</v>
      </c>
      <c r="D468" s="17">
        <v>45108</v>
      </c>
      <c r="E468" s="18" t="s">
        <v>930</v>
      </c>
      <c r="F468" s="19">
        <v>119</v>
      </c>
      <c r="G468" s="19">
        <v>118</v>
      </c>
      <c r="H468" s="20">
        <v>66490</v>
      </c>
      <c r="I468" s="20">
        <v>60071.61</v>
      </c>
      <c r="J468" s="20">
        <v>0</v>
      </c>
      <c r="K468" s="20">
        <v>126561.61</v>
      </c>
      <c r="L468" s="20">
        <v>825.09</v>
      </c>
      <c r="M468" s="20">
        <v>0</v>
      </c>
      <c r="N468" s="20">
        <v>0</v>
      </c>
      <c r="O468" s="20">
        <v>0</v>
      </c>
      <c r="P468" s="20">
        <v>0</v>
      </c>
      <c r="Q468" s="20">
        <v>0</v>
      </c>
      <c r="R468" s="20">
        <v>126561.61</v>
      </c>
      <c r="S468" s="20">
        <v>107127.67999999999</v>
      </c>
      <c r="T468" s="20">
        <v>592.87</v>
      </c>
      <c r="U468" s="20">
        <v>0</v>
      </c>
      <c r="V468" s="20">
        <v>0</v>
      </c>
      <c r="W468" s="20">
        <v>0</v>
      </c>
      <c r="X468" s="20">
        <v>0</v>
      </c>
      <c r="Y468" s="20">
        <v>0</v>
      </c>
      <c r="Z468" s="20">
        <v>107720.55</v>
      </c>
      <c r="AA468" s="20">
        <v>0</v>
      </c>
      <c r="AB468" s="20">
        <v>0</v>
      </c>
      <c r="AC468" s="20">
        <v>0</v>
      </c>
      <c r="AD468" s="20">
        <v>0</v>
      </c>
      <c r="AE468" s="20">
        <v>0</v>
      </c>
      <c r="AF468" s="20">
        <v>0</v>
      </c>
      <c r="AG468" s="20">
        <v>0</v>
      </c>
      <c r="AH468" s="20">
        <v>0</v>
      </c>
      <c r="AI468" s="20">
        <v>0</v>
      </c>
      <c r="AJ468" s="20">
        <v>0</v>
      </c>
      <c r="AK468" s="20">
        <v>0</v>
      </c>
      <c r="AL468" s="20">
        <v>0</v>
      </c>
      <c r="AM468" s="20">
        <v>0</v>
      </c>
      <c r="AN468" s="20">
        <v>0</v>
      </c>
      <c r="AO468" s="20">
        <v>0</v>
      </c>
      <c r="AP468" s="20">
        <v>0</v>
      </c>
      <c r="AQ468" s="20">
        <v>0</v>
      </c>
      <c r="AR468" s="20">
        <v>0</v>
      </c>
      <c r="AS468" s="20">
        <v>0</v>
      </c>
      <c r="AT468" s="11">
        <f t="shared" si="7"/>
        <v>0</v>
      </c>
      <c r="AU468" s="20">
        <v>60896.7</v>
      </c>
      <c r="AV468" s="20">
        <v>107720.55</v>
      </c>
      <c r="AW468" s="21">
        <v>60</v>
      </c>
      <c r="AX468" s="21">
        <v>300</v>
      </c>
      <c r="AY468" s="20">
        <v>592196.23</v>
      </c>
      <c r="AZ468" s="20">
        <v>147934.78</v>
      </c>
      <c r="BA468" s="22">
        <v>81.729664999999997</v>
      </c>
      <c r="BB468" s="22">
        <v>69.921609963259797</v>
      </c>
      <c r="BC468" s="22">
        <v>10.7</v>
      </c>
      <c r="BD468" s="22"/>
      <c r="BE468" s="18" t="s">
        <v>78</v>
      </c>
      <c r="BF468" s="15"/>
      <c r="BG468" s="18" t="s">
        <v>119</v>
      </c>
      <c r="BH468" s="18" t="s">
        <v>120</v>
      </c>
      <c r="BI468" s="18" t="s">
        <v>929</v>
      </c>
      <c r="BJ468" s="18" t="s">
        <v>82</v>
      </c>
      <c r="BK468" s="16" t="s">
        <v>83</v>
      </c>
      <c r="BL468" s="22">
        <v>982990.60933934001</v>
      </c>
      <c r="BM468" s="16" t="s">
        <v>84</v>
      </c>
      <c r="BN468" s="22"/>
      <c r="BO468" s="23">
        <v>37804</v>
      </c>
      <c r="BP468" s="23">
        <v>46936</v>
      </c>
      <c r="BQ468" s="14" t="s">
        <v>87</v>
      </c>
      <c r="BR468" s="14" t="s">
        <v>87</v>
      </c>
      <c r="BS468" s="14" t="s">
        <v>87</v>
      </c>
      <c r="BT468" s="14" t="s">
        <v>87</v>
      </c>
      <c r="BU468" s="22">
        <v>46543.92</v>
      </c>
      <c r="BV468" s="22">
        <v>131.83000000000001</v>
      </c>
      <c r="BW468" s="22">
        <v>0</v>
      </c>
    </row>
    <row r="469" spans="1:75" s="1" customFormat="1" ht="18.2" customHeight="1" x14ac:dyDescent="0.15">
      <c r="A469" s="6">
        <v>467</v>
      </c>
      <c r="B469" s="7" t="s">
        <v>75</v>
      </c>
      <c r="C469" s="7" t="s">
        <v>76</v>
      </c>
      <c r="D469" s="8">
        <v>45108</v>
      </c>
      <c r="E469" s="9" t="s">
        <v>931</v>
      </c>
      <c r="F469" s="10">
        <v>0</v>
      </c>
      <c r="G469" s="10">
        <v>0</v>
      </c>
      <c r="H469" s="11">
        <v>51222.44</v>
      </c>
      <c r="I469" s="11">
        <v>0</v>
      </c>
      <c r="J469" s="11">
        <v>0</v>
      </c>
      <c r="K469" s="11">
        <v>51222.44</v>
      </c>
      <c r="L469" s="11">
        <v>635.66</v>
      </c>
      <c r="M469" s="11">
        <v>0</v>
      </c>
      <c r="N469" s="11">
        <v>0</v>
      </c>
      <c r="O469" s="11">
        <v>635.66</v>
      </c>
      <c r="P469" s="11">
        <v>0</v>
      </c>
      <c r="Q469" s="11">
        <v>0</v>
      </c>
      <c r="R469" s="11">
        <v>50586.78</v>
      </c>
      <c r="S469" s="11">
        <v>0</v>
      </c>
      <c r="T469" s="11">
        <v>456.73</v>
      </c>
      <c r="U469" s="11">
        <v>0</v>
      </c>
      <c r="V469" s="11">
        <v>0</v>
      </c>
      <c r="W469" s="11">
        <v>456.73</v>
      </c>
      <c r="X469" s="11">
        <v>0</v>
      </c>
      <c r="Y469" s="11">
        <v>0</v>
      </c>
      <c r="Z469" s="11">
        <v>0</v>
      </c>
      <c r="AA469" s="11">
        <v>75.510000000000005</v>
      </c>
      <c r="AB469" s="11">
        <v>0</v>
      </c>
      <c r="AC469" s="11">
        <v>0</v>
      </c>
      <c r="AD469" s="11">
        <v>0</v>
      </c>
      <c r="AE469" s="11">
        <v>0</v>
      </c>
      <c r="AF469" s="11">
        <v>-67.25</v>
      </c>
      <c r="AG469" s="11">
        <v>58.46</v>
      </c>
      <c r="AH469" s="11">
        <v>148.72999999999999</v>
      </c>
      <c r="AI469" s="11">
        <v>0</v>
      </c>
      <c r="AJ469" s="11">
        <v>0</v>
      </c>
      <c r="AK469" s="11">
        <v>0</v>
      </c>
      <c r="AL469" s="11">
        <v>0</v>
      </c>
      <c r="AM469" s="11">
        <v>0</v>
      </c>
      <c r="AN469" s="11">
        <v>0</v>
      </c>
      <c r="AO469" s="11">
        <v>0</v>
      </c>
      <c r="AP469" s="11">
        <v>1.34</v>
      </c>
      <c r="AQ469" s="11">
        <v>0</v>
      </c>
      <c r="AR469" s="11">
        <v>8.7899999999999991</v>
      </c>
      <c r="AS469" s="11">
        <v>0</v>
      </c>
      <c r="AT469" s="11">
        <f t="shared" si="7"/>
        <v>1300.3899999999999</v>
      </c>
      <c r="AU469" s="11">
        <v>0</v>
      </c>
      <c r="AV469" s="11">
        <v>0</v>
      </c>
      <c r="AW469" s="12">
        <v>60</v>
      </c>
      <c r="AX469" s="12">
        <v>300</v>
      </c>
      <c r="AY469" s="11">
        <v>592560.05000000005</v>
      </c>
      <c r="AZ469" s="11">
        <v>113968.14</v>
      </c>
      <c r="BA469" s="13">
        <v>62.964084</v>
      </c>
      <c r="BB469" s="13">
        <v>27.947725260845001</v>
      </c>
      <c r="BC469" s="13">
        <v>10.7</v>
      </c>
      <c r="BD469" s="13"/>
      <c r="BE469" s="9" t="s">
        <v>78</v>
      </c>
      <c r="BF469" s="6"/>
      <c r="BG469" s="9" t="s">
        <v>119</v>
      </c>
      <c r="BH469" s="9" t="s">
        <v>120</v>
      </c>
      <c r="BI469" s="9" t="s">
        <v>929</v>
      </c>
      <c r="BJ469" s="9" t="s">
        <v>108</v>
      </c>
      <c r="BK469" s="7" t="s">
        <v>83</v>
      </c>
      <c r="BL469" s="13">
        <v>392902.15806132002</v>
      </c>
      <c r="BM469" s="7" t="s">
        <v>84</v>
      </c>
      <c r="BN469" s="13"/>
      <c r="BO469" s="14">
        <v>37824</v>
      </c>
      <c r="BP469" s="14">
        <v>46956</v>
      </c>
      <c r="BQ469" s="14" t="s">
        <v>109</v>
      </c>
      <c r="BR469" s="14" t="s">
        <v>110</v>
      </c>
      <c r="BS469" s="14">
        <v>37824</v>
      </c>
      <c r="BT469" s="14">
        <v>37824</v>
      </c>
      <c r="BU469" s="13">
        <v>0</v>
      </c>
      <c r="BV469" s="13">
        <v>75.510000000000005</v>
      </c>
      <c r="BW469" s="13">
        <v>0</v>
      </c>
    </row>
    <row r="470" spans="1:75" s="1" customFormat="1" ht="18.2" customHeight="1" x14ac:dyDescent="0.15">
      <c r="A470" s="15">
        <v>468</v>
      </c>
      <c r="B470" s="16" t="s">
        <v>75</v>
      </c>
      <c r="C470" s="16" t="s">
        <v>76</v>
      </c>
      <c r="D470" s="17">
        <v>45108</v>
      </c>
      <c r="E470" s="18" t="s">
        <v>932</v>
      </c>
      <c r="F470" s="19">
        <v>120</v>
      </c>
      <c r="G470" s="19">
        <v>119</v>
      </c>
      <c r="H470" s="20">
        <v>36876.370000000003</v>
      </c>
      <c r="I470" s="20">
        <v>35213.68</v>
      </c>
      <c r="J470" s="20">
        <v>0</v>
      </c>
      <c r="K470" s="20">
        <v>72090.05</v>
      </c>
      <c r="L470" s="20">
        <v>466.86</v>
      </c>
      <c r="M470" s="20">
        <v>0</v>
      </c>
      <c r="N470" s="20">
        <v>0</v>
      </c>
      <c r="O470" s="20">
        <v>0</v>
      </c>
      <c r="P470" s="20">
        <v>0</v>
      </c>
      <c r="Q470" s="20">
        <v>0</v>
      </c>
      <c r="R470" s="20">
        <v>72090.05</v>
      </c>
      <c r="S470" s="20">
        <v>56764.99</v>
      </c>
      <c r="T470" s="20">
        <v>306.07</v>
      </c>
      <c r="U470" s="20">
        <v>0</v>
      </c>
      <c r="V470" s="20">
        <v>0</v>
      </c>
      <c r="W470" s="20">
        <v>0</v>
      </c>
      <c r="X470" s="20">
        <v>0</v>
      </c>
      <c r="Y470" s="20">
        <v>0</v>
      </c>
      <c r="Z470" s="20">
        <v>57071.06</v>
      </c>
      <c r="AA470" s="20">
        <v>0</v>
      </c>
      <c r="AB470" s="20">
        <v>0</v>
      </c>
      <c r="AC470" s="20">
        <v>0</v>
      </c>
      <c r="AD470" s="20">
        <v>0</v>
      </c>
      <c r="AE470" s="20">
        <v>0</v>
      </c>
      <c r="AF470" s="20">
        <v>0</v>
      </c>
      <c r="AG470" s="20">
        <v>0</v>
      </c>
      <c r="AH470" s="20">
        <v>0</v>
      </c>
      <c r="AI470" s="20">
        <v>0</v>
      </c>
      <c r="AJ470" s="20">
        <v>0</v>
      </c>
      <c r="AK470" s="20">
        <v>0</v>
      </c>
      <c r="AL470" s="20">
        <v>0</v>
      </c>
      <c r="AM470" s="20">
        <v>0</v>
      </c>
      <c r="AN470" s="20">
        <v>0</v>
      </c>
      <c r="AO470" s="20">
        <v>0</v>
      </c>
      <c r="AP470" s="20">
        <v>0</v>
      </c>
      <c r="AQ470" s="20">
        <v>0</v>
      </c>
      <c r="AR470" s="20">
        <v>0</v>
      </c>
      <c r="AS470" s="20">
        <v>0</v>
      </c>
      <c r="AT470" s="11">
        <f t="shared" si="7"/>
        <v>0</v>
      </c>
      <c r="AU470" s="20">
        <v>35680.54</v>
      </c>
      <c r="AV470" s="20">
        <v>57071.06</v>
      </c>
      <c r="AW470" s="21">
        <v>60</v>
      </c>
      <c r="AX470" s="21">
        <v>300</v>
      </c>
      <c r="AY470" s="20">
        <v>310378.82</v>
      </c>
      <c r="AZ470" s="20">
        <v>85323.1</v>
      </c>
      <c r="BA470" s="22">
        <v>89.999994999999998</v>
      </c>
      <c r="BB470" s="22">
        <v>76.041589435331701</v>
      </c>
      <c r="BC470" s="22">
        <v>9.9600000000000009</v>
      </c>
      <c r="BD470" s="22"/>
      <c r="BE470" s="18" t="s">
        <v>78</v>
      </c>
      <c r="BF470" s="15"/>
      <c r="BG470" s="18" t="s">
        <v>105</v>
      </c>
      <c r="BH470" s="18" t="s">
        <v>127</v>
      </c>
      <c r="BI470" s="18" t="s">
        <v>128</v>
      </c>
      <c r="BJ470" s="18" t="s">
        <v>82</v>
      </c>
      <c r="BK470" s="16" t="s">
        <v>83</v>
      </c>
      <c r="BL470" s="22">
        <v>559915.77680470003</v>
      </c>
      <c r="BM470" s="16" t="s">
        <v>84</v>
      </c>
      <c r="BN470" s="22"/>
      <c r="BO470" s="23">
        <v>37825</v>
      </c>
      <c r="BP470" s="23">
        <v>46957</v>
      </c>
      <c r="BQ470" s="14" t="s">
        <v>458</v>
      </c>
      <c r="BR470" s="14" t="s">
        <v>459</v>
      </c>
      <c r="BS470" s="14">
        <v>37825</v>
      </c>
      <c r="BT470" s="14">
        <v>37825</v>
      </c>
      <c r="BU470" s="22">
        <v>30018.86</v>
      </c>
      <c r="BV470" s="22">
        <v>101.16</v>
      </c>
      <c r="BW470" s="22">
        <v>0</v>
      </c>
    </row>
    <row r="471" spans="1:75" s="1" customFormat="1" ht="18.2" customHeight="1" x14ac:dyDescent="0.15">
      <c r="A471" s="6">
        <v>469</v>
      </c>
      <c r="B471" s="7" t="s">
        <v>75</v>
      </c>
      <c r="C471" s="7" t="s">
        <v>76</v>
      </c>
      <c r="D471" s="8">
        <v>45108</v>
      </c>
      <c r="E471" s="9" t="s">
        <v>933</v>
      </c>
      <c r="F471" s="10">
        <v>154</v>
      </c>
      <c r="G471" s="10">
        <v>153</v>
      </c>
      <c r="H471" s="11">
        <v>38120.9</v>
      </c>
      <c r="I471" s="11">
        <v>41727.120000000003</v>
      </c>
      <c r="J471" s="11">
        <v>0</v>
      </c>
      <c r="K471" s="11">
        <v>79848.02</v>
      </c>
      <c r="L471" s="11">
        <v>482.59</v>
      </c>
      <c r="M471" s="11">
        <v>0</v>
      </c>
      <c r="N471" s="11">
        <v>0</v>
      </c>
      <c r="O471" s="11">
        <v>0</v>
      </c>
      <c r="P471" s="11">
        <v>0</v>
      </c>
      <c r="Q471" s="11">
        <v>0</v>
      </c>
      <c r="R471" s="11">
        <v>79848.02</v>
      </c>
      <c r="S471" s="11">
        <v>80007.58</v>
      </c>
      <c r="T471" s="11">
        <v>316.39999999999998</v>
      </c>
      <c r="U471" s="11">
        <v>0</v>
      </c>
      <c r="V471" s="11">
        <v>0</v>
      </c>
      <c r="W471" s="11">
        <v>0</v>
      </c>
      <c r="X471" s="11">
        <v>0</v>
      </c>
      <c r="Y471" s="11">
        <v>0</v>
      </c>
      <c r="Z471" s="11">
        <v>80323.98</v>
      </c>
      <c r="AA471" s="11">
        <v>0</v>
      </c>
      <c r="AB471" s="11">
        <v>0</v>
      </c>
      <c r="AC471" s="11">
        <v>0</v>
      </c>
      <c r="AD471" s="11">
        <v>0</v>
      </c>
      <c r="AE471" s="11">
        <v>0</v>
      </c>
      <c r="AF471" s="11">
        <v>0</v>
      </c>
      <c r="AG471" s="11">
        <v>0</v>
      </c>
      <c r="AH471" s="11">
        <v>0</v>
      </c>
      <c r="AI471" s="11">
        <v>0</v>
      </c>
      <c r="AJ471" s="11">
        <v>0</v>
      </c>
      <c r="AK471" s="11">
        <v>0</v>
      </c>
      <c r="AL471" s="11">
        <v>0</v>
      </c>
      <c r="AM471" s="11">
        <v>0</v>
      </c>
      <c r="AN471" s="11">
        <v>0</v>
      </c>
      <c r="AO471" s="11">
        <v>0</v>
      </c>
      <c r="AP471" s="11">
        <v>0</v>
      </c>
      <c r="AQ471" s="11">
        <v>0</v>
      </c>
      <c r="AR471" s="11">
        <v>0</v>
      </c>
      <c r="AS471" s="11">
        <v>0</v>
      </c>
      <c r="AT471" s="11">
        <f t="shared" si="7"/>
        <v>0</v>
      </c>
      <c r="AU471" s="11">
        <v>42209.71</v>
      </c>
      <c r="AV471" s="11">
        <v>80323.98</v>
      </c>
      <c r="AW471" s="12">
        <v>60</v>
      </c>
      <c r="AX471" s="12">
        <v>300</v>
      </c>
      <c r="AY471" s="11">
        <v>320882.67</v>
      </c>
      <c r="AZ471" s="11">
        <v>88200</v>
      </c>
      <c r="BA471" s="13">
        <v>90</v>
      </c>
      <c r="BB471" s="13">
        <v>81.477571428571395</v>
      </c>
      <c r="BC471" s="13">
        <v>9.9600000000000009</v>
      </c>
      <c r="BD471" s="13"/>
      <c r="BE471" s="9" t="s">
        <v>78</v>
      </c>
      <c r="BF471" s="6"/>
      <c r="BG471" s="9" t="s">
        <v>89</v>
      </c>
      <c r="BH471" s="9" t="s">
        <v>90</v>
      </c>
      <c r="BI471" s="9" t="s">
        <v>137</v>
      </c>
      <c r="BJ471" s="9" t="s">
        <v>82</v>
      </c>
      <c r="BK471" s="7" t="s">
        <v>83</v>
      </c>
      <c r="BL471" s="13">
        <v>620171.10744987999</v>
      </c>
      <c r="BM471" s="7" t="s">
        <v>84</v>
      </c>
      <c r="BN471" s="13"/>
      <c r="BO471" s="14">
        <v>37827</v>
      </c>
      <c r="BP471" s="14">
        <v>46959</v>
      </c>
      <c r="BQ471" s="14" t="s">
        <v>102</v>
      </c>
      <c r="BR471" s="14" t="s">
        <v>103</v>
      </c>
      <c r="BS471" s="14">
        <v>37827</v>
      </c>
      <c r="BT471" s="14">
        <v>37827</v>
      </c>
      <c r="BU471" s="13">
        <v>42847.73</v>
      </c>
      <c r="BV471" s="13">
        <v>125.02</v>
      </c>
      <c r="BW471" s="13">
        <v>0</v>
      </c>
    </row>
    <row r="472" spans="1:75" s="1" customFormat="1" ht="18.2" customHeight="1" x14ac:dyDescent="0.15">
      <c r="A472" s="15">
        <v>470</v>
      </c>
      <c r="B472" s="16" t="s">
        <v>75</v>
      </c>
      <c r="C472" s="16" t="s">
        <v>76</v>
      </c>
      <c r="D472" s="17">
        <v>45108</v>
      </c>
      <c r="E472" s="18" t="s">
        <v>934</v>
      </c>
      <c r="F472" s="19">
        <v>0</v>
      </c>
      <c r="G472" s="19">
        <v>0</v>
      </c>
      <c r="H472" s="20">
        <v>53448.51</v>
      </c>
      <c r="I472" s="20">
        <v>0</v>
      </c>
      <c r="J472" s="20">
        <v>0</v>
      </c>
      <c r="K472" s="20">
        <v>53448.51</v>
      </c>
      <c r="L472" s="20">
        <v>676.63</v>
      </c>
      <c r="M472" s="20">
        <v>0</v>
      </c>
      <c r="N472" s="20">
        <v>0</v>
      </c>
      <c r="O472" s="20">
        <v>676.63</v>
      </c>
      <c r="P472" s="20">
        <v>0</v>
      </c>
      <c r="Q472" s="20">
        <v>0</v>
      </c>
      <c r="R472" s="20">
        <v>52771.88</v>
      </c>
      <c r="S472" s="20">
        <v>0</v>
      </c>
      <c r="T472" s="20">
        <v>443.62</v>
      </c>
      <c r="U472" s="20">
        <v>0</v>
      </c>
      <c r="V472" s="20">
        <v>0</v>
      </c>
      <c r="W472" s="20">
        <v>443.62</v>
      </c>
      <c r="X472" s="20">
        <v>0</v>
      </c>
      <c r="Y472" s="20">
        <v>0</v>
      </c>
      <c r="Z472" s="20">
        <v>0</v>
      </c>
      <c r="AA472" s="20">
        <v>146.62</v>
      </c>
      <c r="AB472" s="20">
        <v>0</v>
      </c>
      <c r="AC472" s="20">
        <v>0</v>
      </c>
      <c r="AD472" s="20">
        <v>0</v>
      </c>
      <c r="AE472" s="20">
        <v>0</v>
      </c>
      <c r="AF472" s="20">
        <v>-68.28</v>
      </c>
      <c r="AG472" s="20">
        <v>63.32</v>
      </c>
      <c r="AH472" s="20">
        <v>152.77000000000001</v>
      </c>
      <c r="AI472" s="20">
        <v>0</v>
      </c>
      <c r="AJ472" s="20">
        <v>0</v>
      </c>
      <c r="AK472" s="20">
        <v>0</v>
      </c>
      <c r="AL472" s="20">
        <v>0</v>
      </c>
      <c r="AM472" s="20">
        <v>0</v>
      </c>
      <c r="AN472" s="20">
        <v>0</v>
      </c>
      <c r="AO472" s="20">
        <v>0</v>
      </c>
      <c r="AP472" s="20">
        <v>0</v>
      </c>
      <c r="AQ472" s="20">
        <v>0</v>
      </c>
      <c r="AR472" s="20">
        <v>0</v>
      </c>
      <c r="AS472" s="20">
        <v>9.0130000000000002E-3</v>
      </c>
      <c r="AT472" s="11">
        <f t="shared" si="7"/>
        <v>1414.6709869999997</v>
      </c>
      <c r="AU472" s="20">
        <v>0</v>
      </c>
      <c r="AV472" s="20">
        <v>0</v>
      </c>
      <c r="AW472" s="21">
        <v>60</v>
      </c>
      <c r="AX472" s="21">
        <v>300</v>
      </c>
      <c r="AY472" s="20">
        <v>452902.1</v>
      </c>
      <c r="AZ472" s="20">
        <v>123663.67</v>
      </c>
      <c r="BA472" s="22">
        <v>89.423299999999998</v>
      </c>
      <c r="BB472" s="22">
        <v>38.160242671141802</v>
      </c>
      <c r="BC472" s="22">
        <v>9.9600000000000009</v>
      </c>
      <c r="BD472" s="22"/>
      <c r="BE472" s="18" t="s">
        <v>78</v>
      </c>
      <c r="BF472" s="15"/>
      <c r="BG472" s="18" t="s">
        <v>119</v>
      </c>
      <c r="BH472" s="18" t="s">
        <v>180</v>
      </c>
      <c r="BI472" s="18" t="s">
        <v>935</v>
      </c>
      <c r="BJ472" s="18" t="s">
        <v>108</v>
      </c>
      <c r="BK472" s="16" t="s">
        <v>83</v>
      </c>
      <c r="BL472" s="22">
        <v>409873.59814071999</v>
      </c>
      <c r="BM472" s="16" t="s">
        <v>84</v>
      </c>
      <c r="BN472" s="22"/>
      <c r="BO472" s="23">
        <v>37831</v>
      </c>
      <c r="BP472" s="23">
        <v>46963</v>
      </c>
      <c r="BQ472" s="14" t="s">
        <v>109</v>
      </c>
      <c r="BR472" s="14" t="s">
        <v>110</v>
      </c>
      <c r="BS472" s="14">
        <v>37831</v>
      </c>
      <c r="BT472" s="14">
        <v>37831</v>
      </c>
      <c r="BU472" s="22">
        <v>0</v>
      </c>
      <c r="BV472" s="22">
        <v>146.62</v>
      </c>
      <c r="BW472" s="22">
        <v>0</v>
      </c>
    </row>
    <row r="473" spans="1:75" s="1" customFormat="1" ht="18.2" customHeight="1" x14ac:dyDescent="0.15">
      <c r="A473" s="6">
        <v>471</v>
      </c>
      <c r="B473" s="7" t="s">
        <v>75</v>
      </c>
      <c r="C473" s="7" t="s">
        <v>76</v>
      </c>
      <c r="D473" s="8">
        <v>45108</v>
      </c>
      <c r="E473" s="9" t="s">
        <v>936</v>
      </c>
      <c r="F473" s="10">
        <v>183</v>
      </c>
      <c r="G473" s="10">
        <v>182</v>
      </c>
      <c r="H473" s="11">
        <v>71662.34</v>
      </c>
      <c r="I473" s="11">
        <v>78235.22</v>
      </c>
      <c r="J473" s="11">
        <v>0</v>
      </c>
      <c r="K473" s="11">
        <v>149897.56</v>
      </c>
      <c r="L473" s="11">
        <v>870.65</v>
      </c>
      <c r="M473" s="11">
        <v>0</v>
      </c>
      <c r="N473" s="11">
        <v>0</v>
      </c>
      <c r="O473" s="11">
        <v>0</v>
      </c>
      <c r="P473" s="11">
        <v>0</v>
      </c>
      <c r="Q473" s="11">
        <v>0</v>
      </c>
      <c r="R473" s="11">
        <v>149897.56</v>
      </c>
      <c r="S473" s="11">
        <v>196519.22</v>
      </c>
      <c r="T473" s="11">
        <v>638.99</v>
      </c>
      <c r="U473" s="11">
        <v>0</v>
      </c>
      <c r="V473" s="11">
        <v>0</v>
      </c>
      <c r="W473" s="11">
        <v>0</v>
      </c>
      <c r="X473" s="11">
        <v>0</v>
      </c>
      <c r="Y473" s="11">
        <v>0</v>
      </c>
      <c r="Z473" s="11">
        <v>197158.21</v>
      </c>
      <c r="AA473" s="11">
        <v>0</v>
      </c>
      <c r="AB473" s="11">
        <v>0</v>
      </c>
      <c r="AC473" s="11">
        <v>0</v>
      </c>
      <c r="AD473" s="11">
        <v>0</v>
      </c>
      <c r="AE473" s="11">
        <v>0</v>
      </c>
      <c r="AF473" s="11">
        <v>0</v>
      </c>
      <c r="AG473" s="11">
        <v>0</v>
      </c>
      <c r="AH473" s="11">
        <v>0</v>
      </c>
      <c r="AI473" s="11">
        <v>0</v>
      </c>
      <c r="AJ473" s="11">
        <v>0</v>
      </c>
      <c r="AK473" s="11">
        <v>0</v>
      </c>
      <c r="AL473" s="11">
        <v>0</v>
      </c>
      <c r="AM473" s="11">
        <v>0</v>
      </c>
      <c r="AN473" s="11">
        <v>0</v>
      </c>
      <c r="AO473" s="11">
        <v>0</v>
      </c>
      <c r="AP473" s="11">
        <v>0</v>
      </c>
      <c r="AQ473" s="11">
        <v>0</v>
      </c>
      <c r="AR473" s="11">
        <v>0</v>
      </c>
      <c r="AS473" s="11">
        <v>0</v>
      </c>
      <c r="AT473" s="11">
        <f t="shared" si="7"/>
        <v>0</v>
      </c>
      <c r="AU473" s="11">
        <v>79105.87</v>
      </c>
      <c r="AV473" s="11">
        <v>197158.21</v>
      </c>
      <c r="AW473" s="12">
        <v>61</v>
      </c>
      <c r="AX473" s="12">
        <v>300</v>
      </c>
      <c r="AY473" s="11">
        <v>573341.13</v>
      </c>
      <c r="AZ473" s="11">
        <v>157500</v>
      </c>
      <c r="BA473" s="13">
        <v>90</v>
      </c>
      <c r="BB473" s="13">
        <v>85.655748571428603</v>
      </c>
      <c r="BC473" s="13">
        <v>10.7</v>
      </c>
      <c r="BD473" s="13"/>
      <c r="BE473" s="9" t="s">
        <v>78</v>
      </c>
      <c r="BF473" s="6"/>
      <c r="BG473" s="9" t="s">
        <v>300</v>
      </c>
      <c r="BH473" s="9" t="s">
        <v>301</v>
      </c>
      <c r="BI473" s="9" t="s">
        <v>903</v>
      </c>
      <c r="BJ473" s="9" t="s">
        <v>82</v>
      </c>
      <c r="BK473" s="7" t="s">
        <v>83</v>
      </c>
      <c r="BL473" s="13">
        <v>1164238.4593786399</v>
      </c>
      <c r="BM473" s="7" t="s">
        <v>84</v>
      </c>
      <c r="BN473" s="13"/>
      <c r="BO473" s="14">
        <v>37838</v>
      </c>
      <c r="BP473" s="14">
        <v>46970</v>
      </c>
      <c r="BQ473" s="14" t="s">
        <v>255</v>
      </c>
      <c r="BR473" s="14" t="s">
        <v>256</v>
      </c>
      <c r="BS473" s="14">
        <v>37838</v>
      </c>
      <c r="BT473" s="14">
        <v>37838</v>
      </c>
      <c r="BU473" s="13">
        <v>64064.29</v>
      </c>
      <c r="BV473" s="13">
        <v>80.36</v>
      </c>
      <c r="BW473" s="13">
        <v>0</v>
      </c>
    </row>
    <row r="474" spans="1:75" s="1" customFormat="1" ht="18.2" customHeight="1" x14ac:dyDescent="0.15">
      <c r="A474" s="15">
        <v>472</v>
      </c>
      <c r="B474" s="16" t="s">
        <v>75</v>
      </c>
      <c r="C474" s="16" t="s">
        <v>76</v>
      </c>
      <c r="D474" s="17">
        <v>45108</v>
      </c>
      <c r="E474" s="18" t="s">
        <v>937</v>
      </c>
      <c r="F474" s="19">
        <v>124</v>
      </c>
      <c r="G474" s="19">
        <v>123</v>
      </c>
      <c r="H474" s="20">
        <v>18413.29</v>
      </c>
      <c r="I474" s="20">
        <v>132230.25</v>
      </c>
      <c r="J474" s="20">
        <v>0</v>
      </c>
      <c r="K474" s="20">
        <v>150643.54</v>
      </c>
      <c r="L474" s="20">
        <v>1774.56</v>
      </c>
      <c r="M474" s="20">
        <v>0</v>
      </c>
      <c r="N474" s="20">
        <v>0</v>
      </c>
      <c r="O474" s="20">
        <v>0</v>
      </c>
      <c r="P474" s="20">
        <v>0</v>
      </c>
      <c r="Q474" s="20">
        <v>0</v>
      </c>
      <c r="R474" s="20">
        <v>150643.54</v>
      </c>
      <c r="S474" s="20">
        <v>106236</v>
      </c>
      <c r="T474" s="20">
        <v>164.19</v>
      </c>
      <c r="U474" s="20">
        <v>0</v>
      </c>
      <c r="V474" s="20">
        <v>0</v>
      </c>
      <c r="W474" s="20">
        <v>0</v>
      </c>
      <c r="X474" s="20">
        <v>0</v>
      </c>
      <c r="Y474" s="20">
        <v>0</v>
      </c>
      <c r="Z474" s="20">
        <v>106400.19</v>
      </c>
      <c r="AA474" s="20">
        <v>0</v>
      </c>
      <c r="AB474" s="20">
        <v>0</v>
      </c>
      <c r="AC474" s="20">
        <v>0</v>
      </c>
      <c r="AD474" s="20">
        <v>0</v>
      </c>
      <c r="AE474" s="20">
        <v>0</v>
      </c>
      <c r="AF474" s="20">
        <v>0</v>
      </c>
      <c r="AG474" s="20">
        <v>0</v>
      </c>
      <c r="AH474" s="20">
        <v>0</v>
      </c>
      <c r="AI474" s="20">
        <v>0</v>
      </c>
      <c r="AJ474" s="20">
        <v>0</v>
      </c>
      <c r="AK474" s="20">
        <v>0</v>
      </c>
      <c r="AL474" s="20">
        <v>0</v>
      </c>
      <c r="AM474" s="20">
        <v>0</v>
      </c>
      <c r="AN474" s="20">
        <v>0</v>
      </c>
      <c r="AO474" s="20">
        <v>0</v>
      </c>
      <c r="AP474" s="20">
        <v>0</v>
      </c>
      <c r="AQ474" s="20">
        <v>0</v>
      </c>
      <c r="AR474" s="20">
        <v>0</v>
      </c>
      <c r="AS474" s="20">
        <v>0</v>
      </c>
      <c r="AT474" s="11">
        <f t="shared" si="7"/>
        <v>0</v>
      </c>
      <c r="AU474" s="20">
        <v>134004.81</v>
      </c>
      <c r="AV474" s="20">
        <v>106400.19</v>
      </c>
      <c r="AW474" s="21">
        <v>61</v>
      </c>
      <c r="AX474" s="21">
        <v>300</v>
      </c>
      <c r="AY474" s="20">
        <v>736668.2</v>
      </c>
      <c r="AZ474" s="20">
        <v>202268.82</v>
      </c>
      <c r="BA474" s="22">
        <v>90.000000999999997</v>
      </c>
      <c r="BB474" s="22">
        <v>67.029207717944601</v>
      </c>
      <c r="BC474" s="22">
        <v>10.7</v>
      </c>
      <c r="BD474" s="22"/>
      <c r="BE474" s="18" t="s">
        <v>78</v>
      </c>
      <c r="BF474" s="15"/>
      <c r="BG474" s="18" t="s">
        <v>89</v>
      </c>
      <c r="BH474" s="18" t="s">
        <v>90</v>
      </c>
      <c r="BI474" s="18" t="s">
        <v>938</v>
      </c>
      <c r="BJ474" s="18" t="s">
        <v>82</v>
      </c>
      <c r="BK474" s="16" t="s">
        <v>83</v>
      </c>
      <c r="BL474" s="22">
        <v>1170032.40696476</v>
      </c>
      <c r="BM474" s="16" t="s">
        <v>84</v>
      </c>
      <c r="BN474" s="22"/>
      <c r="BO474" s="23">
        <v>37854</v>
      </c>
      <c r="BP474" s="23">
        <v>46986</v>
      </c>
      <c r="BQ474" s="14" t="s">
        <v>153</v>
      </c>
      <c r="BR474" s="14" t="s">
        <v>154</v>
      </c>
      <c r="BS474" s="14">
        <v>37854</v>
      </c>
      <c r="BT474" s="14">
        <v>37854</v>
      </c>
      <c r="BU474" s="22">
        <v>60420.19</v>
      </c>
      <c r="BV474" s="22">
        <v>134.02000000000001</v>
      </c>
      <c r="BW474" s="22">
        <v>0</v>
      </c>
    </row>
    <row r="475" spans="1:75" s="1" customFormat="1" ht="18.2" customHeight="1" x14ac:dyDescent="0.15">
      <c r="A475" s="6">
        <v>473</v>
      </c>
      <c r="B475" s="7" t="s">
        <v>75</v>
      </c>
      <c r="C475" s="7" t="s">
        <v>76</v>
      </c>
      <c r="D475" s="8">
        <v>45108</v>
      </c>
      <c r="E475" s="9" t="s">
        <v>939</v>
      </c>
      <c r="F475" s="10">
        <v>0</v>
      </c>
      <c r="G475" s="10">
        <v>0</v>
      </c>
      <c r="H475" s="11">
        <v>28159.59</v>
      </c>
      <c r="I475" s="11">
        <v>0</v>
      </c>
      <c r="J475" s="11">
        <v>0</v>
      </c>
      <c r="K475" s="11">
        <v>28159.59</v>
      </c>
      <c r="L475" s="11">
        <v>349.22</v>
      </c>
      <c r="M475" s="11">
        <v>0</v>
      </c>
      <c r="N475" s="11">
        <v>0</v>
      </c>
      <c r="O475" s="11">
        <v>349.22</v>
      </c>
      <c r="P475" s="11">
        <v>0</v>
      </c>
      <c r="Q475" s="11">
        <v>0</v>
      </c>
      <c r="R475" s="11">
        <v>27810.37</v>
      </c>
      <c r="S475" s="11">
        <v>0</v>
      </c>
      <c r="T475" s="11">
        <v>233.72</v>
      </c>
      <c r="U475" s="11">
        <v>0</v>
      </c>
      <c r="V475" s="11">
        <v>0</v>
      </c>
      <c r="W475" s="11">
        <v>233.72</v>
      </c>
      <c r="X475" s="11">
        <v>0</v>
      </c>
      <c r="Y475" s="11">
        <v>0</v>
      </c>
      <c r="Z475" s="11">
        <v>0</v>
      </c>
      <c r="AA475" s="11">
        <v>76.3</v>
      </c>
      <c r="AB475" s="11">
        <v>0</v>
      </c>
      <c r="AC475" s="11">
        <v>0</v>
      </c>
      <c r="AD475" s="11">
        <v>0</v>
      </c>
      <c r="AE475" s="11">
        <v>0</v>
      </c>
      <c r="AF475" s="11">
        <v>-34.880000000000003</v>
      </c>
      <c r="AG475" s="11">
        <v>32.94</v>
      </c>
      <c r="AH475" s="11">
        <v>79.430000000000007</v>
      </c>
      <c r="AI475" s="11">
        <v>0</v>
      </c>
      <c r="AJ475" s="11">
        <v>0</v>
      </c>
      <c r="AK475" s="11">
        <v>0</v>
      </c>
      <c r="AL475" s="11">
        <v>0</v>
      </c>
      <c r="AM475" s="11">
        <v>0</v>
      </c>
      <c r="AN475" s="11">
        <v>0</v>
      </c>
      <c r="AO475" s="11">
        <v>0</v>
      </c>
      <c r="AP475" s="11">
        <v>0</v>
      </c>
      <c r="AQ475" s="11">
        <v>0</v>
      </c>
      <c r="AR475" s="11">
        <v>0</v>
      </c>
      <c r="AS475" s="11">
        <v>2.575E-3</v>
      </c>
      <c r="AT475" s="11">
        <f t="shared" si="7"/>
        <v>736.72742500000004</v>
      </c>
      <c r="AU475" s="11">
        <v>0</v>
      </c>
      <c r="AV475" s="11">
        <v>0</v>
      </c>
      <c r="AW475" s="12">
        <v>61</v>
      </c>
      <c r="AX475" s="12">
        <v>300</v>
      </c>
      <c r="AY475" s="11">
        <v>234368.99</v>
      </c>
      <c r="AZ475" s="11">
        <v>64350</v>
      </c>
      <c r="BA475" s="13">
        <v>90</v>
      </c>
      <c r="BB475" s="13">
        <v>38.895622377622402</v>
      </c>
      <c r="BC475" s="13">
        <v>9.9600000000000009</v>
      </c>
      <c r="BD475" s="13"/>
      <c r="BE475" s="9" t="s">
        <v>78</v>
      </c>
      <c r="BF475" s="6"/>
      <c r="BG475" s="9" t="s">
        <v>199</v>
      </c>
      <c r="BH475" s="9" t="s">
        <v>324</v>
      </c>
      <c r="BI475" s="9" t="s">
        <v>325</v>
      </c>
      <c r="BJ475" s="9" t="s">
        <v>108</v>
      </c>
      <c r="BK475" s="7" t="s">
        <v>83</v>
      </c>
      <c r="BL475" s="13">
        <v>216000.19589078001</v>
      </c>
      <c r="BM475" s="7" t="s">
        <v>84</v>
      </c>
      <c r="BN475" s="13"/>
      <c r="BO475" s="14">
        <v>37855</v>
      </c>
      <c r="BP475" s="14">
        <v>46987</v>
      </c>
      <c r="BQ475" s="14" t="s">
        <v>109</v>
      </c>
      <c r="BR475" s="14" t="s">
        <v>110</v>
      </c>
      <c r="BS475" s="14">
        <v>37855</v>
      </c>
      <c r="BT475" s="14">
        <v>37855</v>
      </c>
      <c r="BU475" s="13">
        <v>0</v>
      </c>
      <c r="BV475" s="13">
        <v>76.3</v>
      </c>
      <c r="BW475" s="13">
        <v>0</v>
      </c>
    </row>
    <row r="476" spans="1:75" s="1" customFormat="1" ht="18.2" customHeight="1" x14ac:dyDescent="0.15">
      <c r="A476" s="15">
        <v>474</v>
      </c>
      <c r="B476" s="16" t="s">
        <v>75</v>
      </c>
      <c r="C476" s="16" t="s">
        <v>76</v>
      </c>
      <c r="D476" s="17">
        <v>45108</v>
      </c>
      <c r="E476" s="18" t="s">
        <v>940</v>
      </c>
      <c r="F476" s="19">
        <v>52</v>
      </c>
      <c r="G476" s="19">
        <v>52</v>
      </c>
      <c r="H476" s="20">
        <v>0</v>
      </c>
      <c r="I476" s="20">
        <v>58570.04</v>
      </c>
      <c r="J476" s="20">
        <v>0</v>
      </c>
      <c r="K476" s="20">
        <v>58570.04</v>
      </c>
      <c r="L476" s="20">
        <v>0</v>
      </c>
      <c r="M476" s="20">
        <v>0</v>
      </c>
      <c r="N476" s="20">
        <v>0</v>
      </c>
      <c r="O476" s="20">
        <v>0</v>
      </c>
      <c r="P476" s="20">
        <v>0</v>
      </c>
      <c r="Q476" s="20">
        <v>0</v>
      </c>
      <c r="R476" s="20">
        <v>58570.04</v>
      </c>
      <c r="S476" s="20">
        <v>13462.64</v>
      </c>
      <c r="T476" s="20">
        <v>0</v>
      </c>
      <c r="U476" s="20">
        <v>0</v>
      </c>
      <c r="V476" s="20">
        <v>0</v>
      </c>
      <c r="W476" s="20">
        <v>0</v>
      </c>
      <c r="X476" s="20">
        <v>0</v>
      </c>
      <c r="Y476" s="20">
        <v>0</v>
      </c>
      <c r="Z476" s="20">
        <v>13462.64</v>
      </c>
      <c r="AA476" s="20">
        <v>0</v>
      </c>
      <c r="AB476" s="20">
        <v>0</v>
      </c>
      <c r="AC476" s="20">
        <v>0</v>
      </c>
      <c r="AD476" s="20">
        <v>0</v>
      </c>
      <c r="AE476" s="20">
        <v>0</v>
      </c>
      <c r="AF476" s="20">
        <v>0</v>
      </c>
      <c r="AG476" s="20">
        <v>0</v>
      </c>
      <c r="AH476" s="20">
        <v>0</v>
      </c>
      <c r="AI476" s="20">
        <v>0</v>
      </c>
      <c r="AJ476" s="20">
        <v>0</v>
      </c>
      <c r="AK476" s="20">
        <v>0</v>
      </c>
      <c r="AL476" s="20">
        <v>0</v>
      </c>
      <c r="AM476" s="20">
        <v>0</v>
      </c>
      <c r="AN476" s="20">
        <v>0</v>
      </c>
      <c r="AO476" s="20">
        <v>0</v>
      </c>
      <c r="AP476" s="20">
        <v>0</v>
      </c>
      <c r="AQ476" s="20">
        <v>0</v>
      </c>
      <c r="AR476" s="20">
        <v>0</v>
      </c>
      <c r="AS476" s="20">
        <v>0</v>
      </c>
      <c r="AT476" s="11">
        <f t="shared" si="7"/>
        <v>0</v>
      </c>
      <c r="AU476" s="20">
        <v>58570.04</v>
      </c>
      <c r="AV476" s="20">
        <v>13462.64</v>
      </c>
      <c r="AW476" s="21">
        <v>0</v>
      </c>
      <c r="AX476" s="21">
        <v>180</v>
      </c>
      <c r="AY476" s="20">
        <v>472671.45</v>
      </c>
      <c r="AZ476" s="20">
        <v>129780</v>
      </c>
      <c r="BA476" s="22">
        <v>90</v>
      </c>
      <c r="BB476" s="22">
        <v>40.617226074896003</v>
      </c>
      <c r="BC476" s="22">
        <v>9.9600000000000009</v>
      </c>
      <c r="BD476" s="22"/>
      <c r="BE476" s="18" t="s">
        <v>78</v>
      </c>
      <c r="BF476" s="15"/>
      <c r="BG476" s="18" t="s">
        <v>300</v>
      </c>
      <c r="BH476" s="18" t="s">
        <v>614</v>
      </c>
      <c r="BI476" s="18" t="s">
        <v>615</v>
      </c>
      <c r="BJ476" s="18" t="s">
        <v>82</v>
      </c>
      <c r="BK476" s="16" t="s">
        <v>83</v>
      </c>
      <c r="BL476" s="22">
        <v>454907.29225576</v>
      </c>
      <c r="BM476" s="16" t="s">
        <v>84</v>
      </c>
      <c r="BN476" s="22"/>
      <c r="BO476" s="23">
        <v>37855</v>
      </c>
      <c r="BP476" s="23">
        <v>43334</v>
      </c>
      <c r="BQ476" s="14" t="s">
        <v>696</v>
      </c>
      <c r="BR476" s="14" t="s">
        <v>697</v>
      </c>
      <c r="BS476" s="14">
        <v>37855</v>
      </c>
      <c r="BT476" s="14">
        <v>37855</v>
      </c>
      <c r="BU476" s="22">
        <v>18991.38</v>
      </c>
      <c r="BV476" s="22">
        <v>0</v>
      </c>
      <c r="BW476" s="22">
        <v>0</v>
      </c>
    </row>
    <row r="477" spans="1:75" s="1" customFormat="1" ht="18.2" customHeight="1" x14ac:dyDescent="0.15">
      <c r="A477" s="6">
        <v>475</v>
      </c>
      <c r="B477" s="7" t="s">
        <v>75</v>
      </c>
      <c r="C477" s="7" t="s">
        <v>76</v>
      </c>
      <c r="D477" s="8">
        <v>45108</v>
      </c>
      <c r="E477" s="9" t="s">
        <v>941</v>
      </c>
      <c r="F477" s="10">
        <v>0</v>
      </c>
      <c r="G477" s="10">
        <v>1</v>
      </c>
      <c r="H477" s="11">
        <v>81160.78</v>
      </c>
      <c r="I477" s="11">
        <v>977.36</v>
      </c>
      <c r="J477" s="11">
        <v>0</v>
      </c>
      <c r="K477" s="11">
        <v>82138.14</v>
      </c>
      <c r="L477" s="11">
        <v>986.08</v>
      </c>
      <c r="M477" s="11">
        <v>0</v>
      </c>
      <c r="N477" s="11">
        <v>977.36</v>
      </c>
      <c r="O477" s="11">
        <v>986.08</v>
      </c>
      <c r="P477" s="11">
        <v>0</v>
      </c>
      <c r="Q477" s="11">
        <v>0</v>
      </c>
      <c r="R477" s="11">
        <v>80174.7</v>
      </c>
      <c r="S477" s="11">
        <v>732.4</v>
      </c>
      <c r="T477" s="11">
        <v>723.68</v>
      </c>
      <c r="U477" s="11">
        <v>0</v>
      </c>
      <c r="V477" s="11">
        <v>732.4</v>
      </c>
      <c r="W477" s="11">
        <v>723.68</v>
      </c>
      <c r="X477" s="11">
        <v>0</v>
      </c>
      <c r="Y477" s="11">
        <v>0</v>
      </c>
      <c r="Z477" s="11">
        <v>0</v>
      </c>
      <c r="AA477" s="11">
        <v>91.01</v>
      </c>
      <c r="AB477" s="11">
        <v>0</v>
      </c>
      <c r="AC477" s="11">
        <v>0</v>
      </c>
      <c r="AD477" s="11">
        <v>0</v>
      </c>
      <c r="AE477" s="11">
        <v>0</v>
      </c>
      <c r="AF477" s="11">
        <v>-193.66</v>
      </c>
      <c r="AG477" s="11">
        <v>89.98</v>
      </c>
      <c r="AH477" s="11">
        <v>221.26</v>
      </c>
      <c r="AI477" s="11">
        <v>91.01</v>
      </c>
      <c r="AJ477" s="11">
        <v>0</v>
      </c>
      <c r="AK477" s="11">
        <v>0</v>
      </c>
      <c r="AL477" s="11">
        <v>44.35</v>
      </c>
      <c r="AM477" s="11">
        <v>0</v>
      </c>
      <c r="AN477" s="11">
        <v>89.98</v>
      </c>
      <c r="AO477" s="11">
        <v>221.26</v>
      </c>
      <c r="AP477" s="11">
        <v>0</v>
      </c>
      <c r="AQ477" s="11">
        <v>0</v>
      </c>
      <c r="AR477" s="11">
        <v>0</v>
      </c>
      <c r="AS477" s="11">
        <v>3.3474999999999998E-2</v>
      </c>
      <c r="AT477" s="11">
        <f t="shared" si="7"/>
        <v>4074.6765249999999</v>
      </c>
      <c r="AU477" s="11">
        <v>0</v>
      </c>
      <c r="AV477" s="11">
        <v>0</v>
      </c>
      <c r="AW477" s="12">
        <v>61</v>
      </c>
      <c r="AX477" s="12">
        <v>300</v>
      </c>
      <c r="AY477" s="11">
        <v>673543.68000000005</v>
      </c>
      <c r="AZ477" s="11">
        <v>178378.27</v>
      </c>
      <c r="BA477" s="13">
        <v>86.815270999999996</v>
      </c>
      <c r="BB477" s="13">
        <v>39.020382403325797</v>
      </c>
      <c r="BC477" s="13">
        <v>10.7</v>
      </c>
      <c r="BD477" s="13"/>
      <c r="BE477" s="9" t="s">
        <v>78</v>
      </c>
      <c r="BF477" s="6"/>
      <c r="BG477" s="9" t="s">
        <v>105</v>
      </c>
      <c r="BH477" s="9" t="s">
        <v>127</v>
      </c>
      <c r="BI477" s="9" t="s">
        <v>893</v>
      </c>
      <c r="BJ477" s="9" t="s">
        <v>108</v>
      </c>
      <c r="BK477" s="7" t="s">
        <v>83</v>
      </c>
      <c r="BL477" s="13">
        <v>622708.39638179995</v>
      </c>
      <c r="BM477" s="7" t="s">
        <v>84</v>
      </c>
      <c r="BN477" s="13"/>
      <c r="BO477" s="14">
        <v>37858</v>
      </c>
      <c r="BP477" s="14">
        <v>46990</v>
      </c>
      <c r="BQ477" s="14" t="s">
        <v>96</v>
      </c>
      <c r="BR477" s="14" t="s">
        <v>97</v>
      </c>
      <c r="BS477" s="14">
        <v>37858</v>
      </c>
      <c r="BT477" s="14">
        <v>37858</v>
      </c>
      <c r="BU477" s="13">
        <v>0</v>
      </c>
      <c r="BV477" s="13">
        <v>91.01</v>
      </c>
      <c r="BW477" s="13">
        <v>0</v>
      </c>
    </row>
    <row r="478" spans="1:75" s="1" customFormat="1" ht="18.2" customHeight="1" x14ac:dyDescent="0.15">
      <c r="A478" s="15">
        <v>476</v>
      </c>
      <c r="B478" s="16" t="s">
        <v>75</v>
      </c>
      <c r="C478" s="16" t="s">
        <v>76</v>
      </c>
      <c r="D478" s="17">
        <v>45108</v>
      </c>
      <c r="E478" s="18" t="s">
        <v>942</v>
      </c>
      <c r="F478" s="19">
        <v>161</v>
      </c>
      <c r="G478" s="19">
        <v>160</v>
      </c>
      <c r="H478" s="20">
        <v>90067.5</v>
      </c>
      <c r="I478" s="20">
        <v>93071.69</v>
      </c>
      <c r="J478" s="20">
        <v>0</v>
      </c>
      <c r="K478" s="20">
        <v>183139.19</v>
      </c>
      <c r="L478" s="20">
        <v>1094.31</v>
      </c>
      <c r="M478" s="20">
        <v>0</v>
      </c>
      <c r="N478" s="20">
        <v>0</v>
      </c>
      <c r="O478" s="20">
        <v>0</v>
      </c>
      <c r="P478" s="20">
        <v>0</v>
      </c>
      <c r="Q478" s="20">
        <v>0</v>
      </c>
      <c r="R478" s="20">
        <v>183139.19</v>
      </c>
      <c r="S478" s="20">
        <v>210513.91</v>
      </c>
      <c r="T478" s="20">
        <v>803.1</v>
      </c>
      <c r="U478" s="20">
        <v>0</v>
      </c>
      <c r="V478" s="20">
        <v>0</v>
      </c>
      <c r="W478" s="20">
        <v>0</v>
      </c>
      <c r="X478" s="20">
        <v>0</v>
      </c>
      <c r="Y478" s="20">
        <v>0</v>
      </c>
      <c r="Z478" s="20">
        <v>211317.01</v>
      </c>
      <c r="AA478" s="20">
        <v>0</v>
      </c>
      <c r="AB478" s="20">
        <v>0</v>
      </c>
      <c r="AC478" s="20">
        <v>0</v>
      </c>
      <c r="AD478" s="20">
        <v>0</v>
      </c>
      <c r="AE478" s="20">
        <v>0</v>
      </c>
      <c r="AF478" s="20">
        <v>0</v>
      </c>
      <c r="AG478" s="20">
        <v>0</v>
      </c>
      <c r="AH478" s="20">
        <v>0</v>
      </c>
      <c r="AI478" s="20">
        <v>0</v>
      </c>
      <c r="AJ478" s="20">
        <v>0</v>
      </c>
      <c r="AK478" s="20">
        <v>0</v>
      </c>
      <c r="AL478" s="20">
        <v>0</v>
      </c>
      <c r="AM478" s="20">
        <v>0</v>
      </c>
      <c r="AN478" s="20">
        <v>0</v>
      </c>
      <c r="AO478" s="20">
        <v>0</v>
      </c>
      <c r="AP478" s="20">
        <v>0</v>
      </c>
      <c r="AQ478" s="20">
        <v>0</v>
      </c>
      <c r="AR478" s="20">
        <v>0</v>
      </c>
      <c r="AS478" s="20">
        <v>0</v>
      </c>
      <c r="AT478" s="11">
        <f t="shared" si="7"/>
        <v>0</v>
      </c>
      <c r="AU478" s="20">
        <v>94166</v>
      </c>
      <c r="AV478" s="20">
        <v>211317.01</v>
      </c>
      <c r="AW478" s="21">
        <v>61</v>
      </c>
      <c r="AX478" s="21">
        <v>300</v>
      </c>
      <c r="AY478" s="20">
        <v>721098</v>
      </c>
      <c r="AZ478" s="20">
        <v>197955.62</v>
      </c>
      <c r="BA478" s="22">
        <v>90</v>
      </c>
      <c r="BB478" s="22">
        <v>83.263749218132901</v>
      </c>
      <c r="BC478" s="22">
        <v>10.7</v>
      </c>
      <c r="BD478" s="22"/>
      <c r="BE478" s="18" t="s">
        <v>78</v>
      </c>
      <c r="BF478" s="15"/>
      <c r="BG478" s="18" t="s">
        <v>89</v>
      </c>
      <c r="BH478" s="18" t="s">
        <v>90</v>
      </c>
      <c r="BI478" s="18" t="s">
        <v>938</v>
      </c>
      <c r="BJ478" s="18" t="s">
        <v>82</v>
      </c>
      <c r="BK478" s="16" t="s">
        <v>83</v>
      </c>
      <c r="BL478" s="22">
        <v>1422422.6759758601</v>
      </c>
      <c r="BM478" s="16" t="s">
        <v>84</v>
      </c>
      <c r="BN478" s="22"/>
      <c r="BO478" s="23">
        <v>37859</v>
      </c>
      <c r="BP478" s="23">
        <v>46991</v>
      </c>
      <c r="BQ478" s="14" t="s">
        <v>157</v>
      </c>
      <c r="BR478" s="14" t="s">
        <v>158</v>
      </c>
      <c r="BS478" s="14">
        <v>37859</v>
      </c>
      <c r="BT478" s="14">
        <v>37859</v>
      </c>
      <c r="BU478" s="22">
        <v>76588.09</v>
      </c>
      <c r="BV478" s="22">
        <v>131.16</v>
      </c>
      <c r="BW478" s="22">
        <v>0</v>
      </c>
    </row>
    <row r="479" spans="1:75" s="1" customFormat="1" ht="18.2" customHeight="1" x14ac:dyDescent="0.15">
      <c r="A479" s="6">
        <v>477</v>
      </c>
      <c r="B479" s="7" t="s">
        <v>75</v>
      </c>
      <c r="C479" s="7" t="s">
        <v>76</v>
      </c>
      <c r="D479" s="8">
        <v>45108</v>
      </c>
      <c r="E479" s="9" t="s">
        <v>943</v>
      </c>
      <c r="F479" s="10">
        <v>0</v>
      </c>
      <c r="G479" s="10">
        <v>0</v>
      </c>
      <c r="H479" s="11">
        <v>50801.74</v>
      </c>
      <c r="I479" s="11">
        <v>0</v>
      </c>
      <c r="J479" s="11">
        <v>0</v>
      </c>
      <c r="K479" s="11">
        <v>50801.74</v>
      </c>
      <c r="L479" s="11">
        <v>617.03</v>
      </c>
      <c r="M479" s="11">
        <v>0</v>
      </c>
      <c r="N479" s="11">
        <v>0</v>
      </c>
      <c r="O479" s="11">
        <v>617.03</v>
      </c>
      <c r="P479" s="11">
        <v>0</v>
      </c>
      <c r="Q479" s="11">
        <v>0</v>
      </c>
      <c r="R479" s="11">
        <v>50184.71</v>
      </c>
      <c r="S479" s="11">
        <v>0</v>
      </c>
      <c r="T479" s="11">
        <v>421.65</v>
      </c>
      <c r="U479" s="11">
        <v>0</v>
      </c>
      <c r="V479" s="11">
        <v>0</v>
      </c>
      <c r="W479" s="11">
        <v>421.65</v>
      </c>
      <c r="X479" s="11">
        <v>0</v>
      </c>
      <c r="Y479" s="11">
        <v>0</v>
      </c>
      <c r="Z479" s="11">
        <v>0</v>
      </c>
      <c r="AA479" s="11">
        <v>135.94</v>
      </c>
      <c r="AB479" s="11">
        <v>0</v>
      </c>
      <c r="AC479" s="11">
        <v>0</v>
      </c>
      <c r="AD479" s="11">
        <v>0</v>
      </c>
      <c r="AE479" s="11">
        <v>0</v>
      </c>
      <c r="AF479" s="11">
        <v>-61.34</v>
      </c>
      <c r="AG479" s="11">
        <v>58.77</v>
      </c>
      <c r="AH479" s="11">
        <v>143.01</v>
      </c>
      <c r="AI479" s="11">
        <v>0</v>
      </c>
      <c r="AJ479" s="11">
        <v>0</v>
      </c>
      <c r="AK479" s="11">
        <v>0</v>
      </c>
      <c r="AL479" s="11">
        <v>0</v>
      </c>
      <c r="AM479" s="11">
        <v>0</v>
      </c>
      <c r="AN479" s="11">
        <v>0</v>
      </c>
      <c r="AO479" s="11">
        <v>0</v>
      </c>
      <c r="AP479" s="11">
        <v>110.48</v>
      </c>
      <c r="AQ479" s="11">
        <v>0</v>
      </c>
      <c r="AR479" s="11">
        <v>73.66</v>
      </c>
      <c r="AS479" s="11">
        <v>0</v>
      </c>
      <c r="AT479" s="11">
        <f t="shared" si="7"/>
        <v>1351.8799999999999</v>
      </c>
      <c r="AU479" s="11">
        <v>0</v>
      </c>
      <c r="AV479" s="11">
        <v>0</v>
      </c>
      <c r="AW479" s="12">
        <v>62</v>
      </c>
      <c r="AX479" s="12">
        <v>300</v>
      </c>
      <c r="AY479" s="11">
        <v>451052.41</v>
      </c>
      <c r="AZ479" s="11">
        <v>114660</v>
      </c>
      <c r="BA479" s="13">
        <v>83.424954999999997</v>
      </c>
      <c r="BB479" s="13">
        <v>36.513668004867</v>
      </c>
      <c r="BC479" s="13">
        <v>9.9600000000000009</v>
      </c>
      <c r="BD479" s="13"/>
      <c r="BE479" s="9" t="s">
        <v>78</v>
      </c>
      <c r="BF479" s="6"/>
      <c r="BG479" s="9" t="s">
        <v>89</v>
      </c>
      <c r="BH479" s="9" t="s">
        <v>90</v>
      </c>
      <c r="BI479" s="9" t="s">
        <v>944</v>
      </c>
      <c r="BJ479" s="9" t="s">
        <v>108</v>
      </c>
      <c r="BK479" s="7" t="s">
        <v>83</v>
      </c>
      <c r="BL479" s="13">
        <v>389779.32299074001</v>
      </c>
      <c r="BM479" s="7" t="s">
        <v>84</v>
      </c>
      <c r="BN479" s="13"/>
      <c r="BO479" s="14">
        <v>37868</v>
      </c>
      <c r="BP479" s="14">
        <v>47000</v>
      </c>
      <c r="BQ479" s="14" t="s">
        <v>109</v>
      </c>
      <c r="BR479" s="14" t="s">
        <v>110</v>
      </c>
      <c r="BS479" s="14">
        <v>37868</v>
      </c>
      <c r="BT479" s="14">
        <v>37868</v>
      </c>
      <c r="BU479" s="13">
        <v>0</v>
      </c>
      <c r="BV479" s="13">
        <v>135.94</v>
      </c>
      <c r="BW479" s="13">
        <v>0</v>
      </c>
    </row>
    <row r="480" spans="1:75" s="1" customFormat="1" ht="18.2" customHeight="1" x14ac:dyDescent="0.15">
      <c r="A480" s="15">
        <v>478</v>
      </c>
      <c r="B480" s="16" t="s">
        <v>75</v>
      </c>
      <c r="C480" s="16" t="s">
        <v>76</v>
      </c>
      <c r="D480" s="17">
        <v>45108</v>
      </c>
      <c r="E480" s="18" t="s">
        <v>945</v>
      </c>
      <c r="F480" s="19">
        <v>111</v>
      </c>
      <c r="G480" s="19">
        <v>110</v>
      </c>
      <c r="H480" s="20">
        <v>25656.959999999999</v>
      </c>
      <c r="I480" s="20">
        <v>59409.24</v>
      </c>
      <c r="J480" s="20">
        <v>0</v>
      </c>
      <c r="K480" s="20">
        <v>85066.2</v>
      </c>
      <c r="L480" s="20">
        <v>825.73</v>
      </c>
      <c r="M480" s="20">
        <v>0</v>
      </c>
      <c r="N480" s="20">
        <v>0</v>
      </c>
      <c r="O480" s="20">
        <v>0</v>
      </c>
      <c r="P480" s="20">
        <v>0</v>
      </c>
      <c r="Q480" s="20">
        <v>0</v>
      </c>
      <c r="R480" s="20">
        <v>85066.2</v>
      </c>
      <c r="S480" s="20">
        <v>54845.56</v>
      </c>
      <c r="T480" s="20">
        <v>212.95</v>
      </c>
      <c r="U480" s="20">
        <v>0</v>
      </c>
      <c r="V480" s="20">
        <v>0</v>
      </c>
      <c r="W480" s="20">
        <v>0</v>
      </c>
      <c r="X480" s="20">
        <v>0</v>
      </c>
      <c r="Y480" s="20">
        <v>0</v>
      </c>
      <c r="Z480" s="20">
        <v>55058.51</v>
      </c>
      <c r="AA480" s="20">
        <v>0</v>
      </c>
      <c r="AB480" s="20">
        <v>0</v>
      </c>
      <c r="AC480" s="20">
        <v>0</v>
      </c>
      <c r="AD480" s="20">
        <v>0</v>
      </c>
      <c r="AE480" s="20">
        <v>0</v>
      </c>
      <c r="AF480" s="20">
        <v>0</v>
      </c>
      <c r="AG480" s="20">
        <v>0</v>
      </c>
      <c r="AH480" s="20">
        <v>0</v>
      </c>
      <c r="AI480" s="20">
        <v>0</v>
      </c>
      <c r="AJ480" s="20">
        <v>0</v>
      </c>
      <c r="AK480" s="20">
        <v>0</v>
      </c>
      <c r="AL480" s="20">
        <v>0</v>
      </c>
      <c r="AM480" s="20">
        <v>0</v>
      </c>
      <c r="AN480" s="20">
        <v>0</v>
      </c>
      <c r="AO480" s="20">
        <v>0</v>
      </c>
      <c r="AP480" s="20">
        <v>0</v>
      </c>
      <c r="AQ480" s="20">
        <v>0</v>
      </c>
      <c r="AR480" s="20">
        <v>0</v>
      </c>
      <c r="AS480" s="20">
        <v>0</v>
      </c>
      <c r="AT480" s="11">
        <f t="shared" si="7"/>
        <v>0</v>
      </c>
      <c r="AU480" s="20">
        <v>60234.97</v>
      </c>
      <c r="AV480" s="20">
        <v>55058.51</v>
      </c>
      <c r="AW480" s="21">
        <v>62</v>
      </c>
      <c r="AX480" s="21">
        <v>300</v>
      </c>
      <c r="AY480" s="20">
        <v>451052.41</v>
      </c>
      <c r="AZ480" s="20">
        <v>114660</v>
      </c>
      <c r="BA480" s="22">
        <v>83.424954999999997</v>
      </c>
      <c r="BB480" s="22">
        <v>61.892934824882303</v>
      </c>
      <c r="BC480" s="22">
        <v>9.9600000000000009</v>
      </c>
      <c r="BD480" s="22"/>
      <c r="BE480" s="18" t="s">
        <v>78</v>
      </c>
      <c r="BF480" s="15"/>
      <c r="BG480" s="18" t="s">
        <v>89</v>
      </c>
      <c r="BH480" s="18" t="s">
        <v>90</v>
      </c>
      <c r="BI480" s="18" t="s">
        <v>944</v>
      </c>
      <c r="BJ480" s="18" t="s">
        <v>82</v>
      </c>
      <c r="BK480" s="16" t="s">
        <v>83</v>
      </c>
      <c r="BL480" s="22">
        <v>660700.15838279994</v>
      </c>
      <c r="BM480" s="16" t="s">
        <v>84</v>
      </c>
      <c r="BN480" s="22"/>
      <c r="BO480" s="23">
        <v>37868</v>
      </c>
      <c r="BP480" s="23">
        <v>47000</v>
      </c>
      <c r="BQ480" s="14" t="s">
        <v>138</v>
      </c>
      <c r="BR480" s="14" t="s">
        <v>139</v>
      </c>
      <c r="BS480" s="14">
        <v>37868</v>
      </c>
      <c r="BT480" s="14">
        <v>37868</v>
      </c>
      <c r="BU480" s="22">
        <v>37227.839999999997</v>
      </c>
      <c r="BV480" s="22">
        <v>135.94</v>
      </c>
      <c r="BW480" s="22">
        <v>0</v>
      </c>
    </row>
    <row r="481" spans="1:75" s="1" customFormat="1" ht="18.2" customHeight="1" x14ac:dyDescent="0.15">
      <c r="A481" s="6">
        <v>479</v>
      </c>
      <c r="B481" s="7" t="s">
        <v>75</v>
      </c>
      <c r="C481" s="7" t="s">
        <v>76</v>
      </c>
      <c r="D481" s="8">
        <v>45108</v>
      </c>
      <c r="E481" s="9" t="s">
        <v>946</v>
      </c>
      <c r="F481" s="10">
        <v>106</v>
      </c>
      <c r="G481" s="10">
        <v>105</v>
      </c>
      <c r="H481" s="11">
        <v>50801.74</v>
      </c>
      <c r="I481" s="11">
        <v>43130.03</v>
      </c>
      <c r="J481" s="11">
        <v>0</v>
      </c>
      <c r="K481" s="11">
        <v>93931.77</v>
      </c>
      <c r="L481" s="11">
        <v>617.03</v>
      </c>
      <c r="M481" s="11">
        <v>0</v>
      </c>
      <c r="N481" s="11">
        <v>0</v>
      </c>
      <c r="O481" s="11">
        <v>0</v>
      </c>
      <c r="P481" s="11">
        <v>0</v>
      </c>
      <c r="Q481" s="11">
        <v>0</v>
      </c>
      <c r="R481" s="11">
        <v>93931.77</v>
      </c>
      <c r="S481" s="11">
        <v>65931.37</v>
      </c>
      <c r="T481" s="11">
        <v>421.65</v>
      </c>
      <c r="U481" s="11">
        <v>0</v>
      </c>
      <c r="V481" s="11">
        <v>0</v>
      </c>
      <c r="W481" s="11">
        <v>0</v>
      </c>
      <c r="X481" s="11">
        <v>0</v>
      </c>
      <c r="Y481" s="11">
        <v>0</v>
      </c>
      <c r="Z481" s="11">
        <v>66353.02</v>
      </c>
      <c r="AA481" s="11">
        <v>0</v>
      </c>
      <c r="AB481" s="11">
        <v>0</v>
      </c>
      <c r="AC481" s="11">
        <v>0</v>
      </c>
      <c r="AD481" s="11">
        <v>0</v>
      </c>
      <c r="AE481" s="11">
        <v>0</v>
      </c>
      <c r="AF481" s="11">
        <v>0</v>
      </c>
      <c r="AG481" s="11">
        <v>0</v>
      </c>
      <c r="AH481" s="11">
        <v>0</v>
      </c>
      <c r="AI481" s="11">
        <v>0</v>
      </c>
      <c r="AJ481" s="11">
        <v>0</v>
      </c>
      <c r="AK481" s="11">
        <v>0</v>
      </c>
      <c r="AL481" s="11">
        <v>0</v>
      </c>
      <c r="AM481" s="11">
        <v>0</v>
      </c>
      <c r="AN481" s="11">
        <v>0</v>
      </c>
      <c r="AO481" s="11">
        <v>0</v>
      </c>
      <c r="AP481" s="11">
        <v>0</v>
      </c>
      <c r="AQ481" s="11">
        <v>0</v>
      </c>
      <c r="AR481" s="11">
        <v>0</v>
      </c>
      <c r="AS481" s="11">
        <v>0</v>
      </c>
      <c r="AT481" s="11">
        <f t="shared" si="7"/>
        <v>0</v>
      </c>
      <c r="AU481" s="11">
        <v>43747.06</v>
      </c>
      <c r="AV481" s="11">
        <v>66353.02</v>
      </c>
      <c r="AW481" s="12">
        <v>62</v>
      </c>
      <c r="AX481" s="12">
        <v>300</v>
      </c>
      <c r="AY481" s="11">
        <v>451052.41</v>
      </c>
      <c r="AZ481" s="11">
        <v>114660</v>
      </c>
      <c r="BA481" s="13">
        <v>83.424954999999997</v>
      </c>
      <c r="BB481" s="13">
        <v>68.343395127510504</v>
      </c>
      <c r="BC481" s="13">
        <v>9.9600000000000009</v>
      </c>
      <c r="BD481" s="13"/>
      <c r="BE481" s="9" t="s">
        <v>78</v>
      </c>
      <c r="BF481" s="6"/>
      <c r="BG481" s="9" t="s">
        <v>89</v>
      </c>
      <c r="BH481" s="9" t="s">
        <v>90</v>
      </c>
      <c r="BI481" s="9" t="s">
        <v>944</v>
      </c>
      <c r="BJ481" s="9" t="s">
        <v>82</v>
      </c>
      <c r="BK481" s="7" t="s">
        <v>83</v>
      </c>
      <c r="BL481" s="13">
        <v>729558.10082238005</v>
      </c>
      <c r="BM481" s="7" t="s">
        <v>84</v>
      </c>
      <c r="BN481" s="13"/>
      <c r="BO481" s="14">
        <v>37868</v>
      </c>
      <c r="BP481" s="14">
        <v>47000</v>
      </c>
      <c r="BQ481" s="14" t="s">
        <v>163</v>
      </c>
      <c r="BR481" s="14" t="s">
        <v>164</v>
      </c>
      <c r="BS481" s="14">
        <v>37868</v>
      </c>
      <c r="BT481" s="14">
        <v>37868</v>
      </c>
      <c r="BU481" s="13">
        <v>35477.550000000003</v>
      </c>
      <c r="BV481" s="13">
        <v>135.94</v>
      </c>
      <c r="BW481" s="13">
        <v>0</v>
      </c>
    </row>
    <row r="482" spans="1:75" s="1" customFormat="1" ht="18.2" customHeight="1" x14ac:dyDescent="0.15">
      <c r="A482" s="15">
        <v>480</v>
      </c>
      <c r="B482" s="16" t="s">
        <v>75</v>
      </c>
      <c r="C482" s="16" t="s">
        <v>76</v>
      </c>
      <c r="D482" s="17">
        <v>45108</v>
      </c>
      <c r="E482" s="18" t="s">
        <v>947</v>
      </c>
      <c r="F482" s="19">
        <v>0</v>
      </c>
      <c r="G482" s="19">
        <v>0</v>
      </c>
      <c r="H482" s="20">
        <v>50801.74</v>
      </c>
      <c r="I482" s="20">
        <v>0</v>
      </c>
      <c r="J482" s="20">
        <v>0</v>
      </c>
      <c r="K482" s="20">
        <v>50801.74</v>
      </c>
      <c r="L482" s="20">
        <v>617.03</v>
      </c>
      <c r="M482" s="20">
        <v>0</v>
      </c>
      <c r="N482" s="20">
        <v>0</v>
      </c>
      <c r="O482" s="20">
        <v>617.03</v>
      </c>
      <c r="P482" s="20">
        <v>0</v>
      </c>
      <c r="Q482" s="20">
        <v>0</v>
      </c>
      <c r="R482" s="20">
        <v>50184.71</v>
      </c>
      <c r="S482" s="20">
        <v>0</v>
      </c>
      <c r="T482" s="20">
        <v>421.65</v>
      </c>
      <c r="U482" s="20">
        <v>0</v>
      </c>
      <c r="V482" s="20">
        <v>0</v>
      </c>
      <c r="W482" s="20">
        <v>421.65</v>
      </c>
      <c r="X482" s="20">
        <v>0</v>
      </c>
      <c r="Y482" s="20">
        <v>0</v>
      </c>
      <c r="Z482" s="20">
        <v>0</v>
      </c>
      <c r="AA482" s="20">
        <v>135.94</v>
      </c>
      <c r="AB482" s="20">
        <v>0</v>
      </c>
      <c r="AC482" s="20">
        <v>0</v>
      </c>
      <c r="AD482" s="20">
        <v>0</v>
      </c>
      <c r="AE482" s="20">
        <v>0</v>
      </c>
      <c r="AF482" s="20">
        <v>-61.34</v>
      </c>
      <c r="AG482" s="20">
        <v>58.77</v>
      </c>
      <c r="AH482" s="20">
        <v>143.01</v>
      </c>
      <c r="AI482" s="20">
        <v>0</v>
      </c>
      <c r="AJ482" s="20">
        <v>0</v>
      </c>
      <c r="AK482" s="20">
        <v>0</v>
      </c>
      <c r="AL482" s="20">
        <v>0</v>
      </c>
      <c r="AM482" s="20">
        <v>0</v>
      </c>
      <c r="AN482" s="20">
        <v>0</v>
      </c>
      <c r="AO482" s="20">
        <v>0</v>
      </c>
      <c r="AP482" s="20">
        <v>0.13</v>
      </c>
      <c r="AQ482" s="20">
        <v>0</v>
      </c>
      <c r="AR482" s="20">
        <v>0</v>
      </c>
      <c r="AS482" s="20">
        <v>0</v>
      </c>
      <c r="AT482" s="11">
        <f t="shared" si="7"/>
        <v>1315.19</v>
      </c>
      <c r="AU482" s="20">
        <v>0</v>
      </c>
      <c r="AV482" s="20">
        <v>0</v>
      </c>
      <c r="AW482" s="21">
        <v>62</v>
      </c>
      <c r="AX482" s="21">
        <v>300</v>
      </c>
      <c r="AY482" s="20">
        <v>451052.41</v>
      </c>
      <c r="AZ482" s="20">
        <v>114660</v>
      </c>
      <c r="BA482" s="22">
        <v>83.424954999999997</v>
      </c>
      <c r="BB482" s="22">
        <v>36.513668004867</v>
      </c>
      <c r="BC482" s="22">
        <v>9.9600000000000009</v>
      </c>
      <c r="BD482" s="22"/>
      <c r="BE482" s="18" t="s">
        <v>78</v>
      </c>
      <c r="BF482" s="15"/>
      <c r="BG482" s="18" t="s">
        <v>89</v>
      </c>
      <c r="BH482" s="18" t="s">
        <v>90</v>
      </c>
      <c r="BI482" s="18" t="s">
        <v>944</v>
      </c>
      <c r="BJ482" s="18" t="s">
        <v>108</v>
      </c>
      <c r="BK482" s="16" t="s">
        <v>83</v>
      </c>
      <c r="BL482" s="22">
        <v>389779.32299074001</v>
      </c>
      <c r="BM482" s="16" t="s">
        <v>84</v>
      </c>
      <c r="BN482" s="22"/>
      <c r="BO482" s="23">
        <v>37868</v>
      </c>
      <c r="BP482" s="23">
        <v>47000</v>
      </c>
      <c r="BQ482" s="14" t="s">
        <v>109</v>
      </c>
      <c r="BR482" s="14" t="s">
        <v>110</v>
      </c>
      <c r="BS482" s="14">
        <v>37868</v>
      </c>
      <c r="BT482" s="14">
        <v>37868</v>
      </c>
      <c r="BU482" s="22">
        <v>0</v>
      </c>
      <c r="BV482" s="22">
        <v>135.94</v>
      </c>
      <c r="BW482" s="22">
        <v>0</v>
      </c>
    </row>
    <row r="483" spans="1:75" s="1" customFormat="1" ht="18.2" customHeight="1" x14ac:dyDescent="0.15">
      <c r="A483" s="6">
        <v>481</v>
      </c>
      <c r="B483" s="7" t="s">
        <v>75</v>
      </c>
      <c r="C483" s="7" t="s">
        <v>76</v>
      </c>
      <c r="D483" s="8">
        <v>45108</v>
      </c>
      <c r="E483" s="9" t="s">
        <v>948</v>
      </c>
      <c r="F483" s="10">
        <v>84</v>
      </c>
      <c r="G483" s="10">
        <v>83</v>
      </c>
      <c r="H483" s="11">
        <v>32735.279999999999</v>
      </c>
      <c r="I483" s="11">
        <v>23787.82</v>
      </c>
      <c r="J483" s="11">
        <v>0</v>
      </c>
      <c r="K483" s="11">
        <v>56523.1</v>
      </c>
      <c r="L483" s="11">
        <v>397.71</v>
      </c>
      <c r="M483" s="11">
        <v>0</v>
      </c>
      <c r="N483" s="11">
        <v>0</v>
      </c>
      <c r="O483" s="11">
        <v>0</v>
      </c>
      <c r="P483" s="11">
        <v>0</v>
      </c>
      <c r="Q483" s="11">
        <v>0</v>
      </c>
      <c r="R483" s="11">
        <v>56523.1</v>
      </c>
      <c r="S483" s="11">
        <v>31545.7</v>
      </c>
      <c r="T483" s="11">
        <v>271.7</v>
      </c>
      <c r="U483" s="11">
        <v>0</v>
      </c>
      <c r="V483" s="11">
        <v>0</v>
      </c>
      <c r="W483" s="11">
        <v>0</v>
      </c>
      <c r="X483" s="11">
        <v>0</v>
      </c>
      <c r="Y483" s="11">
        <v>0</v>
      </c>
      <c r="Z483" s="11">
        <v>31817.4</v>
      </c>
      <c r="AA483" s="11">
        <v>0</v>
      </c>
      <c r="AB483" s="11">
        <v>0</v>
      </c>
      <c r="AC483" s="11">
        <v>0</v>
      </c>
      <c r="AD483" s="11">
        <v>0</v>
      </c>
      <c r="AE483" s="11">
        <v>0</v>
      </c>
      <c r="AF483" s="11">
        <v>0</v>
      </c>
      <c r="AG483" s="11">
        <v>0</v>
      </c>
      <c r="AH483" s="11">
        <v>0</v>
      </c>
      <c r="AI483" s="11">
        <v>0</v>
      </c>
      <c r="AJ483" s="11">
        <v>0</v>
      </c>
      <c r="AK483" s="11">
        <v>0</v>
      </c>
      <c r="AL483" s="11">
        <v>0</v>
      </c>
      <c r="AM483" s="11">
        <v>0</v>
      </c>
      <c r="AN483" s="11">
        <v>0</v>
      </c>
      <c r="AO483" s="11">
        <v>0</v>
      </c>
      <c r="AP483" s="11">
        <v>0</v>
      </c>
      <c r="AQ483" s="11">
        <v>0</v>
      </c>
      <c r="AR483" s="11">
        <v>0</v>
      </c>
      <c r="AS483" s="11">
        <v>0</v>
      </c>
      <c r="AT483" s="11">
        <f t="shared" si="7"/>
        <v>0</v>
      </c>
      <c r="AU483" s="11">
        <v>24185.53</v>
      </c>
      <c r="AV483" s="11">
        <v>31817.4</v>
      </c>
      <c r="AW483" s="12">
        <v>62</v>
      </c>
      <c r="AX483" s="12">
        <v>300</v>
      </c>
      <c r="AY483" s="11">
        <v>277684.09000000003</v>
      </c>
      <c r="AZ483" s="11">
        <v>73895.5</v>
      </c>
      <c r="BA483" s="13">
        <v>87.5</v>
      </c>
      <c r="BB483" s="13">
        <v>66.929261592383796</v>
      </c>
      <c r="BC483" s="13">
        <v>9.9600000000000009</v>
      </c>
      <c r="BD483" s="13"/>
      <c r="BE483" s="9" t="s">
        <v>78</v>
      </c>
      <c r="BF483" s="6"/>
      <c r="BG483" s="9" t="s">
        <v>89</v>
      </c>
      <c r="BH483" s="9" t="s">
        <v>166</v>
      </c>
      <c r="BI483" s="9" t="s">
        <v>289</v>
      </c>
      <c r="BJ483" s="9" t="s">
        <v>82</v>
      </c>
      <c r="BK483" s="7" t="s">
        <v>83</v>
      </c>
      <c r="BL483" s="13">
        <v>439008.92625139997</v>
      </c>
      <c r="BM483" s="7" t="s">
        <v>84</v>
      </c>
      <c r="BN483" s="13"/>
      <c r="BO483" s="14">
        <v>37883</v>
      </c>
      <c r="BP483" s="14">
        <v>47015</v>
      </c>
      <c r="BQ483" s="14" t="s">
        <v>116</v>
      </c>
      <c r="BR483" s="14" t="s">
        <v>117</v>
      </c>
      <c r="BS483" s="14">
        <v>37883</v>
      </c>
      <c r="BT483" s="14">
        <v>37883</v>
      </c>
      <c r="BU483" s="13">
        <v>18013.490000000002</v>
      </c>
      <c r="BV483" s="13">
        <v>87.62</v>
      </c>
      <c r="BW483" s="13">
        <v>0</v>
      </c>
    </row>
    <row r="484" spans="1:75" s="1" customFormat="1" ht="18.2" customHeight="1" x14ac:dyDescent="0.15">
      <c r="A484" s="15">
        <v>482</v>
      </c>
      <c r="B484" s="16" t="s">
        <v>75</v>
      </c>
      <c r="C484" s="16" t="s">
        <v>76</v>
      </c>
      <c r="D484" s="17">
        <v>45108</v>
      </c>
      <c r="E484" s="18" t="s">
        <v>949</v>
      </c>
      <c r="F484" s="19">
        <v>0</v>
      </c>
      <c r="G484" s="19">
        <v>0</v>
      </c>
      <c r="H484" s="20">
        <v>62503.35</v>
      </c>
      <c r="I484" s="20">
        <v>0</v>
      </c>
      <c r="J484" s="20">
        <v>0</v>
      </c>
      <c r="K484" s="20">
        <v>62503.35</v>
      </c>
      <c r="L484" s="20">
        <v>759.19</v>
      </c>
      <c r="M484" s="20">
        <v>0</v>
      </c>
      <c r="N484" s="20">
        <v>0</v>
      </c>
      <c r="O484" s="20">
        <v>759.19</v>
      </c>
      <c r="P484" s="20">
        <v>0</v>
      </c>
      <c r="Q484" s="20">
        <v>0</v>
      </c>
      <c r="R484" s="20">
        <v>61744.160000000003</v>
      </c>
      <c r="S484" s="20">
        <v>0</v>
      </c>
      <c r="T484" s="20">
        <v>518.78</v>
      </c>
      <c r="U484" s="20">
        <v>0</v>
      </c>
      <c r="V484" s="20">
        <v>0</v>
      </c>
      <c r="W484" s="20">
        <v>518.78</v>
      </c>
      <c r="X484" s="20">
        <v>0</v>
      </c>
      <c r="Y484" s="20">
        <v>0</v>
      </c>
      <c r="Z484" s="20">
        <v>0</v>
      </c>
      <c r="AA484" s="20">
        <v>167.27</v>
      </c>
      <c r="AB484" s="20">
        <v>0</v>
      </c>
      <c r="AC484" s="20">
        <v>0</v>
      </c>
      <c r="AD484" s="20">
        <v>0</v>
      </c>
      <c r="AE484" s="20">
        <v>0</v>
      </c>
      <c r="AF484" s="20">
        <v>-71.75</v>
      </c>
      <c r="AG484" s="20">
        <v>72.22</v>
      </c>
      <c r="AH484" s="20">
        <v>174.14</v>
      </c>
      <c r="AI484" s="20">
        <v>0</v>
      </c>
      <c r="AJ484" s="20">
        <v>0</v>
      </c>
      <c r="AK484" s="20">
        <v>0</v>
      </c>
      <c r="AL484" s="20">
        <v>0</v>
      </c>
      <c r="AM484" s="20">
        <v>0</v>
      </c>
      <c r="AN484" s="20">
        <v>0</v>
      </c>
      <c r="AO484" s="20">
        <v>0</v>
      </c>
      <c r="AP484" s="20">
        <v>180.91</v>
      </c>
      <c r="AQ484" s="20">
        <v>0</v>
      </c>
      <c r="AR484" s="20">
        <v>126.99</v>
      </c>
      <c r="AS484" s="20">
        <v>0</v>
      </c>
      <c r="AT484" s="11">
        <f t="shared" si="7"/>
        <v>1673.77</v>
      </c>
      <c r="AU484" s="20">
        <v>0</v>
      </c>
      <c r="AV484" s="20">
        <v>0</v>
      </c>
      <c r="AW484" s="21">
        <v>62</v>
      </c>
      <c r="AX484" s="21">
        <v>300</v>
      </c>
      <c r="AY484" s="20">
        <v>515334.44</v>
      </c>
      <c r="AZ484" s="20">
        <v>141075</v>
      </c>
      <c r="BA484" s="22">
        <v>90</v>
      </c>
      <c r="BB484" s="22">
        <v>39.390213716108498</v>
      </c>
      <c r="BC484" s="22">
        <v>9.9600000000000009</v>
      </c>
      <c r="BD484" s="22"/>
      <c r="BE484" s="18" t="s">
        <v>78</v>
      </c>
      <c r="BF484" s="15"/>
      <c r="BG484" s="18" t="s">
        <v>300</v>
      </c>
      <c r="BH484" s="18" t="s">
        <v>301</v>
      </c>
      <c r="BI484" s="18" t="s">
        <v>567</v>
      </c>
      <c r="BJ484" s="18" t="s">
        <v>108</v>
      </c>
      <c r="BK484" s="16" t="s">
        <v>83</v>
      </c>
      <c r="BL484" s="22">
        <v>479560.34583904</v>
      </c>
      <c r="BM484" s="16" t="s">
        <v>84</v>
      </c>
      <c r="BN484" s="22"/>
      <c r="BO484" s="23">
        <v>37882</v>
      </c>
      <c r="BP484" s="23">
        <v>47014</v>
      </c>
      <c r="BQ484" s="14" t="s">
        <v>109</v>
      </c>
      <c r="BR484" s="14" t="s">
        <v>110</v>
      </c>
      <c r="BS484" s="14">
        <v>37882</v>
      </c>
      <c r="BT484" s="14">
        <v>37882</v>
      </c>
      <c r="BU484" s="22">
        <v>0</v>
      </c>
      <c r="BV484" s="22">
        <v>167.27</v>
      </c>
      <c r="BW484" s="22">
        <v>0</v>
      </c>
    </row>
    <row r="485" spans="1:75" s="1" customFormat="1" ht="18.2" customHeight="1" x14ac:dyDescent="0.15">
      <c r="A485" s="6">
        <v>483</v>
      </c>
      <c r="B485" s="7" t="s">
        <v>75</v>
      </c>
      <c r="C485" s="7" t="s">
        <v>76</v>
      </c>
      <c r="D485" s="8">
        <v>45108</v>
      </c>
      <c r="E485" s="9" t="s">
        <v>950</v>
      </c>
      <c r="F485" s="10">
        <v>148</v>
      </c>
      <c r="G485" s="10">
        <v>147</v>
      </c>
      <c r="H485" s="11">
        <v>6498.82</v>
      </c>
      <c r="I485" s="11">
        <v>175493.64</v>
      </c>
      <c r="J485" s="11">
        <v>0</v>
      </c>
      <c r="K485" s="11">
        <v>181992.46</v>
      </c>
      <c r="L485" s="11">
        <v>2147.08</v>
      </c>
      <c r="M485" s="11">
        <v>0</v>
      </c>
      <c r="N485" s="11">
        <v>0</v>
      </c>
      <c r="O485" s="11">
        <v>0</v>
      </c>
      <c r="P485" s="11">
        <v>0</v>
      </c>
      <c r="Q485" s="11">
        <v>0</v>
      </c>
      <c r="R485" s="11">
        <v>181992.46</v>
      </c>
      <c r="S485" s="11">
        <v>148645.76999999999</v>
      </c>
      <c r="T485" s="11">
        <v>57.95</v>
      </c>
      <c r="U485" s="11">
        <v>0</v>
      </c>
      <c r="V485" s="11">
        <v>0</v>
      </c>
      <c r="W485" s="11">
        <v>0</v>
      </c>
      <c r="X485" s="11">
        <v>0</v>
      </c>
      <c r="Y485" s="11">
        <v>0</v>
      </c>
      <c r="Z485" s="11">
        <v>148703.72</v>
      </c>
      <c r="AA485" s="11">
        <v>0</v>
      </c>
      <c r="AB485" s="11">
        <v>0</v>
      </c>
      <c r="AC485" s="11">
        <v>0</v>
      </c>
      <c r="AD485" s="11">
        <v>0</v>
      </c>
      <c r="AE485" s="11">
        <v>0</v>
      </c>
      <c r="AF485" s="11">
        <v>0</v>
      </c>
      <c r="AG485" s="11">
        <v>0</v>
      </c>
      <c r="AH485" s="11">
        <v>0</v>
      </c>
      <c r="AI485" s="11">
        <v>0</v>
      </c>
      <c r="AJ485" s="11">
        <v>0</v>
      </c>
      <c r="AK485" s="11">
        <v>0</v>
      </c>
      <c r="AL485" s="11">
        <v>0</v>
      </c>
      <c r="AM485" s="11">
        <v>0</v>
      </c>
      <c r="AN485" s="11">
        <v>0</v>
      </c>
      <c r="AO485" s="11">
        <v>0</v>
      </c>
      <c r="AP485" s="11">
        <v>0</v>
      </c>
      <c r="AQ485" s="11">
        <v>0</v>
      </c>
      <c r="AR485" s="11">
        <v>0</v>
      </c>
      <c r="AS485" s="11">
        <v>0</v>
      </c>
      <c r="AT485" s="11">
        <f t="shared" si="7"/>
        <v>0</v>
      </c>
      <c r="AU485" s="11">
        <v>177640.72</v>
      </c>
      <c r="AV485" s="11">
        <v>148703.72</v>
      </c>
      <c r="AW485" s="12">
        <v>2</v>
      </c>
      <c r="AX485" s="12">
        <v>240</v>
      </c>
      <c r="AY485" s="11">
        <v>796808.03</v>
      </c>
      <c r="AZ485" s="11">
        <v>217920.6</v>
      </c>
      <c r="BA485" s="13">
        <v>90</v>
      </c>
      <c r="BB485" s="13">
        <v>75.161877307606503</v>
      </c>
      <c r="BC485" s="13">
        <v>10.7</v>
      </c>
      <c r="BD485" s="13"/>
      <c r="BE485" s="9" t="s">
        <v>78</v>
      </c>
      <c r="BF485" s="6"/>
      <c r="BG485" s="9" t="s">
        <v>105</v>
      </c>
      <c r="BH485" s="9" t="s">
        <v>106</v>
      </c>
      <c r="BI485" s="9" t="s">
        <v>107</v>
      </c>
      <c r="BJ485" s="9" t="s">
        <v>82</v>
      </c>
      <c r="BK485" s="7" t="s">
        <v>83</v>
      </c>
      <c r="BL485" s="13">
        <v>1413516.1456192399</v>
      </c>
      <c r="BM485" s="7" t="s">
        <v>84</v>
      </c>
      <c r="BN485" s="13"/>
      <c r="BO485" s="14">
        <v>37889</v>
      </c>
      <c r="BP485" s="14">
        <v>45194</v>
      </c>
      <c r="BQ485" s="14" t="s">
        <v>138</v>
      </c>
      <c r="BR485" s="14" t="s">
        <v>139</v>
      </c>
      <c r="BS485" s="14">
        <v>37889</v>
      </c>
      <c r="BT485" s="14">
        <v>37889</v>
      </c>
      <c r="BU485" s="13">
        <v>73080.73</v>
      </c>
      <c r="BV485" s="13">
        <v>123.5</v>
      </c>
      <c r="BW485" s="13">
        <v>0</v>
      </c>
    </row>
    <row r="486" spans="1:75" s="1" customFormat="1" ht="18.2" customHeight="1" x14ac:dyDescent="0.15">
      <c r="A486" s="15">
        <v>484</v>
      </c>
      <c r="B486" s="16" t="s">
        <v>75</v>
      </c>
      <c r="C486" s="16" t="s">
        <v>76</v>
      </c>
      <c r="D486" s="17">
        <v>45108</v>
      </c>
      <c r="E486" s="18" t="s">
        <v>951</v>
      </c>
      <c r="F486" s="19">
        <v>117</v>
      </c>
      <c r="G486" s="19">
        <v>117</v>
      </c>
      <c r="H486" s="20">
        <v>304.89</v>
      </c>
      <c r="I486" s="20">
        <v>137861.51</v>
      </c>
      <c r="J486" s="20">
        <v>0</v>
      </c>
      <c r="K486" s="20">
        <v>138166.39999999999</v>
      </c>
      <c r="L486" s="20">
        <v>304.89</v>
      </c>
      <c r="M486" s="20">
        <v>0</v>
      </c>
      <c r="N486" s="20">
        <v>673.45</v>
      </c>
      <c r="O486" s="20">
        <v>0</v>
      </c>
      <c r="P486" s="20">
        <v>0</v>
      </c>
      <c r="Q486" s="20">
        <v>0</v>
      </c>
      <c r="R486" s="20">
        <v>137492.95000000001</v>
      </c>
      <c r="S486" s="20">
        <v>84229.23</v>
      </c>
      <c r="T486" s="20">
        <v>2.72</v>
      </c>
      <c r="U486" s="20">
        <v>0</v>
      </c>
      <c r="V486" s="20">
        <v>454.89</v>
      </c>
      <c r="W486" s="20">
        <v>0</v>
      </c>
      <c r="X486" s="20">
        <v>0</v>
      </c>
      <c r="Y486" s="20">
        <v>0</v>
      </c>
      <c r="Z486" s="20">
        <v>83777.06</v>
      </c>
      <c r="AA486" s="20">
        <v>0</v>
      </c>
      <c r="AB486" s="20">
        <v>0</v>
      </c>
      <c r="AC486" s="20">
        <v>0</v>
      </c>
      <c r="AD486" s="20">
        <v>0</v>
      </c>
      <c r="AE486" s="20">
        <v>0</v>
      </c>
      <c r="AF486" s="20">
        <v>-660.24</v>
      </c>
      <c r="AG486" s="20">
        <v>0</v>
      </c>
      <c r="AH486" s="20">
        <v>0</v>
      </c>
      <c r="AI486" s="20">
        <v>131.71</v>
      </c>
      <c r="AJ486" s="20">
        <v>0</v>
      </c>
      <c r="AK486" s="20">
        <v>0</v>
      </c>
      <c r="AL486" s="20">
        <v>73.319999999999993</v>
      </c>
      <c r="AM486" s="20">
        <v>0</v>
      </c>
      <c r="AN486" s="20">
        <v>101.8</v>
      </c>
      <c r="AO486" s="20">
        <v>245.39</v>
      </c>
      <c r="AP486" s="20">
        <v>0</v>
      </c>
      <c r="AQ486" s="20">
        <v>0</v>
      </c>
      <c r="AR486" s="20">
        <v>0</v>
      </c>
      <c r="AS486" s="20">
        <v>0</v>
      </c>
      <c r="AT486" s="11">
        <f t="shared" si="7"/>
        <v>1020.32</v>
      </c>
      <c r="AU486" s="20">
        <v>137492.95000000001</v>
      </c>
      <c r="AV486" s="20">
        <v>83777.06</v>
      </c>
      <c r="AW486" s="21">
        <v>63</v>
      </c>
      <c r="AX486" s="21">
        <v>300</v>
      </c>
      <c r="AY486" s="20">
        <v>728703</v>
      </c>
      <c r="AZ486" s="20">
        <v>198792.95999999999</v>
      </c>
      <c r="BA486" s="22">
        <v>89.999999000000003</v>
      </c>
      <c r="BB486" s="22">
        <v>62.247502942292599</v>
      </c>
      <c r="BC486" s="22">
        <v>10.7</v>
      </c>
      <c r="BD486" s="22"/>
      <c r="BE486" s="18" t="s">
        <v>78</v>
      </c>
      <c r="BF486" s="15"/>
      <c r="BG486" s="18" t="s">
        <v>89</v>
      </c>
      <c r="BH486" s="18" t="s">
        <v>90</v>
      </c>
      <c r="BI486" s="18" t="s">
        <v>938</v>
      </c>
      <c r="BJ486" s="18" t="s">
        <v>82</v>
      </c>
      <c r="BK486" s="16" t="s">
        <v>83</v>
      </c>
      <c r="BL486" s="22">
        <v>1067893.1683972999</v>
      </c>
      <c r="BM486" s="16" t="s">
        <v>84</v>
      </c>
      <c r="BN486" s="22"/>
      <c r="BO486" s="23">
        <v>37897</v>
      </c>
      <c r="BP486" s="23">
        <v>47029</v>
      </c>
      <c r="BQ486" s="14" t="s">
        <v>390</v>
      </c>
      <c r="BR486" s="14" t="s">
        <v>391</v>
      </c>
      <c r="BS486" s="14">
        <v>37897</v>
      </c>
      <c r="BT486" s="14">
        <v>37897</v>
      </c>
      <c r="BU486" s="22">
        <v>55552.4</v>
      </c>
      <c r="BV486" s="22">
        <v>0</v>
      </c>
      <c r="BW486" s="22">
        <v>0</v>
      </c>
    </row>
    <row r="487" spans="1:75" s="1" customFormat="1" ht="18.2" customHeight="1" x14ac:dyDescent="0.15">
      <c r="A487" s="6">
        <v>485</v>
      </c>
      <c r="B487" s="7" t="s">
        <v>75</v>
      </c>
      <c r="C487" s="7" t="s">
        <v>76</v>
      </c>
      <c r="D487" s="8">
        <v>45108</v>
      </c>
      <c r="E487" s="9" t="s">
        <v>952</v>
      </c>
      <c r="F487" s="10">
        <v>14</v>
      </c>
      <c r="G487" s="10">
        <v>13</v>
      </c>
      <c r="H487" s="11">
        <v>55839.23</v>
      </c>
      <c r="I487" s="11">
        <v>7907.59</v>
      </c>
      <c r="J487" s="11">
        <v>0</v>
      </c>
      <c r="K487" s="11">
        <v>63746.82</v>
      </c>
      <c r="L487" s="11">
        <v>664.66</v>
      </c>
      <c r="M487" s="11">
        <v>0</v>
      </c>
      <c r="N487" s="11">
        <v>0</v>
      </c>
      <c r="O487" s="11">
        <v>0</v>
      </c>
      <c r="P487" s="11">
        <v>0</v>
      </c>
      <c r="Q487" s="11">
        <v>0</v>
      </c>
      <c r="R487" s="11">
        <v>63746.82</v>
      </c>
      <c r="S487" s="11">
        <v>5975.74</v>
      </c>
      <c r="T487" s="11">
        <v>463.47</v>
      </c>
      <c r="U487" s="11">
        <v>0</v>
      </c>
      <c r="V487" s="11">
        <v>0</v>
      </c>
      <c r="W487" s="11">
        <v>0</v>
      </c>
      <c r="X487" s="11">
        <v>0</v>
      </c>
      <c r="Y487" s="11">
        <v>0</v>
      </c>
      <c r="Z487" s="11">
        <v>6439.21</v>
      </c>
      <c r="AA487" s="11">
        <v>0</v>
      </c>
      <c r="AB487" s="11">
        <v>0</v>
      </c>
      <c r="AC487" s="11">
        <v>0</v>
      </c>
      <c r="AD487" s="11">
        <v>0</v>
      </c>
      <c r="AE487" s="11">
        <v>0</v>
      </c>
      <c r="AF487" s="11">
        <v>0</v>
      </c>
      <c r="AG487" s="11">
        <v>0</v>
      </c>
      <c r="AH487" s="11">
        <v>0</v>
      </c>
      <c r="AI487" s="11">
        <v>0</v>
      </c>
      <c r="AJ487" s="11">
        <v>0</v>
      </c>
      <c r="AK487" s="11">
        <v>0</v>
      </c>
      <c r="AL487" s="11">
        <v>0</v>
      </c>
      <c r="AM487" s="11">
        <v>0</v>
      </c>
      <c r="AN487" s="11">
        <v>0</v>
      </c>
      <c r="AO487" s="11">
        <v>0</v>
      </c>
      <c r="AP487" s="11">
        <v>0</v>
      </c>
      <c r="AQ487" s="11">
        <v>0</v>
      </c>
      <c r="AR487" s="11">
        <v>0</v>
      </c>
      <c r="AS487" s="11">
        <v>0</v>
      </c>
      <c r="AT487" s="11">
        <f t="shared" si="7"/>
        <v>0</v>
      </c>
      <c r="AU487" s="11">
        <v>8572.25</v>
      </c>
      <c r="AV487" s="11">
        <v>6439.21</v>
      </c>
      <c r="AW487" s="12">
        <v>63</v>
      </c>
      <c r="AX487" s="12">
        <v>300</v>
      </c>
      <c r="AY487" s="11">
        <v>456496.99</v>
      </c>
      <c r="AZ487" s="11">
        <v>124534.12</v>
      </c>
      <c r="BA487" s="13">
        <v>89.999995999999996</v>
      </c>
      <c r="BB487" s="13">
        <v>46.0694108972924</v>
      </c>
      <c r="BC487" s="13">
        <v>9.9600000000000009</v>
      </c>
      <c r="BD487" s="13"/>
      <c r="BE487" s="9" t="s">
        <v>78</v>
      </c>
      <c r="BF487" s="6"/>
      <c r="BG487" s="9" t="s">
        <v>89</v>
      </c>
      <c r="BH487" s="9" t="s">
        <v>90</v>
      </c>
      <c r="BI487" s="9" t="s">
        <v>938</v>
      </c>
      <c r="BJ487" s="9" t="s">
        <v>82</v>
      </c>
      <c r="BK487" s="7" t="s">
        <v>83</v>
      </c>
      <c r="BL487" s="13">
        <v>495114.79377708002</v>
      </c>
      <c r="BM487" s="7" t="s">
        <v>84</v>
      </c>
      <c r="BN487" s="13"/>
      <c r="BO487" s="14">
        <v>37897</v>
      </c>
      <c r="BP487" s="14">
        <v>47029</v>
      </c>
      <c r="BQ487" s="14" t="s">
        <v>129</v>
      </c>
      <c r="BR487" s="14" t="s">
        <v>130</v>
      </c>
      <c r="BS487" s="14">
        <v>37897</v>
      </c>
      <c r="BT487" s="14">
        <v>37897</v>
      </c>
      <c r="BU487" s="13">
        <v>4746.82</v>
      </c>
      <c r="BV487" s="13">
        <v>147.66</v>
      </c>
      <c r="BW487" s="13">
        <v>0</v>
      </c>
    </row>
    <row r="488" spans="1:75" s="1" customFormat="1" ht="18.2" customHeight="1" x14ac:dyDescent="0.15">
      <c r="A488" s="15">
        <v>486</v>
      </c>
      <c r="B488" s="16" t="s">
        <v>75</v>
      </c>
      <c r="C488" s="16" t="s">
        <v>76</v>
      </c>
      <c r="D488" s="17">
        <v>45108</v>
      </c>
      <c r="E488" s="18" t="s">
        <v>953</v>
      </c>
      <c r="F488" s="19">
        <v>145</v>
      </c>
      <c r="G488" s="19">
        <v>144</v>
      </c>
      <c r="H488" s="20">
        <v>92302.47</v>
      </c>
      <c r="I488" s="20">
        <v>87061.28</v>
      </c>
      <c r="J488" s="20">
        <v>0</v>
      </c>
      <c r="K488" s="20">
        <v>179363.75</v>
      </c>
      <c r="L488" s="20">
        <v>1075.96</v>
      </c>
      <c r="M488" s="20">
        <v>0</v>
      </c>
      <c r="N488" s="20">
        <v>0</v>
      </c>
      <c r="O488" s="20">
        <v>0</v>
      </c>
      <c r="P488" s="20">
        <v>0</v>
      </c>
      <c r="Q488" s="20">
        <v>0</v>
      </c>
      <c r="R488" s="20">
        <v>179363.75</v>
      </c>
      <c r="S488" s="20">
        <v>185418.05</v>
      </c>
      <c r="T488" s="20">
        <v>823.03</v>
      </c>
      <c r="U488" s="20">
        <v>0</v>
      </c>
      <c r="V488" s="20">
        <v>0</v>
      </c>
      <c r="W488" s="20">
        <v>0</v>
      </c>
      <c r="X488" s="20">
        <v>0</v>
      </c>
      <c r="Y488" s="20">
        <v>0</v>
      </c>
      <c r="Z488" s="20">
        <v>186241.08</v>
      </c>
      <c r="AA488" s="20">
        <v>0</v>
      </c>
      <c r="AB488" s="20">
        <v>0</v>
      </c>
      <c r="AC488" s="20">
        <v>0</v>
      </c>
      <c r="AD488" s="20">
        <v>0</v>
      </c>
      <c r="AE488" s="20">
        <v>0</v>
      </c>
      <c r="AF488" s="20">
        <v>0</v>
      </c>
      <c r="AG488" s="20">
        <v>0</v>
      </c>
      <c r="AH488" s="20">
        <v>0</v>
      </c>
      <c r="AI488" s="20">
        <v>0</v>
      </c>
      <c r="AJ488" s="20">
        <v>0</v>
      </c>
      <c r="AK488" s="20">
        <v>0</v>
      </c>
      <c r="AL488" s="20">
        <v>0</v>
      </c>
      <c r="AM488" s="20">
        <v>0</v>
      </c>
      <c r="AN488" s="20">
        <v>0</v>
      </c>
      <c r="AO488" s="20">
        <v>0</v>
      </c>
      <c r="AP488" s="20">
        <v>0</v>
      </c>
      <c r="AQ488" s="20">
        <v>0</v>
      </c>
      <c r="AR488" s="20">
        <v>0</v>
      </c>
      <c r="AS488" s="20">
        <v>0</v>
      </c>
      <c r="AT488" s="11">
        <f t="shared" si="7"/>
        <v>0</v>
      </c>
      <c r="AU488" s="20">
        <v>88137.24</v>
      </c>
      <c r="AV488" s="20">
        <v>186241.08</v>
      </c>
      <c r="AW488" s="21">
        <v>63</v>
      </c>
      <c r="AX488" s="21">
        <v>300</v>
      </c>
      <c r="AY488" s="20">
        <v>726237.33</v>
      </c>
      <c r="AZ488" s="20">
        <v>198120.23</v>
      </c>
      <c r="BA488" s="22">
        <v>89.999959000000004</v>
      </c>
      <c r="BB488" s="22">
        <v>81.479463990558898</v>
      </c>
      <c r="BC488" s="22">
        <v>10.7</v>
      </c>
      <c r="BD488" s="22"/>
      <c r="BE488" s="18" t="s">
        <v>78</v>
      </c>
      <c r="BF488" s="15"/>
      <c r="BG488" s="18" t="s">
        <v>89</v>
      </c>
      <c r="BH488" s="18" t="s">
        <v>90</v>
      </c>
      <c r="BI488" s="18" t="s">
        <v>938</v>
      </c>
      <c r="BJ488" s="18" t="s">
        <v>82</v>
      </c>
      <c r="BK488" s="16" t="s">
        <v>83</v>
      </c>
      <c r="BL488" s="22">
        <v>1393099.2336925</v>
      </c>
      <c r="BM488" s="16" t="s">
        <v>84</v>
      </c>
      <c r="BN488" s="22"/>
      <c r="BO488" s="23">
        <v>37897</v>
      </c>
      <c r="BP488" s="23">
        <v>47029</v>
      </c>
      <c r="BQ488" s="14" t="s">
        <v>445</v>
      </c>
      <c r="BR488" s="14" t="s">
        <v>446</v>
      </c>
      <c r="BS488" s="14">
        <v>37897</v>
      </c>
      <c r="BT488" s="14">
        <v>37897</v>
      </c>
      <c r="BU488" s="22">
        <v>68734.62</v>
      </c>
      <c r="BV488" s="22">
        <v>131.27000000000001</v>
      </c>
      <c r="BW488" s="22">
        <v>0</v>
      </c>
    </row>
    <row r="489" spans="1:75" s="1" customFormat="1" ht="18.2" customHeight="1" x14ac:dyDescent="0.15">
      <c r="A489" s="6">
        <v>487</v>
      </c>
      <c r="B489" s="7" t="s">
        <v>75</v>
      </c>
      <c r="C489" s="7" t="s">
        <v>76</v>
      </c>
      <c r="D489" s="8">
        <v>45108</v>
      </c>
      <c r="E489" s="9" t="s">
        <v>954</v>
      </c>
      <c r="F489" s="10">
        <v>153</v>
      </c>
      <c r="G489" s="10">
        <v>152</v>
      </c>
      <c r="H489" s="11">
        <v>27235.73</v>
      </c>
      <c r="I489" s="11">
        <v>27391.95</v>
      </c>
      <c r="J489" s="11">
        <v>0</v>
      </c>
      <c r="K489" s="11">
        <v>54627.68</v>
      </c>
      <c r="L489" s="11">
        <v>317.83</v>
      </c>
      <c r="M489" s="11">
        <v>0</v>
      </c>
      <c r="N489" s="11">
        <v>0</v>
      </c>
      <c r="O489" s="11">
        <v>0</v>
      </c>
      <c r="P489" s="11">
        <v>0</v>
      </c>
      <c r="Q489" s="11">
        <v>0</v>
      </c>
      <c r="R489" s="11">
        <v>54627.68</v>
      </c>
      <c r="S489" s="11">
        <v>55279.33</v>
      </c>
      <c r="T489" s="11">
        <v>226.06</v>
      </c>
      <c r="U489" s="11">
        <v>0</v>
      </c>
      <c r="V489" s="11">
        <v>0</v>
      </c>
      <c r="W489" s="11">
        <v>0</v>
      </c>
      <c r="X489" s="11">
        <v>0</v>
      </c>
      <c r="Y489" s="11">
        <v>0</v>
      </c>
      <c r="Z489" s="11">
        <v>55505.39</v>
      </c>
      <c r="AA489" s="11">
        <v>0</v>
      </c>
      <c r="AB489" s="11">
        <v>0</v>
      </c>
      <c r="AC489" s="11">
        <v>0</v>
      </c>
      <c r="AD489" s="11">
        <v>0</v>
      </c>
      <c r="AE489" s="11">
        <v>0</v>
      </c>
      <c r="AF489" s="11">
        <v>0</v>
      </c>
      <c r="AG489" s="11">
        <v>0</v>
      </c>
      <c r="AH489" s="11">
        <v>0</v>
      </c>
      <c r="AI489" s="11">
        <v>0</v>
      </c>
      <c r="AJ489" s="11">
        <v>0</v>
      </c>
      <c r="AK489" s="11">
        <v>0</v>
      </c>
      <c r="AL489" s="11">
        <v>0</v>
      </c>
      <c r="AM489" s="11">
        <v>0</v>
      </c>
      <c r="AN489" s="11">
        <v>0</v>
      </c>
      <c r="AO489" s="11">
        <v>0</v>
      </c>
      <c r="AP489" s="11">
        <v>0</v>
      </c>
      <c r="AQ489" s="11">
        <v>0</v>
      </c>
      <c r="AR489" s="11">
        <v>0</v>
      </c>
      <c r="AS489" s="11">
        <v>0</v>
      </c>
      <c r="AT489" s="11">
        <f t="shared" si="7"/>
        <v>0</v>
      </c>
      <c r="AU489" s="11">
        <v>27709.78</v>
      </c>
      <c r="AV489" s="11">
        <v>55505.39</v>
      </c>
      <c r="AW489" s="12">
        <v>64</v>
      </c>
      <c r="AX489" s="12">
        <v>300</v>
      </c>
      <c r="AY489" s="11">
        <v>291682.51</v>
      </c>
      <c r="AZ489" s="11">
        <v>60040</v>
      </c>
      <c r="BA489" s="13">
        <v>68.227272999999997</v>
      </c>
      <c r="BB489" s="13">
        <v>62.076909339051298</v>
      </c>
      <c r="BC489" s="13">
        <v>9.9600000000000009</v>
      </c>
      <c r="BD489" s="13"/>
      <c r="BE489" s="9" t="s">
        <v>78</v>
      </c>
      <c r="BF489" s="6"/>
      <c r="BG489" s="9" t="s">
        <v>119</v>
      </c>
      <c r="BH489" s="9" t="s">
        <v>955</v>
      </c>
      <c r="BI489" s="9" t="s">
        <v>956</v>
      </c>
      <c r="BJ489" s="9" t="s">
        <v>82</v>
      </c>
      <c r="BK489" s="7" t="s">
        <v>83</v>
      </c>
      <c r="BL489" s="13">
        <v>424287.40002592001</v>
      </c>
      <c r="BM489" s="7" t="s">
        <v>84</v>
      </c>
      <c r="BN489" s="13"/>
      <c r="BO489" s="14">
        <v>37931</v>
      </c>
      <c r="BP489" s="14">
        <v>47063</v>
      </c>
      <c r="BQ489" s="14" t="s">
        <v>102</v>
      </c>
      <c r="BR489" s="14" t="s">
        <v>103</v>
      </c>
      <c r="BS489" s="14">
        <v>37931</v>
      </c>
      <c r="BT489" s="14">
        <v>37931</v>
      </c>
      <c r="BU489" s="13">
        <v>27415.360000000001</v>
      </c>
      <c r="BV489" s="13">
        <v>71.19</v>
      </c>
      <c r="BW489" s="13">
        <v>0</v>
      </c>
    </row>
    <row r="490" spans="1:75" s="1" customFormat="1" ht="18.2" customHeight="1" x14ac:dyDescent="0.15">
      <c r="A490" s="15">
        <v>488</v>
      </c>
      <c r="B490" s="16" t="s">
        <v>75</v>
      </c>
      <c r="C490" s="16" t="s">
        <v>76</v>
      </c>
      <c r="D490" s="17">
        <v>45108</v>
      </c>
      <c r="E490" s="18" t="s">
        <v>957</v>
      </c>
      <c r="F490" s="19">
        <v>0</v>
      </c>
      <c r="G490" s="19">
        <v>0</v>
      </c>
      <c r="H490" s="20">
        <v>71086.66</v>
      </c>
      <c r="I490" s="20">
        <v>0</v>
      </c>
      <c r="J490" s="20">
        <v>0</v>
      </c>
      <c r="K490" s="20">
        <v>71086.66</v>
      </c>
      <c r="L490" s="20">
        <v>812.03</v>
      </c>
      <c r="M490" s="20">
        <v>0</v>
      </c>
      <c r="N490" s="20">
        <v>0</v>
      </c>
      <c r="O490" s="20">
        <v>812.03</v>
      </c>
      <c r="P490" s="20">
        <v>0</v>
      </c>
      <c r="Q490" s="20">
        <v>0</v>
      </c>
      <c r="R490" s="20">
        <v>70274.63</v>
      </c>
      <c r="S490" s="20">
        <v>0</v>
      </c>
      <c r="T490" s="20">
        <v>633.86</v>
      </c>
      <c r="U490" s="20">
        <v>0</v>
      </c>
      <c r="V490" s="20">
        <v>0</v>
      </c>
      <c r="W490" s="20">
        <v>633.86</v>
      </c>
      <c r="X490" s="20">
        <v>0</v>
      </c>
      <c r="Y490" s="20">
        <v>0</v>
      </c>
      <c r="Z490" s="20">
        <v>0</v>
      </c>
      <c r="AA490" s="20">
        <v>99.95</v>
      </c>
      <c r="AB490" s="20">
        <v>0</v>
      </c>
      <c r="AC490" s="20">
        <v>0</v>
      </c>
      <c r="AD490" s="20">
        <v>0</v>
      </c>
      <c r="AE490" s="20">
        <v>0</v>
      </c>
      <c r="AF490" s="20">
        <v>-63.62</v>
      </c>
      <c r="AG490" s="20">
        <v>77.36</v>
      </c>
      <c r="AH490" s="20">
        <v>188.6</v>
      </c>
      <c r="AI490" s="20">
        <v>0</v>
      </c>
      <c r="AJ490" s="20">
        <v>0</v>
      </c>
      <c r="AK490" s="20">
        <v>0</v>
      </c>
      <c r="AL490" s="20">
        <v>0</v>
      </c>
      <c r="AM490" s="20">
        <v>0</v>
      </c>
      <c r="AN490" s="20">
        <v>0</v>
      </c>
      <c r="AO490" s="20">
        <v>0</v>
      </c>
      <c r="AP490" s="20">
        <v>76.489999999999995</v>
      </c>
      <c r="AQ490" s="20">
        <v>0</v>
      </c>
      <c r="AR490" s="20">
        <v>138.02000000000001</v>
      </c>
      <c r="AS490" s="20">
        <v>0</v>
      </c>
      <c r="AT490" s="11">
        <f t="shared" si="7"/>
        <v>1686.65</v>
      </c>
      <c r="AU490" s="20">
        <v>0</v>
      </c>
      <c r="AV490" s="20">
        <v>0</v>
      </c>
      <c r="AW490" s="21">
        <v>64</v>
      </c>
      <c r="AX490" s="21">
        <v>300</v>
      </c>
      <c r="AY490" s="20">
        <v>609363.38</v>
      </c>
      <c r="AZ490" s="20">
        <v>150848.95000000001</v>
      </c>
      <c r="BA490" s="22">
        <v>82.052847999999997</v>
      </c>
      <c r="BB490" s="22">
        <v>38.225214916287101</v>
      </c>
      <c r="BC490" s="22">
        <v>10.7</v>
      </c>
      <c r="BD490" s="22"/>
      <c r="BE490" s="18" t="s">
        <v>78</v>
      </c>
      <c r="BF490" s="15"/>
      <c r="BG490" s="18" t="s">
        <v>119</v>
      </c>
      <c r="BH490" s="18" t="s">
        <v>120</v>
      </c>
      <c r="BI490" s="18" t="s">
        <v>121</v>
      </c>
      <c r="BJ490" s="18" t="s">
        <v>108</v>
      </c>
      <c r="BK490" s="16" t="s">
        <v>83</v>
      </c>
      <c r="BL490" s="22">
        <v>545815.60209922004</v>
      </c>
      <c r="BM490" s="16" t="s">
        <v>84</v>
      </c>
      <c r="BN490" s="22"/>
      <c r="BO490" s="23">
        <v>37931</v>
      </c>
      <c r="BP490" s="23">
        <v>47063</v>
      </c>
      <c r="BQ490" s="14" t="s">
        <v>109</v>
      </c>
      <c r="BR490" s="14" t="s">
        <v>110</v>
      </c>
      <c r="BS490" s="14">
        <v>37931</v>
      </c>
      <c r="BT490" s="14">
        <v>37931</v>
      </c>
      <c r="BU490" s="22">
        <v>0</v>
      </c>
      <c r="BV490" s="22">
        <v>99.95</v>
      </c>
      <c r="BW490" s="22">
        <v>0</v>
      </c>
    </row>
    <row r="491" spans="1:75" s="1" customFormat="1" ht="18.2" customHeight="1" x14ac:dyDescent="0.15">
      <c r="A491" s="6">
        <v>489</v>
      </c>
      <c r="B491" s="7" t="s">
        <v>75</v>
      </c>
      <c r="C491" s="7" t="s">
        <v>76</v>
      </c>
      <c r="D491" s="8">
        <v>45108</v>
      </c>
      <c r="E491" s="9" t="s">
        <v>958</v>
      </c>
      <c r="F491" s="10">
        <v>9</v>
      </c>
      <c r="G491" s="10">
        <v>9</v>
      </c>
      <c r="H491" s="11">
        <v>0</v>
      </c>
      <c r="I491" s="11">
        <v>15582.78</v>
      </c>
      <c r="J491" s="11">
        <v>0</v>
      </c>
      <c r="K491" s="11">
        <v>15582.78</v>
      </c>
      <c r="L491" s="11">
        <v>0</v>
      </c>
      <c r="M491" s="11">
        <v>0</v>
      </c>
      <c r="N491" s="11">
        <v>0</v>
      </c>
      <c r="O491" s="11">
        <v>0</v>
      </c>
      <c r="P491" s="11">
        <v>0</v>
      </c>
      <c r="Q491" s="11">
        <v>0</v>
      </c>
      <c r="R491" s="11">
        <v>15582.78</v>
      </c>
      <c r="S491" s="11">
        <v>638.87</v>
      </c>
      <c r="T491" s="11">
        <v>0</v>
      </c>
      <c r="U491" s="11">
        <v>0</v>
      </c>
      <c r="V491" s="11">
        <v>0</v>
      </c>
      <c r="W491" s="11">
        <v>0</v>
      </c>
      <c r="X491" s="11">
        <v>0</v>
      </c>
      <c r="Y491" s="11">
        <v>0</v>
      </c>
      <c r="Z491" s="11">
        <v>638.87</v>
      </c>
      <c r="AA491" s="11">
        <v>0</v>
      </c>
      <c r="AB491" s="11">
        <v>0</v>
      </c>
      <c r="AC491" s="11">
        <v>0</v>
      </c>
      <c r="AD491" s="11">
        <v>0</v>
      </c>
      <c r="AE491" s="11">
        <v>0</v>
      </c>
      <c r="AF491" s="11">
        <v>0</v>
      </c>
      <c r="AG491" s="11">
        <v>0</v>
      </c>
      <c r="AH491" s="11">
        <v>0</v>
      </c>
      <c r="AI491" s="11">
        <v>0</v>
      </c>
      <c r="AJ491" s="11">
        <v>0</v>
      </c>
      <c r="AK491" s="11">
        <v>0</v>
      </c>
      <c r="AL491" s="11">
        <v>0</v>
      </c>
      <c r="AM491" s="11">
        <v>0</v>
      </c>
      <c r="AN491" s="11">
        <v>0</v>
      </c>
      <c r="AO491" s="11">
        <v>0</v>
      </c>
      <c r="AP491" s="11">
        <v>0</v>
      </c>
      <c r="AQ491" s="11">
        <v>0</v>
      </c>
      <c r="AR491" s="11">
        <v>0</v>
      </c>
      <c r="AS491" s="11">
        <v>0</v>
      </c>
      <c r="AT491" s="11">
        <f t="shared" si="7"/>
        <v>0</v>
      </c>
      <c r="AU491" s="11">
        <v>15582.78</v>
      </c>
      <c r="AV491" s="11">
        <v>638.87</v>
      </c>
      <c r="AW491" s="12">
        <v>15</v>
      </c>
      <c r="AX491" s="12">
        <v>180</v>
      </c>
      <c r="AY491" s="11">
        <v>732240.01</v>
      </c>
      <c r="AZ491" s="11">
        <v>177936.07</v>
      </c>
      <c r="BA491" s="13">
        <v>80.658664000000002</v>
      </c>
      <c r="BB491" s="13">
        <v>7.0636954958368996</v>
      </c>
      <c r="BC491" s="13">
        <v>10.7</v>
      </c>
      <c r="BD491" s="13"/>
      <c r="BE491" s="9" t="s">
        <v>78</v>
      </c>
      <c r="BF491" s="6"/>
      <c r="BG491" s="9" t="s">
        <v>119</v>
      </c>
      <c r="BH491" s="9" t="s">
        <v>206</v>
      </c>
      <c r="BI491" s="9" t="s">
        <v>959</v>
      </c>
      <c r="BJ491" s="9" t="s">
        <v>82</v>
      </c>
      <c r="BK491" s="7" t="s">
        <v>83</v>
      </c>
      <c r="BL491" s="13">
        <v>121029.80048532</v>
      </c>
      <c r="BM491" s="7" t="s">
        <v>84</v>
      </c>
      <c r="BN491" s="13"/>
      <c r="BO491" s="14">
        <v>37943</v>
      </c>
      <c r="BP491" s="14">
        <v>43422</v>
      </c>
      <c r="BQ491" s="14" t="s">
        <v>116</v>
      </c>
      <c r="BR491" s="14" t="s">
        <v>117</v>
      </c>
      <c r="BS491" s="14">
        <v>37943</v>
      </c>
      <c r="BT491" s="14">
        <v>37943</v>
      </c>
      <c r="BU491" s="13">
        <v>3899.43</v>
      </c>
      <c r="BV491" s="13">
        <v>0</v>
      </c>
      <c r="BW491" s="13">
        <v>0</v>
      </c>
    </row>
    <row r="492" spans="1:75" s="1" customFormat="1" ht="18.2" customHeight="1" x14ac:dyDescent="0.15">
      <c r="A492" s="15">
        <v>490</v>
      </c>
      <c r="B492" s="16" t="s">
        <v>75</v>
      </c>
      <c r="C492" s="16" t="s">
        <v>76</v>
      </c>
      <c r="D492" s="17">
        <v>45108</v>
      </c>
      <c r="E492" s="18" t="s">
        <v>960</v>
      </c>
      <c r="F492" s="19">
        <v>147</v>
      </c>
      <c r="G492" s="19">
        <v>146</v>
      </c>
      <c r="H492" s="20">
        <v>27801.53</v>
      </c>
      <c r="I492" s="20">
        <v>27379.759999999998</v>
      </c>
      <c r="J492" s="20">
        <v>0</v>
      </c>
      <c r="K492" s="20">
        <v>55181.29</v>
      </c>
      <c r="L492" s="20">
        <v>324.47000000000003</v>
      </c>
      <c r="M492" s="20">
        <v>0</v>
      </c>
      <c r="N492" s="20">
        <v>0</v>
      </c>
      <c r="O492" s="20">
        <v>0</v>
      </c>
      <c r="P492" s="20">
        <v>0</v>
      </c>
      <c r="Q492" s="20">
        <v>0</v>
      </c>
      <c r="R492" s="20">
        <v>55181.29</v>
      </c>
      <c r="S492" s="20">
        <v>53206.16</v>
      </c>
      <c r="T492" s="20">
        <v>230.75</v>
      </c>
      <c r="U492" s="20">
        <v>0</v>
      </c>
      <c r="V492" s="20">
        <v>0</v>
      </c>
      <c r="W492" s="20">
        <v>0</v>
      </c>
      <c r="X492" s="20">
        <v>0</v>
      </c>
      <c r="Y492" s="20">
        <v>0</v>
      </c>
      <c r="Z492" s="20">
        <v>53436.91</v>
      </c>
      <c r="AA492" s="20">
        <v>0</v>
      </c>
      <c r="AB492" s="20">
        <v>0</v>
      </c>
      <c r="AC492" s="20">
        <v>0</v>
      </c>
      <c r="AD492" s="20">
        <v>0</v>
      </c>
      <c r="AE492" s="20">
        <v>0</v>
      </c>
      <c r="AF492" s="20">
        <v>0</v>
      </c>
      <c r="AG492" s="20">
        <v>0</v>
      </c>
      <c r="AH492" s="20">
        <v>0</v>
      </c>
      <c r="AI492" s="20">
        <v>0</v>
      </c>
      <c r="AJ492" s="20">
        <v>0</v>
      </c>
      <c r="AK492" s="20">
        <v>0</v>
      </c>
      <c r="AL492" s="20">
        <v>0</v>
      </c>
      <c r="AM492" s="20">
        <v>0</v>
      </c>
      <c r="AN492" s="20">
        <v>0</v>
      </c>
      <c r="AO492" s="20">
        <v>0</v>
      </c>
      <c r="AP492" s="20">
        <v>0</v>
      </c>
      <c r="AQ492" s="20">
        <v>0</v>
      </c>
      <c r="AR492" s="20">
        <v>0</v>
      </c>
      <c r="AS492" s="20">
        <v>0</v>
      </c>
      <c r="AT492" s="11">
        <f t="shared" si="7"/>
        <v>0</v>
      </c>
      <c r="AU492" s="20">
        <v>27704.23</v>
      </c>
      <c r="AV492" s="20">
        <v>53436.91</v>
      </c>
      <c r="AW492" s="21">
        <v>64</v>
      </c>
      <c r="AX492" s="21">
        <v>300</v>
      </c>
      <c r="AY492" s="20">
        <v>226284.18</v>
      </c>
      <c r="AZ492" s="20">
        <v>61290</v>
      </c>
      <c r="BA492" s="22">
        <v>90</v>
      </c>
      <c r="BB492" s="22">
        <v>81.0297944199706</v>
      </c>
      <c r="BC492" s="22">
        <v>9.9600000000000009</v>
      </c>
      <c r="BD492" s="22"/>
      <c r="BE492" s="18" t="s">
        <v>78</v>
      </c>
      <c r="BF492" s="15"/>
      <c r="BG492" s="18" t="s">
        <v>241</v>
      </c>
      <c r="BH492" s="18" t="s">
        <v>242</v>
      </c>
      <c r="BI492" s="18" t="s">
        <v>351</v>
      </c>
      <c r="BJ492" s="18" t="s">
        <v>82</v>
      </c>
      <c r="BK492" s="16" t="s">
        <v>83</v>
      </c>
      <c r="BL492" s="22">
        <v>428587.23021325999</v>
      </c>
      <c r="BM492" s="16" t="s">
        <v>84</v>
      </c>
      <c r="BN492" s="22"/>
      <c r="BO492" s="23">
        <v>37951</v>
      </c>
      <c r="BP492" s="23">
        <v>47083</v>
      </c>
      <c r="BQ492" s="14" t="s">
        <v>153</v>
      </c>
      <c r="BR492" s="14" t="s">
        <v>154</v>
      </c>
      <c r="BS492" s="14">
        <v>37951</v>
      </c>
      <c r="BT492" s="14">
        <v>37951</v>
      </c>
      <c r="BU492" s="22">
        <v>24807.200000000001</v>
      </c>
      <c r="BV492" s="22">
        <v>63.33</v>
      </c>
      <c r="BW492" s="22">
        <v>0</v>
      </c>
    </row>
    <row r="493" spans="1:75" s="1" customFormat="1" ht="18.2" customHeight="1" x14ac:dyDescent="0.15">
      <c r="A493" s="6">
        <v>491</v>
      </c>
      <c r="B493" s="7" t="s">
        <v>75</v>
      </c>
      <c r="C493" s="7" t="s">
        <v>76</v>
      </c>
      <c r="D493" s="8">
        <v>45108</v>
      </c>
      <c r="E493" s="9" t="s">
        <v>961</v>
      </c>
      <c r="F493" s="10">
        <v>84</v>
      </c>
      <c r="G493" s="10">
        <v>83</v>
      </c>
      <c r="H493" s="11">
        <v>7576.38</v>
      </c>
      <c r="I493" s="11">
        <v>73946.92</v>
      </c>
      <c r="J493" s="11">
        <v>0</v>
      </c>
      <c r="K493" s="11">
        <v>81523.3</v>
      </c>
      <c r="L493" s="11">
        <v>1236.32</v>
      </c>
      <c r="M493" s="11">
        <v>0</v>
      </c>
      <c r="N493" s="11">
        <v>0</v>
      </c>
      <c r="O493" s="11">
        <v>0</v>
      </c>
      <c r="P493" s="11">
        <v>0</v>
      </c>
      <c r="Q493" s="11">
        <v>0</v>
      </c>
      <c r="R493" s="11">
        <v>81523.3</v>
      </c>
      <c r="S493" s="11">
        <v>33886.68</v>
      </c>
      <c r="T493" s="11">
        <v>62.88</v>
      </c>
      <c r="U493" s="11">
        <v>0</v>
      </c>
      <c r="V493" s="11">
        <v>0</v>
      </c>
      <c r="W493" s="11">
        <v>0</v>
      </c>
      <c r="X493" s="11">
        <v>0</v>
      </c>
      <c r="Y493" s="11">
        <v>0</v>
      </c>
      <c r="Z493" s="11">
        <v>33949.56</v>
      </c>
      <c r="AA493" s="11">
        <v>0</v>
      </c>
      <c r="AB493" s="11">
        <v>0</v>
      </c>
      <c r="AC493" s="11">
        <v>0</v>
      </c>
      <c r="AD493" s="11">
        <v>0</v>
      </c>
      <c r="AE493" s="11">
        <v>0</v>
      </c>
      <c r="AF493" s="11">
        <v>0</v>
      </c>
      <c r="AG493" s="11">
        <v>0</v>
      </c>
      <c r="AH493" s="11">
        <v>0</v>
      </c>
      <c r="AI493" s="11">
        <v>0</v>
      </c>
      <c r="AJ493" s="11">
        <v>0</v>
      </c>
      <c r="AK493" s="11">
        <v>0</v>
      </c>
      <c r="AL493" s="11">
        <v>0</v>
      </c>
      <c r="AM493" s="11">
        <v>0</v>
      </c>
      <c r="AN493" s="11">
        <v>0</v>
      </c>
      <c r="AO493" s="11">
        <v>0</v>
      </c>
      <c r="AP493" s="11">
        <v>0</v>
      </c>
      <c r="AQ493" s="11">
        <v>0</v>
      </c>
      <c r="AR493" s="11">
        <v>0</v>
      </c>
      <c r="AS493" s="11">
        <v>0</v>
      </c>
      <c r="AT493" s="11">
        <f t="shared" si="7"/>
        <v>0</v>
      </c>
      <c r="AU493" s="11">
        <v>75183.240000000005</v>
      </c>
      <c r="AV493" s="11">
        <v>33949.56</v>
      </c>
      <c r="AW493" s="12">
        <v>5</v>
      </c>
      <c r="AX493" s="12">
        <v>240</v>
      </c>
      <c r="AY493" s="11">
        <v>499789.5</v>
      </c>
      <c r="AZ493" s="11">
        <v>135000</v>
      </c>
      <c r="BA493" s="13">
        <v>90</v>
      </c>
      <c r="BB493" s="13">
        <v>54.348866666666702</v>
      </c>
      <c r="BC493" s="13">
        <v>9.9600000000000009</v>
      </c>
      <c r="BD493" s="13"/>
      <c r="BE493" s="9" t="s">
        <v>78</v>
      </c>
      <c r="BF493" s="6"/>
      <c r="BG493" s="9" t="s">
        <v>300</v>
      </c>
      <c r="BH493" s="9" t="s">
        <v>614</v>
      </c>
      <c r="BI493" s="9" t="s">
        <v>615</v>
      </c>
      <c r="BJ493" s="9" t="s">
        <v>82</v>
      </c>
      <c r="BK493" s="7" t="s">
        <v>83</v>
      </c>
      <c r="BL493" s="13">
        <v>633182.82963020005</v>
      </c>
      <c r="BM493" s="7" t="s">
        <v>84</v>
      </c>
      <c r="BN493" s="13"/>
      <c r="BO493" s="14">
        <v>37957</v>
      </c>
      <c r="BP493" s="14">
        <v>45262</v>
      </c>
      <c r="BQ493" s="14" t="s">
        <v>113</v>
      </c>
      <c r="BR493" s="14" t="s">
        <v>114</v>
      </c>
      <c r="BS493" s="14">
        <v>37957</v>
      </c>
      <c r="BT493" s="14">
        <v>37957</v>
      </c>
      <c r="BU493" s="13">
        <v>33086.269999999997</v>
      </c>
      <c r="BV493" s="13">
        <v>163.6</v>
      </c>
      <c r="BW493" s="13">
        <v>0</v>
      </c>
    </row>
    <row r="494" spans="1:75" s="1" customFormat="1" ht="18.2" customHeight="1" x14ac:dyDescent="0.15">
      <c r="A494" s="15">
        <v>492</v>
      </c>
      <c r="B494" s="16" t="s">
        <v>75</v>
      </c>
      <c r="C494" s="16" t="s">
        <v>76</v>
      </c>
      <c r="D494" s="17">
        <v>45108</v>
      </c>
      <c r="E494" s="18" t="s">
        <v>962</v>
      </c>
      <c r="F494" s="19">
        <v>155</v>
      </c>
      <c r="G494" s="19">
        <v>154</v>
      </c>
      <c r="H494" s="20">
        <v>40474.86</v>
      </c>
      <c r="I494" s="20">
        <v>40167.42</v>
      </c>
      <c r="J494" s="20">
        <v>0</v>
      </c>
      <c r="K494" s="20">
        <v>80642.28</v>
      </c>
      <c r="L494" s="20">
        <v>463.05</v>
      </c>
      <c r="M494" s="20">
        <v>0</v>
      </c>
      <c r="N494" s="20">
        <v>0</v>
      </c>
      <c r="O494" s="20">
        <v>0</v>
      </c>
      <c r="P494" s="20">
        <v>0</v>
      </c>
      <c r="Q494" s="20">
        <v>0</v>
      </c>
      <c r="R494" s="20">
        <v>80642.28</v>
      </c>
      <c r="S494" s="20">
        <v>82877.03</v>
      </c>
      <c r="T494" s="20">
        <v>335.94</v>
      </c>
      <c r="U494" s="20">
        <v>0</v>
      </c>
      <c r="V494" s="20">
        <v>0</v>
      </c>
      <c r="W494" s="20">
        <v>0</v>
      </c>
      <c r="X494" s="20">
        <v>0</v>
      </c>
      <c r="Y494" s="20">
        <v>0</v>
      </c>
      <c r="Z494" s="20">
        <v>83212.97</v>
      </c>
      <c r="AA494" s="20">
        <v>0</v>
      </c>
      <c r="AB494" s="20">
        <v>0</v>
      </c>
      <c r="AC494" s="20">
        <v>0</v>
      </c>
      <c r="AD494" s="20">
        <v>0</v>
      </c>
      <c r="AE494" s="20">
        <v>0</v>
      </c>
      <c r="AF494" s="20">
        <v>0</v>
      </c>
      <c r="AG494" s="20">
        <v>0</v>
      </c>
      <c r="AH494" s="20">
        <v>0</v>
      </c>
      <c r="AI494" s="20">
        <v>0</v>
      </c>
      <c r="AJ494" s="20">
        <v>0</v>
      </c>
      <c r="AK494" s="20">
        <v>0</v>
      </c>
      <c r="AL494" s="20">
        <v>0</v>
      </c>
      <c r="AM494" s="20">
        <v>0</v>
      </c>
      <c r="AN494" s="20">
        <v>0</v>
      </c>
      <c r="AO494" s="20">
        <v>0</v>
      </c>
      <c r="AP494" s="20">
        <v>0</v>
      </c>
      <c r="AQ494" s="20">
        <v>0</v>
      </c>
      <c r="AR494" s="20">
        <v>0</v>
      </c>
      <c r="AS494" s="20">
        <v>0</v>
      </c>
      <c r="AT494" s="11">
        <f t="shared" si="7"/>
        <v>0</v>
      </c>
      <c r="AU494" s="20">
        <v>40630.47</v>
      </c>
      <c r="AV494" s="20">
        <v>83212.97</v>
      </c>
      <c r="AW494" s="21">
        <v>65</v>
      </c>
      <c r="AX494" s="21">
        <v>300</v>
      </c>
      <c r="AY494" s="20">
        <v>326976.31</v>
      </c>
      <c r="AZ494" s="20">
        <v>88200</v>
      </c>
      <c r="BA494" s="22">
        <v>90</v>
      </c>
      <c r="BB494" s="22">
        <v>82.2880408163265</v>
      </c>
      <c r="BC494" s="22">
        <v>9.9600000000000009</v>
      </c>
      <c r="BD494" s="22"/>
      <c r="BE494" s="18" t="s">
        <v>78</v>
      </c>
      <c r="BF494" s="15"/>
      <c r="BG494" s="18" t="s">
        <v>89</v>
      </c>
      <c r="BH494" s="18" t="s">
        <v>90</v>
      </c>
      <c r="BI494" s="18" t="s">
        <v>137</v>
      </c>
      <c r="BJ494" s="18" t="s">
        <v>82</v>
      </c>
      <c r="BK494" s="16" t="s">
        <v>83</v>
      </c>
      <c r="BL494" s="22">
        <v>626340.04067831999</v>
      </c>
      <c r="BM494" s="16" t="s">
        <v>84</v>
      </c>
      <c r="BN494" s="22"/>
      <c r="BO494" s="23">
        <v>37960</v>
      </c>
      <c r="BP494" s="23">
        <v>47092</v>
      </c>
      <c r="BQ494" s="14" t="s">
        <v>138</v>
      </c>
      <c r="BR494" s="14" t="s">
        <v>139</v>
      </c>
      <c r="BS494" s="14">
        <v>37960</v>
      </c>
      <c r="BT494" s="14">
        <v>37960</v>
      </c>
      <c r="BU494" s="22">
        <v>40081.61</v>
      </c>
      <c r="BV494" s="22">
        <v>104.58</v>
      </c>
      <c r="BW494" s="22">
        <v>0</v>
      </c>
    </row>
    <row r="495" spans="1:75" s="1" customFormat="1" ht="18.2" customHeight="1" x14ac:dyDescent="0.15">
      <c r="A495" s="6">
        <v>493</v>
      </c>
      <c r="B495" s="7" t="s">
        <v>75</v>
      </c>
      <c r="C495" s="7" t="s">
        <v>76</v>
      </c>
      <c r="D495" s="8">
        <v>45108</v>
      </c>
      <c r="E495" s="9" t="s">
        <v>963</v>
      </c>
      <c r="F495" s="10">
        <v>0</v>
      </c>
      <c r="G495" s="10">
        <v>0</v>
      </c>
      <c r="H495" s="11">
        <v>34487.69</v>
      </c>
      <c r="I495" s="11">
        <v>0</v>
      </c>
      <c r="J495" s="11">
        <v>0</v>
      </c>
      <c r="K495" s="11">
        <v>34487.69</v>
      </c>
      <c r="L495" s="11">
        <v>394.52</v>
      </c>
      <c r="M495" s="11">
        <v>0</v>
      </c>
      <c r="N495" s="11">
        <v>0</v>
      </c>
      <c r="O495" s="11">
        <v>394.52</v>
      </c>
      <c r="P495" s="11">
        <v>0</v>
      </c>
      <c r="Q495" s="11">
        <v>0</v>
      </c>
      <c r="R495" s="11">
        <v>34093.17</v>
      </c>
      <c r="S495" s="11">
        <v>0</v>
      </c>
      <c r="T495" s="11">
        <v>286.25</v>
      </c>
      <c r="U495" s="11">
        <v>0</v>
      </c>
      <c r="V495" s="11">
        <v>0</v>
      </c>
      <c r="W495" s="11">
        <v>286.25</v>
      </c>
      <c r="X495" s="11">
        <v>0</v>
      </c>
      <c r="Y495" s="11">
        <v>0</v>
      </c>
      <c r="Z495" s="11">
        <v>0</v>
      </c>
      <c r="AA495" s="11">
        <v>77.650000000000006</v>
      </c>
      <c r="AB495" s="11">
        <v>0</v>
      </c>
      <c r="AC495" s="11">
        <v>0</v>
      </c>
      <c r="AD495" s="11">
        <v>0</v>
      </c>
      <c r="AE495" s="11">
        <v>0</v>
      </c>
      <c r="AF495" s="11">
        <v>-23.59</v>
      </c>
      <c r="AG495" s="11">
        <v>37.880000000000003</v>
      </c>
      <c r="AH495" s="11">
        <v>92.75</v>
      </c>
      <c r="AI495" s="11">
        <v>0</v>
      </c>
      <c r="AJ495" s="11">
        <v>0</v>
      </c>
      <c r="AK495" s="11">
        <v>0</v>
      </c>
      <c r="AL495" s="11">
        <v>0</v>
      </c>
      <c r="AM495" s="11">
        <v>0</v>
      </c>
      <c r="AN495" s="11">
        <v>0</v>
      </c>
      <c r="AO495" s="11">
        <v>0</v>
      </c>
      <c r="AP495" s="11">
        <v>7.11</v>
      </c>
      <c r="AQ495" s="11">
        <v>0</v>
      </c>
      <c r="AR495" s="11">
        <v>6.07</v>
      </c>
      <c r="AS495" s="11">
        <v>0</v>
      </c>
      <c r="AT495" s="11">
        <f t="shared" si="7"/>
        <v>866.5</v>
      </c>
      <c r="AU495" s="11">
        <v>0</v>
      </c>
      <c r="AV495" s="11">
        <v>0</v>
      </c>
      <c r="AW495" s="12">
        <v>65</v>
      </c>
      <c r="AX495" s="12">
        <v>300</v>
      </c>
      <c r="AY495" s="11">
        <v>279261.65999999997</v>
      </c>
      <c r="AZ495" s="11">
        <v>75150</v>
      </c>
      <c r="BA495" s="13">
        <v>90</v>
      </c>
      <c r="BB495" s="13">
        <v>40.830143712574802</v>
      </c>
      <c r="BC495" s="13">
        <v>9.9600000000000009</v>
      </c>
      <c r="BD495" s="13"/>
      <c r="BE495" s="9" t="s">
        <v>78</v>
      </c>
      <c r="BF495" s="6"/>
      <c r="BG495" s="9" t="s">
        <v>105</v>
      </c>
      <c r="BH495" s="9" t="s">
        <v>127</v>
      </c>
      <c r="BI495" s="9" t="s">
        <v>524</v>
      </c>
      <c r="BJ495" s="9" t="s">
        <v>108</v>
      </c>
      <c r="BK495" s="7" t="s">
        <v>83</v>
      </c>
      <c r="BL495" s="13">
        <v>264798.03751398</v>
      </c>
      <c r="BM495" s="7" t="s">
        <v>84</v>
      </c>
      <c r="BN495" s="13"/>
      <c r="BO495" s="14">
        <v>37966</v>
      </c>
      <c r="BP495" s="14">
        <v>47098</v>
      </c>
      <c r="BQ495" s="14" t="s">
        <v>102</v>
      </c>
      <c r="BR495" s="14" t="s">
        <v>103</v>
      </c>
      <c r="BS495" s="14">
        <v>37966</v>
      </c>
      <c r="BT495" s="14">
        <v>37966</v>
      </c>
      <c r="BU495" s="13">
        <v>0</v>
      </c>
      <c r="BV495" s="13">
        <v>77.650000000000006</v>
      </c>
      <c r="BW495" s="13">
        <v>0</v>
      </c>
    </row>
    <row r="496" spans="1:75" s="1" customFormat="1" ht="18.2" customHeight="1" x14ac:dyDescent="0.15">
      <c r="A496" s="15">
        <v>494</v>
      </c>
      <c r="B496" s="16" t="s">
        <v>75</v>
      </c>
      <c r="C496" s="16" t="s">
        <v>76</v>
      </c>
      <c r="D496" s="17">
        <v>45108</v>
      </c>
      <c r="E496" s="18" t="s">
        <v>964</v>
      </c>
      <c r="F496" s="19">
        <v>116</v>
      </c>
      <c r="G496" s="19">
        <v>116</v>
      </c>
      <c r="H496" s="20">
        <v>62448.24</v>
      </c>
      <c r="I496" s="20">
        <v>53076.38</v>
      </c>
      <c r="J496" s="20">
        <v>0</v>
      </c>
      <c r="K496" s="20">
        <v>115524.62</v>
      </c>
      <c r="L496" s="20">
        <v>714.39</v>
      </c>
      <c r="M496" s="20">
        <v>0</v>
      </c>
      <c r="N496" s="20">
        <v>273.86</v>
      </c>
      <c r="O496" s="20">
        <v>0</v>
      </c>
      <c r="P496" s="20">
        <v>0</v>
      </c>
      <c r="Q496" s="20">
        <v>0</v>
      </c>
      <c r="R496" s="20">
        <v>115250.76</v>
      </c>
      <c r="S496" s="20">
        <v>89139.55</v>
      </c>
      <c r="T496" s="20">
        <v>518.32000000000005</v>
      </c>
      <c r="U496" s="20">
        <v>0</v>
      </c>
      <c r="V496" s="20">
        <v>571.6</v>
      </c>
      <c r="W496" s="20">
        <v>0</v>
      </c>
      <c r="X496" s="20">
        <v>0</v>
      </c>
      <c r="Y496" s="20">
        <v>0</v>
      </c>
      <c r="Z496" s="20">
        <v>89086.27</v>
      </c>
      <c r="AA496" s="20">
        <v>0</v>
      </c>
      <c r="AB496" s="20">
        <v>0</v>
      </c>
      <c r="AC496" s="20">
        <v>0</v>
      </c>
      <c r="AD496" s="20">
        <v>0</v>
      </c>
      <c r="AE496" s="20">
        <v>0</v>
      </c>
      <c r="AF496" s="20">
        <v>-492.37</v>
      </c>
      <c r="AG496" s="20">
        <v>0</v>
      </c>
      <c r="AH496" s="20">
        <v>0</v>
      </c>
      <c r="AI496" s="20">
        <v>140.61000000000001</v>
      </c>
      <c r="AJ496" s="20">
        <v>0</v>
      </c>
      <c r="AK496" s="20">
        <v>0</v>
      </c>
      <c r="AL496" s="20">
        <v>72.27</v>
      </c>
      <c r="AM496" s="20">
        <v>0</v>
      </c>
      <c r="AN496" s="20">
        <v>68.739999999999995</v>
      </c>
      <c r="AO496" s="20">
        <v>167.95</v>
      </c>
      <c r="AP496" s="20">
        <v>0</v>
      </c>
      <c r="AQ496" s="20">
        <v>0</v>
      </c>
      <c r="AR496" s="20">
        <v>0</v>
      </c>
      <c r="AS496" s="20">
        <v>0</v>
      </c>
      <c r="AT496" s="11">
        <f t="shared" si="7"/>
        <v>802.66</v>
      </c>
      <c r="AU496" s="20">
        <v>53516.91</v>
      </c>
      <c r="AV496" s="20">
        <v>89086.27</v>
      </c>
      <c r="AW496" s="21">
        <v>65</v>
      </c>
      <c r="AX496" s="21">
        <v>300</v>
      </c>
      <c r="AY496" s="20">
        <v>506239.44</v>
      </c>
      <c r="AZ496" s="20">
        <v>136078.43</v>
      </c>
      <c r="BA496" s="22">
        <v>89.999996999999993</v>
      </c>
      <c r="BB496" s="22">
        <v>76.224924510429204</v>
      </c>
      <c r="BC496" s="22">
        <v>9.9600000000000009</v>
      </c>
      <c r="BD496" s="22"/>
      <c r="BE496" s="18" t="s">
        <v>78</v>
      </c>
      <c r="BF496" s="15"/>
      <c r="BG496" s="18" t="s">
        <v>105</v>
      </c>
      <c r="BH496" s="18" t="s">
        <v>127</v>
      </c>
      <c r="BI496" s="18" t="s">
        <v>893</v>
      </c>
      <c r="BJ496" s="18" t="s">
        <v>82</v>
      </c>
      <c r="BK496" s="16" t="s">
        <v>83</v>
      </c>
      <c r="BL496" s="22">
        <v>895140.43633944006</v>
      </c>
      <c r="BM496" s="16" t="s">
        <v>84</v>
      </c>
      <c r="BN496" s="22"/>
      <c r="BO496" s="23">
        <v>37977</v>
      </c>
      <c r="BP496" s="23">
        <v>47109</v>
      </c>
      <c r="BQ496" s="14" t="s">
        <v>965</v>
      </c>
      <c r="BR496" s="14" t="s">
        <v>966</v>
      </c>
      <c r="BS496" s="14">
        <v>37977</v>
      </c>
      <c r="BT496" s="14">
        <v>37977</v>
      </c>
      <c r="BU496" s="22">
        <v>43389.5</v>
      </c>
      <c r="BV496" s="22">
        <v>140.61000000000001</v>
      </c>
      <c r="BW496" s="22">
        <v>0</v>
      </c>
    </row>
    <row r="497" spans="1:75" s="1" customFormat="1" ht="18.2" customHeight="1" x14ac:dyDescent="0.15">
      <c r="A497" s="6">
        <v>495</v>
      </c>
      <c r="B497" s="7" t="s">
        <v>75</v>
      </c>
      <c r="C497" s="7" t="s">
        <v>76</v>
      </c>
      <c r="D497" s="8">
        <v>45108</v>
      </c>
      <c r="E497" s="9" t="s">
        <v>967</v>
      </c>
      <c r="F497" s="10">
        <v>0</v>
      </c>
      <c r="G497" s="10">
        <v>0</v>
      </c>
      <c r="H497" s="11">
        <v>7765.86</v>
      </c>
      <c r="I497" s="11">
        <v>0</v>
      </c>
      <c r="J497" s="11">
        <v>0</v>
      </c>
      <c r="K497" s="11">
        <v>7765.86</v>
      </c>
      <c r="L497" s="11">
        <v>1267.6300000000001</v>
      </c>
      <c r="M497" s="11">
        <v>0</v>
      </c>
      <c r="N497" s="11">
        <v>0</v>
      </c>
      <c r="O497" s="11">
        <v>1267.6300000000001</v>
      </c>
      <c r="P497" s="11">
        <v>0</v>
      </c>
      <c r="Q497" s="11">
        <v>0</v>
      </c>
      <c r="R497" s="11">
        <v>6498.23</v>
      </c>
      <c r="S497" s="11">
        <v>0</v>
      </c>
      <c r="T497" s="11">
        <v>64.459999999999994</v>
      </c>
      <c r="U497" s="11">
        <v>0</v>
      </c>
      <c r="V497" s="11">
        <v>0</v>
      </c>
      <c r="W497" s="11">
        <v>64.459999999999994</v>
      </c>
      <c r="X497" s="11">
        <v>0</v>
      </c>
      <c r="Y497" s="11">
        <v>0</v>
      </c>
      <c r="Z497" s="11">
        <v>0</v>
      </c>
      <c r="AA497" s="11">
        <v>146.53</v>
      </c>
      <c r="AB497" s="11">
        <v>0</v>
      </c>
      <c r="AC497" s="11">
        <v>0</v>
      </c>
      <c r="AD497" s="11">
        <v>0</v>
      </c>
      <c r="AE497" s="11">
        <v>0</v>
      </c>
      <c r="AF497" s="11">
        <v>-40.33</v>
      </c>
      <c r="AG497" s="11">
        <v>64.33</v>
      </c>
      <c r="AH497" s="11">
        <v>170.85</v>
      </c>
      <c r="AI497" s="11">
        <v>0</v>
      </c>
      <c r="AJ497" s="11">
        <v>0</v>
      </c>
      <c r="AK497" s="11">
        <v>0</v>
      </c>
      <c r="AL497" s="11">
        <v>0</v>
      </c>
      <c r="AM497" s="11">
        <v>0</v>
      </c>
      <c r="AN497" s="11">
        <v>0</v>
      </c>
      <c r="AO497" s="11">
        <v>0</v>
      </c>
      <c r="AP497" s="11">
        <v>357.99</v>
      </c>
      <c r="AQ497" s="11">
        <v>0</v>
      </c>
      <c r="AR497" s="11">
        <v>306.19</v>
      </c>
      <c r="AS497" s="11">
        <v>0</v>
      </c>
      <c r="AT497" s="11">
        <f t="shared" si="7"/>
        <v>1725.2700000000002</v>
      </c>
      <c r="AU497" s="11">
        <v>0</v>
      </c>
      <c r="AV497" s="11">
        <v>0</v>
      </c>
      <c r="AW497" s="12">
        <v>5</v>
      </c>
      <c r="AX497" s="12">
        <v>240</v>
      </c>
      <c r="AY497" s="11">
        <v>514783.94</v>
      </c>
      <c r="AZ497" s="11">
        <v>138417.29999999999</v>
      </c>
      <c r="BA497" s="13">
        <v>90</v>
      </c>
      <c r="BB497" s="13">
        <v>4.22519945122467</v>
      </c>
      <c r="BC497" s="13">
        <v>9.9600000000000009</v>
      </c>
      <c r="BD497" s="13"/>
      <c r="BE497" s="9" t="s">
        <v>78</v>
      </c>
      <c r="BF497" s="6"/>
      <c r="BG497" s="9" t="s">
        <v>105</v>
      </c>
      <c r="BH497" s="9" t="s">
        <v>106</v>
      </c>
      <c r="BI497" s="9" t="s">
        <v>107</v>
      </c>
      <c r="BJ497" s="9" t="s">
        <v>108</v>
      </c>
      <c r="BK497" s="7" t="s">
        <v>83</v>
      </c>
      <c r="BL497" s="13">
        <v>50471.063597619999</v>
      </c>
      <c r="BM497" s="7" t="s">
        <v>84</v>
      </c>
      <c r="BN497" s="13"/>
      <c r="BO497" s="14">
        <v>37974</v>
      </c>
      <c r="BP497" s="14">
        <v>45279</v>
      </c>
      <c r="BQ497" s="14" t="s">
        <v>109</v>
      </c>
      <c r="BR497" s="14" t="s">
        <v>110</v>
      </c>
      <c r="BS497" s="14">
        <v>37974</v>
      </c>
      <c r="BT497" s="14">
        <v>37974</v>
      </c>
      <c r="BU497" s="13">
        <v>0</v>
      </c>
      <c r="BV497" s="13">
        <v>146.53</v>
      </c>
      <c r="BW497" s="13">
        <v>0</v>
      </c>
    </row>
    <row r="498" spans="1:75" s="1" customFormat="1" ht="18.2" customHeight="1" x14ac:dyDescent="0.15">
      <c r="A498" s="15">
        <v>496</v>
      </c>
      <c r="B498" s="16" t="s">
        <v>75</v>
      </c>
      <c r="C498" s="16" t="s">
        <v>76</v>
      </c>
      <c r="D498" s="17">
        <v>45108</v>
      </c>
      <c r="E498" s="18" t="s">
        <v>968</v>
      </c>
      <c r="F498" s="19">
        <v>165</v>
      </c>
      <c r="G498" s="19">
        <v>164</v>
      </c>
      <c r="H498" s="20">
        <v>34487.69</v>
      </c>
      <c r="I498" s="20">
        <v>35278.959999999999</v>
      </c>
      <c r="J498" s="20">
        <v>0</v>
      </c>
      <c r="K498" s="20">
        <v>69766.649999999994</v>
      </c>
      <c r="L498" s="20">
        <v>394.52</v>
      </c>
      <c r="M498" s="20">
        <v>0</v>
      </c>
      <c r="N498" s="20">
        <v>0</v>
      </c>
      <c r="O498" s="20">
        <v>0</v>
      </c>
      <c r="P498" s="20">
        <v>0</v>
      </c>
      <c r="Q498" s="20">
        <v>0</v>
      </c>
      <c r="R498" s="20">
        <v>69766.649999999994</v>
      </c>
      <c r="S498" s="20">
        <v>76202.05</v>
      </c>
      <c r="T498" s="20">
        <v>286.25</v>
      </c>
      <c r="U498" s="20">
        <v>0</v>
      </c>
      <c r="V498" s="20">
        <v>0</v>
      </c>
      <c r="W498" s="20">
        <v>0</v>
      </c>
      <c r="X498" s="20">
        <v>0</v>
      </c>
      <c r="Y498" s="20">
        <v>0</v>
      </c>
      <c r="Z498" s="20">
        <v>76488.3</v>
      </c>
      <c r="AA498" s="20">
        <v>0</v>
      </c>
      <c r="AB498" s="20">
        <v>0</v>
      </c>
      <c r="AC498" s="20">
        <v>0</v>
      </c>
      <c r="AD498" s="20">
        <v>0</v>
      </c>
      <c r="AE498" s="20">
        <v>0</v>
      </c>
      <c r="AF498" s="20">
        <v>0</v>
      </c>
      <c r="AG498" s="20">
        <v>0</v>
      </c>
      <c r="AH498" s="20">
        <v>0</v>
      </c>
      <c r="AI498" s="20">
        <v>0</v>
      </c>
      <c r="AJ498" s="20">
        <v>0</v>
      </c>
      <c r="AK498" s="20">
        <v>0</v>
      </c>
      <c r="AL498" s="20">
        <v>0</v>
      </c>
      <c r="AM498" s="20">
        <v>0</v>
      </c>
      <c r="AN498" s="20">
        <v>0</v>
      </c>
      <c r="AO498" s="20">
        <v>0</v>
      </c>
      <c r="AP498" s="20">
        <v>0</v>
      </c>
      <c r="AQ498" s="20">
        <v>0</v>
      </c>
      <c r="AR498" s="20">
        <v>0</v>
      </c>
      <c r="AS498" s="20">
        <v>0</v>
      </c>
      <c r="AT498" s="11">
        <f t="shared" si="7"/>
        <v>0</v>
      </c>
      <c r="AU498" s="20">
        <v>35673.480000000003</v>
      </c>
      <c r="AV498" s="20">
        <v>76488.3</v>
      </c>
      <c r="AW498" s="21">
        <v>65</v>
      </c>
      <c r="AX498" s="21">
        <v>300</v>
      </c>
      <c r="AY498" s="20">
        <v>279488.28000000003</v>
      </c>
      <c r="AZ498" s="20">
        <v>75150</v>
      </c>
      <c r="BA498" s="22">
        <v>90</v>
      </c>
      <c r="BB498" s="22">
        <v>83.552874251497002</v>
      </c>
      <c r="BC498" s="22">
        <v>9.9600000000000009</v>
      </c>
      <c r="BD498" s="22"/>
      <c r="BE498" s="18" t="s">
        <v>78</v>
      </c>
      <c r="BF498" s="15"/>
      <c r="BG498" s="18" t="s">
        <v>105</v>
      </c>
      <c r="BH498" s="18" t="s">
        <v>127</v>
      </c>
      <c r="BI498" s="18" t="s">
        <v>524</v>
      </c>
      <c r="BJ498" s="18" t="s">
        <v>82</v>
      </c>
      <c r="BK498" s="16" t="s">
        <v>83</v>
      </c>
      <c r="BL498" s="22">
        <v>541870.17528510001</v>
      </c>
      <c r="BM498" s="16" t="s">
        <v>84</v>
      </c>
      <c r="BN498" s="22"/>
      <c r="BO498" s="23">
        <v>37974</v>
      </c>
      <c r="BP498" s="23">
        <v>47106</v>
      </c>
      <c r="BQ498" s="14" t="s">
        <v>472</v>
      </c>
      <c r="BR498" s="14" t="s">
        <v>473</v>
      </c>
      <c r="BS498" s="14">
        <v>37974</v>
      </c>
      <c r="BT498" s="14">
        <v>37974</v>
      </c>
      <c r="BU498" s="22">
        <v>34150.629999999997</v>
      </c>
      <c r="BV498" s="22">
        <v>77.650000000000006</v>
      </c>
      <c r="BW498" s="22">
        <v>0</v>
      </c>
    </row>
    <row r="499" spans="1:75" s="1" customFormat="1" ht="18.2" customHeight="1" x14ac:dyDescent="0.15">
      <c r="A499" s="6">
        <v>497</v>
      </c>
      <c r="B499" s="7" t="s">
        <v>75</v>
      </c>
      <c r="C499" s="7" t="s">
        <v>76</v>
      </c>
      <c r="D499" s="8">
        <v>45108</v>
      </c>
      <c r="E499" s="9" t="s">
        <v>969</v>
      </c>
      <c r="F499" s="10">
        <v>144</v>
      </c>
      <c r="G499" s="10">
        <v>143</v>
      </c>
      <c r="H499" s="11">
        <v>32571.37</v>
      </c>
      <c r="I499" s="11">
        <v>31125.56</v>
      </c>
      <c r="J499" s="11">
        <v>0</v>
      </c>
      <c r="K499" s="11">
        <v>63696.93</v>
      </c>
      <c r="L499" s="11">
        <v>372.61</v>
      </c>
      <c r="M499" s="11">
        <v>0</v>
      </c>
      <c r="N499" s="11">
        <v>0</v>
      </c>
      <c r="O499" s="11">
        <v>0</v>
      </c>
      <c r="P499" s="11">
        <v>0</v>
      </c>
      <c r="Q499" s="11">
        <v>0</v>
      </c>
      <c r="R499" s="11">
        <v>63696.93</v>
      </c>
      <c r="S499" s="11">
        <v>60632.82</v>
      </c>
      <c r="T499" s="11">
        <v>270.33999999999997</v>
      </c>
      <c r="U499" s="11">
        <v>0</v>
      </c>
      <c r="V499" s="11">
        <v>0</v>
      </c>
      <c r="W499" s="11">
        <v>0</v>
      </c>
      <c r="X499" s="11">
        <v>0</v>
      </c>
      <c r="Y499" s="11">
        <v>0</v>
      </c>
      <c r="Z499" s="11">
        <v>60903.16</v>
      </c>
      <c r="AA499" s="11">
        <v>0</v>
      </c>
      <c r="AB499" s="11">
        <v>0</v>
      </c>
      <c r="AC499" s="11">
        <v>0</v>
      </c>
      <c r="AD499" s="11">
        <v>0</v>
      </c>
      <c r="AE499" s="11">
        <v>0</v>
      </c>
      <c r="AF499" s="11">
        <v>0</v>
      </c>
      <c r="AG499" s="11">
        <v>0</v>
      </c>
      <c r="AH499" s="11">
        <v>0</v>
      </c>
      <c r="AI499" s="11">
        <v>0</v>
      </c>
      <c r="AJ499" s="11">
        <v>0</v>
      </c>
      <c r="AK499" s="11">
        <v>0</v>
      </c>
      <c r="AL499" s="11">
        <v>0</v>
      </c>
      <c r="AM499" s="11">
        <v>0</v>
      </c>
      <c r="AN499" s="11">
        <v>0</v>
      </c>
      <c r="AO499" s="11">
        <v>0</v>
      </c>
      <c r="AP499" s="11">
        <v>0</v>
      </c>
      <c r="AQ499" s="11">
        <v>0</v>
      </c>
      <c r="AR499" s="11">
        <v>0</v>
      </c>
      <c r="AS499" s="11">
        <v>0</v>
      </c>
      <c r="AT499" s="11">
        <f t="shared" si="7"/>
        <v>0</v>
      </c>
      <c r="AU499" s="11">
        <v>31498.17</v>
      </c>
      <c r="AV499" s="11">
        <v>60903.16</v>
      </c>
      <c r="AW499" s="12">
        <v>65</v>
      </c>
      <c r="AX499" s="12">
        <v>300</v>
      </c>
      <c r="AY499" s="11">
        <v>279601.59000000003</v>
      </c>
      <c r="AZ499" s="11">
        <v>70975</v>
      </c>
      <c r="BA499" s="13">
        <v>85</v>
      </c>
      <c r="BB499" s="13">
        <v>76.283748502994001</v>
      </c>
      <c r="BC499" s="13">
        <v>9.9600000000000009</v>
      </c>
      <c r="BD499" s="13"/>
      <c r="BE499" s="9" t="s">
        <v>78</v>
      </c>
      <c r="BF499" s="6"/>
      <c r="BG499" s="9" t="s">
        <v>105</v>
      </c>
      <c r="BH499" s="9" t="s">
        <v>127</v>
      </c>
      <c r="BI499" s="9" t="s">
        <v>524</v>
      </c>
      <c r="BJ499" s="9" t="s">
        <v>82</v>
      </c>
      <c r="BK499" s="7" t="s">
        <v>83</v>
      </c>
      <c r="BL499" s="13">
        <v>494727.30343541998</v>
      </c>
      <c r="BM499" s="7" t="s">
        <v>84</v>
      </c>
      <c r="BN499" s="13"/>
      <c r="BO499" s="14">
        <v>37978</v>
      </c>
      <c r="BP499" s="14">
        <v>47110</v>
      </c>
      <c r="BQ499" s="14" t="s">
        <v>177</v>
      </c>
      <c r="BR499" s="14" t="s">
        <v>178</v>
      </c>
      <c r="BS499" s="14">
        <v>37978</v>
      </c>
      <c r="BT499" s="14">
        <v>37978</v>
      </c>
      <c r="BU499" s="13">
        <v>28232.33</v>
      </c>
      <c r="BV499" s="13">
        <v>73.34</v>
      </c>
      <c r="BW499" s="13">
        <v>0</v>
      </c>
    </row>
    <row r="500" spans="1:75" s="1" customFormat="1" ht="18.2" customHeight="1" x14ac:dyDescent="0.15">
      <c r="A500" s="15">
        <v>498</v>
      </c>
      <c r="B500" s="16" t="s">
        <v>75</v>
      </c>
      <c r="C500" s="16" t="s">
        <v>76</v>
      </c>
      <c r="D500" s="17">
        <v>45108</v>
      </c>
      <c r="E500" s="18" t="s">
        <v>970</v>
      </c>
      <c r="F500" s="19">
        <v>113</v>
      </c>
      <c r="G500" s="19">
        <v>113</v>
      </c>
      <c r="H500" s="20">
        <v>34456.620000000003</v>
      </c>
      <c r="I500" s="20">
        <v>28872.45</v>
      </c>
      <c r="J500" s="20">
        <v>0</v>
      </c>
      <c r="K500" s="20">
        <v>63329.07</v>
      </c>
      <c r="L500" s="20">
        <v>394.78</v>
      </c>
      <c r="M500" s="20">
        <v>0</v>
      </c>
      <c r="N500" s="20">
        <v>154.78</v>
      </c>
      <c r="O500" s="20">
        <v>0</v>
      </c>
      <c r="P500" s="20">
        <v>0</v>
      </c>
      <c r="Q500" s="20">
        <v>0</v>
      </c>
      <c r="R500" s="20">
        <v>63174.29</v>
      </c>
      <c r="S500" s="20">
        <v>47528.57</v>
      </c>
      <c r="T500" s="20">
        <v>285.99</v>
      </c>
      <c r="U500" s="20">
        <v>0</v>
      </c>
      <c r="V500" s="20">
        <v>290.08999999999997</v>
      </c>
      <c r="W500" s="20">
        <v>0</v>
      </c>
      <c r="X500" s="20">
        <v>0</v>
      </c>
      <c r="Y500" s="20">
        <v>0</v>
      </c>
      <c r="Z500" s="20">
        <v>47524.47</v>
      </c>
      <c r="AA500" s="20">
        <v>0</v>
      </c>
      <c r="AB500" s="20">
        <v>0</v>
      </c>
      <c r="AC500" s="20">
        <v>0</v>
      </c>
      <c r="AD500" s="20">
        <v>0</v>
      </c>
      <c r="AE500" s="20">
        <v>0</v>
      </c>
      <c r="AF500" s="20">
        <v>-224.8</v>
      </c>
      <c r="AG500" s="20">
        <v>0</v>
      </c>
      <c r="AH500" s="20">
        <v>0</v>
      </c>
      <c r="AI500" s="20">
        <v>36.24</v>
      </c>
      <c r="AJ500" s="20">
        <v>0</v>
      </c>
      <c r="AK500" s="20">
        <v>0</v>
      </c>
      <c r="AL500" s="20">
        <v>66.150000000000006</v>
      </c>
      <c r="AM500" s="20">
        <v>0</v>
      </c>
      <c r="AN500" s="20">
        <v>35.869999999999997</v>
      </c>
      <c r="AO500" s="20">
        <v>92.75</v>
      </c>
      <c r="AP500" s="20">
        <v>0</v>
      </c>
      <c r="AQ500" s="20">
        <v>0</v>
      </c>
      <c r="AR500" s="20">
        <v>0</v>
      </c>
      <c r="AS500" s="20">
        <v>0</v>
      </c>
      <c r="AT500" s="11">
        <f t="shared" si="7"/>
        <v>451.07999999999993</v>
      </c>
      <c r="AU500" s="20">
        <v>29112.45</v>
      </c>
      <c r="AV500" s="20">
        <v>47524.47</v>
      </c>
      <c r="AW500" s="21">
        <v>65</v>
      </c>
      <c r="AX500" s="21">
        <v>300</v>
      </c>
      <c r="AY500" s="20">
        <v>279601.59000000003</v>
      </c>
      <c r="AZ500" s="20">
        <v>75150</v>
      </c>
      <c r="BA500" s="22">
        <v>90</v>
      </c>
      <c r="BB500" s="22">
        <v>75.657832335329402</v>
      </c>
      <c r="BC500" s="22">
        <v>9.9600000000000009</v>
      </c>
      <c r="BD500" s="22"/>
      <c r="BE500" s="18" t="s">
        <v>78</v>
      </c>
      <c r="BF500" s="15"/>
      <c r="BG500" s="18" t="s">
        <v>105</v>
      </c>
      <c r="BH500" s="18" t="s">
        <v>127</v>
      </c>
      <c r="BI500" s="18" t="s">
        <v>524</v>
      </c>
      <c r="BJ500" s="18" t="s">
        <v>82</v>
      </c>
      <c r="BK500" s="16" t="s">
        <v>83</v>
      </c>
      <c r="BL500" s="22">
        <v>490668.01395525999</v>
      </c>
      <c r="BM500" s="16" t="s">
        <v>84</v>
      </c>
      <c r="BN500" s="22"/>
      <c r="BO500" s="23">
        <v>37978</v>
      </c>
      <c r="BP500" s="23">
        <v>47110</v>
      </c>
      <c r="BQ500" s="14" t="s">
        <v>390</v>
      </c>
      <c r="BR500" s="14" t="s">
        <v>391</v>
      </c>
      <c r="BS500" s="14">
        <v>37978</v>
      </c>
      <c r="BT500" s="14">
        <v>37978</v>
      </c>
      <c r="BU500" s="22">
        <v>18464.32</v>
      </c>
      <c r="BV500" s="22">
        <v>36.24</v>
      </c>
      <c r="BW500" s="22">
        <v>0</v>
      </c>
    </row>
    <row r="501" spans="1:75" s="1" customFormat="1" ht="18.2" customHeight="1" x14ac:dyDescent="0.15">
      <c r="A501" s="6">
        <v>499</v>
      </c>
      <c r="B501" s="7" t="s">
        <v>75</v>
      </c>
      <c r="C501" s="7" t="s">
        <v>76</v>
      </c>
      <c r="D501" s="8">
        <v>45108</v>
      </c>
      <c r="E501" s="9" t="s">
        <v>971</v>
      </c>
      <c r="F501" s="10">
        <v>167</v>
      </c>
      <c r="G501" s="10">
        <v>166</v>
      </c>
      <c r="H501" s="11">
        <v>50311.01</v>
      </c>
      <c r="I501" s="11">
        <v>51757.13</v>
      </c>
      <c r="J501" s="11">
        <v>0</v>
      </c>
      <c r="K501" s="11">
        <v>102068.14</v>
      </c>
      <c r="L501" s="11">
        <v>575.52</v>
      </c>
      <c r="M501" s="11">
        <v>0</v>
      </c>
      <c r="N501" s="11">
        <v>0</v>
      </c>
      <c r="O501" s="11">
        <v>0</v>
      </c>
      <c r="P501" s="11">
        <v>0</v>
      </c>
      <c r="Q501" s="11">
        <v>0</v>
      </c>
      <c r="R501" s="11">
        <v>102068.14</v>
      </c>
      <c r="S501" s="11">
        <v>113097.47</v>
      </c>
      <c r="T501" s="11">
        <v>417.58</v>
      </c>
      <c r="U501" s="11">
        <v>0</v>
      </c>
      <c r="V501" s="11">
        <v>0</v>
      </c>
      <c r="W501" s="11">
        <v>0</v>
      </c>
      <c r="X501" s="11">
        <v>0</v>
      </c>
      <c r="Y501" s="11">
        <v>0</v>
      </c>
      <c r="Z501" s="11">
        <v>113515.05</v>
      </c>
      <c r="AA501" s="11">
        <v>0</v>
      </c>
      <c r="AB501" s="11">
        <v>0</v>
      </c>
      <c r="AC501" s="11">
        <v>0</v>
      </c>
      <c r="AD501" s="11">
        <v>0</v>
      </c>
      <c r="AE501" s="11">
        <v>0</v>
      </c>
      <c r="AF501" s="11">
        <v>0</v>
      </c>
      <c r="AG501" s="11">
        <v>0</v>
      </c>
      <c r="AH501" s="11">
        <v>0</v>
      </c>
      <c r="AI501" s="11">
        <v>0</v>
      </c>
      <c r="AJ501" s="11">
        <v>0</v>
      </c>
      <c r="AK501" s="11">
        <v>0</v>
      </c>
      <c r="AL501" s="11">
        <v>0</v>
      </c>
      <c r="AM501" s="11">
        <v>0</v>
      </c>
      <c r="AN501" s="11">
        <v>0</v>
      </c>
      <c r="AO501" s="11">
        <v>0</v>
      </c>
      <c r="AP501" s="11">
        <v>0</v>
      </c>
      <c r="AQ501" s="11">
        <v>0</v>
      </c>
      <c r="AR501" s="11">
        <v>0</v>
      </c>
      <c r="AS501" s="11">
        <v>0</v>
      </c>
      <c r="AT501" s="11">
        <f t="shared" si="7"/>
        <v>0</v>
      </c>
      <c r="AU501" s="11">
        <v>52332.65</v>
      </c>
      <c r="AV501" s="11">
        <v>113515.05</v>
      </c>
      <c r="AW501" s="12">
        <v>65</v>
      </c>
      <c r="AX501" s="12">
        <v>300</v>
      </c>
      <c r="AY501" s="11">
        <v>408190.36</v>
      </c>
      <c r="AZ501" s="11">
        <v>109628.1</v>
      </c>
      <c r="BA501" s="13">
        <v>90</v>
      </c>
      <c r="BB501" s="13">
        <v>83.793594890361106</v>
      </c>
      <c r="BC501" s="13">
        <v>9.9600000000000009</v>
      </c>
      <c r="BD501" s="13"/>
      <c r="BE501" s="9" t="s">
        <v>78</v>
      </c>
      <c r="BF501" s="6"/>
      <c r="BG501" s="9" t="s">
        <v>89</v>
      </c>
      <c r="BH501" s="9" t="s">
        <v>90</v>
      </c>
      <c r="BI501" s="9" t="s">
        <v>176</v>
      </c>
      <c r="BJ501" s="9" t="s">
        <v>82</v>
      </c>
      <c r="BK501" s="7" t="s">
        <v>83</v>
      </c>
      <c r="BL501" s="13">
        <v>792752.42415715999</v>
      </c>
      <c r="BM501" s="7" t="s">
        <v>84</v>
      </c>
      <c r="BN501" s="13"/>
      <c r="BO501" s="14">
        <v>37984</v>
      </c>
      <c r="BP501" s="14">
        <v>47116</v>
      </c>
      <c r="BQ501" s="14" t="s">
        <v>236</v>
      </c>
      <c r="BR501" s="14" t="s">
        <v>237</v>
      </c>
      <c r="BS501" s="14">
        <v>37984</v>
      </c>
      <c r="BT501" s="14">
        <v>37984</v>
      </c>
      <c r="BU501" s="13">
        <v>50716.14</v>
      </c>
      <c r="BV501" s="13">
        <v>113.28</v>
      </c>
      <c r="BW501" s="13">
        <v>0</v>
      </c>
    </row>
    <row r="502" spans="1:75" s="1" customFormat="1" ht="18.2" customHeight="1" x14ac:dyDescent="0.15">
      <c r="A502" s="15">
        <v>500</v>
      </c>
      <c r="B502" s="16" t="s">
        <v>75</v>
      </c>
      <c r="C502" s="16" t="s">
        <v>76</v>
      </c>
      <c r="D502" s="17">
        <v>45108</v>
      </c>
      <c r="E502" s="18" t="s">
        <v>972</v>
      </c>
      <c r="F502" s="19">
        <v>0</v>
      </c>
      <c r="G502" s="19">
        <v>0</v>
      </c>
      <c r="H502" s="20">
        <v>14487.08</v>
      </c>
      <c r="I502" s="20">
        <v>0</v>
      </c>
      <c r="J502" s="20">
        <v>0</v>
      </c>
      <c r="K502" s="20">
        <v>14487.08</v>
      </c>
      <c r="L502" s="20">
        <v>329.56</v>
      </c>
      <c r="M502" s="20">
        <v>0</v>
      </c>
      <c r="N502" s="20">
        <v>0</v>
      </c>
      <c r="O502" s="20">
        <v>329.56</v>
      </c>
      <c r="P502" s="20">
        <v>1019.52</v>
      </c>
      <c r="Q502" s="20">
        <v>0</v>
      </c>
      <c r="R502" s="20">
        <v>13138</v>
      </c>
      <c r="S502" s="20">
        <v>0</v>
      </c>
      <c r="T502" s="20">
        <v>120.24</v>
      </c>
      <c r="U502" s="20">
        <v>0</v>
      </c>
      <c r="V502" s="20">
        <v>0</v>
      </c>
      <c r="W502" s="20">
        <v>120.24</v>
      </c>
      <c r="X502" s="20">
        <v>0</v>
      </c>
      <c r="Y502" s="20">
        <v>0</v>
      </c>
      <c r="Z502" s="20">
        <v>0</v>
      </c>
      <c r="AA502" s="20">
        <v>58.87</v>
      </c>
      <c r="AB502" s="20">
        <v>0</v>
      </c>
      <c r="AC502" s="20">
        <v>0</v>
      </c>
      <c r="AD502" s="20">
        <v>0</v>
      </c>
      <c r="AE502" s="20">
        <v>0</v>
      </c>
      <c r="AF502" s="20">
        <v>-34.659999999999997</v>
      </c>
      <c r="AG502" s="20">
        <v>25.43</v>
      </c>
      <c r="AH502" s="20">
        <v>67.040000000000006</v>
      </c>
      <c r="AI502" s="20">
        <v>0</v>
      </c>
      <c r="AJ502" s="20">
        <v>0</v>
      </c>
      <c r="AK502" s="20">
        <v>0</v>
      </c>
      <c r="AL502" s="20">
        <v>0</v>
      </c>
      <c r="AM502" s="20">
        <v>0</v>
      </c>
      <c r="AN502" s="20">
        <v>0</v>
      </c>
      <c r="AO502" s="20">
        <v>0</v>
      </c>
      <c r="AP502" s="20">
        <v>22.34</v>
      </c>
      <c r="AQ502" s="20">
        <v>0</v>
      </c>
      <c r="AR502" s="20">
        <v>9.4499999999999993</v>
      </c>
      <c r="AS502" s="20">
        <v>0</v>
      </c>
      <c r="AT502" s="11">
        <f t="shared" si="7"/>
        <v>1598.8899999999999</v>
      </c>
      <c r="AU502" s="20">
        <v>0</v>
      </c>
      <c r="AV502" s="20">
        <v>0</v>
      </c>
      <c r="AW502" s="21">
        <v>66</v>
      </c>
      <c r="AX502" s="21">
        <v>300</v>
      </c>
      <c r="AY502" s="20">
        <v>315999.99</v>
      </c>
      <c r="AZ502" s="20">
        <v>49653.46</v>
      </c>
      <c r="BA502" s="22">
        <v>52.780560000000001</v>
      </c>
      <c r="BB502" s="22">
        <v>13.9654114190632</v>
      </c>
      <c r="BC502" s="22">
        <v>9.9600000000000009</v>
      </c>
      <c r="BD502" s="22"/>
      <c r="BE502" s="18" t="s">
        <v>78</v>
      </c>
      <c r="BF502" s="15"/>
      <c r="BG502" s="18" t="s">
        <v>119</v>
      </c>
      <c r="BH502" s="18" t="s">
        <v>955</v>
      </c>
      <c r="BI502" s="18" t="s">
        <v>973</v>
      </c>
      <c r="BJ502" s="18" t="s">
        <v>108</v>
      </c>
      <c r="BK502" s="16" t="s">
        <v>83</v>
      </c>
      <c r="BL502" s="22">
        <v>102041.453372</v>
      </c>
      <c r="BM502" s="16" t="s">
        <v>84</v>
      </c>
      <c r="BN502" s="22"/>
      <c r="BO502" s="23">
        <v>38000</v>
      </c>
      <c r="BP502" s="23">
        <v>47132</v>
      </c>
      <c r="BQ502" s="14" t="s">
        <v>109</v>
      </c>
      <c r="BR502" s="14" t="s">
        <v>110</v>
      </c>
      <c r="BS502" s="14">
        <v>38000</v>
      </c>
      <c r="BT502" s="14">
        <v>38000</v>
      </c>
      <c r="BU502" s="22">
        <v>0</v>
      </c>
      <c r="BV502" s="22">
        <v>58.87</v>
      </c>
      <c r="BW502" s="22">
        <v>0</v>
      </c>
    </row>
    <row r="503" spans="1:75" s="1" customFormat="1" ht="18.2" customHeight="1" x14ac:dyDescent="0.15">
      <c r="A503" s="6">
        <v>501</v>
      </c>
      <c r="B503" s="7" t="s">
        <v>75</v>
      </c>
      <c r="C503" s="7" t="s">
        <v>76</v>
      </c>
      <c r="D503" s="8">
        <v>45108</v>
      </c>
      <c r="E503" s="9" t="s">
        <v>974</v>
      </c>
      <c r="F503" s="10">
        <v>151</v>
      </c>
      <c r="G503" s="10">
        <v>150</v>
      </c>
      <c r="H503" s="11">
        <v>33494.129999999997</v>
      </c>
      <c r="I503" s="11">
        <v>32162.41</v>
      </c>
      <c r="J503" s="11">
        <v>0</v>
      </c>
      <c r="K503" s="11">
        <v>65656.539999999994</v>
      </c>
      <c r="L503" s="11">
        <v>375.68</v>
      </c>
      <c r="M503" s="11">
        <v>0</v>
      </c>
      <c r="N503" s="11">
        <v>0</v>
      </c>
      <c r="O503" s="11">
        <v>0</v>
      </c>
      <c r="P503" s="11">
        <v>0</v>
      </c>
      <c r="Q503" s="11">
        <v>0</v>
      </c>
      <c r="R503" s="11">
        <v>65656.539999999994</v>
      </c>
      <c r="S503" s="11">
        <v>65889.59</v>
      </c>
      <c r="T503" s="11">
        <v>278</v>
      </c>
      <c r="U503" s="11">
        <v>0</v>
      </c>
      <c r="V503" s="11">
        <v>0</v>
      </c>
      <c r="W503" s="11">
        <v>0</v>
      </c>
      <c r="X503" s="11">
        <v>0</v>
      </c>
      <c r="Y503" s="11">
        <v>0</v>
      </c>
      <c r="Z503" s="11">
        <v>66167.59</v>
      </c>
      <c r="AA503" s="11">
        <v>0</v>
      </c>
      <c r="AB503" s="11">
        <v>0</v>
      </c>
      <c r="AC503" s="11">
        <v>0</v>
      </c>
      <c r="AD503" s="11">
        <v>0</v>
      </c>
      <c r="AE503" s="11">
        <v>0</v>
      </c>
      <c r="AF503" s="11">
        <v>0</v>
      </c>
      <c r="AG503" s="11">
        <v>0</v>
      </c>
      <c r="AH503" s="11">
        <v>0</v>
      </c>
      <c r="AI503" s="11">
        <v>0</v>
      </c>
      <c r="AJ503" s="11">
        <v>0</v>
      </c>
      <c r="AK503" s="11">
        <v>0</v>
      </c>
      <c r="AL503" s="11">
        <v>0</v>
      </c>
      <c r="AM503" s="11">
        <v>0</v>
      </c>
      <c r="AN503" s="11">
        <v>0</v>
      </c>
      <c r="AO503" s="11">
        <v>0</v>
      </c>
      <c r="AP503" s="11">
        <v>0</v>
      </c>
      <c r="AQ503" s="11">
        <v>0</v>
      </c>
      <c r="AR503" s="11">
        <v>0</v>
      </c>
      <c r="AS503" s="11">
        <v>0</v>
      </c>
      <c r="AT503" s="11">
        <f t="shared" si="7"/>
        <v>0</v>
      </c>
      <c r="AU503" s="11">
        <v>32538.09</v>
      </c>
      <c r="AV503" s="11">
        <v>66167.59</v>
      </c>
      <c r="AW503" s="12">
        <v>66</v>
      </c>
      <c r="AX503" s="12">
        <v>300</v>
      </c>
      <c r="AY503" s="11">
        <v>270000.02</v>
      </c>
      <c r="AZ503" s="11">
        <v>72159.97</v>
      </c>
      <c r="BA503" s="13">
        <v>89.999994000000001</v>
      </c>
      <c r="BB503" s="13">
        <v>81.888728696266895</v>
      </c>
      <c r="BC503" s="13">
        <v>9.9600000000000009</v>
      </c>
      <c r="BD503" s="13"/>
      <c r="BE503" s="9" t="s">
        <v>78</v>
      </c>
      <c r="BF503" s="6"/>
      <c r="BG503" s="9" t="s">
        <v>79</v>
      </c>
      <c r="BH503" s="9" t="s">
        <v>106</v>
      </c>
      <c r="BI503" s="9" t="s">
        <v>630</v>
      </c>
      <c r="BJ503" s="9" t="s">
        <v>82</v>
      </c>
      <c r="BK503" s="7" t="s">
        <v>83</v>
      </c>
      <c r="BL503" s="13">
        <v>509947.38658676</v>
      </c>
      <c r="BM503" s="7" t="s">
        <v>84</v>
      </c>
      <c r="BN503" s="13"/>
      <c r="BO503" s="14">
        <v>38014</v>
      </c>
      <c r="BP503" s="14">
        <v>47146</v>
      </c>
      <c r="BQ503" s="14" t="s">
        <v>138</v>
      </c>
      <c r="BR503" s="14" t="s">
        <v>139</v>
      </c>
      <c r="BS503" s="14">
        <v>38014</v>
      </c>
      <c r="BT503" s="14">
        <v>38014</v>
      </c>
      <c r="BU503" s="13">
        <v>30190.03</v>
      </c>
      <c r="BV503" s="13">
        <v>74.56</v>
      </c>
      <c r="BW503" s="13">
        <v>0</v>
      </c>
    </row>
    <row r="504" spans="1:75" s="1" customFormat="1" ht="18.2" customHeight="1" x14ac:dyDescent="0.15">
      <c r="A504" s="15">
        <v>502</v>
      </c>
      <c r="B504" s="16" t="s">
        <v>75</v>
      </c>
      <c r="C504" s="16" t="s">
        <v>76</v>
      </c>
      <c r="D504" s="17">
        <v>45108</v>
      </c>
      <c r="E504" s="18" t="s">
        <v>975</v>
      </c>
      <c r="F504" s="19">
        <v>152</v>
      </c>
      <c r="G504" s="19">
        <v>151</v>
      </c>
      <c r="H504" s="20">
        <v>10473.85</v>
      </c>
      <c r="I504" s="20">
        <v>112902.29</v>
      </c>
      <c r="J504" s="20">
        <v>0</v>
      </c>
      <c r="K504" s="20">
        <v>123376.14</v>
      </c>
      <c r="L504" s="20">
        <v>1315.54</v>
      </c>
      <c r="M504" s="20">
        <v>0</v>
      </c>
      <c r="N504" s="20">
        <v>0</v>
      </c>
      <c r="O504" s="20">
        <v>0</v>
      </c>
      <c r="P504" s="20">
        <v>0</v>
      </c>
      <c r="Q504" s="20">
        <v>0</v>
      </c>
      <c r="R504" s="20">
        <v>123376.14</v>
      </c>
      <c r="S504" s="20">
        <v>97745.35</v>
      </c>
      <c r="T504" s="20">
        <v>86.93</v>
      </c>
      <c r="U504" s="20">
        <v>0</v>
      </c>
      <c r="V504" s="20">
        <v>0</v>
      </c>
      <c r="W504" s="20">
        <v>0</v>
      </c>
      <c r="X504" s="20">
        <v>0</v>
      </c>
      <c r="Y504" s="20">
        <v>0</v>
      </c>
      <c r="Z504" s="20">
        <v>97832.28</v>
      </c>
      <c r="AA504" s="20">
        <v>0</v>
      </c>
      <c r="AB504" s="20">
        <v>0</v>
      </c>
      <c r="AC504" s="20">
        <v>0</v>
      </c>
      <c r="AD504" s="20">
        <v>0</v>
      </c>
      <c r="AE504" s="20">
        <v>0</v>
      </c>
      <c r="AF504" s="20">
        <v>0</v>
      </c>
      <c r="AG504" s="20">
        <v>0</v>
      </c>
      <c r="AH504" s="20">
        <v>0</v>
      </c>
      <c r="AI504" s="20">
        <v>0</v>
      </c>
      <c r="AJ504" s="20">
        <v>0</v>
      </c>
      <c r="AK504" s="20">
        <v>0</v>
      </c>
      <c r="AL504" s="20">
        <v>0</v>
      </c>
      <c r="AM504" s="20">
        <v>0</v>
      </c>
      <c r="AN504" s="20">
        <v>0</v>
      </c>
      <c r="AO504" s="20">
        <v>0</v>
      </c>
      <c r="AP504" s="20">
        <v>0</v>
      </c>
      <c r="AQ504" s="20">
        <v>0</v>
      </c>
      <c r="AR504" s="20">
        <v>0</v>
      </c>
      <c r="AS504" s="20">
        <v>0</v>
      </c>
      <c r="AT504" s="11">
        <f t="shared" si="7"/>
        <v>0</v>
      </c>
      <c r="AU504" s="20">
        <v>114217.83</v>
      </c>
      <c r="AV504" s="20">
        <v>97832.28</v>
      </c>
      <c r="AW504" s="21">
        <v>7</v>
      </c>
      <c r="AX504" s="21">
        <v>240</v>
      </c>
      <c r="AY504" s="20">
        <v>517321.25</v>
      </c>
      <c r="AZ504" s="20">
        <v>145730</v>
      </c>
      <c r="BA504" s="22">
        <v>95</v>
      </c>
      <c r="BB504" s="22">
        <v>80.427731421121294</v>
      </c>
      <c r="BC504" s="22">
        <v>9.9600000000000009</v>
      </c>
      <c r="BD504" s="22"/>
      <c r="BE504" s="18" t="s">
        <v>78</v>
      </c>
      <c r="BF504" s="15"/>
      <c r="BG504" s="18" t="s">
        <v>105</v>
      </c>
      <c r="BH504" s="18" t="s">
        <v>106</v>
      </c>
      <c r="BI504" s="18" t="s">
        <v>107</v>
      </c>
      <c r="BJ504" s="18" t="s">
        <v>82</v>
      </c>
      <c r="BK504" s="16" t="s">
        <v>83</v>
      </c>
      <c r="BL504" s="22">
        <v>958249.40150915994</v>
      </c>
      <c r="BM504" s="16" t="s">
        <v>84</v>
      </c>
      <c r="BN504" s="22"/>
      <c r="BO504" s="23">
        <v>38021</v>
      </c>
      <c r="BP504" s="23">
        <v>45326</v>
      </c>
      <c r="BQ504" s="14" t="s">
        <v>326</v>
      </c>
      <c r="BR504" s="14" t="s">
        <v>327</v>
      </c>
      <c r="BS504" s="14">
        <v>38021</v>
      </c>
      <c r="BT504" s="14">
        <v>38021</v>
      </c>
      <c r="BU504" s="22">
        <v>60491.01</v>
      </c>
      <c r="BV504" s="22">
        <v>154.27000000000001</v>
      </c>
      <c r="BW504" s="22">
        <v>0</v>
      </c>
    </row>
    <row r="505" spans="1:75" s="1" customFormat="1" ht="18.2" customHeight="1" x14ac:dyDescent="0.15">
      <c r="A505" s="6">
        <v>503</v>
      </c>
      <c r="B505" s="7" t="s">
        <v>75</v>
      </c>
      <c r="C505" s="7" t="s">
        <v>76</v>
      </c>
      <c r="D505" s="8">
        <v>45108</v>
      </c>
      <c r="E505" s="9" t="s">
        <v>976</v>
      </c>
      <c r="F505" s="10">
        <v>4</v>
      </c>
      <c r="G505" s="10">
        <v>3</v>
      </c>
      <c r="H505" s="11">
        <v>5096.59</v>
      </c>
      <c r="I505" s="11">
        <v>1145.5</v>
      </c>
      <c r="J505" s="11">
        <v>0</v>
      </c>
      <c r="K505" s="11">
        <v>6242.09</v>
      </c>
      <c r="L505" s="11">
        <v>547.71</v>
      </c>
      <c r="M505" s="11">
        <v>0</v>
      </c>
      <c r="N505" s="11">
        <v>0</v>
      </c>
      <c r="O505" s="11">
        <v>0</v>
      </c>
      <c r="P505" s="11">
        <v>0</v>
      </c>
      <c r="Q505" s="11">
        <v>0</v>
      </c>
      <c r="R505" s="11">
        <v>6242.09</v>
      </c>
      <c r="S505" s="11">
        <v>98.09</v>
      </c>
      <c r="T505" s="11">
        <v>42.3</v>
      </c>
      <c r="U505" s="11">
        <v>0</v>
      </c>
      <c r="V505" s="11">
        <v>0</v>
      </c>
      <c r="W505" s="11">
        <v>0</v>
      </c>
      <c r="X505" s="11">
        <v>0</v>
      </c>
      <c r="Y505" s="11">
        <v>0</v>
      </c>
      <c r="Z505" s="11">
        <v>140.38999999999999</v>
      </c>
      <c r="AA505" s="11">
        <v>0</v>
      </c>
      <c r="AB505" s="11">
        <v>0</v>
      </c>
      <c r="AC505" s="11">
        <v>0</v>
      </c>
      <c r="AD505" s="11">
        <v>0</v>
      </c>
      <c r="AE505" s="11">
        <v>0</v>
      </c>
      <c r="AF505" s="11">
        <v>0</v>
      </c>
      <c r="AG505" s="11">
        <v>0</v>
      </c>
      <c r="AH505" s="11">
        <v>0</v>
      </c>
      <c r="AI505" s="11">
        <v>0</v>
      </c>
      <c r="AJ505" s="11">
        <v>0</v>
      </c>
      <c r="AK505" s="11">
        <v>0</v>
      </c>
      <c r="AL505" s="11">
        <v>0</v>
      </c>
      <c r="AM505" s="11">
        <v>0</v>
      </c>
      <c r="AN505" s="11">
        <v>0</v>
      </c>
      <c r="AO505" s="11">
        <v>0</v>
      </c>
      <c r="AP505" s="11">
        <v>0</v>
      </c>
      <c r="AQ505" s="11">
        <v>0</v>
      </c>
      <c r="AR505" s="11">
        <v>0</v>
      </c>
      <c r="AS505" s="11">
        <v>0</v>
      </c>
      <c r="AT505" s="11">
        <f t="shared" si="7"/>
        <v>0</v>
      </c>
      <c r="AU505" s="11">
        <v>1693.21</v>
      </c>
      <c r="AV505" s="11">
        <v>140.38999999999999</v>
      </c>
      <c r="AW505" s="12">
        <v>8</v>
      </c>
      <c r="AX505" s="12">
        <v>240</v>
      </c>
      <c r="AY505" s="11">
        <v>265987.68</v>
      </c>
      <c r="AZ505" s="11">
        <v>61307.88</v>
      </c>
      <c r="BA505" s="13">
        <v>78.349498999999994</v>
      </c>
      <c r="BB505" s="13">
        <v>7.9771902765665699</v>
      </c>
      <c r="BC505" s="13">
        <v>9.9600000000000009</v>
      </c>
      <c r="BD505" s="13"/>
      <c r="BE505" s="9" t="s">
        <v>78</v>
      </c>
      <c r="BF505" s="6"/>
      <c r="BG505" s="9" t="s">
        <v>199</v>
      </c>
      <c r="BH505" s="9" t="s">
        <v>270</v>
      </c>
      <c r="BI505" s="9" t="s">
        <v>271</v>
      </c>
      <c r="BJ505" s="9" t="s">
        <v>95</v>
      </c>
      <c r="BK505" s="7" t="s">
        <v>83</v>
      </c>
      <c r="BL505" s="13">
        <v>48481.65136846</v>
      </c>
      <c r="BM505" s="7" t="s">
        <v>84</v>
      </c>
      <c r="BN505" s="13"/>
      <c r="BO505" s="14">
        <v>38058</v>
      </c>
      <c r="BP505" s="14">
        <v>45363</v>
      </c>
      <c r="BQ505" s="14" t="s">
        <v>96</v>
      </c>
      <c r="BR505" s="14" t="s">
        <v>97</v>
      </c>
      <c r="BS505" s="14">
        <v>38058</v>
      </c>
      <c r="BT505" s="14">
        <v>38058</v>
      </c>
      <c r="BU505" s="13">
        <v>510.21</v>
      </c>
      <c r="BV505" s="13">
        <v>65.08</v>
      </c>
      <c r="BW505" s="13">
        <v>0</v>
      </c>
    </row>
    <row r="506" spans="1:75" s="1" customFormat="1" ht="18.2" customHeight="1" x14ac:dyDescent="0.15">
      <c r="A506" s="15">
        <v>504</v>
      </c>
      <c r="B506" s="16" t="s">
        <v>75</v>
      </c>
      <c r="C506" s="16" t="s">
        <v>76</v>
      </c>
      <c r="D506" s="17">
        <v>45108</v>
      </c>
      <c r="E506" s="18" t="s">
        <v>977</v>
      </c>
      <c r="F506" s="19">
        <v>167</v>
      </c>
      <c r="G506" s="19">
        <v>166</v>
      </c>
      <c r="H506" s="20">
        <v>98718.19</v>
      </c>
      <c r="I506" s="20">
        <v>91822.93</v>
      </c>
      <c r="J506" s="20">
        <v>0</v>
      </c>
      <c r="K506" s="20">
        <v>190541.12</v>
      </c>
      <c r="L506" s="20">
        <v>1062.07</v>
      </c>
      <c r="M506" s="20">
        <v>0</v>
      </c>
      <c r="N506" s="20">
        <v>0</v>
      </c>
      <c r="O506" s="20">
        <v>0</v>
      </c>
      <c r="P506" s="20">
        <v>0</v>
      </c>
      <c r="Q506" s="20">
        <v>0</v>
      </c>
      <c r="R506" s="20">
        <v>190541.12</v>
      </c>
      <c r="S506" s="20">
        <v>230460.2</v>
      </c>
      <c r="T506" s="20">
        <v>880.24</v>
      </c>
      <c r="U506" s="20">
        <v>0</v>
      </c>
      <c r="V506" s="20">
        <v>0</v>
      </c>
      <c r="W506" s="20">
        <v>0</v>
      </c>
      <c r="X506" s="20">
        <v>0</v>
      </c>
      <c r="Y506" s="20">
        <v>0</v>
      </c>
      <c r="Z506" s="20">
        <v>231340.44</v>
      </c>
      <c r="AA506" s="20">
        <v>0</v>
      </c>
      <c r="AB506" s="20">
        <v>0</v>
      </c>
      <c r="AC506" s="20">
        <v>0</v>
      </c>
      <c r="AD506" s="20">
        <v>0</v>
      </c>
      <c r="AE506" s="20">
        <v>0</v>
      </c>
      <c r="AF506" s="20">
        <v>0</v>
      </c>
      <c r="AG506" s="20">
        <v>0</v>
      </c>
      <c r="AH506" s="20">
        <v>0</v>
      </c>
      <c r="AI506" s="20">
        <v>0</v>
      </c>
      <c r="AJ506" s="20">
        <v>0</v>
      </c>
      <c r="AK506" s="20">
        <v>0</v>
      </c>
      <c r="AL506" s="20">
        <v>0</v>
      </c>
      <c r="AM506" s="20">
        <v>0</v>
      </c>
      <c r="AN506" s="20">
        <v>0</v>
      </c>
      <c r="AO506" s="20">
        <v>0</v>
      </c>
      <c r="AP506" s="20">
        <v>0</v>
      </c>
      <c r="AQ506" s="20">
        <v>0</v>
      </c>
      <c r="AR506" s="20">
        <v>0</v>
      </c>
      <c r="AS506" s="20">
        <v>0</v>
      </c>
      <c r="AT506" s="11">
        <f t="shared" si="7"/>
        <v>0</v>
      </c>
      <c r="AU506" s="20">
        <v>92885</v>
      </c>
      <c r="AV506" s="20">
        <v>231340.44</v>
      </c>
      <c r="AW506" s="21">
        <v>67</v>
      </c>
      <c r="AX506" s="21">
        <v>300</v>
      </c>
      <c r="AY506" s="20">
        <v>762518.11</v>
      </c>
      <c r="AZ506" s="20">
        <v>202640.4</v>
      </c>
      <c r="BA506" s="22">
        <v>89.999831999999998</v>
      </c>
      <c r="BB506" s="22">
        <v>84.626110040701903</v>
      </c>
      <c r="BC506" s="22">
        <v>10.7</v>
      </c>
      <c r="BD506" s="22"/>
      <c r="BE506" s="18" t="s">
        <v>78</v>
      </c>
      <c r="BF506" s="15"/>
      <c r="BG506" s="18" t="s">
        <v>105</v>
      </c>
      <c r="BH506" s="18" t="s">
        <v>127</v>
      </c>
      <c r="BI506" s="18" t="s">
        <v>893</v>
      </c>
      <c r="BJ506" s="18" t="s">
        <v>82</v>
      </c>
      <c r="BK506" s="16" t="s">
        <v>83</v>
      </c>
      <c r="BL506" s="22">
        <v>1479912.68168128</v>
      </c>
      <c r="BM506" s="16" t="s">
        <v>84</v>
      </c>
      <c r="BN506" s="22"/>
      <c r="BO506" s="23">
        <v>38041</v>
      </c>
      <c r="BP506" s="23">
        <v>47173</v>
      </c>
      <c r="BQ506" s="14" t="s">
        <v>177</v>
      </c>
      <c r="BR506" s="14" t="s">
        <v>178</v>
      </c>
      <c r="BS506" s="14">
        <v>38041</v>
      </c>
      <c r="BT506" s="14">
        <v>38041</v>
      </c>
      <c r="BU506" s="22">
        <v>75298.98</v>
      </c>
      <c r="BV506" s="22">
        <v>103.39</v>
      </c>
      <c r="BW506" s="22">
        <v>0</v>
      </c>
    </row>
    <row r="507" spans="1:75" s="1" customFormat="1" ht="18.2" customHeight="1" x14ac:dyDescent="0.15">
      <c r="A507" s="6">
        <v>505</v>
      </c>
      <c r="B507" s="7" t="s">
        <v>75</v>
      </c>
      <c r="C507" s="7" t="s">
        <v>76</v>
      </c>
      <c r="D507" s="8">
        <v>45108</v>
      </c>
      <c r="E507" s="9" t="s">
        <v>978</v>
      </c>
      <c r="F507" s="10">
        <v>157</v>
      </c>
      <c r="G507" s="10">
        <v>156</v>
      </c>
      <c r="H507" s="11">
        <v>7329.56</v>
      </c>
      <c r="I507" s="11">
        <v>77711.990000000005</v>
      </c>
      <c r="J507" s="11">
        <v>0</v>
      </c>
      <c r="K507" s="11">
        <v>85041.55</v>
      </c>
      <c r="L507" s="11">
        <v>890.18</v>
      </c>
      <c r="M507" s="11">
        <v>0</v>
      </c>
      <c r="N507" s="11">
        <v>0</v>
      </c>
      <c r="O507" s="11">
        <v>0</v>
      </c>
      <c r="P507" s="11">
        <v>0</v>
      </c>
      <c r="Q507" s="11">
        <v>0</v>
      </c>
      <c r="R507" s="11">
        <v>85041.55</v>
      </c>
      <c r="S507" s="11">
        <v>70647.12</v>
      </c>
      <c r="T507" s="11">
        <v>60.84</v>
      </c>
      <c r="U507" s="11">
        <v>0</v>
      </c>
      <c r="V507" s="11">
        <v>0</v>
      </c>
      <c r="W507" s="11">
        <v>0</v>
      </c>
      <c r="X507" s="11">
        <v>0</v>
      </c>
      <c r="Y507" s="11">
        <v>0</v>
      </c>
      <c r="Z507" s="11">
        <v>70707.960000000006</v>
      </c>
      <c r="AA507" s="11">
        <v>0</v>
      </c>
      <c r="AB507" s="11">
        <v>0</v>
      </c>
      <c r="AC507" s="11">
        <v>0</v>
      </c>
      <c r="AD507" s="11">
        <v>0</v>
      </c>
      <c r="AE507" s="11">
        <v>0</v>
      </c>
      <c r="AF507" s="11">
        <v>0</v>
      </c>
      <c r="AG507" s="11">
        <v>0</v>
      </c>
      <c r="AH507" s="11">
        <v>0</v>
      </c>
      <c r="AI507" s="11">
        <v>0</v>
      </c>
      <c r="AJ507" s="11">
        <v>0</v>
      </c>
      <c r="AK507" s="11">
        <v>0</v>
      </c>
      <c r="AL507" s="11">
        <v>0</v>
      </c>
      <c r="AM507" s="11">
        <v>0</v>
      </c>
      <c r="AN507" s="11">
        <v>0</v>
      </c>
      <c r="AO507" s="11">
        <v>0</v>
      </c>
      <c r="AP507" s="11">
        <v>0</v>
      </c>
      <c r="AQ507" s="11">
        <v>0</v>
      </c>
      <c r="AR507" s="11">
        <v>0</v>
      </c>
      <c r="AS507" s="11">
        <v>0</v>
      </c>
      <c r="AT507" s="11">
        <f t="shared" si="7"/>
        <v>0</v>
      </c>
      <c r="AU507" s="11">
        <v>78602.17</v>
      </c>
      <c r="AV507" s="11">
        <v>70707.960000000006</v>
      </c>
      <c r="AW507" s="12">
        <v>7</v>
      </c>
      <c r="AX507" s="12">
        <v>240</v>
      </c>
      <c r="AY507" s="11">
        <v>372099.24</v>
      </c>
      <c r="AZ507" s="11">
        <v>98820</v>
      </c>
      <c r="BA507" s="13">
        <v>90</v>
      </c>
      <c r="BB507" s="13">
        <v>77.451320582877997</v>
      </c>
      <c r="BC507" s="13">
        <v>9.9600000000000009</v>
      </c>
      <c r="BD507" s="13"/>
      <c r="BE507" s="9" t="s">
        <v>78</v>
      </c>
      <c r="BF507" s="6"/>
      <c r="BG507" s="9" t="s">
        <v>89</v>
      </c>
      <c r="BH507" s="9" t="s">
        <v>90</v>
      </c>
      <c r="BI507" s="9" t="s">
        <v>637</v>
      </c>
      <c r="BJ507" s="9" t="s">
        <v>82</v>
      </c>
      <c r="BK507" s="7" t="s">
        <v>83</v>
      </c>
      <c r="BL507" s="13">
        <v>660508.70444570004</v>
      </c>
      <c r="BM507" s="7" t="s">
        <v>84</v>
      </c>
      <c r="BN507" s="13"/>
      <c r="BO507" s="14">
        <v>38044</v>
      </c>
      <c r="BP507" s="14">
        <v>45349</v>
      </c>
      <c r="BQ507" s="14" t="s">
        <v>138</v>
      </c>
      <c r="BR507" s="14" t="s">
        <v>139</v>
      </c>
      <c r="BS507" s="14">
        <v>38044</v>
      </c>
      <c r="BT507" s="14">
        <v>38044</v>
      </c>
      <c r="BU507" s="13">
        <v>42680.03</v>
      </c>
      <c r="BV507" s="13">
        <v>104.61</v>
      </c>
      <c r="BW507" s="13">
        <v>0</v>
      </c>
    </row>
    <row r="508" spans="1:75" s="1" customFormat="1" ht="18.2" customHeight="1" x14ac:dyDescent="0.15">
      <c r="A508" s="15">
        <v>506</v>
      </c>
      <c r="B508" s="16" t="s">
        <v>75</v>
      </c>
      <c r="C508" s="16" t="s">
        <v>76</v>
      </c>
      <c r="D508" s="17">
        <v>45108</v>
      </c>
      <c r="E508" s="18" t="s">
        <v>979</v>
      </c>
      <c r="F508" s="19">
        <v>92</v>
      </c>
      <c r="G508" s="19">
        <v>92</v>
      </c>
      <c r="H508" s="20">
        <v>53023.96</v>
      </c>
      <c r="I508" s="20">
        <v>35517.339999999997</v>
      </c>
      <c r="J508" s="20">
        <v>0</v>
      </c>
      <c r="K508" s="20">
        <v>88541.3</v>
      </c>
      <c r="L508" s="20">
        <v>567.44000000000005</v>
      </c>
      <c r="M508" s="20">
        <v>0</v>
      </c>
      <c r="N508" s="20">
        <v>250.75</v>
      </c>
      <c r="O508" s="20">
        <v>0</v>
      </c>
      <c r="P508" s="20">
        <v>0</v>
      </c>
      <c r="Q508" s="20">
        <v>0</v>
      </c>
      <c r="R508" s="20">
        <v>88290.55</v>
      </c>
      <c r="S508" s="20">
        <v>59462.26</v>
      </c>
      <c r="T508" s="20">
        <v>472.8</v>
      </c>
      <c r="U508" s="20">
        <v>0</v>
      </c>
      <c r="V508" s="20">
        <v>67.010000000000005</v>
      </c>
      <c r="W508" s="20">
        <v>0</v>
      </c>
      <c r="X508" s="20">
        <v>0</v>
      </c>
      <c r="Y508" s="20">
        <v>0</v>
      </c>
      <c r="Z508" s="20">
        <v>59868.05</v>
      </c>
      <c r="AA508" s="20">
        <v>0</v>
      </c>
      <c r="AB508" s="20">
        <v>0</v>
      </c>
      <c r="AC508" s="20">
        <v>0</v>
      </c>
      <c r="AD508" s="20">
        <v>0</v>
      </c>
      <c r="AE508" s="20">
        <v>0</v>
      </c>
      <c r="AF508" s="20">
        <v>-231.62</v>
      </c>
      <c r="AG508" s="20">
        <v>0</v>
      </c>
      <c r="AH508" s="20">
        <v>0</v>
      </c>
      <c r="AI508" s="20">
        <v>60.92</v>
      </c>
      <c r="AJ508" s="20">
        <v>0</v>
      </c>
      <c r="AK508" s="20">
        <v>0</v>
      </c>
      <c r="AL508" s="20">
        <v>65.58</v>
      </c>
      <c r="AM508" s="20">
        <v>0</v>
      </c>
      <c r="AN508" s="20">
        <v>55.52</v>
      </c>
      <c r="AO508" s="20">
        <v>133.83000000000001</v>
      </c>
      <c r="AP508" s="20">
        <v>0</v>
      </c>
      <c r="AQ508" s="20">
        <v>0</v>
      </c>
      <c r="AR508" s="20">
        <v>0</v>
      </c>
      <c r="AS508" s="20">
        <v>0</v>
      </c>
      <c r="AT508" s="11">
        <f t="shared" si="7"/>
        <v>401.99</v>
      </c>
      <c r="AU508" s="20">
        <v>35834.03</v>
      </c>
      <c r="AV508" s="20">
        <v>59868.05</v>
      </c>
      <c r="AW508" s="21">
        <v>68</v>
      </c>
      <c r="AX508" s="21">
        <v>300</v>
      </c>
      <c r="AY508" s="20">
        <v>407102.11</v>
      </c>
      <c r="AZ508" s="20">
        <v>108528</v>
      </c>
      <c r="BA508" s="22">
        <v>90.619130999999996</v>
      </c>
      <c r="BB508" s="22">
        <v>73.721186389798504</v>
      </c>
      <c r="BC508" s="22">
        <v>10.7</v>
      </c>
      <c r="BD508" s="22"/>
      <c r="BE508" s="18" t="s">
        <v>78</v>
      </c>
      <c r="BF508" s="15"/>
      <c r="BG508" s="18" t="s">
        <v>89</v>
      </c>
      <c r="BH508" s="18" t="s">
        <v>166</v>
      </c>
      <c r="BI508" s="18" t="s">
        <v>980</v>
      </c>
      <c r="BJ508" s="18" t="s">
        <v>82</v>
      </c>
      <c r="BK508" s="16" t="s">
        <v>83</v>
      </c>
      <c r="BL508" s="22">
        <v>685743.34305170004</v>
      </c>
      <c r="BM508" s="16" t="s">
        <v>84</v>
      </c>
      <c r="BN508" s="22"/>
      <c r="BO508" s="23">
        <v>38058</v>
      </c>
      <c r="BP508" s="23">
        <v>47189</v>
      </c>
      <c r="BQ508" s="14" t="s">
        <v>232</v>
      </c>
      <c r="BR508" s="14" t="s">
        <v>233</v>
      </c>
      <c r="BS508" s="14">
        <v>38058</v>
      </c>
      <c r="BT508" s="14">
        <v>38058</v>
      </c>
      <c r="BU508" s="22">
        <v>23690.89</v>
      </c>
      <c r="BV508" s="22">
        <v>70.88</v>
      </c>
      <c r="BW508" s="22">
        <v>0</v>
      </c>
    </row>
    <row r="509" spans="1:75" s="1" customFormat="1" ht="18.2" customHeight="1" x14ac:dyDescent="0.15">
      <c r="A509" s="6">
        <v>507</v>
      </c>
      <c r="B509" s="7" t="s">
        <v>75</v>
      </c>
      <c r="C509" s="7" t="s">
        <v>76</v>
      </c>
      <c r="D509" s="8">
        <v>45108</v>
      </c>
      <c r="E509" s="9" t="s">
        <v>981</v>
      </c>
      <c r="F509" s="10">
        <v>0</v>
      </c>
      <c r="G509" s="10">
        <v>0</v>
      </c>
      <c r="H509" s="11">
        <v>37572.06</v>
      </c>
      <c r="I509" s="11">
        <v>0</v>
      </c>
      <c r="J509" s="11">
        <v>0</v>
      </c>
      <c r="K509" s="11">
        <v>37572.06</v>
      </c>
      <c r="L509" s="11">
        <v>405.61</v>
      </c>
      <c r="M509" s="11">
        <v>0</v>
      </c>
      <c r="N509" s="11">
        <v>0</v>
      </c>
      <c r="O509" s="11">
        <v>405.61</v>
      </c>
      <c r="P509" s="11">
        <v>0</v>
      </c>
      <c r="Q509" s="11">
        <v>0</v>
      </c>
      <c r="R509" s="11">
        <v>37166.449999999997</v>
      </c>
      <c r="S509" s="11">
        <v>0</v>
      </c>
      <c r="T509" s="11">
        <v>311.85000000000002</v>
      </c>
      <c r="U509" s="11">
        <v>0</v>
      </c>
      <c r="V509" s="11">
        <v>0</v>
      </c>
      <c r="W509" s="11">
        <v>311.85000000000002</v>
      </c>
      <c r="X509" s="11">
        <v>0</v>
      </c>
      <c r="Y509" s="11">
        <v>0</v>
      </c>
      <c r="Z509" s="11">
        <v>0</v>
      </c>
      <c r="AA509" s="11">
        <v>104.72</v>
      </c>
      <c r="AB509" s="11">
        <v>0</v>
      </c>
      <c r="AC509" s="11">
        <v>0</v>
      </c>
      <c r="AD509" s="11">
        <v>0</v>
      </c>
      <c r="AE509" s="11">
        <v>0</v>
      </c>
      <c r="AF509" s="11">
        <v>-38.450000000000003</v>
      </c>
      <c r="AG509" s="11">
        <v>41.11</v>
      </c>
      <c r="AH509" s="11">
        <v>97.75</v>
      </c>
      <c r="AI509" s="11">
        <v>0</v>
      </c>
      <c r="AJ509" s="11">
        <v>0</v>
      </c>
      <c r="AK509" s="11">
        <v>0</v>
      </c>
      <c r="AL509" s="11">
        <v>0</v>
      </c>
      <c r="AM509" s="11">
        <v>0</v>
      </c>
      <c r="AN509" s="11">
        <v>0</v>
      </c>
      <c r="AO509" s="11">
        <v>0</v>
      </c>
      <c r="AP509" s="11">
        <v>0</v>
      </c>
      <c r="AQ509" s="11">
        <v>0</v>
      </c>
      <c r="AR509" s="11">
        <v>922.59</v>
      </c>
      <c r="AS509" s="11">
        <v>0</v>
      </c>
      <c r="AT509" s="11">
        <f t="shared" si="7"/>
        <v>0</v>
      </c>
      <c r="AU509" s="11">
        <v>0</v>
      </c>
      <c r="AV509" s="11">
        <v>0</v>
      </c>
      <c r="AW509" s="12">
        <v>68</v>
      </c>
      <c r="AX509" s="12">
        <v>300</v>
      </c>
      <c r="AY509" s="11">
        <v>299741.46000000002</v>
      </c>
      <c r="AZ509" s="11">
        <v>79200</v>
      </c>
      <c r="BA509" s="13">
        <v>90</v>
      </c>
      <c r="BB509" s="13">
        <v>42.234602272727301</v>
      </c>
      <c r="BC509" s="13">
        <v>9.9600000000000009</v>
      </c>
      <c r="BD509" s="13"/>
      <c r="BE509" s="9" t="s">
        <v>78</v>
      </c>
      <c r="BF509" s="6"/>
      <c r="BG509" s="9" t="s">
        <v>312</v>
      </c>
      <c r="BH509" s="9" t="s">
        <v>576</v>
      </c>
      <c r="BI509" s="9" t="s">
        <v>982</v>
      </c>
      <c r="BJ509" s="9" t="s">
        <v>108</v>
      </c>
      <c r="BK509" s="7" t="s">
        <v>83</v>
      </c>
      <c r="BL509" s="13">
        <v>288667.87750629999</v>
      </c>
      <c r="BM509" s="7" t="s">
        <v>84</v>
      </c>
      <c r="BN509" s="13"/>
      <c r="BO509" s="14">
        <v>38071</v>
      </c>
      <c r="BP509" s="14">
        <v>47202</v>
      </c>
      <c r="BQ509" s="14" t="s">
        <v>109</v>
      </c>
      <c r="BR509" s="14" t="s">
        <v>110</v>
      </c>
      <c r="BS509" s="14">
        <v>38071</v>
      </c>
      <c r="BT509" s="14">
        <v>38071</v>
      </c>
      <c r="BU509" s="13">
        <v>0</v>
      </c>
      <c r="BV509" s="13">
        <v>104.72</v>
      </c>
      <c r="BW509" s="13">
        <v>0</v>
      </c>
    </row>
    <row r="510" spans="1:75" s="1" customFormat="1" ht="18.2" customHeight="1" x14ac:dyDescent="0.15">
      <c r="A510" s="15">
        <v>508</v>
      </c>
      <c r="B510" s="16" t="s">
        <v>75</v>
      </c>
      <c r="C510" s="16" t="s">
        <v>76</v>
      </c>
      <c r="D510" s="17">
        <v>45108</v>
      </c>
      <c r="E510" s="18" t="s">
        <v>983</v>
      </c>
      <c r="F510" s="19">
        <v>146</v>
      </c>
      <c r="G510" s="19">
        <v>145</v>
      </c>
      <c r="H510" s="20">
        <v>24154.93</v>
      </c>
      <c r="I510" s="20">
        <v>21935.68</v>
      </c>
      <c r="J510" s="20">
        <v>0</v>
      </c>
      <c r="K510" s="20">
        <v>46090.61</v>
      </c>
      <c r="L510" s="20">
        <v>260.7</v>
      </c>
      <c r="M510" s="20">
        <v>0</v>
      </c>
      <c r="N510" s="20">
        <v>0</v>
      </c>
      <c r="O510" s="20">
        <v>0</v>
      </c>
      <c r="P510" s="20">
        <v>0</v>
      </c>
      <c r="Q510" s="20">
        <v>0</v>
      </c>
      <c r="R510" s="20">
        <v>46090.61</v>
      </c>
      <c r="S510" s="20">
        <v>44936.87</v>
      </c>
      <c r="T510" s="20">
        <v>200.49</v>
      </c>
      <c r="U510" s="20">
        <v>0</v>
      </c>
      <c r="V510" s="20">
        <v>0</v>
      </c>
      <c r="W510" s="20">
        <v>0</v>
      </c>
      <c r="X510" s="20">
        <v>0</v>
      </c>
      <c r="Y510" s="20">
        <v>0</v>
      </c>
      <c r="Z510" s="20">
        <v>45137.36</v>
      </c>
      <c r="AA510" s="20">
        <v>0</v>
      </c>
      <c r="AB510" s="20">
        <v>0</v>
      </c>
      <c r="AC510" s="20">
        <v>0</v>
      </c>
      <c r="AD510" s="20">
        <v>0</v>
      </c>
      <c r="AE510" s="20">
        <v>0</v>
      </c>
      <c r="AF510" s="20">
        <v>0</v>
      </c>
      <c r="AG510" s="20">
        <v>0</v>
      </c>
      <c r="AH510" s="20">
        <v>0</v>
      </c>
      <c r="AI510" s="20">
        <v>0</v>
      </c>
      <c r="AJ510" s="20">
        <v>0</v>
      </c>
      <c r="AK510" s="20">
        <v>0</v>
      </c>
      <c r="AL510" s="20">
        <v>0</v>
      </c>
      <c r="AM510" s="20">
        <v>0</v>
      </c>
      <c r="AN510" s="20">
        <v>0</v>
      </c>
      <c r="AO510" s="20">
        <v>0</v>
      </c>
      <c r="AP510" s="20">
        <v>0</v>
      </c>
      <c r="AQ510" s="20">
        <v>0</v>
      </c>
      <c r="AR510" s="20">
        <v>0</v>
      </c>
      <c r="AS510" s="20">
        <v>0</v>
      </c>
      <c r="AT510" s="11">
        <f t="shared" si="7"/>
        <v>0</v>
      </c>
      <c r="AU510" s="20">
        <v>22196.38</v>
      </c>
      <c r="AV510" s="20">
        <v>45137.36</v>
      </c>
      <c r="AW510" s="21">
        <v>68</v>
      </c>
      <c r="AX510" s="21">
        <v>300</v>
      </c>
      <c r="AY510" s="20">
        <v>192813.65</v>
      </c>
      <c r="AZ510" s="20">
        <v>50911</v>
      </c>
      <c r="BA510" s="22">
        <v>89.999073999999993</v>
      </c>
      <c r="BB510" s="22">
        <v>81.477720337356203</v>
      </c>
      <c r="BC510" s="22">
        <v>9.9600000000000009</v>
      </c>
      <c r="BD510" s="22"/>
      <c r="BE510" s="18" t="s">
        <v>78</v>
      </c>
      <c r="BF510" s="15"/>
      <c r="BG510" s="18" t="s">
        <v>89</v>
      </c>
      <c r="BH510" s="18" t="s">
        <v>166</v>
      </c>
      <c r="BI510" s="18" t="s">
        <v>368</v>
      </c>
      <c r="BJ510" s="18" t="s">
        <v>82</v>
      </c>
      <c r="BK510" s="16" t="s">
        <v>83</v>
      </c>
      <c r="BL510" s="22">
        <v>357980.88226534001</v>
      </c>
      <c r="BM510" s="16" t="s">
        <v>84</v>
      </c>
      <c r="BN510" s="22"/>
      <c r="BO510" s="23">
        <v>38077</v>
      </c>
      <c r="BP510" s="23">
        <v>47208</v>
      </c>
      <c r="BQ510" s="14" t="s">
        <v>393</v>
      </c>
      <c r="BR510" s="14" t="s">
        <v>394</v>
      </c>
      <c r="BS510" s="14">
        <v>38077</v>
      </c>
      <c r="BT510" s="14">
        <v>38077</v>
      </c>
      <c r="BU510" s="22">
        <v>21742.15</v>
      </c>
      <c r="BV510" s="22">
        <v>60.04</v>
      </c>
      <c r="BW510" s="22">
        <v>0</v>
      </c>
    </row>
    <row r="511" spans="1:75" s="1" customFormat="1" ht="18.2" customHeight="1" x14ac:dyDescent="0.15">
      <c r="A511" s="6">
        <v>509</v>
      </c>
      <c r="B511" s="7" t="s">
        <v>75</v>
      </c>
      <c r="C511" s="7" t="s">
        <v>76</v>
      </c>
      <c r="D511" s="8">
        <v>45108</v>
      </c>
      <c r="E511" s="9" t="s">
        <v>984</v>
      </c>
      <c r="F511" s="10">
        <v>116</v>
      </c>
      <c r="G511" s="10">
        <v>115</v>
      </c>
      <c r="H511" s="11">
        <v>83286.92</v>
      </c>
      <c r="I511" s="11">
        <v>69145.56</v>
      </c>
      <c r="J511" s="11">
        <v>0</v>
      </c>
      <c r="K511" s="11">
        <v>152432.48000000001</v>
      </c>
      <c r="L511" s="11">
        <v>963.78</v>
      </c>
      <c r="M511" s="11">
        <v>0</v>
      </c>
      <c r="N511" s="11">
        <v>0</v>
      </c>
      <c r="O511" s="11">
        <v>0</v>
      </c>
      <c r="P511" s="11">
        <v>0</v>
      </c>
      <c r="Q511" s="11">
        <v>0</v>
      </c>
      <c r="R511" s="11">
        <v>152432.48000000001</v>
      </c>
      <c r="S511" s="11">
        <v>126259.24</v>
      </c>
      <c r="T511" s="11">
        <v>742.64</v>
      </c>
      <c r="U511" s="11">
        <v>0</v>
      </c>
      <c r="V511" s="11">
        <v>0</v>
      </c>
      <c r="W511" s="11">
        <v>0</v>
      </c>
      <c r="X511" s="11">
        <v>0</v>
      </c>
      <c r="Y511" s="11">
        <v>0</v>
      </c>
      <c r="Z511" s="11">
        <v>127001.88</v>
      </c>
      <c r="AA511" s="11">
        <v>0</v>
      </c>
      <c r="AB511" s="11">
        <v>0</v>
      </c>
      <c r="AC511" s="11">
        <v>0</v>
      </c>
      <c r="AD511" s="11">
        <v>0</v>
      </c>
      <c r="AE511" s="11">
        <v>0</v>
      </c>
      <c r="AF511" s="11">
        <v>0</v>
      </c>
      <c r="AG511" s="11">
        <v>0</v>
      </c>
      <c r="AH511" s="11">
        <v>0</v>
      </c>
      <c r="AI511" s="11">
        <v>0</v>
      </c>
      <c r="AJ511" s="11">
        <v>0</v>
      </c>
      <c r="AK511" s="11">
        <v>0</v>
      </c>
      <c r="AL511" s="11">
        <v>0</v>
      </c>
      <c r="AM511" s="11">
        <v>0</v>
      </c>
      <c r="AN511" s="11">
        <v>0</v>
      </c>
      <c r="AO511" s="11">
        <v>0</v>
      </c>
      <c r="AP511" s="11">
        <v>0</v>
      </c>
      <c r="AQ511" s="11">
        <v>0</v>
      </c>
      <c r="AR511" s="11">
        <v>0</v>
      </c>
      <c r="AS511" s="11">
        <v>0</v>
      </c>
      <c r="AT511" s="11">
        <f t="shared" si="7"/>
        <v>0</v>
      </c>
      <c r="AU511" s="11">
        <v>70109.34</v>
      </c>
      <c r="AV511" s="11">
        <v>127001.88</v>
      </c>
      <c r="AW511" s="12">
        <v>68</v>
      </c>
      <c r="AX511" s="12">
        <v>300</v>
      </c>
      <c r="AY511" s="11">
        <v>638754.21</v>
      </c>
      <c r="AZ511" s="11">
        <v>178030</v>
      </c>
      <c r="BA511" s="13">
        <v>95</v>
      </c>
      <c r="BB511" s="13">
        <v>81.340704375667002</v>
      </c>
      <c r="BC511" s="13">
        <v>10.7</v>
      </c>
      <c r="BD511" s="13"/>
      <c r="BE511" s="9" t="s">
        <v>78</v>
      </c>
      <c r="BF511" s="6"/>
      <c r="BG511" s="9" t="s">
        <v>89</v>
      </c>
      <c r="BH511" s="9" t="s">
        <v>166</v>
      </c>
      <c r="BI511" s="9" t="s">
        <v>985</v>
      </c>
      <c r="BJ511" s="9" t="s">
        <v>82</v>
      </c>
      <c r="BK511" s="7" t="s">
        <v>83</v>
      </c>
      <c r="BL511" s="13">
        <v>1183926.9143171201</v>
      </c>
      <c r="BM511" s="7" t="s">
        <v>84</v>
      </c>
      <c r="BN511" s="13"/>
      <c r="BO511" s="14">
        <v>38077</v>
      </c>
      <c r="BP511" s="14">
        <v>47208</v>
      </c>
      <c r="BQ511" s="14" t="s">
        <v>227</v>
      </c>
      <c r="BR511" s="14" t="s">
        <v>228</v>
      </c>
      <c r="BS511" s="14">
        <v>38077</v>
      </c>
      <c r="BT511" s="14">
        <v>38077</v>
      </c>
      <c r="BU511" s="13">
        <v>48944</v>
      </c>
      <c r="BV511" s="13">
        <v>116.27</v>
      </c>
      <c r="BW511" s="13">
        <v>0</v>
      </c>
    </row>
    <row r="512" spans="1:75" s="1" customFormat="1" ht="18.2" customHeight="1" x14ac:dyDescent="0.15">
      <c r="A512" s="15">
        <v>510</v>
      </c>
      <c r="B512" s="16" t="s">
        <v>75</v>
      </c>
      <c r="C512" s="16" t="s">
        <v>76</v>
      </c>
      <c r="D512" s="17">
        <v>45108</v>
      </c>
      <c r="E512" s="18" t="s">
        <v>986</v>
      </c>
      <c r="F512" s="19">
        <v>0</v>
      </c>
      <c r="G512" s="19">
        <v>2</v>
      </c>
      <c r="H512" s="20">
        <v>48175.72</v>
      </c>
      <c r="I512" s="20">
        <v>515.24</v>
      </c>
      <c r="J512" s="20">
        <v>0</v>
      </c>
      <c r="K512" s="20">
        <v>48690.96</v>
      </c>
      <c r="L512" s="20">
        <v>498.59</v>
      </c>
      <c r="M512" s="20">
        <v>0</v>
      </c>
      <c r="N512" s="20">
        <v>515.24</v>
      </c>
      <c r="O512" s="20">
        <v>498.59</v>
      </c>
      <c r="P512" s="20">
        <v>0</v>
      </c>
      <c r="Q512" s="20">
        <v>0</v>
      </c>
      <c r="R512" s="20">
        <v>47677.13</v>
      </c>
      <c r="S512" s="20">
        <v>433.97</v>
      </c>
      <c r="T512" s="20">
        <v>429.57</v>
      </c>
      <c r="U512" s="20">
        <v>0</v>
      </c>
      <c r="V512" s="20">
        <v>433.97</v>
      </c>
      <c r="W512" s="20">
        <v>429.57</v>
      </c>
      <c r="X512" s="20">
        <v>0</v>
      </c>
      <c r="Y512" s="20">
        <v>0</v>
      </c>
      <c r="Z512" s="20">
        <v>0</v>
      </c>
      <c r="AA512" s="20">
        <v>7.91</v>
      </c>
      <c r="AB512" s="20">
        <v>0</v>
      </c>
      <c r="AC512" s="20">
        <v>0</v>
      </c>
      <c r="AD512" s="20">
        <v>0</v>
      </c>
      <c r="AE512" s="20">
        <v>0</v>
      </c>
      <c r="AF512" s="20">
        <v>-88.68</v>
      </c>
      <c r="AG512" s="20">
        <v>46.79</v>
      </c>
      <c r="AH512" s="20">
        <v>120.19</v>
      </c>
      <c r="AI512" s="20">
        <v>7.91</v>
      </c>
      <c r="AJ512" s="20">
        <v>0</v>
      </c>
      <c r="AK512" s="20">
        <v>0</v>
      </c>
      <c r="AL512" s="20">
        <v>44.07</v>
      </c>
      <c r="AM512" s="20">
        <v>0</v>
      </c>
      <c r="AN512" s="20">
        <v>46.79</v>
      </c>
      <c r="AO512" s="20">
        <v>120.19</v>
      </c>
      <c r="AP512" s="20">
        <v>6.24</v>
      </c>
      <c r="AQ512" s="20">
        <v>0</v>
      </c>
      <c r="AR512" s="20">
        <v>0</v>
      </c>
      <c r="AS512" s="20">
        <v>0</v>
      </c>
      <c r="AT512" s="11">
        <f t="shared" si="7"/>
        <v>2188.7799999999997</v>
      </c>
      <c r="AU512" s="20">
        <v>0</v>
      </c>
      <c r="AV512" s="20">
        <v>0</v>
      </c>
      <c r="AW512" s="21">
        <v>69</v>
      </c>
      <c r="AX512" s="21">
        <v>300</v>
      </c>
      <c r="AY512" s="20">
        <v>382769.03</v>
      </c>
      <c r="AZ512" s="20">
        <v>96834.6</v>
      </c>
      <c r="BA512" s="22">
        <v>86.380796000000004</v>
      </c>
      <c r="BB512" s="22">
        <v>42.530133241583897</v>
      </c>
      <c r="BC512" s="22">
        <v>10.7</v>
      </c>
      <c r="BD512" s="22"/>
      <c r="BE512" s="18" t="s">
        <v>78</v>
      </c>
      <c r="BF512" s="15"/>
      <c r="BG512" s="18" t="s">
        <v>89</v>
      </c>
      <c r="BH512" s="18" t="s">
        <v>166</v>
      </c>
      <c r="BI512" s="18" t="s">
        <v>289</v>
      </c>
      <c r="BJ512" s="18" t="s">
        <v>108</v>
      </c>
      <c r="BK512" s="16" t="s">
        <v>83</v>
      </c>
      <c r="BL512" s="22">
        <v>370303.21493422001</v>
      </c>
      <c r="BM512" s="16" t="s">
        <v>84</v>
      </c>
      <c r="BN512" s="22"/>
      <c r="BO512" s="23">
        <v>38099</v>
      </c>
      <c r="BP512" s="23">
        <v>47230</v>
      </c>
      <c r="BQ512" s="14" t="s">
        <v>96</v>
      </c>
      <c r="BR512" s="14" t="s">
        <v>97</v>
      </c>
      <c r="BS512" s="14">
        <v>38099</v>
      </c>
      <c r="BT512" s="14">
        <v>38099</v>
      </c>
      <c r="BU512" s="22">
        <v>0</v>
      </c>
      <c r="BV512" s="22">
        <v>7.91</v>
      </c>
      <c r="BW512" s="22">
        <v>0</v>
      </c>
    </row>
    <row r="513" spans="1:75" s="1" customFormat="1" ht="18.2" customHeight="1" x14ac:dyDescent="0.15">
      <c r="A513" s="6">
        <v>511</v>
      </c>
      <c r="B513" s="7" t="s">
        <v>75</v>
      </c>
      <c r="C513" s="7" t="s">
        <v>76</v>
      </c>
      <c r="D513" s="8">
        <v>45108</v>
      </c>
      <c r="E513" s="9" t="s">
        <v>987</v>
      </c>
      <c r="F513" s="10">
        <v>140</v>
      </c>
      <c r="G513" s="10">
        <v>139</v>
      </c>
      <c r="H513" s="11">
        <v>66702.75</v>
      </c>
      <c r="I513" s="11">
        <v>54878.18</v>
      </c>
      <c r="J513" s="11">
        <v>0</v>
      </c>
      <c r="K513" s="11">
        <v>121580.93</v>
      </c>
      <c r="L513" s="11">
        <v>690.31</v>
      </c>
      <c r="M513" s="11">
        <v>0</v>
      </c>
      <c r="N513" s="11">
        <v>0</v>
      </c>
      <c r="O513" s="11">
        <v>0</v>
      </c>
      <c r="P513" s="11">
        <v>0</v>
      </c>
      <c r="Q513" s="11">
        <v>0</v>
      </c>
      <c r="R513" s="11">
        <v>121580.93</v>
      </c>
      <c r="S513" s="11">
        <v>123747.94</v>
      </c>
      <c r="T513" s="11">
        <v>594.77</v>
      </c>
      <c r="U513" s="11">
        <v>0</v>
      </c>
      <c r="V513" s="11">
        <v>0</v>
      </c>
      <c r="W513" s="11">
        <v>0</v>
      </c>
      <c r="X513" s="11">
        <v>0</v>
      </c>
      <c r="Y513" s="11">
        <v>0</v>
      </c>
      <c r="Z513" s="11">
        <v>124342.71</v>
      </c>
      <c r="AA513" s="11">
        <v>0</v>
      </c>
      <c r="AB513" s="11">
        <v>0</v>
      </c>
      <c r="AC513" s="11">
        <v>0</v>
      </c>
      <c r="AD513" s="11">
        <v>0</v>
      </c>
      <c r="AE513" s="11">
        <v>0</v>
      </c>
      <c r="AF513" s="11">
        <v>0</v>
      </c>
      <c r="AG513" s="11">
        <v>0</v>
      </c>
      <c r="AH513" s="11">
        <v>0</v>
      </c>
      <c r="AI513" s="11">
        <v>0</v>
      </c>
      <c r="AJ513" s="11">
        <v>0</v>
      </c>
      <c r="AK513" s="11">
        <v>0</v>
      </c>
      <c r="AL513" s="11">
        <v>0</v>
      </c>
      <c r="AM513" s="11">
        <v>0</v>
      </c>
      <c r="AN513" s="11">
        <v>0</v>
      </c>
      <c r="AO513" s="11">
        <v>0</v>
      </c>
      <c r="AP513" s="11">
        <v>0</v>
      </c>
      <c r="AQ513" s="11">
        <v>0</v>
      </c>
      <c r="AR513" s="11">
        <v>0</v>
      </c>
      <c r="AS513" s="11">
        <v>0</v>
      </c>
      <c r="AT513" s="11">
        <f t="shared" si="7"/>
        <v>0</v>
      </c>
      <c r="AU513" s="11">
        <v>55568.49</v>
      </c>
      <c r="AV513" s="11">
        <v>124342.71</v>
      </c>
      <c r="AW513" s="12">
        <v>69</v>
      </c>
      <c r="AX513" s="12">
        <v>300</v>
      </c>
      <c r="AY513" s="11">
        <v>611000.01</v>
      </c>
      <c r="AZ513" s="11">
        <v>134072.06</v>
      </c>
      <c r="BA513" s="13">
        <v>74.934673000000004</v>
      </c>
      <c r="BB513" s="13">
        <v>67.953212866169807</v>
      </c>
      <c r="BC513" s="13">
        <v>10.7</v>
      </c>
      <c r="BD513" s="13"/>
      <c r="BE513" s="9" t="s">
        <v>78</v>
      </c>
      <c r="BF513" s="6"/>
      <c r="BG513" s="9" t="s">
        <v>172</v>
      </c>
      <c r="BH513" s="9" t="s">
        <v>173</v>
      </c>
      <c r="BI513" s="9" t="s">
        <v>988</v>
      </c>
      <c r="BJ513" s="9" t="s">
        <v>82</v>
      </c>
      <c r="BK513" s="7" t="s">
        <v>83</v>
      </c>
      <c r="BL513" s="13">
        <v>944306.19573141995</v>
      </c>
      <c r="BM513" s="7" t="s">
        <v>84</v>
      </c>
      <c r="BN513" s="13"/>
      <c r="BO513" s="14">
        <v>38105</v>
      </c>
      <c r="BP513" s="14">
        <v>47236</v>
      </c>
      <c r="BQ513" s="14" t="s">
        <v>450</v>
      </c>
      <c r="BR513" s="14" t="s">
        <v>451</v>
      </c>
      <c r="BS513" s="14">
        <v>38105</v>
      </c>
      <c r="BT513" s="14">
        <v>38105</v>
      </c>
      <c r="BU513" s="13">
        <v>37030.879999999997</v>
      </c>
      <c r="BV513" s="13">
        <v>30.1</v>
      </c>
      <c r="BW513" s="13">
        <v>0</v>
      </c>
    </row>
    <row r="514" spans="1:75" s="1" customFormat="1" ht="18.2" customHeight="1" x14ac:dyDescent="0.15">
      <c r="A514" s="15">
        <v>512</v>
      </c>
      <c r="B514" s="16" t="s">
        <v>75</v>
      </c>
      <c r="C514" s="16" t="s">
        <v>76</v>
      </c>
      <c r="D514" s="17">
        <v>45108</v>
      </c>
      <c r="E514" s="18" t="s">
        <v>989</v>
      </c>
      <c r="F514" s="19">
        <v>0</v>
      </c>
      <c r="G514" s="19">
        <v>0</v>
      </c>
      <c r="H514" s="20">
        <v>26708.98</v>
      </c>
      <c r="I514" s="20">
        <v>0</v>
      </c>
      <c r="J514" s="20">
        <v>0</v>
      </c>
      <c r="K514" s="20">
        <v>26708.98</v>
      </c>
      <c r="L514" s="20">
        <v>375.18</v>
      </c>
      <c r="M514" s="20">
        <v>0</v>
      </c>
      <c r="N514" s="20">
        <v>0</v>
      </c>
      <c r="O514" s="20">
        <v>375.18</v>
      </c>
      <c r="P514" s="20">
        <v>0</v>
      </c>
      <c r="Q514" s="20">
        <v>0</v>
      </c>
      <c r="R514" s="20">
        <v>26333.8</v>
      </c>
      <c r="S514" s="20">
        <v>0</v>
      </c>
      <c r="T514" s="20">
        <v>221.68</v>
      </c>
      <c r="U514" s="20">
        <v>0</v>
      </c>
      <c r="V514" s="20">
        <v>0</v>
      </c>
      <c r="W514" s="20">
        <v>221.68</v>
      </c>
      <c r="X514" s="20">
        <v>0</v>
      </c>
      <c r="Y514" s="20">
        <v>0</v>
      </c>
      <c r="Z514" s="20">
        <v>0</v>
      </c>
      <c r="AA514" s="20">
        <v>30.64</v>
      </c>
      <c r="AB514" s="20">
        <v>0</v>
      </c>
      <c r="AC514" s="20">
        <v>0</v>
      </c>
      <c r="AD514" s="20">
        <v>0</v>
      </c>
      <c r="AE514" s="20">
        <v>0</v>
      </c>
      <c r="AF514" s="20">
        <v>-30.51</v>
      </c>
      <c r="AG514" s="20">
        <v>31.35</v>
      </c>
      <c r="AH514" s="20">
        <v>81.8</v>
      </c>
      <c r="AI514" s="20">
        <v>0</v>
      </c>
      <c r="AJ514" s="20">
        <v>0</v>
      </c>
      <c r="AK514" s="20">
        <v>0</v>
      </c>
      <c r="AL514" s="20">
        <v>0</v>
      </c>
      <c r="AM514" s="20">
        <v>0</v>
      </c>
      <c r="AN514" s="20">
        <v>0</v>
      </c>
      <c r="AO514" s="20">
        <v>0</v>
      </c>
      <c r="AP514" s="20">
        <v>0</v>
      </c>
      <c r="AQ514" s="20">
        <v>0</v>
      </c>
      <c r="AR514" s="20">
        <v>0.06</v>
      </c>
      <c r="AS514" s="20">
        <v>1.545E-2</v>
      </c>
      <c r="AT514" s="11">
        <f t="shared" si="7"/>
        <v>710.06454999999994</v>
      </c>
      <c r="AU514" s="20">
        <v>0</v>
      </c>
      <c r="AV514" s="20">
        <v>0</v>
      </c>
      <c r="AW514" s="21">
        <v>69</v>
      </c>
      <c r="AX514" s="21">
        <v>300</v>
      </c>
      <c r="AY514" s="20">
        <v>260494.62</v>
      </c>
      <c r="AZ514" s="20">
        <v>65886.8</v>
      </c>
      <c r="BA514" s="22">
        <v>86.374142000000006</v>
      </c>
      <c r="BB514" s="22">
        <v>34.522231776313298</v>
      </c>
      <c r="BC514" s="22">
        <v>9.9600000000000009</v>
      </c>
      <c r="BD514" s="22"/>
      <c r="BE514" s="18" t="s">
        <v>78</v>
      </c>
      <c r="BF514" s="15"/>
      <c r="BG514" s="18" t="s">
        <v>160</v>
      </c>
      <c r="BH514" s="18" t="s">
        <v>386</v>
      </c>
      <c r="BI514" s="18" t="s">
        <v>532</v>
      </c>
      <c r="BJ514" s="18" t="s">
        <v>108</v>
      </c>
      <c r="BK514" s="16" t="s">
        <v>83</v>
      </c>
      <c r="BL514" s="22">
        <v>204531.83321720001</v>
      </c>
      <c r="BM514" s="16" t="s">
        <v>84</v>
      </c>
      <c r="BN514" s="22"/>
      <c r="BO514" s="23">
        <v>38107</v>
      </c>
      <c r="BP514" s="23">
        <v>47238</v>
      </c>
      <c r="BQ514" s="14" t="s">
        <v>109</v>
      </c>
      <c r="BR514" s="14" t="s">
        <v>110</v>
      </c>
      <c r="BS514" s="14">
        <v>38107</v>
      </c>
      <c r="BT514" s="14">
        <v>38107</v>
      </c>
      <c r="BU514" s="22">
        <v>0</v>
      </c>
      <c r="BV514" s="22">
        <v>30.64</v>
      </c>
      <c r="BW514" s="22">
        <v>0</v>
      </c>
    </row>
    <row r="515" spans="1:75" s="1" customFormat="1" ht="18.2" customHeight="1" x14ac:dyDescent="0.15">
      <c r="A515" s="6">
        <v>513</v>
      </c>
      <c r="B515" s="7" t="s">
        <v>75</v>
      </c>
      <c r="C515" s="7" t="s">
        <v>76</v>
      </c>
      <c r="D515" s="8">
        <v>45108</v>
      </c>
      <c r="E515" s="9" t="s">
        <v>990</v>
      </c>
      <c r="F515" s="10">
        <v>138</v>
      </c>
      <c r="G515" s="10">
        <v>137</v>
      </c>
      <c r="H515" s="11">
        <v>37935.17</v>
      </c>
      <c r="I515" s="11">
        <v>32209.01</v>
      </c>
      <c r="J515" s="11">
        <v>0</v>
      </c>
      <c r="K515" s="11">
        <v>70144.179999999993</v>
      </c>
      <c r="L515" s="11">
        <v>394.45</v>
      </c>
      <c r="M515" s="11">
        <v>0</v>
      </c>
      <c r="N515" s="11">
        <v>0</v>
      </c>
      <c r="O515" s="11">
        <v>0</v>
      </c>
      <c r="P515" s="11">
        <v>0</v>
      </c>
      <c r="Q515" s="11">
        <v>0</v>
      </c>
      <c r="R515" s="11">
        <v>70144.179999999993</v>
      </c>
      <c r="S515" s="11">
        <v>64966.46</v>
      </c>
      <c r="T515" s="11">
        <v>314.86</v>
      </c>
      <c r="U515" s="11">
        <v>0</v>
      </c>
      <c r="V515" s="11">
        <v>0</v>
      </c>
      <c r="W515" s="11">
        <v>0</v>
      </c>
      <c r="X515" s="11">
        <v>0</v>
      </c>
      <c r="Y515" s="11">
        <v>0</v>
      </c>
      <c r="Z515" s="11">
        <v>65281.32</v>
      </c>
      <c r="AA515" s="11">
        <v>0</v>
      </c>
      <c r="AB515" s="11">
        <v>0</v>
      </c>
      <c r="AC515" s="11">
        <v>0</v>
      </c>
      <c r="AD515" s="11">
        <v>0</v>
      </c>
      <c r="AE515" s="11">
        <v>0</v>
      </c>
      <c r="AF515" s="11">
        <v>0</v>
      </c>
      <c r="AG515" s="11">
        <v>0</v>
      </c>
      <c r="AH515" s="11">
        <v>0</v>
      </c>
      <c r="AI515" s="11">
        <v>0</v>
      </c>
      <c r="AJ515" s="11">
        <v>0</v>
      </c>
      <c r="AK515" s="11">
        <v>0</v>
      </c>
      <c r="AL515" s="11">
        <v>0</v>
      </c>
      <c r="AM515" s="11">
        <v>0</v>
      </c>
      <c r="AN515" s="11">
        <v>0</v>
      </c>
      <c r="AO515" s="11">
        <v>0</v>
      </c>
      <c r="AP515" s="11">
        <v>0</v>
      </c>
      <c r="AQ515" s="11">
        <v>0</v>
      </c>
      <c r="AR515" s="11">
        <v>0</v>
      </c>
      <c r="AS515" s="11">
        <v>0</v>
      </c>
      <c r="AT515" s="11">
        <f t="shared" ref="AT515:AT578" si="8">AQ515-AR515+AP515+AO515+AN515+AL515+AI515+AH515+AG515+AE515+AF515+AA515+W515+V515+Q515+P515+O515+N515-J515-AS515+AJ515</f>
        <v>0</v>
      </c>
      <c r="AU515" s="11">
        <v>32603.46</v>
      </c>
      <c r="AV515" s="11">
        <v>65281.32</v>
      </c>
      <c r="AW515" s="12">
        <v>70</v>
      </c>
      <c r="AX515" s="12">
        <v>300</v>
      </c>
      <c r="AY515" s="11">
        <v>297097.78000000003</v>
      </c>
      <c r="AZ515" s="11">
        <v>78300</v>
      </c>
      <c r="BA515" s="13">
        <v>90</v>
      </c>
      <c r="BB515" s="13">
        <v>80.625494252873594</v>
      </c>
      <c r="BC515" s="13">
        <v>9.9600000000000009</v>
      </c>
      <c r="BD515" s="13"/>
      <c r="BE515" s="9" t="s">
        <v>78</v>
      </c>
      <c r="BF515" s="6"/>
      <c r="BG515" s="9" t="s">
        <v>241</v>
      </c>
      <c r="BH515" s="9" t="s">
        <v>242</v>
      </c>
      <c r="BI515" s="9" t="s">
        <v>351</v>
      </c>
      <c r="BJ515" s="9" t="s">
        <v>82</v>
      </c>
      <c r="BK515" s="7" t="s">
        <v>83</v>
      </c>
      <c r="BL515" s="13">
        <v>544802.41077692003</v>
      </c>
      <c r="BM515" s="7" t="s">
        <v>84</v>
      </c>
      <c r="BN515" s="13"/>
      <c r="BO515" s="14">
        <v>38112</v>
      </c>
      <c r="BP515" s="14">
        <v>47243</v>
      </c>
      <c r="BQ515" s="14" t="s">
        <v>356</v>
      </c>
      <c r="BR515" s="14" t="s">
        <v>357</v>
      </c>
      <c r="BS515" s="14">
        <v>38112</v>
      </c>
      <c r="BT515" s="14">
        <v>38112</v>
      </c>
      <c r="BU515" s="13">
        <v>23505.79</v>
      </c>
      <c r="BV515" s="13">
        <v>36.4</v>
      </c>
      <c r="BW515" s="13">
        <v>0</v>
      </c>
    </row>
    <row r="516" spans="1:75" s="1" customFormat="1" ht="18.2" customHeight="1" x14ac:dyDescent="0.15">
      <c r="A516" s="15">
        <v>514</v>
      </c>
      <c r="B516" s="16" t="s">
        <v>75</v>
      </c>
      <c r="C516" s="16" t="s">
        <v>76</v>
      </c>
      <c r="D516" s="17">
        <v>45108</v>
      </c>
      <c r="E516" s="18" t="s">
        <v>991</v>
      </c>
      <c r="F516" s="19">
        <v>104</v>
      </c>
      <c r="G516" s="19">
        <v>103</v>
      </c>
      <c r="H516" s="20">
        <v>47948.81</v>
      </c>
      <c r="I516" s="20">
        <v>32718.58</v>
      </c>
      <c r="J516" s="20">
        <v>0</v>
      </c>
      <c r="K516" s="20">
        <v>80667.39</v>
      </c>
      <c r="L516" s="20">
        <v>486.87</v>
      </c>
      <c r="M516" s="20">
        <v>0</v>
      </c>
      <c r="N516" s="20">
        <v>0</v>
      </c>
      <c r="O516" s="20">
        <v>0</v>
      </c>
      <c r="P516" s="20">
        <v>0</v>
      </c>
      <c r="Q516" s="20">
        <v>0</v>
      </c>
      <c r="R516" s="20">
        <v>80667.39</v>
      </c>
      <c r="S516" s="20">
        <v>61465.65</v>
      </c>
      <c r="T516" s="20">
        <v>427.54</v>
      </c>
      <c r="U516" s="20">
        <v>0</v>
      </c>
      <c r="V516" s="20">
        <v>0</v>
      </c>
      <c r="W516" s="20">
        <v>0</v>
      </c>
      <c r="X516" s="20">
        <v>0</v>
      </c>
      <c r="Y516" s="20">
        <v>0</v>
      </c>
      <c r="Z516" s="20">
        <v>61893.19</v>
      </c>
      <c r="AA516" s="20">
        <v>0</v>
      </c>
      <c r="AB516" s="20">
        <v>0</v>
      </c>
      <c r="AC516" s="20">
        <v>0</v>
      </c>
      <c r="AD516" s="20">
        <v>0</v>
      </c>
      <c r="AE516" s="20">
        <v>0</v>
      </c>
      <c r="AF516" s="20">
        <v>0</v>
      </c>
      <c r="AG516" s="20">
        <v>0</v>
      </c>
      <c r="AH516" s="20">
        <v>0</v>
      </c>
      <c r="AI516" s="20">
        <v>0</v>
      </c>
      <c r="AJ516" s="20">
        <v>0</v>
      </c>
      <c r="AK516" s="20">
        <v>0</v>
      </c>
      <c r="AL516" s="20">
        <v>0</v>
      </c>
      <c r="AM516" s="20">
        <v>0</v>
      </c>
      <c r="AN516" s="20">
        <v>0</v>
      </c>
      <c r="AO516" s="20">
        <v>0</v>
      </c>
      <c r="AP516" s="20">
        <v>0</v>
      </c>
      <c r="AQ516" s="20">
        <v>0</v>
      </c>
      <c r="AR516" s="20">
        <v>0</v>
      </c>
      <c r="AS516" s="20">
        <v>0</v>
      </c>
      <c r="AT516" s="11">
        <f t="shared" si="8"/>
        <v>0</v>
      </c>
      <c r="AU516" s="20">
        <v>33205.449999999997</v>
      </c>
      <c r="AV516" s="20">
        <v>61893.19</v>
      </c>
      <c r="AW516" s="21">
        <v>70</v>
      </c>
      <c r="AX516" s="21">
        <v>300</v>
      </c>
      <c r="AY516" s="20">
        <v>361990.07</v>
      </c>
      <c r="AZ516" s="20">
        <v>95400</v>
      </c>
      <c r="BA516" s="22">
        <v>89.997452999999993</v>
      </c>
      <c r="BB516" s="22">
        <v>76.099157653644298</v>
      </c>
      <c r="BC516" s="22">
        <v>10.7</v>
      </c>
      <c r="BD516" s="22"/>
      <c r="BE516" s="18" t="s">
        <v>78</v>
      </c>
      <c r="BF516" s="15"/>
      <c r="BG516" s="18" t="s">
        <v>300</v>
      </c>
      <c r="BH516" s="18" t="s">
        <v>301</v>
      </c>
      <c r="BI516" s="18" t="s">
        <v>663</v>
      </c>
      <c r="BJ516" s="18" t="s">
        <v>82</v>
      </c>
      <c r="BK516" s="16" t="s">
        <v>83</v>
      </c>
      <c r="BL516" s="22">
        <v>626535.06738666003</v>
      </c>
      <c r="BM516" s="16" t="s">
        <v>84</v>
      </c>
      <c r="BN516" s="22"/>
      <c r="BO516" s="23">
        <v>38114</v>
      </c>
      <c r="BP516" s="23">
        <v>47245</v>
      </c>
      <c r="BQ516" s="14" t="s">
        <v>236</v>
      </c>
      <c r="BR516" s="14" t="s">
        <v>237</v>
      </c>
      <c r="BS516" s="14" t="s">
        <v>87</v>
      </c>
      <c r="BT516" s="14" t="s">
        <v>87</v>
      </c>
      <c r="BU516" s="22">
        <v>17848.36</v>
      </c>
      <c r="BV516" s="22">
        <v>7.79</v>
      </c>
      <c r="BW516" s="22">
        <v>0</v>
      </c>
    </row>
    <row r="517" spans="1:75" s="1" customFormat="1" ht="18.2" customHeight="1" x14ac:dyDescent="0.15">
      <c r="A517" s="6">
        <v>515</v>
      </c>
      <c r="B517" s="7" t="s">
        <v>75</v>
      </c>
      <c r="C517" s="7" t="s">
        <v>76</v>
      </c>
      <c r="D517" s="8">
        <v>45108</v>
      </c>
      <c r="E517" s="9" t="s">
        <v>992</v>
      </c>
      <c r="F517" s="10">
        <v>157</v>
      </c>
      <c r="G517" s="10">
        <v>156</v>
      </c>
      <c r="H517" s="11">
        <v>10073.5</v>
      </c>
      <c r="I517" s="11">
        <v>73605</v>
      </c>
      <c r="J517" s="11">
        <v>0</v>
      </c>
      <c r="K517" s="11">
        <v>83678.5</v>
      </c>
      <c r="L517" s="11">
        <v>875.51</v>
      </c>
      <c r="M517" s="11">
        <v>0</v>
      </c>
      <c r="N517" s="11">
        <v>0</v>
      </c>
      <c r="O517" s="11">
        <v>0</v>
      </c>
      <c r="P517" s="11">
        <v>0</v>
      </c>
      <c r="Q517" s="11">
        <v>0</v>
      </c>
      <c r="R517" s="11">
        <v>83678.5</v>
      </c>
      <c r="S517" s="11">
        <v>76986.47</v>
      </c>
      <c r="T517" s="11">
        <v>89.82</v>
      </c>
      <c r="U517" s="11">
        <v>0</v>
      </c>
      <c r="V517" s="11">
        <v>0</v>
      </c>
      <c r="W517" s="11">
        <v>0</v>
      </c>
      <c r="X517" s="11">
        <v>0</v>
      </c>
      <c r="Y517" s="11">
        <v>0</v>
      </c>
      <c r="Z517" s="11">
        <v>77076.289999999994</v>
      </c>
      <c r="AA517" s="11">
        <v>0</v>
      </c>
      <c r="AB517" s="11">
        <v>0</v>
      </c>
      <c r="AC517" s="11">
        <v>0</v>
      </c>
      <c r="AD517" s="11">
        <v>0</v>
      </c>
      <c r="AE517" s="11">
        <v>0</v>
      </c>
      <c r="AF517" s="11">
        <v>0</v>
      </c>
      <c r="AG517" s="11">
        <v>0</v>
      </c>
      <c r="AH517" s="11">
        <v>0</v>
      </c>
      <c r="AI517" s="11">
        <v>0</v>
      </c>
      <c r="AJ517" s="11">
        <v>0</v>
      </c>
      <c r="AK517" s="11">
        <v>0</v>
      </c>
      <c r="AL517" s="11">
        <v>0</v>
      </c>
      <c r="AM517" s="11">
        <v>0</v>
      </c>
      <c r="AN517" s="11">
        <v>0</v>
      </c>
      <c r="AO517" s="11">
        <v>0</v>
      </c>
      <c r="AP517" s="11">
        <v>0</v>
      </c>
      <c r="AQ517" s="11">
        <v>0</v>
      </c>
      <c r="AR517" s="11">
        <v>0</v>
      </c>
      <c r="AS517" s="11">
        <v>0</v>
      </c>
      <c r="AT517" s="11">
        <f t="shared" si="8"/>
        <v>0</v>
      </c>
      <c r="AU517" s="11">
        <v>74480.509999999995</v>
      </c>
      <c r="AV517" s="11">
        <v>77076.289999999994</v>
      </c>
      <c r="AW517" s="12">
        <v>10</v>
      </c>
      <c r="AX517" s="12">
        <v>240</v>
      </c>
      <c r="AY517" s="11">
        <v>362210.77</v>
      </c>
      <c r="AZ517" s="11">
        <v>95402.7</v>
      </c>
      <c r="BA517" s="13">
        <v>90</v>
      </c>
      <c r="BB517" s="13">
        <v>78.939746988292796</v>
      </c>
      <c r="BC517" s="13">
        <v>10.7</v>
      </c>
      <c r="BD517" s="13"/>
      <c r="BE517" s="9" t="s">
        <v>78</v>
      </c>
      <c r="BF517" s="6"/>
      <c r="BG517" s="9" t="s">
        <v>300</v>
      </c>
      <c r="BH517" s="9" t="s">
        <v>301</v>
      </c>
      <c r="BI517" s="9" t="s">
        <v>663</v>
      </c>
      <c r="BJ517" s="9" t="s">
        <v>82</v>
      </c>
      <c r="BK517" s="7" t="s">
        <v>83</v>
      </c>
      <c r="BL517" s="13">
        <v>649922.03957899997</v>
      </c>
      <c r="BM517" s="7" t="s">
        <v>84</v>
      </c>
      <c r="BN517" s="13"/>
      <c r="BO517" s="14">
        <v>38121</v>
      </c>
      <c r="BP517" s="14">
        <v>45426</v>
      </c>
      <c r="BQ517" s="14" t="s">
        <v>163</v>
      </c>
      <c r="BR517" s="14" t="s">
        <v>164</v>
      </c>
      <c r="BS517" s="14">
        <v>38121</v>
      </c>
      <c r="BT517" s="14">
        <v>38121</v>
      </c>
      <c r="BU517" s="13">
        <v>27184.21</v>
      </c>
      <c r="BV517" s="13">
        <v>12.92</v>
      </c>
      <c r="BW517" s="13">
        <v>0</v>
      </c>
    </row>
    <row r="518" spans="1:75" s="1" customFormat="1" ht="18.2" customHeight="1" x14ac:dyDescent="0.15">
      <c r="A518" s="15">
        <v>516</v>
      </c>
      <c r="B518" s="16" t="s">
        <v>75</v>
      </c>
      <c r="C518" s="16" t="s">
        <v>76</v>
      </c>
      <c r="D518" s="17">
        <v>45108</v>
      </c>
      <c r="E518" s="18" t="s">
        <v>993</v>
      </c>
      <c r="F518" s="19">
        <v>5</v>
      </c>
      <c r="G518" s="19">
        <v>6</v>
      </c>
      <c r="H518" s="20">
        <v>56063.86</v>
      </c>
      <c r="I518" s="20">
        <v>5517.17</v>
      </c>
      <c r="J518" s="20">
        <v>0</v>
      </c>
      <c r="K518" s="20">
        <v>61581.03</v>
      </c>
      <c r="L518" s="20">
        <v>948.44</v>
      </c>
      <c r="M518" s="20">
        <v>0</v>
      </c>
      <c r="N518" s="20">
        <v>1806.5</v>
      </c>
      <c r="O518" s="20">
        <v>0</v>
      </c>
      <c r="P518" s="20">
        <v>0</v>
      </c>
      <c r="Q518" s="20">
        <v>0</v>
      </c>
      <c r="R518" s="20">
        <v>59774.53</v>
      </c>
      <c r="S518" s="20">
        <v>2685.14</v>
      </c>
      <c r="T518" s="20">
        <v>499.9</v>
      </c>
      <c r="U518" s="20">
        <v>0</v>
      </c>
      <c r="V518" s="20">
        <v>602.45000000000005</v>
      </c>
      <c r="W518" s="20">
        <v>0</v>
      </c>
      <c r="X518" s="20">
        <v>0</v>
      </c>
      <c r="Y518" s="20">
        <v>0</v>
      </c>
      <c r="Z518" s="20">
        <v>2582.59</v>
      </c>
      <c r="AA518" s="20">
        <v>0</v>
      </c>
      <c r="AB518" s="20">
        <v>0</v>
      </c>
      <c r="AC518" s="20">
        <v>0</v>
      </c>
      <c r="AD518" s="20">
        <v>0</v>
      </c>
      <c r="AE518" s="20">
        <v>0</v>
      </c>
      <c r="AF518" s="20">
        <v>-339.04</v>
      </c>
      <c r="AG518" s="20">
        <v>0</v>
      </c>
      <c r="AH518" s="20">
        <v>0</v>
      </c>
      <c r="AI518" s="20">
        <v>12.34</v>
      </c>
      <c r="AJ518" s="20">
        <v>0</v>
      </c>
      <c r="AK518" s="20">
        <v>0</v>
      </c>
      <c r="AL518" s="20">
        <v>91.42</v>
      </c>
      <c r="AM518" s="20">
        <v>0</v>
      </c>
      <c r="AN518" s="20">
        <v>104.47</v>
      </c>
      <c r="AO518" s="20">
        <v>382.52</v>
      </c>
      <c r="AP518" s="20">
        <v>0</v>
      </c>
      <c r="AQ518" s="20">
        <v>0</v>
      </c>
      <c r="AR518" s="20">
        <v>0</v>
      </c>
      <c r="AS518" s="20">
        <v>0</v>
      </c>
      <c r="AT518" s="11">
        <f t="shared" si="8"/>
        <v>2660.66</v>
      </c>
      <c r="AU518" s="20">
        <v>4659.1099999999997</v>
      </c>
      <c r="AV518" s="20">
        <v>2582.59</v>
      </c>
      <c r="AW518" s="21">
        <v>70</v>
      </c>
      <c r="AX518" s="21">
        <v>300</v>
      </c>
      <c r="AY518" s="20">
        <v>684028</v>
      </c>
      <c r="AZ518" s="20">
        <v>151104.93</v>
      </c>
      <c r="BA518" s="22">
        <v>75.552464999999998</v>
      </c>
      <c r="BB518" s="22">
        <v>29.887264999999999</v>
      </c>
      <c r="BC518" s="22">
        <v>10.7</v>
      </c>
      <c r="BD518" s="22"/>
      <c r="BE518" s="18" t="s">
        <v>78</v>
      </c>
      <c r="BF518" s="15"/>
      <c r="BG518" s="18" t="s">
        <v>119</v>
      </c>
      <c r="BH518" s="18" t="s">
        <v>120</v>
      </c>
      <c r="BI518" s="18" t="s">
        <v>929</v>
      </c>
      <c r="BJ518" s="18" t="s">
        <v>95</v>
      </c>
      <c r="BK518" s="16" t="s">
        <v>83</v>
      </c>
      <c r="BL518" s="22">
        <v>464262.43840982002</v>
      </c>
      <c r="BM518" s="16" t="s">
        <v>84</v>
      </c>
      <c r="BN518" s="22"/>
      <c r="BO518" s="23">
        <v>38127</v>
      </c>
      <c r="BP518" s="23">
        <v>47258</v>
      </c>
      <c r="BQ518" s="14" t="s">
        <v>102</v>
      </c>
      <c r="BR518" s="14" t="s">
        <v>103</v>
      </c>
      <c r="BS518" s="14">
        <v>38127</v>
      </c>
      <c r="BT518" s="14">
        <v>38127</v>
      </c>
      <c r="BU518" s="22">
        <v>1160.3900000000001</v>
      </c>
      <c r="BV518" s="22">
        <v>12.34</v>
      </c>
      <c r="BW518" s="22">
        <v>0</v>
      </c>
    </row>
    <row r="519" spans="1:75" s="1" customFormat="1" ht="18.2" customHeight="1" x14ac:dyDescent="0.15">
      <c r="A519" s="6">
        <v>517</v>
      </c>
      <c r="B519" s="7" t="s">
        <v>75</v>
      </c>
      <c r="C519" s="7" t="s">
        <v>76</v>
      </c>
      <c r="D519" s="8">
        <v>45108</v>
      </c>
      <c r="E519" s="9" t="s">
        <v>994</v>
      </c>
      <c r="F519" s="10">
        <v>135</v>
      </c>
      <c r="G519" s="10">
        <v>135</v>
      </c>
      <c r="H519" s="11">
        <v>0</v>
      </c>
      <c r="I519" s="11">
        <v>71983.539999999994</v>
      </c>
      <c r="J519" s="11">
        <v>0</v>
      </c>
      <c r="K519" s="11">
        <v>71983.539999999994</v>
      </c>
      <c r="L519" s="11">
        <v>0</v>
      </c>
      <c r="M519" s="11">
        <v>0</v>
      </c>
      <c r="N519" s="11">
        <v>0</v>
      </c>
      <c r="O519" s="11">
        <v>0</v>
      </c>
      <c r="P519" s="11">
        <v>0</v>
      </c>
      <c r="Q519" s="11">
        <v>0</v>
      </c>
      <c r="R519" s="11">
        <v>71983.539999999994</v>
      </c>
      <c r="S519" s="11">
        <v>47976.31</v>
      </c>
      <c r="T519" s="11">
        <v>0</v>
      </c>
      <c r="U519" s="11">
        <v>0</v>
      </c>
      <c r="V519" s="11">
        <v>0</v>
      </c>
      <c r="W519" s="11">
        <v>0</v>
      </c>
      <c r="X519" s="11">
        <v>0</v>
      </c>
      <c r="Y519" s="11">
        <v>0</v>
      </c>
      <c r="Z519" s="11">
        <v>47976.31</v>
      </c>
      <c r="AA519" s="11">
        <v>0</v>
      </c>
      <c r="AB519" s="11">
        <v>0</v>
      </c>
      <c r="AC519" s="11">
        <v>0</v>
      </c>
      <c r="AD519" s="11">
        <v>0</v>
      </c>
      <c r="AE519" s="11">
        <v>0</v>
      </c>
      <c r="AF519" s="11">
        <v>0</v>
      </c>
      <c r="AG519" s="11">
        <v>0</v>
      </c>
      <c r="AH519" s="11">
        <v>0</v>
      </c>
      <c r="AI519" s="11">
        <v>0</v>
      </c>
      <c r="AJ519" s="11">
        <v>0</v>
      </c>
      <c r="AK519" s="11">
        <v>0</v>
      </c>
      <c r="AL519" s="11">
        <v>0</v>
      </c>
      <c r="AM519" s="11">
        <v>0</v>
      </c>
      <c r="AN519" s="11">
        <v>0</v>
      </c>
      <c r="AO519" s="11">
        <v>0</v>
      </c>
      <c r="AP519" s="11">
        <v>0</v>
      </c>
      <c r="AQ519" s="11">
        <v>0</v>
      </c>
      <c r="AR519" s="11">
        <v>0</v>
      </c>
      <c r="AS519" s="11">
        <v>0</v>
      </c>
      <c r="AT519" s="11">
        <f t="shared" si="8"/>
        <v>0</v>
      </c>
      <c r="AU519" s="11">
        <v>71983.539999999994</v>
      </c>
      <c r="AV519" s="11">
        <v>47976.31</v>
      </c>
      <c r="AW519" s="12">
        <v>0</v>
      </c>
      <c r="AX519" s="12">
        <v>180</v>
      </c>
      <c r="AY519" s="11">
        <v>315000</v>
      </c>
      <c r="AZ519" s="11">
        <v>82878.600000000006</v>
      </c>
      <c r="BA519" s="13">
        <v>90.000003000000007</v>
      </c>
      <c r="BB519" s="13">
        <v>78.168777174694299</v>
      </c>
      <c r="BC519" s="13">
        <v>9.9600000000000009</v>
      </c>
      <c r="BD519" s="13"/>
      <c r="BE519" s="9" t="s">
        <v>78</v>
      </c>
      <c r="BF519" s="6"/>
      <c r="BG519" s="9" t="s">
        <v>160</v>
      </c>
      <c r="BH519" s="9" t="s">
        <v>386</v>
      </c>
      <c r="BI519" s="9" t="s">
        <v>558</v>
      </c>
      <c r="BJ519" s="9" t="s">
        <v>82</v>
      </c>
      <c r="BK519" s="7" t="s">
        <v>83</v>
      </c>
      <c r="BL519" s="13">
        <v>559088.52492475999</v>
      </c>
      <c r="BM519" s="7" t="s">
        <v>84</v>
      </c>
      <c r="BN519" s="13"/>
      <c r="BO519" s="14">
        <v>38128</v>
      </c>
      <c r="BP519" s="14">
        <v>43606</v>
      </c>
      <c r="BQ519" s="14" t="s">
        <v>458</v>
      </c>
      <c r="BR519" s="14" t="s">
        <v>459</v>
      </c>
      <c r="BS519" s="14">
        <v>38128</v>
      </c>
      <c r="BT519" s="14">
        <v>38128</v>
      </c>
      <c r="BU519" s="13">
        <v>24917.57</v>
      </c>
      <c r="BV519" s="13">
        <v>0</v>
      </c>
      <c r="BW519" s="13">
        <v>0</v>
      </c>
    </row>
    <row r="520" spans="1:75" s="1" customFormat="1" ht="18.2" customHeight="1" x14ac:dyDescent="0.15">
      <c r="A520" s="15">
        <v>518</v>
      </c>
      <c r="B520" s="16" t="s">
        <v>75</v>
      </c>
      <c r="C520" s="16" t="s">
        <v>76</v>
      </c>
      <c r="D520" s="17">
        <v>45108</v>
      </c>
      <c r="E520" s="18" t="s">
        <v>995</v>
      </c>
      <c r="F520" s="19">
        <v>163</v>
      </c>
      <c r="G520" s="19">
        <v>162</v>
      </c>
      <c r="H520" s="20">
        <v>46861.05</v>
      </c>
      <c r="I520" s="20">
        <v>40703.06</v>
      </c>
      <c r="J520" s="20">
        <v>0</v>
      </c>
      <c r="K520" s="20">
        <v>87564.11</v>
      </c>
      <c r="L520" s="20">
        <v>475.91</v>
      </c>
      <c r="M520" s="20">
        <v>0</v>
      </c>
      <c r="N520" s="20">
        <v>0</v>
      </c>
      <c r="O520" s="20">
        <v>0</v>
      </c>
      <c r="P520" s="20">
        <v>0</v>
      </c>
      <c r="Q520" s="20">
        <v>0</v>
      </c>
      <c r="R520" s="20">
        <v>87564.11</v>
      </c>
      <c r="S520" s="20">
        <v>104084.43</v>
      </c>
      <c r="T520" s="20">
        <v>417.84</v>
      </c>
      <c r="U520" s="20">
        <v>0</v>
      </c>
      <c r="V520" s="20">
        <v>0</v>
      </c>
      <c r="W520" s="20">
        <v>0</v>
      </c>
      <c r="X520" s="20">
        <v>0</v>
      </c>
      <c r="Y520" s="20">
        <v>0</v>
      </c>
      <c r="Z520" s="20">
        <v>104502.27</v>
      </c>
      <c r="AA520" s="20">
        <v>0</v>
      </c>
      <c r="AB520" s="20">
        <v>0</v>
      </c>
      <c r="AC520" s="20">
        <v>0</v>
      </c>
      <c r="AD520" s="20">
        <v>0</v>
      </c>
      <c r="AE520" s="20">
        <v>0</v>
      </c>
      <c r="AF520" s="20">
        <v>0</v>
      </c>
      <c r="AG520" s="20">
        <v>0</v>
      </c>
      <c r="AH520" s="20">
        <v>0</v>
      </c>
      <c r="AI520" s="20">
        <v>0</v>
      </c>
      <c r="AJ520" s="20">
        <v>0</v>
      </c>
      <c r="AK520" s="20">
        <v>0</v>
      </c>
      <c r="AL520" s="20">
        <v>0</v>
      </c>
      <c r="AM520" s="20">
        <v>0</v>
      </c>
      <c r="AN520" s="20">
        <v>0</v>
      </c>
      <c r="AO520" s="20">
        <v>0</v>
      </c>
      <c r="AP520" s="20">
        <v>0</v>
      </c>
      <c r="AQ520" s="20">
        <v>0</v>
      </c>
      <c r="AR520" s="20">
        <v>0</v>
      </c>
      <c r="AS520" s="20">
        <v>0</v>
      </c>
      <c r="AT520" s="11">
        <f t="shared" si="8"/>
        <v>0</v>
      </c>
      <c r="AU520" s="20">
        <v>41178.97</v>
      </c>
      <c r="AV520" s="20">
        <v>104502.27</v>
      </c>
      <c r="AW520" s="21">
        <v>70</v>
      </c>
      <c r="AX520" s="21">
        <v>300</v>
      </c>
      <c r="AY520" s="20">
        <v>354394.68</v>
      </c>
      <c r="AZ520" s="20">
        <v>93244</v>
      </c>
      <c r="BA520" s="22">
        <v>90.000386000000006</v>
      </c>
      <c r="BB520" s="22">
        <v>84.518078372296998</v>
      </c>
      <c r="BC520" s="22">
        <v>10.7</v>
      </c>
      <c r="BD520" s="22"/>
      <c r="BE520" s="18" t="s">
        <v>78</v>
      </c>
      <c r="BF520" s="15"/>
      <c r="BG520" s="18" t="s">
        <v>79</v>
      </c>
      <c r="BH520" s="18" t="s">
        <v>195</v>
      </c>
      <c r="BI520" s="18" t="s">
        <v>295</v>
      </c>
      <c r="BJ520" s="18" t="s">
        <v>82</v>
      </c>
      <c r="BK520" s="16" t="s">
        <v>83</v>
      </c>
      <c r="BL520" s="22">
        <v>680101.16057434003</v>
      </c>
      <c r="BM520" s="16" t="s">
        <v>84</v>
      </c>
      <c r="BN520" s="22"/>
      <c r="BO520" s="23">
        <v>38128</v>
      </c>
      <c r="BP520" s="23">
        <v>47259</v>
      </c>
      <c r="BQ520" s="14" t="s">
        <v>177</v>
      </c>
      <c r="BR520" s="14" t="s">
        <v>178</v>
      </c>
      <c r="BS520" s="14">
        <v>38128</v>
      </c>
      <c r="BT520" s="14">
        <v>38128</v>
      </c>
      <c r="BU520" s="22">
        <v>27332.66</v>
      </c>
      <c r="BV520" s="22">
        <v>7.61</v>
      </c>
      <c r="BW520" s="22">
        <v>0</v>
      </c>
    </row>
    <row r="521" spans="1:75" s="1" customFormat="1" ht="18.2" customHeight="1" x14ac:dyDescent="0.15">
      <c r="A521" s="6">
        <v>519</v>
      </c>
      <c r="B521" s="7" t="s">
        <v>75</v>
      </c>
      <c r="C521" s="7" t="s">
        <v>76</v>
      </c>
      <c r="D521" s="8">
        <v>45108</v>
      </c>
      <c r="E521" s="9" t="s">
        <v>996</v>
      </c>
      <c r="F521" s="10">
        <v>0</v>
      </c>
      <c r="G521" s="10">
        <v>0</v>
      </c>
      <c r="H521" s="11">
        <v>35320.54</v>
      </c>
      <c r="I521" s="11">
        <v>0</v>
      </c>
      <c r="J521" s="11">
        <v>0</v>
      </c>
      <c r="K521" s="11">
        <v>35320.54</v>
      </c>
      <c r="L521" s="11">
        <v>367.23</v>
      </c>
      <c r="M521" s="11">
        <v>0</v>
      </c>
      <c r="N521" s="11">
        <v>0</v>
      </c>
      <c r="O521" s="11">
        <v>367.23</v>
      </c>
      <c r="P521" s="11">
        <v>0</v>
      </c>
      <c r="Q521" s="11">
        <v>0</v>
      </c>
      <c r="R521" s="11">
        <v>34953.31</v>
      </c>
      <c r="S521" s="11">
        <v>0</v>
      </c>
      <c r="T521" s="11">
        <v>293.16000000000003</v>
      </c>
      <c r="U521" s="11">
        <v>0</v>
      </c>
      <c r="V521" s="11">
        <v>0</v>
      </c>
      <c r="W521" s="11">
        <v>293.16000000000003</v>
      </c>
      <c r="X521" s="11">
        <v>0</v>
      </c>
      <c r="Y521" s="11">
        <v>0</v>
      </c>
      <c r="Z521" s="11">
        <v>0</v>
      </c>
      <c r="AA521" s="11">
        <v>33.9</v>
      </c>
      <c r="AB521" s="11">
        <v>0</v>
      </c>
      <c r="AC521" s="11">
        <v>0</v>
      </c>
      <c r="AD521" s="11">
        <v>0</v>
      </c>
      <c r="AE521" s="11">
        <v>0</v>
      </c>
      <c r="AF521" s="11">
        <v>-32.24</v>
      </c>
      <c r="AG521" s="11">
        <v>34.74</v>
      </c>
      <c r="AH521" s="11">
        <v>89.98</v>
      </c>
      <c r="AI521" s="11">
        <v>0</v>
      </c>
      <c r="AJ521" s="11">
        <v>0</v>
      </c>
      <c r="AK521" s="11">
        <v>0</v>
      </c>
      <c r="AL521" s="11">
        <v>0</v>
      </c>
      <c r="AM521" s="11">
        <v>0</v>
      </c>
      <c r="AN521" s="11">
        <v>0</v>
      </c>
      <c r="AO521" s="11">
        <v>0</v>
      </c>
      <c r="AP521" s="11">
        <v>0</v>
      </c>
      <c r="AQ521" s="11">
        <v>0</v>
      </c>
      <c r="AR521" s="11">
        <v>14.94</v>
      </c>
      <c r="AS521" s="11">
        <v>5.6651E-2</v>
      </c>
      <c r="AT521" s="11">
        <f t="shared" si="8"/>
        <v>771.77334900000005</v>
      </c>
      <c r="AU521" s="11">
        <v>0</v>
      </c>
      <c r="AV521" s="11">
        <v>0</v>
      </c>
      <c r="AW521" s="12">
        <v>70</v>
      </c>
      <c r="AX521" s="12">
        <v>300</v>
      </c>
      <c r="AY521" s="11">
        <v>277201.76</v>
      </c>
      <c r="AZ521" s="11">
        <v>72900</v>
      </c>
      <c r="BA521" s="13">
        <v>90</v>
      </c>
      <c r="BB521" s="13">
        <v>43.152234567901203</v>
      </c>
      <c r="BC521" s="13">
        <v>9.9600000000000009</v>
      </c>
      <c r="BD521" s="13"/>
      <c r="BE521" s="9" t="s">
        <v>78</v>
      </c>
      <c r="BF521" s="6"/>
      <c r="BG521" s="9" t="s">
        <v>105</v>
      </c>
      <c r="BH521" s="9" t="s">
        <v>106</v>
      </c>
      <c r="BI521" s="9" t="s">
        <v>997</v>
      </c>
      <c r="BJ521" s="9" t="s">
        <v>108</v>
      </c>
      <c r="BK521" s="7" t="s">
        <v>83</v>
      </c>
      <c r="BL521" s="13">
        <v>271478.65371913998</v>
      </c>
      <c r="BM521" s="7" t="s">
        <v>84</v>
      </c>
      <c r="BN521" s="13"/>
      <c r="BO521" s="14">
        <v>38131</v>
      </c>
      <c r="BP521" s="14">
        <v>47262</v>
      </c>
      <c r="BQ521" s="14" t="s">
        <v>109</v>
      </c>
      <c r="BR521" s="14" t="s">
        <v>110</v>
      </c>
      <c r="BS521" s="14">
        <v>38131</v>
      </c>
      <c r="BT521" s="14">
        <v>38131</v>
      </c>
      <c r="BU521" s="13">
        <v>0</v>
      </c>
      <c r="BV521" s="13">
        <v>33.9</v>
      </c>
      <c r="BW521" s="13">
        <v>0</v>
      </c>
    </row>
    <row r="522" spans="1:75" s="1" customFormat="1" ht="18.2" customHeight="1" x14ac:dyDescent="0.15">
      <c r="A522" s="15">
        <v>520</v>
      </c>
      <c r="B522" s="16" t="s">
        <v>75</v>
      </c>
      <c r="C522" s="16" t="s">
        <v>76</v>
      </c>
      <c r="D522" s="17">
        <v>45108</v>
      </c>
      <c r="E522" s="18" t="s">
        <v>998</v>
      </c>
      <c r="F522" s="19">
        <v>120</v>
      </c>
      <c r="G522" s="19">
        <v>119</v>
      </c>
      <c r="H522" s="20">
        <v>62921.14</v>
      </c>
      <c r="I522" s="20">
        <v>46735.99</v>
      </c>
      <c r="J522" s="20">
        <v>0</v>
      </c>
      <c r="K522" s="20">
        <v>109657.13</v>
      </c>
      <c r="L522" s="20">
        <v>638.87</v>
      </c>
      <c r="M522" s="20">
        <v>0</v>
      </c>
      <c r="N522" s="20">
        <v>0</v>
      </c>
      <c r="O522" s="20">
        <v>0</v>
      </c>
      <c r="P522" s="20">
        <v>0</v>
      </c>
      <c r="Q522" s="20">
        <v>0</v>
      </c>
      <c r="R522" s="20">
        <v>109657.13</v>
      </c>
      <c r="S522" s="20">
        <v>96054.49</v>
      </c>
      <c r="T522" s="20">
        <v>561.04999999999995</v>
      </c>
      <c r="U522" s="20">
        <v>0</v>
      </c>
      <c r="V522" s="20">
        <v>0</v>
      </c>
      <c r="W522" s="20">
        <v>0</v>
      </c>
      <c r="X522" s="20">
        <v>0</v>
      </c>
      <c r="Y522" s="20">
        <v>0</v>
      </c>
      <c r="Z522" s="20">
        <v>96615.54</v>
      </c>
      <c r="AA522" s="20">
        <v>0</v>
      </c>
      <c r="AB522" s="20">
        <v>0</v>
      </c>
      <c r="AC522" s="20">
        <v>0</v>
      </c>
      <c r="AD522" s="20">
        <v>0</v>
      </c>
      <c r="AE522" s="20">
        <v>0</v>
      </c>
      <c r="AF522" s="20">
        <v>0</v>
      </c>
      <c r="AG522" s="20">
        <v>0</v>
      </c>
      <c r="AH522" s="20">
        <v>0</v>
      </c>
      <c r="AI522" s="20">
        <v>0</v>
      </c>
      <c r="AJ522" s="20">
        <v>0</v>
      </c>
      <c r="AK522" s="20">
        <v>0</v>
      </c>
      <c r="AL522" s="20">
        <v>0</v>
      </c>
      <c r="AM522" s="20">
        <v>0</v>
      </c>
      <c r="AN522" s="20">
        <v>0</v>
      </c>
      <c r="AO522" s="20">
        <v>0</v>
      </c>
      <c r="AP522" s="20">
        <v>0</v>
      </c>
      <c r="AQ522" s="20">
        <v>0</v>
      </c>
      <c r="AR522" s="20">
        <v>0</v>
      </c>
      <c r="AS522" s="20">
        <v>0</v>
      </c>
      <c r="AT522" s="11">
        <f t="shared" si="8"/>
        <v>0</v>
      </c>
      <c r="AU522" s="20">
        <v>47374.86</v>
      </c>
      <c r="AV522" s="20">
        <v>96615.54</v>
      </c>
      <c r="AW522" s="21">
        <v>70</v>
      </c>
      <c r="AX522" s="21">
        <v>300</v>
      </c>
      <c r="AY522" s="20">
        <v>476097.04</v>
      </c>
      <c r="AZ522" s="20">
        <v>125187.3</v>
      </c>
      <c r="BA522" s="22">
        <v>90</v>
      </c>
      <c r="BB522" s="22">
        <v>78.835007225173797</v>
      </c>
      <c r="BC522" s="22">
        <v>10.7</v>
      </c>
      <c r="BD522" s="22"/>
      <c r="BE522" s="18" t="s">
        <v>78</v>
      </c>
      <c r="BF522" s="15"/>
      <c r="BG522" s="18" t="s">
        <v>413</v>
      </c>
      <c r="BH522" s="18" t="s">
        <v>414</v>
      </c>
      <c r="BI522" s="18" t="s">
        <v>415</v>
      </c>
      <c r="BJ522" s="18" t="s">
        <v>82</v>
      </c>
      <c r="BK522" s="16" t="s">
        <v>83</v>
      </c>
      <c r="BL522" s="22">
        <v>851695.30505422002</v>
      </c>
      <c r="BM522" s="16" t="s">
        <v>84</v>
      </c>
      <c r="BN522" s="22"/>
      <c r="BO522" s="23">
        <v>38132</v>
      </c>
      <c r="BP522" s="23">
        <v>47263</v>
      </c>
      <c r="BQ522" s="14" t="s">
        <v>113</v>
      </c>
      <c r="BR522" s="14" t="s">
        <v>114</v>
      </c>
      <c r="BS522" s="14">
        <v>38132</v>
      </c>
      <c r="BT522" s="14">
        <v>38132</v>
      </c>
      <c r="BU522" s="22">
        <v>27029.82</v>
      </c>
      <c r="BV522" s="22">
        <v>10.220000000000001</v>
      </c>
      <c r="BW522" s="22">
        <v>0</v>
      </c>
    </row>
    <row r="523" spans="1:75" s="1" customFormat="1" ht="18.2" customHeight="1" x14ac:dyDescent="0.15">
      <c r="A523" s="6">
        <v>521</v>
      </c>
      <c r="B523" s="7" t="s">
        <v>75</v>
      </c>
      <c r="C523" s="7" t="s">
        <v>76</v>
      </c>
      <c r="D523" s="8">
        <v>45108</v>
      </c>
      <c r="E523" s="9" t="s">
        <v>999</v>
      </c>
      <c r="F523" s="10">
        <v>134</v>
      </c>
      <c r="G523" s="10">
        <v>133</v>
      </c>
      <c r="H523" s="11">
        <v>56177.49</v>
      </c>
      <c r="I523" s="11">
        <v>44332.15</v>
      </c>
      <c r="J523" s="11">
        <v>0</v>
      </c>
      <c r="K523" s="11">
        <v>100509.64</v>
      </c>
      <c r="L523" s="11">
        <v>570.47</v>
      </c>
      <c r="M523" s="11">
        <v>0</v>
      </c>
      <c r="N523" s="11">
        <v>0</v>
      </c>
      <c r="O523" s="11">
        <v>0</v>
      </c>
      <c r="P523" s="11">
        <v>0</v>
      </c>
      <c r="Q523" s="11">
        <v>0</v>
      </c>
      <c r="R523" s="11">
        <v>100509.64</v>
      </c>
      <c r="S523" s="11">
        <v>97813.85</v>
      </c>
      <c r="T523" s="11">
        <v>500.92</v>
      </c>
      <c r="U523" s="11">
        <v>0</v>
      </c>
      <c r="V523" s="11">
        <v>0</v>
      </c>
      <c r="W523" s="11">
        <v>0</v>
      </c>
      <c r="X523" s="11">
        <v>0</v>
      </c>
      <c r="Y523" s="11">
        <v>0</v>
      </c>
      <c r="Z523" s="11">
        <v>98314.77</v>
      </c>
      <c r="AA523" s="11">
        <v>0</v>
      </c>
      <c r="AB523" s="11">
        <v>0</v>
      </c>
      <c r="AC523" s="11">
        <v>0</v>
      </c>
      <c r="AD523" s="11">
        <v>0</v>
      </c>
      <c r="AE523" s="11">
        <v>0</v>
      </c>
      <c r="AF523" s="11">
        <v>0</v>
      </c>
      <c r="AG523" s="11">
        <v>0</v>
      </c>
      <c r="AH523" s="11">
        <v>0</v>
      </c>
      <c r="AI523" s="11">
        <v>0</v>
      </c>
      <c r="AJ523" s="11">
        <v>0</v>
      </c>
      <c r="AK523" s="11">
        <v>0</v>
      </c>
      <c r="AL523" s="11">
        <v>0</v>
      </c>
      <c r="AM523" s="11">
        <v>0</v>
      </c>
      <c r="AN523" s="11">
        <v>0</v>
      </c>
      <c r="AO523" s="11">
        <v>0</v>
      </c>
      <c r="AP523" s="11">
        <v>0</v>
      </c>
      <c r="AQ523" s="11">
        <v>0</v>
      </c>
      <c r="AR523" s="11">
        <v>0</v>
      </c>
      <c r="AS523" s="11">
        <v>0</v>
      </c>
      <c r="AT523" s="11">
        <f t="shared" si="8"/>
        <v>0</v>
      </c>
      <c r="AU523" s="11">
        <v>44902.62</v>
      </c>
      <c r="AV523" s="11">
        <v>98314.77</v>
      </c>
      <c r="AW523" s="12">
        <v>70</v>
      </c>
      <c r="AX523" s="12">
        <v>300</v>
      </c>
      <c r="AY523" s="11">
        <v>424998.41</v>
      </c>
      <c r="AZ523" s="11">
        <v>111777.3</v>
      </c>
      <c r="BA523" s="13">
        <v>90</v>
      </c>
      <c r="BB523" s="13">
        <v>80.927590843579196</v>
      </c>
      <c r="BC523" s="13">
        <v>10.7</v>
      </c>
      <c r="BD523" s="13"/>
      <c r="BE523" s="9" t="s">
        <v>78</v>
      </c>
      <c r="BF523" s="6"/>
      <c r="BG523" s="9" t="s">
        <v>300</v>
      </c>
      <c r="BH523" s="9" t="s">
        <v>301</v>
      </c>
      <c r="BI523" s="9" t="s">
        <v>1000</v>
      </c>
      <c r="BJ523" s="9" t="s">
        <v>82</v>
      </c>
      <c r="BK523" s="7" t="s">
        <v>83</v>
      </c>
      <c r="BL523" s="13">
        <v>780647.71985816001</v>
      </c>
      <c r="BM523" s="7" t="s">
        <v>84</v>
      </c>
      <c r="BN523" s="13"/>
      <c r="BO523" s="14">
        <v>38133</v>
      </c>
      <c r="BP523" s="14">
        <v>47264</v>
      </c>
      <c r="BQ523" s="14" t="s">
        <v>163</v>
      </c>
      <c r="BR523" s="14" t="s">
        <v>164</v>
      </c>
      <c r="BS523" s="14">
        <v>38133</v>
      </c>
      <c r="BT523" s="14">
        <v>38133</v>
      </c>
      <c r="BU523" s="13">
        <v>26742.31</v>
      </c>
      <c r="BV523" s="13">
        <v>9.1300000000000008</v>
      </c>
      <c r="BW523" s="13">
        <v>0</v>
      </c>
    </row>
    <row r="524" spans="1:75" s="1" customFormat="1" ht="18.2" customHeight="1" x14ac:dyDescent="0.15">
      <c r="A524" s="15">
        <v>522</v>
      </c>
      <c r="B524" s="16" t="s">
        <v>75</v>
      </c>
      <c r="C524" s="16" t="s">
        <v>76</v>
      </c>
      <c r="D524" s="17">
        <v>45108</v>
      </c>
      <c r="E524" s="18" t="s">
        <v>1001</v>
      </c>
      <c r="F524" s="19">
        <v>148</v>
      </c>
      <c r="G524" s="19">
        <v>147</v>
      </c>
      <c r="H524" s="20">
        <v>37519.42</v>
      </c>
      <c r="I524" s="20">
        <v>33047.81</v>
      </c>
      <c r="J524" s="20">
        <v>0</v>
      </c>
      <c r="K524" s="20">
        <v>70567.23</v>
      </c>
      <c r="L524" s="20">
        <v>390.01</v>
      </c>
      <c r="M524" s="20">
        <v>0</v>
      </c>
      <c r="N524" s="20">
        <v>0</v>
      </c>
      <c r="O524" s="20">
        <v>0</v>
      </c>
      <c r="P524" s="20">
        <v>0</v>
      </c>
      <c r="Q524" s="20">
        <v>0</v>
      </c>
      <c r="R524" s="20">
        <v>70567.23</v>
      </c>
      <c r="S524" s="20">
        <v>70060.92</v>
      </c>
      <c r="T524" s="20">
        <v>311.41000000000003</v>
      </c>
      <c r="U524" s="20">
        <v>0</v>
      </c>
      <c r="V524" s="20">
        <v>0</v>
      </c>
      <c r="W524" s="20">
        <v>0</v>
      </c>
      <c r="X524" s="20">
        <v>0</v>
      </c>
      <c r="Y524" s="20">
        <v>0</v>
      </c>
      <c r="Z524" s="20">
        <v>70372.33</v>
      </c>
      <c r="AA524" s="20">
        <v>0</v>
      </c>
      <c r="AB524" s="20">
        <v>0</v>
      </c>
      <c r="AC524" s="20">
        <v>0</v>
      </c>
      <c r="AD524" s="20">
        <v>0</v>
      </c>
      <c r="AE524" s="20">
        <v>0</v>
      </c>
      <c r="AF524" s="20">
        <v>0</v>
      </c>
      <c r="AG524" s="20">
        <v>0</v>
      </c>
      <c r="AH524" s="20">
        <v>0</v>
      </c>
      <c r="AI524" s="20">
        <v>0</v>
      </c>
      <c r="AJ524" s="20">
        <v>0</v>
      </c>
      <c r="AK524" s="20">
        <v>0</v>
      </c>
      <c r="AL524" s="20">
        <v>0</v>
      </c>
      <c r="AM524" s="20">
        <v>0</v>
      </c>
      <c r="AN524" s="20">
        <v>0</v>
      </c>
      <c r="AO524" s="20">
        <v>0</v>
      </c>
      <c r="AP524" s="20">
        <v>0</v>
      </c>
      <c r="AQ524" s="20">
        <v>0</v>
      </c>
      <c r="AR524" s="20">
        <v>0</v>
      </c>
      <c r="AS524" s="20">
        <v>0</v>
      </c>
      <c r="AT524" s="11">
        <f t="shared" si="8"/>
        <v>0</v>
      </c>
      <c r="AU524" s="20">
        <v>33437.82</v>
      </c>
      <c r="AV524" s="20">
        <v>70372.33</v>
      </c>
      <c r="AW524" s="21">
        <v>70</v>
      </c>
      <c r="AX524" s="21">
        <v>300</v>
      </c>
      <c r="AY524" s="20">
        <v>297641.7</v>
      </c>
      <c r="AZ524" s="20">
        <v>77430</v>
      </c>
      <c r="BA524" s="22">
        <v>89</v>
      </c>
      <c r="BB524" s="22">
        <v>81.111758620689699</v>
      </c>
      <c r="BC524" s="22">
        <v>9.9600000000000009</v>
      </c>
      <c r="BD524" s="22"/>
      <c r="BE524" s="18" t="s">
        <v>78</v>
      </c>
      <c r="BF524" s="15"/>
      <c r="BG524" s="18" t="s">
        <v>241</v>
      </c>
      <c r="BH524" s="18" t="s">
        <v>242</v>
      </c>
      <c r="BI524" s="18" t="s">
        <v>351</v>
      </c>
      <c r="BJ524" s="18" t="s">
        <v>82</v>
      </c>
      <c r="BK524" s="16" t="s">
        <v>83</v>
      </c>
      <c r="BL524" s="22">
        <v>548088.19528362004</v>
      </c>
      <c r="BM524" s="16" t="s">
        <v>84</v>
      </c>
      <c r="BN524" s="22"/>
      <c r="BO524" s="23">
        <v>38134</v>
      </c>
      <c r="BP524" s="23">
        <v>47265</v>
      </c>
      <c r="BQ524" s="14" t="s">
        <v>129</v>
      </c>
      <c r="BR524" s="14" t="s">
        <v>130</v>
      </c>
      <c r="BS524" s="14">
        <v>38134</v>
      </c>
      <c r="BT524" s="14">
        <v>38134</v>
      </c>
      <c r="BU524" s="22">
        <v>24951.68</v>
      </c>
      <c r="BV524" s="22">
        <v>36</v>
      </c>
      <c r="BW524" s="22">
        <v>0</v>
      </c>
    </row>
    <row r="525" spans="1:75" s="1" customFormat="1" ht="18.2" customHeight="1" x14ac:dyDescent="0.15">
      <c r="A525" s="6">
        <v>523</v>
      </c>
      <c r="B525" s="7" t="s">
        <v>75</v>
      </c>
      <c r="C525" s="7" t="s">
        <v>76</v>
      </c>
      <c r="D525" s="8">
        <v>45108</v>
      </c>
      <c r="E525" s="9" t="s">
        <v>1002</v>
      </c>
      <c r="F525" s="10">
        <v>0</v>
      </c>
      <c r="G525" s="10">
        <v>0</v>
      </c>
      <c r="H525" s="11">
        <v>33782.120000000003</v>
      </c>
      <c r="I525" s="11">
        <v>0</v>
      </c>
      <c r="J525" s="11">
        <v>0</v>
      </c>
      <c r="K525" s="11">
        <v>33782.120000000003</v>
      </c>
      <c r="L525" s="11">
        <v>351.28</v>
      </c>
      <c r="M525" s="11">
        <v>0</v>
      </c>
      <c r="N525" s="11">
        <v>0</v>
      </c>
      <c r="O525" s="11">
        <v>351.28</v>
      </c>
      <c r="P525" s="11">
        <v>0</v>
      </c>
      <c r="Q525" s="11">
        <v>0</v>
      </c>
      <c r="R525" s="11">
        <v>33430.839999999997</v>
      </c>
      <c r="S525" s="11">
        <v>0</v>
      </c>
      <c r="T525" s="11">
        <v>280.39</v>
      </c>
      <c r="U525" s="11">
        <v>0</v>
      </c>
      <c r="V525" s="11">
        <v>0</v>
      </c>
      <c r="W525" s="11">
        <v>280.39</v>
      </c>
      <c r="X525" s="11">
        <v>0</v>
      </c>
      <c r="Y525" s="11">
        <v>0</v>
      </c>
      <c r="Z525" s="11">
        <v>0</v>
      </c>
      <c r="AA525" s="11">
        <v>32.42</v>
      </c>
      <c r="AB525" s="11">
        <v>0</v>
      </c>
      <c r="AC525" s="11">
        <v>0</v>
      </c>
      <c r="AD525" s="11">
        <v>0</v>
      </c>
      <c r="AE525" s="11">
        <v>0</v>
      </c>
      <c r="AF525" s="11">
        <v>-31.02</v>
      </c>
      <c r="AG525" s="11">
        <v>33.229999999999997</v>
      </c>
      <c r="AH525" s="11">
        <v>86.06</v>
      </c>
      <c r="AI525" s="11">
        <v>0</v>
      </c>
      <c r="AJ525" s="11">
        <v>0</v>
      </c>
      <c r="AK525" s="11">
        <v>0</v>
      </c>
      <c r="AL525" s="11">
        <v>0</v>
      </c>
      <c r="AM525" s="11">
        <v>0</v>
      </c>
      <c r="AN525" s="11">
        <v>0</v>
      </c>
      <c r="AO525" s="11">
        <v>0</v>
      </c>
      <c r="AP525" s="11">
        <v>3.8</v>
      </c>
      <c r="AQ525" s="11">
        <v>0</v>
      </c>
      <c r="AR525" s="11">
        <v>2.96</v>
      </c>
      <c r="AS525" s="11">
        <v>0</v>
      </c>
      <c r="AT525" s="11">
        <f t="shared" si="8"/>
        <v>753.19999999999993</v>
      </c>
      <c r="AU525" s="11">
        <v>0</v>
      </c>
      <c r="AV525" s="11">
        <v>0</v>
      </c>
      <c r="AW525" s="12">
        <v>70</v>
      </c>
      <c r="AX525" s="12">
        <v>300</v>
      </c>
      <c r="AY525" s="11">
        <v>265000</v>
      </c>
      <c r="AZ525" s="11">
        <v>69729.320000000007</v>
      </c>
      <c r="BA525" s="13">
        <v>90.000003000000007</v>
      </c>
      <c r="BB525" s="13">
        <v>43.149362424479698</v>
      </c>
      <c r="BC525" s="13">
        <v>9.9600000000000009</v>
      </c>
      <c r="BD525" s="13"/>
      <c r="BE525" s="9" t="s">
        <v>78</v>
      </c>
      <c r="BF525" s="6"/>
      <c r="BG525" s="9" t="s">
        <v>199</v>
      </c>
      <c r="BH525" s="9" t="s">
        <v>270</v>
      </c>
      <c r="BI525" s="9" t="s">
        <v>271</v>
      </c>
      <c r="BJ525" s="9" t="s">
        <v>108</v>
      </c>
      <c r="BK525" s="7" t="s">
        <v>83</v>
      </c>
      <c r="BL525" s="13">
        <v>259653.79061095999</v>
      </c>
      <c r="BM525" s="7" t="s">
        <v>84</v>
      </c>
      <c r="BN525" s="13"/>
      <c r="BO525" s="14">
        <v>38135</v>
      </c>
      <c r="BP525" s="14">
        <v>47266</v>
      </c>
      <c r="BQ525" s="14" t="s">
        <v>109</v>
      </c>
      <c r="BR525" s="14" t="s">
        <v>110</v>
      </c>
      <c r="BS525" s="14">
        <v>38135</v>
      </c>
      <c r="BT525" s="14">
        <v>38135</v>
      </c>
      <c r="BU525" s="13">
        <v>0</v>
      </c>
      <c r="BV525" s="13">
        <v>32.42</v>
      </c>
      <c r="BW525" s="13">
        <v>0</v>
      </c>
    </row>
    <row r="526" spans="1:75" s="1" customFormat="1" ht="18.2" customHeight="1" x14ac:dyDescent="0.15">
      <c r="A526" s="15">
        <v>524</v>
      </c>
      <c r="B526" s="16" t="s">
        <v>75</v>
      </c>
      <c r="C526" s="16" t="s">
        <v>76</v>
      </c>
      <c r="D526" s="17">
        <v>45108</v>
      </c>
      <c r="E526" s="18" t="s">
        <v>1003</v>
      </c>
      <c r="F526" s="19">
        <v>126</v>
      </c>
      <c r="G526" s="19">
        <v>126</v>
      </c>
      <c r="H526" s="20">
        <v>65908.95</v>
      </c>
      <c r="I526" s="20">
        <v>49536.480000000003</v>
      </c>
      <c r="J526" s="20">
        <v>0</v>
      </c>
      <c r="K526" s="20">
        <v>115445.43</v>
      </c>
      <c r="L526" s="20">
        <v>656.68</v>
      </c>
      <c r="M526" s="20">
        <v>0</v>
      </c>
      <c r="N526" s="20">
        <v>169.41</v>
      </c>
      <c r="O526" s="20">
        <v>0</v>
      </c>
      <c r="P526" s="20">
        <v>0</v>
      </c>
      <c r="Q526" s="20">
        <v>0</v>
      </c>
      <c r="R526" s="20">
        <v>115276.02</v>
      </c>
      <c r="S526" s="20">
        <v>106179.18</v>
      </c>
      <c r="T526" s="20">
        <v>587.69000000000005</v>
      </c>
      <c r="U526" s="20">
        <v>0</v>
      </c>
      <c r="V526" s="20">
        <v>737.23</v>
      </c>
      <c r="W526" s="20">
        <v>0</v>
      </c>
      <c r="X526" s="20">
        <v>0</v>
      </c>
      <c r="Y526" s="20">
        <v>0</v>
      </c>
      <c r="Z526" s="20">
        <v>106029.64</v>
      </c>
      <c r="AA526" s="20">
        <v>0</v>
      </c>
      <c r="AB526" s="20">
        <v>0</v>
      </c>
      <c r="AC526" s="20">
        <v>0</v>
      </c>
      <c r="AD526" s="20">
        <v>0</v>
      </c>
      <c r="AE526" s="20">
        <v>0</v>
      </c>
      <c r="AF526" s="20">
        <v>-506.03</v>
      </c>
      <c r="AG526" s="20">
        <v>0</v>
      </c>
      <c r="AH526" s="20">
        <v>0</v>
      </c>
      <c r="AI526" s="20">
        <v>10.6</v>
      </c>
      <c r="AJ526" s="20">
        <v>0</v>
      </c>
      <c r="AK526" s="20">
        <v>0</v>
      </c>
      <c r="AL526" s="20">
        <v>76.14</v>
      </c>
      <c r="AM526" s="20">
        <v>0</v>
      </c>
      <c r="AN526" s="20">
        <v>62.68</v>
      </c>
      <c r="AO526" s="20">
        <v>160.03</v>
      </c>
      <c r="AP526" s="20">
        <v>0</v>
      </c>
      <c r="AQ526" s="20">
        <v>0</v>
      </c>
      <c r="AR526" s="20">
        <v>0</v>
      </c>
      <c r="AS526" s="20">
        <v>0</v>
      </c>
      <c r="AT526" s="11">
        <f t="shared" si="8"/>
        <v>710.06000000000006</v>
      </c>
      <c r="AU526" s="20">
        <v>50023.75</v>
      </c>
      <c r="AV526" s="20">
        <v>106029.64</v>
      </c>
      <c r="AW526" s="21">
        <v>71</v>
      </c>
      <c r="AX526" s="21">
        <v>300</v>
      </c>
      <c r="AY526" s="20">
        <v>487328.13</v>
      </c>
      <c r="AZ526" s="20">
        <v>129824.82</v>
      </c>
      <c r="BA526" s="22">
        <v>90.970003000000005</v>
      </c>
      <c r="BB526" s="22">
        <v>80.775462544281297</v>
      </c>
      <c r="BC526" s="22">
        <v>10.7</v>
      </c>
      <c r="BD526" s="22"/>
      <c r="BE526" s="18" t="s">
        <v>78</v>
      </c>
      <c r="BF526" s="15"/>
      <c r="BG526" s="18" t="s">
        <v>105</v>
      </c>
      <c r="BH526" s="18" t="s">
        <v>127</v>
      </c>
      <c r="BI526" s="18" t="s">
        <v>893</v>
      </c>
      <c r="BJ526" s="18" t="s">
        <v>82</v>
      </c>
      <c r="BK526" s="16" t="s">
        <v>83</v>
      </c>
      <c r="BL526" s="22">
        <v>895336.62808188004</v>
      </c>
      <c r="BM526" s="16" t="s">
        <v>84</v>
      </c>
      <c r="BN526" s="22"/>
      <c r="BO526" s="23">
        <v>38142</v>
      </c>
      <c r="BP526" s="23">
        <v>47273</v>
      </c>
      <c r="BQ526" s="14" t="s">
        <v>648</v>
      </c>
      <c r="BR526" s="14" t="s">
        <v>649</v>
      </c>
      <c r="BS526" s="14">
        <v>38142</v>
      </c>
      <c r="BT526" s="14">
        <v>38142</v>
      </c>
      <c r="BU526" s="22">
        <v>29163.75</v>
      </c>
      <c r="BV526" s="22">
        <v>10.6</v>
      </c>
      <c r="BW526" s="22">
        <v>0</v>
      </c>
    </row>
    <row r="527" spans="1:75" s="1" customFormat="1" ht="18.2" customHeight="1" x14ac:dyDescent="0.15">
      <c r="A527" s="6">
        <v>525</v>
      </c>
      <c r="B527" s="7" t="s">
        <v>75</v>
      </c>
      <c r="C527" s="7" t="s">
        <v>76</v>
      </c>
      <c r="D527" s="8">
        <v>45108</v>
      </c>
      <c r="E527" s="9" t="s">
        <v>1004</v>
      </c>
      <c r="F527" s="10">
        <v>0</v>
      </c>
      <c r="G527" s="10">
        <v>0</v>
      </c>
      <c r="H527" s="11">
        <v>34797.64</v>
      </c>
      <c r="I527" s="11">
        <v>0</v>
      </c>
      <c r="J527" s="11">
        <v>0</v>
      </c>
      <c r="K527" s="11">
        <v>34797.64</v>
      </c>
      <c r="L527" s="11">
        <v>355.1</v>
      </c>
      <c r="M527" s="11">
        <v>0</v>
      </c>
      <c r="N527" s="11">
        <v>0</v>
      </c>
      <c r="O527" s="11">
        <v>355.1</v>
      </c>
      <c r="P527" s="11">
        <v>0</v>
      </c>
      <c r="Q527" s="11">
        <v>0</v>
      </c>
      <c r="R527" s="11">
        <v>34442.54</v>
      </c>
      <c r="S527" s="11">
        <v>0</v>
      </c>
      <c r="T527" s="11">
        <v>288.82</v>
      </c>
      <c r="U527" s="11">
        <v>0</v>
      </c>
      <c r="V527" s="11">
        <v>0</v>
      </c>
      <c r="W527" s="11">
        <v>288.82</v>
      </c>
      <c r="X527" s="11">
        <v>0</v>
      </c>
      <c r="Y527" s="11">
        <v>0</v>
      </c>
      <c r="Z527" s="11">
        <v>0</v>
      </c>
      <c r="AA527" s="11">
        <v>33.04</v>
      </c>
      <c r="AB527" s="11">
        <v>0</v>
      </c>
      <c r="AC527" s="11">
        <v>0</v>
      </c>
      <c r="AD527" s="11">
        <v>0</v>
      </c>
      <c r="AE527" s="11">
        <v>0</v>
      </c>
      <c r="AF527" s="11">
        <v>-33.08</v>
      </c>
      <c r="AG527" s="11">
        <v>33.880000000000003</v>
      </c>
      <c r="AH527" s="11">
        <v>87.74</v>
      </c>
      <c r="AI527" s="11">
        <v>0</v>
      </c>
      <c r="AJ527" s="11">
        <v>0</v>
      </c>
      <c r="AK527" s="11">
        <v>0</v>
      </c>
      <c r="AL527" s="11">
        <v>0</v>
      </c>
      <c r="AM527" s="11">
        <v>0</v>
      </c>
      <c r="AN527" s="11">
        <v>0</v>
      </c>
      <c r="AO527" s="11">
        <v>0</v>
      </c>
      <c r="AP527" s="11">
        <v>0</v>
      </c>
      <c r="AQ527" s="11">
        <v>0</v>
      </c>
      <c r="AR527" s="11">
        <v>0</v>
      </c>
      <c r="AS527" s="11">
        <v>3.8630000000000001E-3</v>
      </c>
      <c r="AT527" s="11">
        <f t="shared" si="8"/>
        <v>765.49613699999998</v>
      </c>
      <c r="AU527" s="11">
        <v>0</v>
      </c>
      <c r="AV527" s="11">
        <v>0</v>
      </c>
      <c r="AW527" s="12">
        <v>71</v>
      </c>
      <c r="AX527" s="12">
        <v>300</v>
      </c>
      <c r="AY527" s="11">
        <v>269700.01</v>
      </c>
      <c r="AZ527" s="11">
        <v>71082.3</v>
      </c>
      <c r="BA527" s="13">
        <v>89.999992000000006</v>
      </c>
      <c r="BB527" s="13">
        <v>43.6090042733519</v>
      </c>
      <c r="BC527" s="13">
        <v>9.9600000000000009</v>
      </c>
      <c r="BD527" s="13"/>
      <c r="BE527" s="9" t="s">
        <v>78</v>
      </c>
      <c r="BF527" s="6"/>
      <c r="BG527" s="9" t="s">
        <v>160</v>
      </c>
      <c r="BH527" s="9" t="s">
        <v>386</v>
      </c>
      <c r="BI527" s="9" t="s">
        <v>532</v>
      </c>
      <c r="BJ527" s="9" t="s">
        <v>108</v>
      </c>
      <c r="BK527" s="7" t="s">
        <v>83</v>
      </c>
      <c r="BL527" s="13">
        <v>267511.55727076001</v>
      </c>
      <c r="BM527" s="7" t="s">
        <v>84</v>
      </c>
      <c r="BN527" s="13"/>
      <c r="BO527" s="14">
        <v>38142</v>
      </c>
      <c r="BP527" s="14">
        <v>47273</v>
      </c>
      <c r="BQ527" s="14" t="s">
        <v>109</v>
      </c>
      <c r="BR527" s="14" t="s">
        <v>110</v>
      </c>
      <c r="BS527" s="14">
        <v>38142</v>
      </c>
      <c r="BT527" s="14">
        <v>38142</v>
      </c>
      <c r="BU527" s="13">
        <v>0</v>
      </c>
      <c r="BV527" s="13">
        <v>33.04</v>
      </c>
      <c r="BW527" s="13">
        <v>0</v>
      </c>
    </row>
    <row r="528" spans="1:75" s="1" customFormat="1" ht="18.2" customHeight="1" x14ac:dyDescent="0.15">
      <c r="A528" s="15">
        <v>526</v>
      </c>
      <c r="B528" s="16" t="s">
        <v>75</v>
      </c>
      <c r="C528" s="16" t="s">
        <v>76</v>
      </c>
      <c r="D528" s="17">
        <v>45108</v>
      </c>
      <c r="E528" s="18" t="s">
        <v>1005</v>
      </c>
      <c r="F528" s="19">
        <v>0</v>
      </c>
      <c r="G528" s="19">
        <v>0</v>
      </c>
      <c r="H528" s="20">
        <v>34189.79</v>
      </c>
      <c r="I528" s="20">
        <v>0</v>
      </c>
      <c r="J528" s="20">
        <v>0</v>
      </c>
      <c r="K528" s="20">
        <v>34189.79</v>
      </c>
      <c r="L528" s="20">
        <v>348.92</v>
      </c>
      <c r="M528" s="20">
        <v>0</v>
      </c>
      <c r="N528" s="20">
        <v>0</v>
      </c>
      <c r="O528" s="20">
        <v>348.92</v>
      </c>
      <c r="P528" s="20">
        <v>0</v>
      </c>
      <c r="Q528" s="20">
        <v>0</v>
      </c>
      <c r="R528" s="20">
        <v>33840.870000000003</v>
      </c>
      <c r="S528" s="20">
        <v>0</v>
      </c>
      <c r="T528" s="20">
        <v>283.77999999999997</v>
      </c>
      <c r="U528" s="20">
        <v>0</v>
      </c>
      <c r="V528" s="20">
        <v>0</v>
      </c>
      <c r="W528" s="20">
        <v>283.77999999999997</v>
      </c>
      <c r="X528" s="20">
        <v>0</v>
      </c>
      <c r="Y528" s="20">
        <v>0</v>
      </c>
      <c r="Z528" s="20">
        <v>0</v>
      </c>
      <c r="AA528" s="20">
        <v>32.47</v>
      </c>
      <c r="AB528" s="20">
        <v>0</v>
      </c>
      <c r="AC528" s="20">
        <v>0</v>
      </c>
      <c r="AD528" s="20">
        <v>0</v>
      </c>
      <c r="AE528" s="20">
        <v>0</v>
      </c>
      <c r="AF528" s="20">
        <v>-32.299999999999997</v>
      </c>
      <c r="AG528" s="20">
        <v>33.29</v>
      </c>
      <c r="AH528" s="20">
        <v>86.2</v>
      </c>
      <c r="AI528" s="20">
        <v>0</v>
      </c>
      <c r="AJ528" s="20">
        <v>0</v>
      </c>
      <c r="AK528" s="20">
        <v>0</v>
      </c>
      <c r="AL528" s="20">
        <v>0</v>
      </c>
      <c r="AM528" s="20">
        <v>0</v>
      </c>
      <c r="AN528" s="20">
        <v>0</v>
      </c>
      <c r="AO528" s="20">
        <v>0</v>
      </c>
      <c r="AP528" s="20">
        <v>5.12</v>
      </c>
      <c r="AQ528" s="20">
        <v>0</v>
      </c>
      <c r="AR528" s="20">
        <v>4.28</v>
      </c>
      <c r="AS528" s="20">
        <v>0</v>
      </c>
      <c r="AT528" s="11">
        <f t="shared" si="8"/>
        <v>753.2</v>
      </c>
      <c r="AU528" s="20">
        <v>0</v>
      </c>
      <c r="AV528" s="20">
        <v>0</v>
      </c>
      <c r="AW528" s="21">
        <v>71</v>
      </c>
      <c r="AX528" s="21">
        <v>300</v>
      </c>
      <c r="AY528" s="20">
        <v>264999.98</v>
      </c>
      <c r="AZ528" s="20">
        <v>69843.570000000007</v>
      </c>
      <c r="BA528" s="22">
        <v>90.000007999999994</v>
      </c>
      <c r="BB528" s="22">
        <v>43.607143373784602</v>
      </c>
      <c r="BC528" s="22">
        <v>9.9600000000000009</v>
      </c>
      <c r="BD528" s="22"/>
      <c r="BE528" s="18" t="s">
        <v>78</v>
      </c>
      <c r="BF528" s="15"/>
      <c r="BG528" s="18" t="s">
        <v>199</v>
      </c>
      <c r="BH528" s="18" t="s">
        <v>270</v>
      </c>
      <c r="BI528" s="18" t="s">
        <v>271</v>
      </c>
      <c r="BJ528" s="18" t="s">
        <v>108</v>
      </c>
      <c r="BK528" s="16" t="s">
        <v>83</v>
      </c>
      <c r="BL528" s="22">
        <v>262838.45015778003</v>
      </c>
      <c r="BM528" s="16" t="s">
        <v>84</v>
      </c>
      <c r="BN528" s="22"/>
      <c r="BO528" s="23">
        <v>38142</v>
      </c>
      <c r="BP528" s="23">
        <v>47273</v>
      </c>
      <c r="BQ528" s="14" t="s">
        <v>109</v>
      </c>
      <c r="BR528" s="14" t="s">
        <v>110</v>
      </c>
      <c r="BS528" s="14">
        <v>38142</v>
      </c>
      <c r="BT528" s="14">
        <v>38142</v>
      </c>
      <c r="BU528" s="22">
        <v>0</v>
      </c>
      <c r="BV528" s="22">
        <v>32.47</v>
      </c>
      <c r="BW528" s="22">
        <v>0</v>
      </c>
    </row>
    <row r="529" spans="1:75" s="1" customFormat="1" ht="18.2" customHeight="1" x14ac:dyDescent="0.15">
      <c r="A529" s="6">
        <v>527</v>
      </c>
      <c r="B529" s="7" t="s">
        <v>75</v>
      </c>
      <c r="C529" s="7" t="s">
        <v>76</v>
      </c>
      <c r="D529" s="8">
        <v>45108</v>
      </c>
      <c r="E529" s="9" t="s">
        <v>1006</v>
      </c>
      <c r="F529" s="10">
        <v>1</v>
      </c>
      <c r="G529" s="10">
        <v>0</v>
      </c>
      <c r="H529" s="11">
        <v>35378.28</v>
      </c>
      <c r="I529" s="11">
        <v>0</v>
      </c>
      <c r="J529" s="11">
        <v>0</v>
      </c>
      <c r="K529" s="11">
        <v>35378.28</v>
      </c>
      <c r="L529" s="11">
        <v>361.04</v>
      </c>
      <c r="M529" s="11">
        <v>0</v>
      </c>
      <c r="N529" s="11">
        <v>0</v>
      </c>
      <c r="O529" s="11">
        <v>19.82</v>
      </c>
      <c r="P529" s="11">
        <v>0</v>
      </c>
      <c r="Q529" s="11">
        <v>0</v>
      </c>
      <c r="R529" s="11">
        <v>35358.46</v>
      </c>
      <c r="S529" s="11">
        <v>0</v>
      </c>
      <c r="T529" s="11">
        <v>293.64</v>
      </c>
      <c r="U529" s="11">
        <v>0</v>
      </c>
      <c r="V529" s="11">
        <v>0</v>
      </c>
      <c r="W529" s="11">
        <v>293.64</v>
      </c>
      <c r="X529" s="11">
        <v>0</v>
      </c>
      <c r="Y529" s="11">
        <v>0</v>
      </c>
      <c r="Z529" s="11">
        <v>0</v>
      </c>
      <c r="AA529" s="11">
        <v>33.61</v>
      </c>
      <c r="AB529" s="11">
        <v>0</v>
      </c>
      <c r="AC529" s="11">
        <v>0</v>
      </c>
      <c r="AD529" s="11">
        <v>0</v>
      </c>
      <c r="AE529" s="11">
        <v>0</v>
      </c>
      <c r="AF529" s="11">
        <v>-41.61</v>
      </c>
      <c r="AG529" s="11">
        <v>34.409999999999997</v>
      </c>
      <c r="AH529" s="11">
        <v>89.21</v>
      </c>
      <c r="AI529" s="11">
        <v>0</v>
      </c>
      <c r="AJ529" s="11">
        <v>0</v>
      </c>
      <c r="AK529" s="11">
        <v>0</v>
      </c>
      <c r="AL529" s="11">
        <v>0</v>
      </c>
      <c r="AM529" s="11">
        <v>0</v>
      </c>
      <c r="AN529" s="11">
        <v>0</v>
      </c>
      <c r="AO529" s="11">
        <v>0</v>
      </c>
      <c r="AP529" s="11">
        <v>0</v>
      </c>
      <c r="AQ529" s="11">
        <v>0</v>
      </c>
      <c r="AR529" s="11">
        <v>429.08</v>
      </c>
      <c r="AS529" s="11">
        <v>0</v>
      </c>
      <c r="AT529" s="11">
        <f t="shared" si="8"/>
        <v>-4.9737991503207013E-14</v>
      </c>
      <c r="AU529" s="11">
        <v>341.22</v>
      </c>
      <c r="AV529" s="11">
        <v>0</v>
      </c>
      <c r="AW529" s="12">
        <v>71</v>
      </c>
      <c r="AX529" s="12">
        <v>300</v>
      </c>
      <c r="AY529" s="11">
        <v>274014.03000000003</v>
      </c>
      <c r="AZ529" s="11">
        <v>72270</v>
      </c>
      <c r="BA529" s="13">
        <v>90</v>
      </c>
      <c r="BB529" s="13">
        <v>44.032951432129501</v>
      </c>
      <c r="BC529" s="13">
        <v>9.9600000000000009</v>
      </c>
      <c r="BD529" s="13"/>
      <c r="BE529" s="9" t="s">
        <v>78</v>
      </c>
      <c r="BF529" s="6"/>
      <c r="BG529" s="9" t="s">
        <v>241</v>
      </c>
      <c r="BH529" s="9" t="s">
        <v>242</v>
      </c>
      <c r="BI529" s="9" t="s">
        <v>351</v>
      </c>
      <c r="BJ529" s="9" t="s">
        <v>95</v>
      </c>
      <c r="BK529" s="7" t="s">
        <v>83</v>
      </c>
      <c r="BL529" s="13">
        <v>274625.41082324</v>
      </c>
      <c r="BM529" s="7" t="s">
        <v>84</v>
      </c>
      <c r="BN529" s="13"/>
      <c r="BO529" s="14">
        <v>38145</v>
      </c>
      <c r="BP529" s="14">
        <v>47276</v>
      </c>
      <c r="BQ529" s="14" t="s">
        <v>102</v>
      </c>
      <c r="BR529" s="14" t="s">
        <v>103</v>
      </c>
      <c r="BS529" s="14">
        <v>38145</v>
      </c>
      <c r="BT529" s="14">
        <v>38145</v>
      </c>
      <c r="BU529" s="13">
        <v>0</v>
      </c>
      <c r="BV529" s="13">
        <v>33.61</v>
      </c>
      <c r="BW529" s="13">
        <v>0</v>
      </c>
    </row>
    <row r="530" spans="1:75" s="1" customFormat="1" ht="18.2" customHeight="1" x14ac:dyDescent="0.15">
      <c r="A530" s="15">
        <v>528</v>
      </c>
      <c r="B530" s="16" t="s">
        <v>75</v>
      </c>
      <c r="C530" s="16" t="s">
        <v>76</v>
      </c>
      <c r="D530" s="17">
        <v>45108</v>
      </c>
      <c r="E530" s="18" t="s">
        <v>1007</v>
      </c>
      <c r="F530" s="19">
        <v>172</v>
      </c>
      <c r="G530" s="19">
        <v>171</v>
      </c>
      <c r="H530" s="20">
        <v>35378.28</v>
      </c>
      <c r="I530" s="20">
        <v>32915.360000000001</v>
      </c>
      <c r="J530" s="20">
        <v>0</v>
      </c>
      <c r="K530" s="20">
        <v>68293.64</v>
      </c>
      <c r="L530" s="20">
        <v>361.04</v>
      </c>
      <c r="M530" s="20">
        <v>0</v>
      </c>
      <c r="N530" s="20">
        <v>0</v>
      </c>
      <c r="O530" s="20">
        <v>0</v>
      </c>
      <c r="P530" s="20">
        <v>0</v>
      </c>
      <c r="Q530" s="20">
        <v>0</v>
      </c>
      <c r="R530" s="20">
        <v>68293.64</v>
      </c>
      <c r="S530" s="20">
        <v>79034.929999999993</v>
      </c>
      <c r="T530" s="20">
        <v>293.64</v>
      </c>
      <c r="U530" s="20">
        <v>0</v>
      </c>
      <c r="V530" s="20">
        <v>0</v>
      </c>
      <c r="W530" s="20">
        <v>0</v>
      </c>
      <c r="X530" s="20">
        <v>0</v>
      </c>
      <c r="Y530" s="20">
        <v>0</v>
      </c>
      <c r="Z530" s="20">
        <v>79328.570000000007</v>
      </c>
      <c r="AA530" s="20">
        <v>0</v>
      </c>
      <c r="AB530" s="20">
        <v>0</v>
      </c>
      <c r="AC530" s="20">
        <v>0</v>
      </c>
      <c r="AD530" s="20">
        <v>0</v>
      </c>
      <c r="AE530" s="20">
        <v>0</v>
      </c>
      <c r="AF530" s="20">
        <v>0</v>
      </c>
      <c r="AG530" s="20">
        <v>0</v>
      </c>
      <c r="AH530" s="20">
        <v>0</v>
      </c>
      <c r="AI530" s="20">
        <v>0</v>
      </c>
      <c r="AJ530" s="20">
        <v>0</v>
      </c>
      <c r="AK530" s="20">
        <v>0</v>
      </c>
      <c r="AL530" s="20">
        <v>0</v>
      </c>
      <c r="AM530" s="20">
        <v>0</v>
      </c>
      <c r="AN530" s="20">
        <v>0</v>
      </c>
      <c r="AO530" s="20">
        <v>0</v>
      </c>
      <c r="AP530" s="20">
        <v>0</v>
      </c>
      <c r="AQ530" s="20">
        <v>0</v>
      </c>
      <c r="AR530" s="20">
        <v>0</v>
      </c>
      <c r="AS530" s="20">
        <v>0</v>
      </c>
      <c r="AT530" s="11">
        <f t="shared" si="8"/>
        <v>0</v>
      </c>
      <c r="AU530" s="20">
        <v>33276.400000000001</v>
      </c>
      <c r="AV530" s="20">
        <v>79328.570000000007</v>
      </c>
      <c r="AW530" s="21">
        <v>71</v>
      </c>
      <c r="AX530" s="21">
        <v>300</v>
      </c>
      <c r="AY530" s="20">
        <v>273885.87</v>
      </c>
      <c r="AZ530" s="20">
        <v>72270</v>
      </c>
      <c r="BA530" s="22">
        <v>90</v>
      </c>
      <c r="BB530" s="22">
        <v>85.048119551681197</v>
      </c>
      <c r="BC530" s="22">
        <v>9.9600000000000009</v>
      </c>
      <c r="BD530" s="22"/>
      <c r="BE530" s="18" t="s">
        <v>78</v>
      </c>
      <c r="BF530" s="15"/>
      <c r="BG530" s="18" t="s">
        <v>241</v>
      </c>
      <c r="BH530" s="18" t="s">
        <v>242</v>
      </c>
      <c r="BI530" s="18" t="s">
        <v>351</v>
      </c>
      <c r="BJ530" s="18" t="s">
        <v>82</v>
      </c>
      <c r="BK530" s="16" t="s">
        <v>83</v>
      </c>
      <c r="BL530" s="22">
        <v>530429.46275416005</v>
      </c>
      <c r="BM530" s="16" t="s">
        <v>84</v>
      </c>
      <c r="BN530" s="22"/>
      <c r="BO530" s="23">
        <v>38147</v>
      </c>
      <c r="BP530" s="23">
        <v>47278</v>
      </c>
      <c r="BQ530" s="14" t="s">
        <v>163</v>
      </c>
      <c r="BR530" s="14" t="s">
        <v>164</v>
      </c>
      <c r="BS530" s="14">
        <v>38147</v>
      </c>
      <c r="BT530" s="14">
        <v>38147</v>
      </c>
      <c r="BU530" s="22">
        <v>26937.47</v>
      </c>
      <c r="BV530" s="22">
        <v>33.61</v>
      </c>
      <c r="BW530" s="22">
        <v>0</v>
      </c>
    </row>
    <row r="531" spans="1:75" s="1" customFormat="1" ht="18.2" customHeight="1" x14ac:dyDescent="0.15">
      <c r="A531" s="6">
        <v>529</v>
      </c>
      <c r="B531" s="7" t="s">
        <v>75</v>
      </c>
      <c r="C531" s="7" t="s">
        <v>76</v>
      </c>
      <c r="D531" s="8">
        <v>45108</v>
      </c>
      <c r="E531" s="9" t="s">
        <v>1008</v>
      </c>
      <c r="F531" s="10">
        <v>145</v>
      </c>
      <c r="G531" s="10">
        <v>144</v>
      </c>
      <c r="H531" s="11">
        <v>40700.400000000001</v>
      </c>
      <c r="I531" s="11">
        <v>34819.54</v>
      </c>
      <c r="J531" s="11">
        <v>0</v>
      </c>
      <c r="K531" s="11">
        <v>75519.94</v>
      </c>
      <c r="L531" s="11">
        <v>415.32</v>
      </c>
      <c r="M531" s="11">
        <v>0</v>
      </c>
      <c r="N531" s="11">
        <v>0</v>
      </c>
      <c r="O531" s="11">
        <v>0</v>
      </c>
      <c r="P531" s="11">
        <v>0</v>
      </c>
      <c r="Q531" s="11">
        <v>0</v>
      </c>
      <c r="R531" s="11">
        <v>75519.94</v>
      </c>
      <c r="S531" s="11">
        <v>73631.179999999993</v>
      </c>
      <c r="T531" s="11">
        <v>337.81</v>
      </c>
      <c r="U531" s="11">
        <v>0</v>
      </c>
      <c r="V531" s="11">
        <v>0</v>
      </c>
      <c r="W531" s="11">
        <v>0</v>
      </c>
      <c r="X531" s="11">
        <v>0</v>
      </c>
      <c r="Y531" s="11">
        <v>0</v>
      </c>
      <c r="Z531" s="11">
        <v>73968.990000000005</v>
      </c>
      <c r="AA531" s="11">
        <v>0</v>
      </c>
      <c r="AB531" s="11">
        <v>0</v>
      </c>
      <c r="AC531" s="11">
        <v>0</v>
      </c>
      <c r="AD531" s="11">
        <v>0</v>
      </c>
      <c r="AE531" s="11">
        <v>0</v>
      </c>
      <c r="AF531" s="11">
        <v>0</v>
      </c>
      <c r="AG531" s="11">
        <v>0</v>
      </c>
      <c r="AH531" s="11">
        <v>0</v>
      </c>
      <c r="AI531" s="11">
        <v>0</v>
      </c>
      <c r="AJ531" s="11">
        <v>0</v>
      </c>
      <c r="AK531" s="11">
        <v>0</v>
      </c>
      <c r="AL531" s="11">
        <v>0</v>
      </c>
      <c r="AM531" s="11">
        <v>0</v>
      </c>
      <c r="AN531" s="11">
        <v>0</v>
      </c>
      <c r="AO531" s="11">
        <v>0</v>
      </c>
      <c r="AP531" s="11">
        <v>0</v>
      </c>
      <c r="AQ531" s="11">
        <v>0</v>
      </c>
      <c r="AR531" s="11">
        <v>0</v>
      </c>
      <c r="AS531" s="11">
        <v>0</v>
      </c>
      <c r="AT531" s="11">
        <f t="shared" si="8"/>
        <v>0</v>
      </c>
      <c r="AU531" s="11">
        <v>35234.86</v>
      </c>
      <c r="AV531" s="11">
        <v>73968.990000000005</v>
      </c>
      <c r="AW531" s="12">
        <v>71</v>
      </c>
      <c r="AX531" s="12">
        <v>300</v>
      </c>
      <c r="AY531" s="11">
        <v>314999.99</v>
      </c>
      <c r="AZ531" s="11">
        <v>83138.19</v>
      </c>
      <c r="BA531" s="13">
        <v>89.999996999999993</v>
      </c>
      <c r="BB531" s="13">
        <v>81.752975058035105</v>
      </c>
      <c r="BC531" s="13">
        <v>9.9600000000000009</v>
      </c>
      <c r="BD531" s="13"/>
      <c r="BE531" s="9" t="s">
        <v>78</v>
      </c>
      <c r="BF531" s="6"/>
      <c r="BG531" s="9" t="s">
        <v>160</v>
      </c>
      <c r="BH531" s="9" t="s">
        <v>386</v>
      </c>
      <c r="BI531" s="9" t="s">
        <v>1009</v>
      </c>
      <c r="BJ531" s="9" t="s">
        <v>82</v>
      </c>
      <c r="BK531" s="7" t="s">
        <v>83</v>
      </c>
      <c r="BL531" s="13">
        <v>586555.36886636005</v>
      </c>
      <c r="BM531" s="7" t="s">
        <v>84</v>
      </c>
      <c r="BN531" s="13"/>
      <c r="BO531" s="14">
        <v>38148</v>
      </c>
      <c r="BP531" s="14">
        <v>47279</v>
      </c>
      <c r="BQ531" s="14" t="s">
        <v>102</v>
      </c>
      <c r="BR531" s="14" t="s">
        <v>103</v>
      </c>
      <c r="BS531" s="14">
        <v>38148</v>
      </c>
      <c r="BT531" s="14">
        <v>38148</v>
      </c>
      <c r="BU531" s="13">
        <v>28028.5</v>
      </c>
      <c r="BV531" s="13">
        <v>50.54</v>
      </c>
      <c r="BW531" s="13">
        <v>0</v>
      </c>
    </row>
    <row r="532" spans="1:75" s="1" customFormat="1" ht="18.2" customHeight="1" x14ac:dyDescent="0.15">
      <c r="A532" s="15">
        <v>530</v>
      </c>
      <c r="B532" s="16" t="s">
        <v>75</v>
      </c>
      <c r="C532" s="16" t="s">
        <v>76</v>
      </c>
      <c r="D532" s="17">
        <v>45108</v>
      </c>
      <c r="E532" s="18" t="s">
        <v>1010</v>
      </c>
      <c r="F532" s="19">
        <v>95</v>
      </c>
      <c r="G532" s="19">
        <v>94</v>
      </c>
      <c r="H532" s="20">
        <v>40700.400000000001</v>
      </c>
      <c r="I532" s="20">
        <v>27030.98</v>
      </c>
      <c r="J532" s="20">
        <v>0</v>
      </c>
      <c r="K532" s="20">
        <v>67731.38</v>
      </c>
      <c r="L532" s="20">
        <v>415.32</v>
      </c>
      <c r="M532" s="20">
        <v>0</v>
      </c>
      <c r="N532" s="20">
        <v>0</v>
      </c>
      <c r="O532" s="20">
        <v>0</v>
      </c>
      <c r="P532" s="20">
        <v>0</v>
      </c>
      <c r="Q532" s="20">
        <v>0</v>
      </c>
      <c r="R532" s="20">
        <v>67731.38</v>
      </c>
      <c r="S532" s="20">
        <v>43763.24</v>
      </c>
      <c r="T532" s="20">
        <v>337.81</v>
      </c>
      <c r="U532" s="20">
        <v>0</v>
      </c>
      <c r="V532" s="20">
        <v>0</v>
      </c>
      <c r="W532" s="20">
        <v>0</v>
      </c>
      <c r="X532" s="20">
        <v>0</v>
      </c>
      <c r="Y532" s="20">
        <v>0</v>
      </c>
      <c r="Z532" s="20">
        <v>44101.05</v>
      </c>
      <c r="AA532" s="20">
        <v>0</v>
      </c>
      <c r="AB532" s="20">
        <v>0</v>
      </c>
      <c r="AC532" s="20">
        <v>0</v>
      </c>
      <c r="AD532" s="20">
        <v>0</v>
      </c>
      <c r="AE532" s="20">
        <v>0</v>
      </c>
      <c r="AF532" s="20">
        <v>0</v>
      </c>
      <c r="AG532" s="20">
        <v>0</v>
      </c>
      <c r="AH532" s="20">
        <v>0</v>
      </c>
      <c r="AI532" s="20">
        <v>0</v>
      </c>
      <c r="AJ532" s="20">
        <v>0</v>
      </c>
      <c r="AK532" s="20">
        <v>0</v>
      </c>
      <c r="AL532" s="20">
        <v>0</v>
      </c>
      <c r="AM532" s="20">
        <v>0</v>
      </c>
      <c r="AN532" s="20">
        <v>0</v>
      </c>
      <c r="AO532" s="20">
        <v>0</v>
      </c>
      <c r="AP532" s="20">
        <v>0</v>
      </c>
      <c r="AQ532" s="20">
        <v>0</v>
      </c>
      <c r="AR532" s="20">
        <v>0</v>
      </c>
      <c r="AS532" s="20">
        <v>0</v>
      </c>
      <c r="AT532" s="11">
        <f t="shared" si="8"/>
        <v>0</v>
      </c>
      <c r="AU532" s="20">
        <v>27446.3</v>
      </c>
      <c r="AV532" s="20">
        <v>44101.05</v>
      </c>
      <c r="AW532" s="21">
        <v>71</v>
      </c>
      <c r="AX532" s="21">
        <v>300</v>
      </c>
      <c r="AY532" s="20">
        <v>314999.99</v>
      </c>
      <c r="AZ532" s="20">
        <v>83138.19</v>
      </c>
      <c r="BA532" s="22">
        <v>89.999996999999993</v>
      </c>
      <c r="BB532" s="22">
        <v>73.321586587413805</v>
      </c>
      <c r="BC532" s="22">
        <v>9.9600000000000009</v>
      </c>
      <c r="BD532" s="22"/>
      <c r="BE532" s="18" t="s">
        <v>78</v>
      </c>
      <c r="BF532" s="15"/>
      <c r="BG532" s="18" t="s">
        <v>160</v>
      </c>
      <c r="BH532" s="18" t="s">
        <v>386</v>
      </c>
      <c r="BI532" s="18" t="s">
        <v>1009</v>
      </c>
      <c r="BJ532" s="18" t="s">
        <v>82</v>
      </c>
      <c r="BK532" s="16" t="s">
        <v>83</v>
      </c>
      <c r="BL532" s="22">
        <v>526062.44893372001</v>
      </c>
      <c r="BM532" s="16" t="s">
        <v>84</v>
      </c>
      <c r="BN532" s="22"/>
      <c r="BO532" s="23">
        <v>38148</v>
      </c>
      <c r="BP532" s="23">
        <v>47279</v>
      </c>
      <c r="BQ532" s="14" t="s">
        <v>157</v>
      </c>
      <c r="BR532" s="14" t="s">
        <v>158</v>
      </c>
      <c r="BS532" s="14">
        <v>38148</v>
      </c>
      <c r="BT532" s="14">
        <v>38148</v>
      </c>
      <c r="BU532" s="22">
        <v>18363.41</v>
      </c>
      <c r="BV532" s="22">
        <v>50.54</v>
      </c>
      <c r="BW532" s="22">
        <v>0</v>
      </c>
    </row>
    <row r="533" spans="1:75" s="1" customFormat="1" ht="18.2" customHeight="1" x14ac:dyDescent="0.15">
      <c r="A533" s="6">
        <v>531</v>
      </c>
      <c r="B533" s="7" t="s">
        <v>75</v>
      </c>
      <c r="C533" s="7" t="s">
        <v>76</v>
      </c>
      <c r="D533" s="8">
        <v>45108</v>
      </c>
      <c r="E533" s="9" t="s">
        <v>1011</v>
      </c>
      <c r="F533" s="10">
        <v>162</v>
      </c>
      <c r="G533" s="10">
        <v>161</v>
      </c>
      <c r="H533" s="11">
        <v>68531.8</v>
      </c>
      <c r="I533" s="11">
        <v>58245.13</v>
      </c>
      <c r="J533" s="11">
        <v>0</v>
      </c>
      <c r="K533" s="11">
        <v>126776.93</v>
      </c>
      <c r="L533" s="11">
        <v>682.9</v>
      </c>
      <c r="M533" s="11">
        <v>0</v>
      </c>
      <c r="N533" s="11">
        <v>0</v>
      </c>
      <c r="O533" s="11">
        <v>0</v>
      </c>
      <c r="P533" s="11">
        <v>0</v>
      </c>
      <c r="Q533" s="11">
        <v>0</v>
      </c>
      <c r="R533" s="11">
        <v>126776.93</v>
      </c>
      <c r="S533" s="11">
        <v>150085.64000000001</v>
      </c>
      <c r="T533" s="11">
        <v>611.08000000000004</v>
      </c>
      <c r="U533" s="11">
        <v>0</v>
      </c>
      <c r="V533" s="11">
        <v>0</v>
      </c>
      <c r="W533" s="11">
        <v>0</v>
      </c>
      <c r="X533" s="11">
        <v>0</v>
      </c>
      <c r="Y533" s="11">
        <v>0</v>
      </c>
      <c r="Z533" s="11">
        <v>150696.72</v>
      </c>
      <c r="AA533" s="11">
        <v>0</v>
      </c>
      <c r="AB533" s="11">
        <v>0</v>
      </c>
      <c r="AC533" s="11">
        <v>0</v>
      </c>
      <c r="AD533" s="11">
        <v>0</v>
      </c>
      <c r="AE533" s="11">
        <v>0</v>
      </c>
      <c r="AF533" s="11">
        <v>0</v>
      </c>
      <c r="AG533" s="11">
        <v>0</v>
      </c>
      <c r="AH533" s="11">
        <v>0</v>
      </c>
      <c r="AI533" s="11">
        <v>0</v>
      </c>
      <c r="AJ533" s="11">
        <v>0</v>
      </c>
      <c r="AK533" s="11">
        <v>0</v>
      </c>
      <c r="AL533" s="11">
        <v>0</v>
      </c>
      <c r="AM533" s="11">
        <v>0</v>
      </c>
      <c r="AN533" s="11">
        <v>0</v>
      </c>
      <c r="AO533" s="11">
        <v>0</v>
      </c>
      <c r="AP533" s="11">
        <v>0</v>
      </c>
      <c r="AQ533" s="11">
        <v>0</v>
      </c>
      <c r="AR533" s="11">
        <v>0</v>
      </c>
      <c r="AS533" s="11">
        <v>0</v>
      </c>
      <c r="AT533" s="11">
        <f t="shared" si="8"/>
        <v>0</v>
      </c>
      <c r="AU533" s="11">
        <v>58928.03</v>
      </c>
      <c r="AV533" s="11">
        <v>150696.72</v>
      </c>
      <c r="AW533" s="12">
        <v>71</v>
      </c>
      <c r="AX533" s="12">
        <v>300</v>
      </c>
      <c r="AY533" s="11">
        <v>511545.45</v>
      </c>
      <c r="AZ533" s="11">
        <v>135000</v>
      </c>
      <c r="BA533" s="13">
        <v>90</v>
      </c>
      <c r="BB533" s="13">
        <v>84.517953333333296</v>
      </c>
      <c r="BC533" s="13">
        <v>10.7</v>
      </c>
      <c r="BD533" s="13"/>
      <c r="BE533" s="9" t="s">
        <v>78</v>
      </c>
      <c r="BF533" s="6"/>
      <c r="BG533" s="9" t="s">
        <v>300</v>
      </c>
      <c r="BH533" s="9" t="s">
        <v>614</v>
      </c>
      <c r="BI533" s="9" t="s">
        <v>615</v>
      </c>
      <c r="BJ533" s="9" t="s">
        <v>82</v>
      </c>
      <c r="BK533" s="7" t="s">
        <v>83</v>
      </c>
      <c r="BL533" s="13">
        <v>984662.97695541999</v>
      </c>
      <c r="BM533" s="7" t="s">
        <v>84</v>
      </c>
      <c r="BN533" s="13"/>
      <c r="BO533" s="14">
        <v>38156</v>
      </c>
      <c r="BP533" s="14">
        <v>47287</v>
      </c>
      <c r="BQ533" s="14" t="s">
        <v>445</v>
      </c>
      <c r="BR533" s="14" t="s">
        <v>446</v>
      </c>
      <c r="BS533" s="14">
        <v>38156</v>
      </c>
      <c r="BT533" s="14">
        <v>38156</v>
      </c>
      <c r="BU533" s="13">
        <v>39342.69</v>
      </c>
      <c r="BV533" s="13">
        <v>11.02</v>
      </c>
      <c r="BW533" s="13">
        <v>0</v>
      </c>
    </row>
    <row r="534" spans="1:75" s="1" customFormat="1" ht="18.2" customHeight="1" x14ac:dyDescent="0.15">
      <c r="A534" s="15">
        <v>532</v>
      </c>
      <c r="B534" s="16" t="s">
        <v>75</v>
      </c>
      <c r="C534" s="16" t="s">
        <v>76</v>
      </c>
      <c r="D534" s="17">
        <v>45108</v>
      </c>
      <c r="E534" s="18" t="s">
        <v>1012</v>
      </c>
      <c r="F534" s="19">
        <v>136</v>
      </c>
      <c r="G534" s="19">
        <v>135</v>
      </c>
      <c r="H534" s="20">
        <v>35950.089999999997</v>
      </c>
      <c r="I534" s="20">
        <v>29725.65</v>
      </c>
      <c r="J534" s="20">
        <v>0</v>
      </c>
      <c r="K534" s="20">
        <v>65675.740000000005</v>
      </c>
      <c r="L534" s="20">
        <v>366.94</v>
      </c>
      <c r="M534" s="20">
        <v>0</v>
      </c>
      <c r="N534" s="20">
        <v>0</v>
      </c>
      <c r="O534" s="20">
        <v>0</v>
      </c>
      <c r="P534" s="20">
        <v>0</v>
      </c>
      <c r="Q534" s="20">
        <v>0</v>
      </c>
      <c r="R534" s="20">
        <v>65675.740000000005</v>
      </c>
      <c r="S534" s="20">
        <v>60093.9</v>
      </c>
      <c r="T534" s="20">
        <v>298.39</v>
      </c>
      <c r="U534" s="20">
        <v>0</v>
      </c>
      <c r="V534" s="20">
        <v>0</v>
      </c>
      <c r="W534" s="20">
        <v>0</v>
      </c>
      <c r="X534" s="20">
        <v>0</v>
      </c>
      <c r="Y534" s="20">
        <v>0</v>
      </c>
      <c r="Z534" s="20">
        <v>60392.29</v>
      </c>
      <c r="AA534" s="20">
        <v>0</v>
      </c>
      <c r="AB534" s="20">
        <v>0</v>
      </c>
      <c r="AC534" s="20">
        <v>0</v>
      </c>
      <c r="AD534" s="20">
        <v>0</v>
      </c>
      <c r="AE534" s="20">
        <v>0</v>
      </c>
      <c r="AF534" s="20">
        <v>0</v>
      </c>
      <c r="AG534" s="20">
        <v>0</v>
      </c>
      <c r="AH534" s="20">
        <v>0</v>
      </c>
      <c r="AI534" s="20">
        <v>0</v>
      </c>
      <c r="AJ534" s="20">
        <v>0</v>
      </c>
      <c r="AK534" s="20">
        <v>0</v>
      </c>
      <c r="AL534" s="20">
        <v>0</v>
      </c>
      <c r="AM534" s="20">
        <v>0</v>
      </c>
      <c r="AN534" s="20">
        <v>0</v>
      </c>
      <c r="AO534" s="20">
        <v>0</v>
      </c>
      <c r="AP534" s="20">
        <v>0</v>
      </c>
      <c r="AQ534" s="20">
        <v>0</v>
      </c>
      <c r="AR534" s="20">
        <v>0</v>
      </c>
      <c r="AS534" s="20">
        <v>0</v>
      </c>
      <c r="AT534" s="11">
        <f t="shared" si="8"/>
        <v>0</v>
      </c>
      <c r="AU534" s="20">
        <v>30092.59</v>
      </c>
      <c r="AV534" s="20">
        <v>60392.29</v>
      </c>
      <c r="AW534" s="21">
        <v>71</v>
      </c>
      <c r="AX534" s="21">
        <v>300</v>
      </c>
      <c r="AY534" s="20">
        <v>289875.76</v>
      </c>
      <c r="AZ534" s="20">
        <v>73445.09</v>
      </c>
      <c r="BA534" s="22">
        <v>86.405987999999994</v>
      </c>
      <c r="BB534" s="22">
        <v>77.265576260184602</v>
      </c>
      <c r="BC534" s="22">
        <v>9.9600000000000009</v>
      </c>
      <c r="BD534" s="22"/>
      <c r="BE534" s="18" t="s">
        <v>78</v>
      </c>
      <c r="BF534" s="15"/>
      <c r="BG534" s="18" t="s">
        <v>199</v>
      </c>
      <c r="BH534" s="18" t="s">
        <v>270</v>
      </c>
      <c r="BI534" s="18" t="s">
        <v>271</v>
      </c>
      <c r="BJ534" s="18" t="s">
        <v>82</v>
      </c>
      <c r="BK534" s="16" t="s">
        <v>83</v>
      </c>
      <c r="BL534" s="22">
        <v>510096.51095155999</v>
      </c>
      <c r="BM534" s="16" t="s">
        <v>84</v>
      </c>
      <c r="BN534" s="22"/>
      <c r="BO534" s="23">
        <v>38156</v>
      </c>
      <c r="BP534" s="23">
        <v>47287</v>
      </c>
      <c r="BQ534" s="14" t="s">
        <v>177</v>
      </c>
      <c r="BR534" s="14" t="s">
        <v>178</v>
      </c>
      <c r="BS534" s="14">
        <v>38156</v>
      </c>
      <c r="BT534" s="14">
        <v>38156</v>
      </c>
      <c r="BU534" s="22">
        <v>21721.65</v>
      </c>
      <c r="BV534" s="22">
        <v>34.15</v>
      </c>
      <c r="BW534" s="22">
        <v>0</v>
      </c>
    </row>
    <row r="535" spans="1:75" s="1" customFormat="1" ht="18.2" customHeight="1" x14ac:dyDescent="0.15">
      <c r="A535" s="6">
        <v>533</v>
      </c>
      <c r="B535" s="7" t="s">
        <v>75</v>
      </c>
      <c r="C535" s="7" t="s">
        <v>76</v>
      </c>
      <c r="D535" s="8">
        <v>45108</v>
      </c>
      <c r="E535" s="9" t="s">
        <v>1013</v>
      </c>
      <c r="F535" s="10">
        <v>108</v>
      </c>
      <c r="G535" s="10">
        <v>108</v>
      </c>
      <c r="H535" s="11">
        <v>0</v>
      </c>
      <c r="I535" s="11">
        <v>76495.83</v>
      </c>
      <c r="J535" s="11">
        <v>0</v>
      </c>
      <c r="K535" s="11">
        <v>76495.83</v>
      </c>
      <c r="L535" s="11">
        <v>0</v>
      </c>
      <c r="M535" s="11">
        <v>0</v>
      </c>
      <c r="N535" s="11">
        <v>0</v>
      </c>
      <c r="O535" s="11">
        <v>0</v>
      </c>
      <c r="P535" s="11">
        <v>0</v>
      </c>
      <c r="Q535" s="11">
        <v>0</v>
      </c>
      <c r="R535" s="11">
        <v>76495.83</v>
      </c>
      <c r="S535" s="11">
        <v>42307.33</v>
      </c>
      <c r="T535" s="11">
        <v>0</v>
      </c>
      <c r="U535" s="11">
        <v>0</v>
      </c>
      <c r="V535" s="11">
        <v>0</v>
      </c>
      <c r="W535" s="11">
        <v>0</v>
      </c>
      <c r="X535" s="11">
        <v>0</v>
      </c>
      <c r="Y535" s="11">
        <v>0</v>
      </c>
      <c r="Z535" s="11">
        <v>42307.33</v>
      </c>
      <c r="AA535" s="11">
        <v>0</v>
      </c>
      <c r="AB535" s="11">
        <v>0</v>
      </c>
      <c r="AC535" s="11">
        <v>0</v>
      </c>
      <c r="AD535" s="11">
        <v>0</v>
      </c>
      <c r="AE535" s="11">
        <v>0</v>
      </c>
      <c r="AF535" s="11">
        <v>0</v>
      </c>
      <c r="AG535" s="11">
        <v>0</v>
      </c>
      <c r="AH535" s="11">
        <v>0</v>
      </c>
      <c r="AI535" s="11">
        <v>0</v>
      </c>
      <c r="AJ535" s="11">
        <v>0</v>
      </c>
      <c r="AK535" s="11">
        <v>0</v>
      </c>
      <c r="AL535" s="11">
        <v>0</v>
      </c>
      <c r="AM535" s="11">
        <v>0</v>
      </c>
      <c r="AN535" s="11">
        <v>0</v>
      </c>
      <c r="AO535" s="11">
        <v>0</v>
      </c>
      <c r="AP535" s="11">
        <v>0</v>
      </c>
      <c r="AQ535" s="11">
        <v>0</v>
      </c>
      <c r="AR535" s="11">
        <v>0</v>
      </c>
      <c r="AS535" s="11">
        <v>0</v>
      </c>
      <c r="AT535" s="11">
        <f t="shared" si="8"/>
        <v>0</v>
      </c>
      <c r="AU535" s="11">
        <v>76495.83</v>
      </c>
      <c r="AV535" s="11">
        <v>42307.33</v>
      </c>
      <c r="AW535" s="12">
        <v>0</v>
      </c>
      <c r="AX535" s="12">
        <v>180</v>
      </c>
      <c r="AY535" s="11">
        <v>375155.22</v>
      </c>
      <c r="AZ535" s="11">
        <v>99000</v>
      </c>
      <c r="BA535" s="13">
        <v>90</v>
      </c>
      <c r="BB535" s="13">
        <v>69.541663636363594</v>
      </c>
      <c r="BC535" s="13">
        <v>10.7</v>
      </c>
      <c r="BD535" s="13"/>
      <c r="BE535" s="9" t="s">
        <v>78</v>
      </c>
      <c r="BF535" s="6"/>
      <c r="BG535" s="9" t="s">
        <v>79</v>
      </c>
      <c r="BH535" s="9" t="s">
        <v>195</v>
      </c>
      <c r="BI535" s="9" t="s">
        <v>295</v>
      </c>
      <c r="BJ535" s="9" t="s">
        <v>82</v>
      </c>
      <c r="BK535" s="7" t="s">
        <v>83</v>
      </c>
      <c r="BL535" s="13">
        <v>594135.00305201998</v>
      </c>
      <c r="BM535" s="7" t="s">
        <v>84</v>
      </c>
      <c r="BN535" s="13"/>
      <c r="BO535" s="14">
        <v>38161</v>
      </c>
      <c r="BP535" s="14">
        <v>43639</v>
      </c>
      <c r="BQ535" s="14" t="s">
        <v>116</v>
      </c>
      <c r="BR535" s="14" t="s">
        <v>117</v>
      </c>
      <c r="BS535" s="14">
        <v>38161</v>
      </c>
      <c r="BT535" s="14">
        <v>38161</v>
      </c>
      <c r="BU535" s="13">
        <v>19131.38</v>
      </c>
      <c r="BV535" s="13">
        <v>0</v>
      </c>
      <c r="BW535" s="13">
        <v>0</v>
      </c>
    </row>
    <row r="536" spans="1:75" s="1" customFormat="1" ht="18.2" customHeight="1" x14ac:dyDescent="0.15">
      <c r="A536" s="15">
        <v>534</v>
      </c>
      <c r="B536" s="16" t="s">
        <v>75</v>
      </c>
      <c r="C536" s="16" t="s">
        <v>76</v>
      </c>
      <c r="D536" s="17">
        <v>45108</v>
      </c>
      <c r="E536" s="18" t="s">
        <v>1014</v>
      </c>
      <c r="F536" s="19">
        <v>0</v>
      </c>
      <c r="G536" s="19">
        <v>0</v>
      </c>
      <c r="H536" s="20">
        <v>36084.870000000003</v>
      </c>
      <c r="I536" s="20">
        <v>0</v>
      </c>
      <c r="J536" s="20">
        <v>0</v>
      </c>
      <c r="K536" s="20">
        <v>36084.870000000003</v>
      </c>
      <c r="L536" s="20">
        <v>692.81</v>
      </c>
      <c r="M536" s="20">
        <v>0</v>
      </c>
      <c r="N536" s="20">
        <v>0</v>
      </c>
      <c r="O536" s="20">
        <v>692.81</v>
      </c>
      <c r="P536" s="20">
        <v>38.43</v>
      </c>
      <c r="Q536" s="20">
        <v>0</v>
      </c>
      <c r="R536" s="20">
        <v>35353.629999999997</v>
      </c>
      <c r="S536" s="20">
        <v>0</v>
      </c>
      <c r="T536" s="20">
        <v>321.76</v>
      </c>
      <c r="U536" s="20">
        <v>0</v>
      </c>
      <c r="V536" s="20">
        <v>0</v>
      </c>
      <c r="W536" s="20">
        <v>321.76</v>
      </c>
      <c r="X536" s="20">
        <v>0</v>
      </c>
      <c r="Y536" s="20">
        <v>0</v>
      </c>
      <c r="Z536" s="20">
        <v>0</v>
      </c>
      <c r="AA536" s="20">
        <v>23.76</v>
      </c>
      <c r="AB536" s="20">
        <v>0</v>
      </c>
      <c r="AC536" s="20">
        <v>0</v>
      </c>
      <c r="AD536" s="20">
        <v>0</v>
      </c>
      <c r="AE536" s="20">
        <v>0</v>
      </c>
      <c r="AF536" s="20">
        <v>-50.05</v>
      </c>
      <c r="AG536" s="20">
        <v>51.92</v>
      </c>
      <c r="AH536" s="20">
        <v>129.74</v>
      </c>
      <c r="AI536" s="20">
        <v>0</v>
      </c>
      <c r="AJ536" s="20">
        <v>0</v>
      </c>
      <c r="AK536" s="20">
        <v>0</v>
      </c>
      <c r="AL536" s="20">
        <v>0</v>
      </c>
      <c r="AM536" s="20">
        <v>0</v>
      </c>
      <c r="AN536" s="20">
        <v>0</v>
      </c>
      <c r="AO536" s="20">
        <v>0</v>
      </c>
      <c r="AP536" s="20">
        <v>0</v>
      </c>
      <c r="AQ536" s="20">
        <v>0</v>
      </c>
      <c r="AR536" s="20">
        <v>5.86</v>
      </c>
      <c r="AS536" s="20">
        <v>0</v>
      </c>
      <c r="AT536" s="11">
        <f t="shared" si="8"/>
        <v>1202.51</v>
      </c>
      <c r="AU536" s="20">
        <v>0</v>
      </c>
      <c r="AV536" s="20">
        <v>0</v>
      </c>
      <c r="AW536" s="21">
        <v>71</v>
      </c>
      <c r="AX536" s="21">
        <v>300</v>
      </c>
      <c r="AY536" s="20">
        <v>380000.01</v>
      </c>
      <c r="AZ536" s="20">
        <v>105849.52</v>
      </c>
      <c r="BA536" s="22">
        <v>94.999998000000005</v>
      </c>
      <c r="BB536" s="22">
        <v>31.729900894144301</v>
      </c>
      <c r="BC536" s="22">
        <v>10.7</v>
      </c>
      <c r="BD536" s="22"/>
      <c r="BE536" s="18" t="s">
        <v>78</v>
      </c>
      <c r="BF536" s="15"/>
      <c r="BG536" s="18" t="s">
        <v>347</v>
      </c>
      <c r="BH536" s="18" t="s">
        <v>348</v>
      </c>
      <c r="BI536" s="18" t="s">
        <v>1015</v>
      </c>
      <c r="BJ536" s="18" t="s">
        <v>108</v>
      </c>
      <c r="BK536" s="16" t="s">
        <v>83</v>
      </c>
      <c r="BL536" s="22">
        <v>274587.89672522002</v>
      </c>
      <c r="BM536" s="16" t="s">
        <v>84</v>
      </c>
      <c r="BN536" s="22"/>
      <c r="BO536" s="23">
        <v>38161</v>
      </c>
      <c r="BP536" s="23">
        <v>47292</v>
      </c>
      <c r="BQ536" s="14" t="s">
        <v>109</v>
      </c>
      <c r="BR536" s="14" t="s">
        <v>110</v>
      </c>
      <c r="BS536" s="14">
        <v>38161</v>
      </c>
      <c r="BT536" s="14">
        <v>38161</v>
      </c>
      <c r="BU536" s="22">
        <v>0</v>
      </c>
      <c r="BV536" s="22">
        <v>23.76</v>
      </c>
      <c r="BW536" s="22">
        <v>0</v>
      </c>
    </row>
    <row r="537" spans="1:75" s="1" customFormat="1" ht="18.2" customHeight="1" x14ac:dyDescent="0.15">
      <c r="A537" s="6">
        <v>535</v>
      </c>
      <c r="B537" s="7" t="s">
        <v>75</v>
      </c>
      <c r="C537" s="7" t="s">
        <v>76</v>
      </c>
      <c r="D537" s="8">
        <v>45108</v>
      </c>
      <c r="E537" s="9" t="s">
        <v>1016</v>
      </c>
      <c r="F537" s="10">
        <v>129</v>
      </c>
      <c r="G537" s="10">
        <v>128</v>
      </c>
      <c r="H537" s="11">
        <v>36569.97</v>
      </c>
      <c r="I537" s="11">
        <v>29351.73</v>
      </c>
      <c r="J537" s="11">
        <v>0</v>
      </c>
      <c r="K537" s="11">
        <v>65921.7</v>
      </c>
      <c r="L537" s="11">
        <v>373.16</v>
      </c>
      <c r="M537" s="11">
        <v>0</v>
      </c>
      <c r="N537" s="11">
        <v>0</v>
      </c>
      <c r="O537" s="11">
        <v>0</v>
      </c>
      <c r="P537" s="11">
        <v>0</v>
      </c>
      <c r="Q537" s="11">
        <v>0</v>
      </c>
      <c r="R537" s="11">
        <v>65921.7</v>
      </c>
      <c r="S537" s="11">
        <v>57264.59</v>
      </c>
      <c r="T537" s="11">
        <v>303.52999999999997</v>
      </c>
      <c r="U537" s="11">
        <v>0</v>
      </c>
      <c r="V537" s="11">
        <v>0</v>
      </c>
      <c r="W537" s="11">
        <v>0</v>
      </c>
      <c r="X537" s="11">
        <v>0</v>
      </c>
      <c r="Y537" s="11">
        <v>0</v>
      </c>
      <c r="Z537" s="11">
        <v>57568.12</v>
      </c>
      <c r="AA537" s="11">
        <v>0</v>
      </c>
      <c r="AB537" s="11">
        <v>0</v>
      </c>
      <c r="AC537" s="11">
        <v>0</v>
      </c>
      <c r="AD537" s="11">
        <v>0</v>
      </c>
      <c r="AE537" s="11">
        <v>0</v>
      </c>
      <c r="AF537" s="11">
        <v>0</v>
      </c>
      <c r="AG537" s="11">
        <v>0</v>
      </c>
      <c r="AH537" s="11">
        <v>0</v>
      </c>
      <c r="AI537" s="11">
        <v>0</v>
      </c>
      <c r="AJ537" s="11">
        <v>0</v>
      </c>
      <c r="AK537" s="11">
        <v>0</v>
      </c>
      <c r="AL537" s="11">
        <v>0</v>
      </c>
      <c r="AM537" s="11">
        <v>0</v>
      </c>
      <c r="AN537" s="11">
        <v>0</v>
      </c>
      <c r="AO537" s="11">
        <v>0</v>
      </c>
      <c r="AP537" s="11">
        <v>0</v>
      </c>
      <c r="AQ537" s="11">
        <v>0</v>
      </c>
      <c r="AR537" s="11">
        <v>0</v>
      </c>
      <c r="AS537" s="11">
        <v>0</v>
      </c>
      <c r="AT537" s="11">
        <f t="shared" si="8"/>
        <v>0</v>
      </c>
      <c r="AU537" s="11">
        <v>29724.89</v>
      </c>
      <c r="AV537" s="11">
        <v>57568.12</v>
      </c>
      <c r="AW537" s="12">
        <v>71</v>
      </c>
      <c r="AX537" s="12">
        <v>300</v>
      </c>
      <c r="AY537" s="11">
        <v>283074.99</v>
      </c>
      <c r="AZ537" s="11">
        <v>74700</v>
      </c>
      <c r="BA537" s="13">
        <v>90</v>
      </c>
      <c r="BB537" s="13">
        <v>79.423734939759001</v>
      </c>
      <c r="BC537" s="13">
        <v>9.9600000000000009</v>
      </c>
      <c r="BD537" s="13"/>
      <c r="BE537" s="9" t="s">
        <v>78</v>
      </c>
      <c r="BF537" s="6"/>
      <c r="BG537" s="9" t="s">
        <v>105</v>
      </c>
      <c r="BH537" s="9" t="s">
        <v>106</v>
      </c>
      <c r="BI537" s="9" t="s">
        <v>997</v>
      </c>
      <c r="BJ537" s="9" t="s">
        <v>82</v>
      </c>
      <c r="BK537" s="7" t="s">
        <v>83</v>
      </c>
      <c r="BL537" s="13">
        <v>512006.85619979998</v>
      </c>
      <c r="BM537" s="7" t="s">
        <v>84</v>
      </c>
      <c r="BN537" s="13"/>
      <c r="BO537" s="14">
        <v>38162</v>
      </c>
      <c r="BP537" s="14">
        <v>47293</v>
      </c>
      <c r="BQ537" s="14" t="s">
        <v>177</v>
      </c>
      <c r="BR537" s="14" t="s">
        <v>178</v>
      </c>
      <c r="BS537" s="14">
        <v>38162</v>
      </c>
      <c r="BT537" s="14">
        <v>38162</v>
      </c>
      <c r="BU537" s="13">
        <v>20959.79</v>
      </c>
      <c r="BV537" s="13">
        <v>34.74</v>
      </c>
      <c r="BW537" s="13">
        <v>0</v>
      </c>
    </row>
    <row r="538" spans="1:75" s="1" customFormat="1" ht="18.2" customHeight="1" x14ac:dyDescent="0.15">
      <c r="A538" s="15">
        <v>536</v>
      </c>
      <c r="B538" s="16" t="s">
        <v>75</v>
      </c>
      <c r="C538" s="16" t="s">
        <v>76</v>
      </c>
      <c r="D538" s="17">
        <v>45108</v>
      </c>
      <c r="E538" s="18" t="s">
        <v>1017</v>
      </c>
      <c r="F538" s="19">
        <v>0</v>
      </c>
      <c r="G538" s="19">
        <v>0</v>
      </c>
      <c r="H538" s="20">
        <v>38698.199999999997</v>
      </c>
      <c r="I538" s="20">
        <v>0</v>
      </c>
      <c r="J538" s="20">
        <v>0</v>
      </c>
      <c r="K538" s="20">
        <v>38698.199999999997</v>
      </c>
      <c r="L538" s="20">
        <v>385.65</v>
      </c>
      <c r="M538" s="20">
        <v>0</v>
      </c>
      <c r="N538" s="20">
        <v>0</v>
      </c>
      <c r="O538" s="20">
        <v>385.65</v>
      </c>
      <c r="P538" s="20">
        <v>0</v>
      </c>
      <c r="Q538" s="20">
        <v>0</v>
      </c>
      <c r="R538" s="20">
        <v>38312.550000000003</v>
      </c>
      <c r="S538" s="20">
        <v>0</v>
      </c>
      <c r="T538" s="20">
        <v>345.06</v>
      </c>
      <c r="U538" s="20">
        <v>0</v>
      </c>
      <c r="V538" s="20">
        <v>0</v>
      </c>
      <c r="W538" s="20">
        <v>345.06</v>
      </c>
      <c r="X538" s="20">
        <v>0</v>
      </c>
      <c r="Y538" s="20">
        <v>0</v>
      </c>
      <c r="Z538" s="20">
        <v>0</v>
      </c>
      <c r="AA538" s="20">
        <v>6.22</v>
      </c>
      <c r="AB538" s="20">
        <v>0</v>
      </c>
      <c r="AC538" s="20">
        <v>0</v>
      </c>
      <c r="AD538" s="20">
        <v>0</v>
      </c>
      <c r="AE538" s="20">
        <v>0</v>
      </c>
      <c r="AF538" s="20">
        <v>-41.12</v>
      </c>
      <c r="AG538" s="20">
        <v>36.85</v>
      </c>
      <c r="AH538" s="20">
        <v>105.03</v>
      </c>
      <c r="AI538" s="20">
        <v>0</v>
      </c>
      <c r="AJ538" s="20">
        <v>0</v>
      </c>
      <c r="AK538" s="20">
        <v>0</v>
      </c>
      <c r="AL538" s="20">
        <v>0</v>
      </c>
      <c r="AM538" s="20">
        <v>0</v>
      </c>
      <c r="AN538" s="20">
        <v>0</v>
      </c>
      <c r="AO538" s="20">
        <v>0</v>
      </c>
      <c r="AP538" s="20">
        <v>2.39</v>
      </c>
      <c r="AQ538" s="20">
        <v>0</v>
      </c>
      <c r="AR538" s="20">
        <v>1.92</v>
      </c>
      <c r="AS538" s="20">
        <v>0</v>
      </c>
      <c r="AT538" s="11">
        <f t="shared" si="8"/>
        <v>838.16</v>
      </c>
      <c r="AU538" s="20">
        <v>0</v>
      </c>
      <c r="AV538" s="20">
        <v>0</v>
      </c>
      <c r="AW538" s="21">
        <v>71</v>
      </c>
      <c r="AX538" s="21">
        <v>300</v>
      </c>
      <c r="AY538" s="20">
        <v>540999.99</v>
      </c>
      <c r="AZ538" s="20">
        <v>76234.22</v>
      </c>
      <c r="BA538" s="22">
        <v>48.059153000000002</v>
      </c>
      <c r="BB538" s="22">
        <v>24.152784697871201</v>
      </c>
      <c r="BC538" s="22">
        <v>10.7</v>
      </c>
      <c r="BD538" s="22"/>
      <c r="BE538" s="18" t="s">
        <v>78</v>
      </c>
      <c r="BF538" s="15"/>
      <c r="BG538" s="18" t="s">
        <v>413</v>
      </c>
      <c r="BH538" s="18" t="s">
        <v>421</v>
      </c>
      <c r="BI538" s="18" t="s">
        <v>1018</v>
      </c>
      <c r="BJ538" s="18" t="s">
        <v>108</v>
      </c>
      <c r="BK538" s="16" t="s">
        <v>83</v>
      </c>
      <c r="BL538" s="22">
        <v>297569.51471969998</v>
      </c>
      <c r="BM538" s="16" t="s">
        <v>84</v>
      </c>
      <c r="BN538" s="22"/>
      <c r="BO538" s="23">
        <v>38162</v>
      </c>
      <c r="BP538" s="23">
        <v>47293</v>
      </c>
      <c r="BQ538" s="14" t="s">
        <v>109</v>
      </c>
      <c r="BR538" s="14" t="s">
        <v>110</v>
      </c>
      <c r="BS538" s="14">
        <v>38162</v>
      </c>
      <c r="BT538" s="14">
        <v>38162</v>
      </c>
      <c r="BU538" s="22">
        <v>0</v>
      </c>
      <c r="BV538" s="22">
        <v>6.22</v>
      </c>
      <c r="BW538" s="22">
        <v>0</v>
      </c>
    </row>
    <row r="539" spans="1:75" s="1" customFormat="1" ht="18.2" customHeight="1" x14ac:dyDescent="0.15">
      <c r="A539" s="6">
        <v>537</v>
      </c>
      <c r="B539" s="7" t="s">
        <v>75</v>
      </c>
      <c r="C539" s="7" t="s">
        <v>76</v>
      </c>
      <c r="D539" s="8">
        <v>45108</v>
      </c>
      <c r="E539" s="9" t="s">
        <v>1019</v>
      </c>
      <c r="F539" s="10">
        <v>151</v>
      </c>
      <c r="G539" s="10">
        <v>150</v>
      </c>
      <c r="H539" s="11">
        <v>38108.5</v>
      </c>
      <c r="I539" s="11">
        <v>33296.83</v>
      </c>
      <c r="J539" s="11">
        <v>0</v>
      </c>
      <c r="K539" s="11">
        <v>71405.33</v>
      </c>
      <c r="L539" s="11">
        <v>388.93</v>
      </c>
      <c r="M539" s="11">
        <v>0</v>
      </c>
      <c r="N539" s="11">
        <v>0</v>
      </c>
      <c r="O539" s="11">
        <v>0</v>
      </c>
      <c r="P539" s="11">
        <v>0</v>
      </c>
      <c r="Q539" s="11">
        <v>0</v>
      </c>
      <c r="R539" s="11">
        <v>71405.33</v>
      </c>
      <c r="S539" s="11">
        <v>72487.66</v>
      </c>
      <c r="T539" s="11">
        <v>316.3</v>
      </c>
      <c r="U539" s="11">
        <v>0</v>
      </c>
      <c r="V539" s="11">
        <v>0</v>
      </c>
      <c r="W539" s="11">
        <v>0</v>
      </c>
      <c r="X539" s="11">
        <v>0</v>
      </c>
      <c r="Y539" s="11">
        <v>0</v>
      </c>
      <c r="Z539" s="11">
        <v>72803.960000000006</v>
      </c>
      <c r="AA539" s="11">
        <v>0</v>
      </c>
      <c r="AB539" s="11">
        <v>0</v>
      </c>
      <c r="AC539" s="11">
        <v>0</v>
      </c>
      <c r="AD539" s="11">
        <v>0</v>
      </c>
      <c r="AE539" s="11">
        <v>0</v>
      </c>
      <c r="AF539" s="11">
        <v>0</v>
      </c>
      <c r="AG539" s="11">
        <v>0</v>
      </c>
      <c r="AH539" s="11">
        <v>0</v>
      </c>
      <c r="AI539" s="11">
        <v>0</v>
      </c>
      <c r="AJ539" s="11">
        <v>0</v>
      </c>
      <c r="AK539" s="11">
        <v>0</v>
      </c>
      <c r="AL539" s="11">
        <v>0</v>
      </c>
      <c r="AM539" s="11">
        <v>0</v>
      </c>
      <c r="AN539" s="11">
        <v>0</v>
      </c>
      <c r="AO539" s="11">
        <v>0</v>
      </c>
      <c r="AP539" s="11">
        <v>0</v>
      </c>
      <c r="AQ539" s="11">
        <v>0</v>
      </c>
      <c r="AR539" s="11">
        <v>0</v>
      </c>
      <c r="AS539" s="11">
        <v>0</v>
      </c>
      <c r="AT539" s="11">
        <f t="shared" si="8"/>
        <v>0</v>
      </c>
      <c r="AU539" s="11">
        <v>33685.760000000002</v>
      </c>
      <c r="AV539" s="11">
        <v>72803.960000000006</v>
      </c>
      <c r="AW539" s="12">
        <v>71</v>
      </c>
      <c r="AX539" s="12">
        <v>300</v>
      </c>
      <c r="AY539" s="11">
        <v>295011.88</v>
      </c>
      <c r="AZ539" s="11">
        <v>77850</v>
      </c>
      <c r="BA539" s="13">
        <v>90</v>
      </c>
      <c r="BB539" s="13">
        <v>82.549514450867093</v>
      </c>
      <c r="BC539" s="13">
        <v>9.9600000000000009</v>
      </c>
      <c r="BD539" s="13"/>
      <c r="BE539" s="9" t="s">
        <v>78</v>
      </c>
      <c r="BF539" s="6"/>
      <c r="BG539" s="9" t="s">
        <v>199</v>
      </c>
      <c r="BH539" s="9" t="s">
        <v>340</v>
      </c>
      <c r="BI539" s="9" t="s">
        <v>341</v>
      </c>
      <c r="BJ539" s="9" t="s">
        <v>82</v>
      </c>
      <c r="BK539" s="7" t="s">
        <v>83</v>
      </c>
      <c r="BL539" s="13">
        <v>554597.62914502004</v>
      </c>
      <c r="BM539" s="7" t="s">
        <v>84</v>
      </c>
      <c r="BN539" s="13"/>
      <c r="BO539" s="14">
        <v>38162</v>
      </c>
      <c r="BP539" s="14">
        <v>47293</v>
      </c>
      <c r="BQ539" s="14" t="s">
        <v>434</v>
      </c>
      <c r="BR539" s="14" t="s">
        <v>435</v>
      </c>
      <c r="BS539" s="14">
        <v>38162</v>
      </c>
      <c r="BT539" s="14">
        <v>38162</v>
      </c>
      <c r="BU539" s="13">
        <v>25513.439999999999</v>
      </c>
      <c r="BV539" s="13">
        <v>36.200000000000003</v>
      </c>
      <c r="BW539" s="13">
        <v>0</v>
      </c>
    </row>
    <row r="540" spans="1:75" s="1" customFormat="1" ht="18.2" customHeight="1" x14ac:dyDescent="0.15">
      <c r="A540" s="15">
        <v>538</v>
      </c>
      <c r="B540" s="16" t="s">
        <v>75</v>
      </c>
      <c r="C540" s="16" t="s">
        <v>76</v>
      </c>
      <c r="D540" s="17">
        <v>45108</v>
      </c>
      <c r="E540" s="18" t="s">
        <v>1020</v>
      </c>
      <c r="F540" s="19">
        <v>0</v>
      </c>
      <c r="G540" s="19">
        <v>0</v>
      </c>
      <c r="H540" s="20">
        <v>47060.84</v>
      </c>
      <c r="I540" s="20">
        <v>0</v>
      </c>
      <c r="J540" s="20">
        <v>0</v>
      </c>
      <c r="K540" s="20">
        <v>47060.84</v>
      </c>
      <c r="L540" s="20">
        <v>468.9</v>
      </c>
      <c r="M540" s="20">
        <v>0</v>
      </c>
      <c r="N540" s="20">
        <v>0</v>
      </c>
      <c r="O540" s="20">
        <v>468.9</v>
      </c>
      <c r="P540" s="20">
        <v>0</v>
      </c>
      <c r="Q540" s="20">
        <v>0</v>
      </c>
      <c r="R540" s="20">
        <v>46591.94</v>
      </c>
      <c r="S540" s="20">
        <v>0</v>
      </c>
      <c r="T540" s="20">
        <v>419.63</v>
      </c>
      <c r="U540" s="20">
        <v>0</v>
      </c>
      <c r="V540" s="20">
        <v>0</v>
      </c>
      <c r="W540" s="20">
        <v>419.63</v>
      </c>
      <c r="X540" s="20">
        <v>0</v>
      </c>
      <c r="Y540" s="20">
        <v>0</v>
      </c>
      <c r="Z540" s="20">
        <v>0</v>
      </c>
      <c r="AA540" s="20">
        <v>7.57</v>
      </c>
      <c r="AB540" s="20">
        <v>0</v>
      </c>
      <c r="AC540" s="20">
        <v>0</v>
      </c>
      <c r="AD540" s="20">
        <v>0</v>
      </c>
      <c r="AE540" s="20">
        <v>0</v>
      </c>
      <c r="AF540" s="20">
        <v>-44.17</v>
      </c>
      <c r="AG540" s="20">
        <v>44.81</v>
      </c>
      <c r="AH540" s="20">
        <v>114.42</v>
      </c>
      <c r="AI540" s="20">
        <v>0</v>
      </c>
      <c r="AJ540" s="20">
        <v>0</v>
      </c>
      <c r="AK540" s="20">
        <v>0</v>
      </c>
      <c r="AL540" s="20">
        <v>0</v>
      </c>
      <c r="AM540" s="20">
        <v>0</v>
      </c>
      <c r="AN540" s="20">
        <v>0</v>
      </c>
      <c r="AO540" s="20">
        <v>0</v>
      </c>
      <c r="AP540" s="20">
        <v>129.97999999999999</v>
      </c>
      <c r="AQ540" s="20">
        <v>0</v>
      </c>
      <c r="AR540" s="20">
        <v>162.63</v>
      </c>
      <c r="AS540" s="20">
        <v>0</v>
      </c>
      <c r="AT540" s="11">
        <f t="shared" si="8"/>
        <v>978.51</v>
      </c>
      <c r="AU540" s="20">
        <v>0</v>
      </c>
      <c r="AV540" s="20">
        <v>0</v>
      </c>
      <c r="AW540" s="21">
        <v>71</v>
      </c>
      <c r="AX540" s="21">
        <v>300</v>
      </c>
      <c r="AY540" s="20">
        <v>351289.95</v>
      </c>
      <c r="AZ540" s="20">
        <v>92700</v>
      </c>
      <c r="BA540" s="22">
        <v>90</v>
      </c>
      <c r="BB540" s="22">
        <v>45.234893203883502</v>
      </c>
      <c r="BC540" s="22">
        <v>10.7</v>
      </c>
      <c r="BD540" s="22"/>
      <c r="BE540" s="18" t="s">
        <v>78</v>
      </c>
      <c r="BF540" s="15"/>
      <c r="BG540" s="18" t="s">
        <v>241</v>
      </c>
      <c r="BH540" s="18" t="s">
        <v>242</v>
      </c>
      <c r="BI540" s="18" t="s">
        <v>351</v>
      </c>
      <c r="BJ540" s="18" t="s">
        <v>108</v>
      </c>
      <c r="BK540" s="16" t="s">
        <v>83</v>
      </c>
      <c r="BL540" s="22">
        <v>361874.65923435998</v>
      </c>
      <c r="BM540" s="16" t="s">
        <v>84</v>
      </c>
      <c r="BN540" s="22"/>
      <c r="BO540" s="23">
        <v>38163</v>
      </c>
      <c r="BP540" s="23">
        <v>47294</v>
      </c>
      <c r="BQ540" s="14" t="s">
        <v>109</v>
      </c>
      <c r="BR540" s="14" t="s">
        <v>110</v>
      </c>
      <c r="BS540" s="14">
        <v>38163</v>
      </c>
      <c r="BT540" s="14">
        <v>38163</v>
      </c>
      <c r="BU540" s="22">
        <v>0</v>
      </c>
      <c r="BV540" s="22">
        <v>7.57</v>
      </c>
      <c r="BW540" s="22">
        <v>0</v>
      </c>
    </row>
    <row r="541" spans="1:75" s="1" customFormat="1" ht="18.2" customHeight="1" x14ac:dyDescent="0.15">
      <c r="A541" s="6">
        <v>539</v>
      </c>
      <c r="B541" s="7" t="s">
        <v>75</v>
      </c>
      <c r="C541" s="7" t="s">
        <v>76</v>
      </c>
      <c r="D541" s="8">
        <v>45108</v>
      </c>
      <c r="E541" s="9" t="s">
        <v>1021</v>
      </c>
      <c r="F541" s="10">
        <v>2</v>
      </c>
      <c r="G541" s="10">
        <v>4</v>
      </c>
      <c r="H541" s="11">
        <v>69475.44</v>
      </c>
      <c r="I541" s="11">
        <v>2708.52</v>
      </c>
      <c r="J541" s="11">
        <v>0</v>
      </c>
      <c r="K541" s="11">
        <v>72183.960000000006</v>
      </c>
      <c r="L541" s="11">
        <v>692.29</v>
      </c>
      <c r="M541" s="11">
        <v>0</v>
      </c>
      <c r="N541" s="11">
        <v>2664.33</v>
      </c>
      <c r="O541" s="11">
        <v>0</v>
      </c>
      <c r="P541" s="11">
        <v>0</v>
      </c>
      <c r="Q541" s="11">
        <v>0</v>
      </c>
      <c r="R541" s="11">
        <v>69519.63</v>
      </c>
      <c r="S541" s="11">
        <v>2452.91</v>
      </c>
      <c r="T541" s="11">
        <v>619.49</v>
      </c>
      <c r="U541" s="11">
        <v>0</v>
      </c>
      <c r="V541" s="11">
        <v>2452.91</v>
      </c>
      <c r="W541" s="11">
        <v>0</v>
      </c>
      <c r="X541" s="11">
        <v>0</v>
      </c>
      <c r="Y541" s="11">
        <v>0</v>
      </c>
      <c r="Z541" s="11">
        <v>619.49</v>
      </c>
      <c r="AA541" s="11">
        <v>0</v>
      </c>
      <c r="AB541" s="11">
        <v>0</v>
      </c>
      <c r="AC541" s="11">
        <v>0</v>
      </c>
      <c r="AD541" s="11">
        <v>0</v>
      </c>
      <c r="AE541" s="11">
        <v>0</v>
      </c>
      <c r="AF541" s="11">
        <v>-167.03</v>
      </c>
      <c r="AG541" s="11">
        <v>0</v>
      </c>
      <c r="AH541" s="11">
        <v>0</v>
      </c>
      <c r="AI541" s="11">
        <v>33.51</v>
      </c>
      <c r="AJ541" s="11">
        <v>0</v>
      </c>
      <c r="AK541" s="11">
        <v>0</v>
      </c>
      <c r="AL541" s="11">
        <v>176.52</v>
      </c>
      <c r="AM541" s="11">
        <v>0</v>
      </c>
      <c r="AN541" s="11">
        <v>198.45</v>
      </c>
      <c r="AO541" s="11">
        <v>506.76</v>
      </c>
      <c r="AP541" s="11">
        <v>0</v>
      </c>
      <c r="AQ541" s="11">
        <v>0</v>
      </c>
      <c r="AR541" s="11">
        <v>0</v>
      </c>
      <c r="AS541" s="11">
        <v>0</v>
      </c>
      <c r="AT541" s="11">
        <f t="shared" si="8"/>
        <v>5865.45</v>
      </c>
      <c r="AU541" s="11">
        <v>736.48</v>
      </c>
      <c r="AV541" s="11">
        <v>619.49</v>
      </c>
      <c r="AW541" s="12">
        <v>71</v>
      </c>
      <c r="AX541" s="12">
        <v>300</v>
      </c>
      <c r="AY541" s="11">
        <v>518625</v>
      </c>
      <c r="AZ541" s="11">
        <v>136857.14000000001</v>
      </c>
      <c r="BA541" s="13">
        <v>89.999999000000003</v>
      </c>
      <c r="BB541" s="13">
        <v>45.717502429762703</v>
      </c>
      <c r="BC541" s="13">
        <v>10.7</v>
      </c>
      <c r="BD541" s="13"/>
      <c r="BE541" s="9" t="s">
        <v>78</v>
      </c>
      <c r="BF541" s="6"/>
      <c r="BG541" s="9" t="s">
        <v>241</v>
      </c>
      <c r="BH541" s="9" t="s">
        <v>383</v>
      </c>
      <c r="BI541" s="9" t="s">
        <v>427</v>
      </c>
      <c r="BJ541" s="9" t="s">
        <v>95</v>
      </c>
      <c r="BK541" s="7" t="s">
        <v>83</v>
      </c>
      <c r="BL541" s="13">
        <v>539951.59712922003</v>
      </c>
      <c r="BM541" s="7" t="s">
        <v>84</v>
      </c>
      <c r="BN541" s="13"/>
      <c r="BO541" s="14">
        <v>38163</v>
      </c>
      <c r="BP541" s="14">
        <v>47294</v>
      </c>
      <c r="BQ541" s="14" t="s">
        <v>96</v>
      </c>
      <c r="BR541" s="14" t="s">
        <v>97</v>
      </c>
      <c r="BS541" s="14">
        <v>38163</v>
      </c>
      <c r="BT541" s="14">
        <v>38163</v>
      </c>
      <c r="BU541" s="13">
        <v>246.24</v>
      </c>
      <c r="BV541" s="13">
        <v>11.17</v>
      </c>
      <c r="BW541" s="13">
        <v>0</v>
      </c>
    </row>
    <row r="542" spans="1:75" s="1" customFormat="1" ht="18.2" customHeight="1" x14ac:dyDescent="0.15">
      <c r="A542" s="15">
        <v>540</v>
      </c>
      <c r="B542" s="16" t="s">
        <v>75</v>
      </c>
      <c r="C542" s="16" t="s">
        <v>76</v>
      </c>
      <c r="D542" s="17">
        <v>45108</v>
      </c>
      <c r="E542" s="18" t="s">
        <v>1022</v>
      </c>
      <c r="F542" s="19">
        <v>0</v>
      </c>
      <c r="G542" s="19">
        <v>0</v>
      </c>
      <c r="H542" s="20">
        <v>21640.2</v>
      </c>
      <c r="I542" s="20">
        <v>0</v>
      </c>
      <c r="J542" s="20">
        <v>0</v>
      </c>
      <c r="K542" s="20">
        <v>21640.2</v>
      </c>
      <c r="L542" s="20">
        <v>446.7</v>
      </c>
      <c r="M542" s="20">
        <v>0</v>
      </c>
      <c r="N542" s="20">
        <v>0</v>
      </c>
      <c r="O542" s="20">
        <v>446.7</v>
      </c>
      <c r="P542" s="20">
        <v>0</v>
      </c>
      <c r="Q542" s="20">
        <v>0</v>
      </c>
      <c r="R542" s="20">
        <v>21193.5</v>
      </c>
      <c r="S542" s="20">
        <v>0</v>
      </c>
      <c r="T542" s="20">
        <v>179.61</v>
      </c>
      <c r="U542" s="20">
        <v>0</v>
      </c>
      <c r="V542" s="20">
        <v>0</v>
      </c>
      <c r="W542" s="20">
        <v>179.61</v>
      </c>
      <c r="X542" s="20">
        <v>0</v>
      </c>
      <c r="Y542" s="20">
        <v>0</v>
      </c>
      <c r="Z542" s="20">
        <v>0</v>
      </c>
      <c r="AA542" s="20">
        <v>32.15</v>
      </c>
      <c r="AB542" s="20">
        <v>0</v>
      </c>
      <c r="AC542" s="20">
        <v>0</v>
      </c>
      <c r="AD542" s="20">
        <v>0</v>
      </c>
      <c r="AE542" s="20">
        <v>0</v>
      </c>
      <c r="AF542" s="20">
        <v>-32.94</v>
      </c>
      <c r="AG542" s="20">
        <v>32.950000000000003</v>
      </c>
      <c r="AH542" s="20">
        <v>85.34</v>
      </c>
      <c r="AI542" s="20">
        <v>0</v>
      </c>
      <c r="AJ542" s="20">
        <v>0</v>
      </c>
      <c r="AK542" s="20">
        <v>0</v>
      </c>
      <c r="AL542" s="20">
        <v>0</v>
      </c>
      <c r="AM542" s="20">
        <v>0</v>
      </c>
      <c r="AN542" s="20">
        <v>0</v>
      </c>
      <c r="AO542" s="20">
        <v>0</v>
      </c>
      <c r="AP542" s="20">
        <v>0</v>
      </c>
      <c r="AQ542" s="20">
        <v>0</v>
      </c>
      <c r="AR542" s="20">
        <v>0</v>
      </c>
      <c r="AS542" s="20">
        <v>2.575E-3</v>
      </c>
      <c r="AT542" s="11">
        <f t="shared" si="8"/>
        <v>743.80742499999997</v>
      </c>
      <c r="AU542" s="20">
        <v>0</v>
      </c>
      <c r="AV542" s="20">
        <v>0</v>
      </c>
      <c r="AW542" s="21">
        <v>71</v>
      </c>
      <c r="AX542" s="21">
        <v>300</v>
      </c>
      <c r="AY542" s="20">
        <v>261999.99</v>
      </c>
      <c r="AZ542" s="20">
        <v>69137.759999999995</v>
      </c>
      <c r="BA542" s="22">
        <v>90.000004000000004</v>
      </c>
      <c r="BB542" s="22">
        <v>27.588615609964801</v>
      </c>
      <c r="BC542" s="22">
        <v>9.9600000000000009</v>
      </c>
      <c r="BD542" s="22"/>
      <c r="BE542" s="18" t="s">
        <v>78</v>
      </c>
      <c r="BF542" s="15"/>
      <c r="BG542" s="18" t="s">
        <v>160</v>
      </c>
      <c r="BH542" s="18" t="s">
        <v>386</v>
      </c>
      <c r="BI542" s="18" t="s">
        <v>532</v>
      </c>
      <c r="BJ542" s="18" t="s">
        <v>108</v>
      </c>
      <c r="BK542" s="16" t="s">
        <v>83</v>
      </c>
      <c r="BL542" s="22">
        <v>164607.66798900001</v>
      </c>
      <c r="BM542" s="16" t="s">
        <v>84</v>
      </c>
      <c r="BN542" s="22"/>
      <c r="BO542" s="23">
        <v>38163</v>
      </c>
      <c r="BP542" s="23">
        <v>47294</v>
      </c>
      <c r="BQ542" s="14" t="s">
        <v>109</v>
      </c>
      <c r="BR542" s="14" t="s">
        <v>110</v>
      </c>
      <c r="BS542" s="14">
        <v>38163</v>
      </c>
      <c r="BT542" s="14">
        <v>38163</v>
      </c>
      <c r="BU542" s="22">
        <v>0</v>
      </c>
      <c r="BV542" s="22">
        <v>32.15</v>
      </c>
      <c r="BW542" s="22">
        <v>0</v>
      </c>
    </row>
    <row r="543" spans="1:75" s="1" customFormat="1" ht="18.2" customHeight="1" x14ac:dyDescent="0.15">
      <c r="A543" s="6">
        <v>541</v>
      </c>
      <c r="B543" s="7" t="s">
        <v>75</v>
      </c>
      <c r="C543" s="7" t="s">
        <v>76</v>
      </c>
      <c r="D543" s="8">
        <v>45108</v>
      </c>
      <c r="E543" s="9" t="s">
        <v>1023</v>
      </c>
      <c r="F543" s="10">
        <v>109</v>
      </c>
      <c r="G543" s="10">
        <v>108</v>
      </c>
      <c r="H543" s="11">
        <v>68764.13</v>
      </c>
      <c r="I543" s="11">
        <v>47082.2</v>
      </c>
      <c r="J543" s="11">
        <v>0</v>
      </c>
      <c r="K543" s="11">
        <v>115846.33</v>
      </c>
      <c r="L543" s="11">
        <v>680.83</v>
      </c>
      <c r="M543" s="11">
        <v>0</v>
      </c>
      <c r="N543" s="11">
        <v>0</v>
      </c>
      <c r="O543" s="11">
        <v>0</v>
      </c>
      <c r="P543" s="11">
        <v>0</v>
      </c>
      <c r="Q543" s="11">
        <v>0</v>
      </c>
      <c r="R543" s="11">
        <v>115846.33</v>
      </c>
      <c r="S543" s="11">
        <v>92667.64</v>
      </c>
      <c r="T543" s="11">
        <v>613.15</v>
      </c>
      <c r="U543" s="11">
        <v>0</v>
      </c>
      <c r="V543" s="11">
        <v>0</v>
      </c>
      <c r="W543" s="11">
        <v>0</v>
      </c>
      <c r="X543" s="11">
        <v>0</v>
      </c>
      <c r="Y543" s="11">
        <v>0</v>
      </c>
      <c r="Z543" s="11">
        <v>93280.79</v>
      </c>
      <c r="AA543" s="11">
        <v>0</v>
      </c>
      <c r="AB543" s="11">
        <v>0</v>
      </c>
      <c r="AC543" s="11">
        <v>0</v>
      </c>
      <c r="AD543" s="11">
        <v>0</v>
      </c>
      <c r="AE543" s="11">
        <v>0</v>
      </c>
      <c r="AF543" s="11">
        <v>0</v>
      </c>
      <c r="AG543" s="11">
        <v>0</v>
      </c>
      <c r="AH543" s="11">
        <v>0</v>
      </c>
      <c r="AI543" s="11">
        <v>0</v>
      </c>
      <c r="AJ543" s="11">
        <v>0</v>
      </c>
      <c r="AK543" s="11">
        <v>0</v>
      </c>
      <c r="AL543" s="11">
        <v>0</v>
      </c>
      <c r="AM543" s="11">
        <v>0</v>
      </c>
      <c r="AN543" s="11">
        <v>0</v>
      </c>
      <c r="AO543" s="11">
        <v>0</v>
      </c>
      <c r="AP543" s="11">
        <v>0</v>
      </c>
      <c r="AQ543" s="11">
        <v>0</v>
      </c>
      <c r="AR543" s="11">
        <v>0</v>
      </c>
      <c r="AS543" s="11">
        <v>0</v>
      </c>
      <c r="AT543" s="11">
        <f t="shared" si="8"/>
        <v>0</v>
      </c>
      <c r="AU543" s="11">
        <v>47763.03</v>
      </c>
      <c r="AV543" s="11">
        <v>93280.79</v>
      </c>
      <c r="AW543" s="12">
        <v>71</v>
      </c>
      <c r="AX543" s="12">
        <v>300</v>
      </c>
      <c r="AY543" s="11">
        <v>511587.3</v>
      </c>
      <c r="AZ543" s="11">
        <v>135000</v>
      </c>
      <c r="BA543" s="13">
        <v>90</v>
      </c>
      <c r="BB543" s="13">
        <v>77.230886666666706</v>
      </c>
      <c r="BC543" s="13">
        <v>10.7</v>
      </c>
      <c r="BD543" s="13"/>
      <c r="BE543" s="9" t="s">
        <v>78</v>
      </c>
      <c r="BF543" s="6"/>
      <c r="BG543" s="9" t="s">
        <v>300</v>
      </c>
      <c r="BH543" s="9" t="s">
        <v>614</v>
      </c>
      <c r="BI543" s="9" t="s">
        <v>615</v>
      </c>
      <c r="BJ543" s="9" t="s">
        <v>82</v>
      </c>
      <c r="BK543" s="7" t="s">
        <v>83</v>
      </c>
      <c r="BL543" s="13">
        <v>899766.16539901996</v>
      </c>
      <c r="BM543" s="7" t="s">
        <v>84</v>
      </c>
      <c r="BN543" s="13"/>
      <c r="BO543" s="14">
        <v>38163</v>
      </c>
      <c r="BP543" s="14">
        <v>47294</v>
      </c>
      <c r="BQ543" s="14" t="s">
        <v>138</v>
      </c>
      <c r="BR543" s="14" t="s">
        <v>139</v>
      </c>
      <c r="BS543" s="14">
        <v>38163</v>
      </c>
      <c r="BT543" s="14">
        <v>38163</v>
      </c>
      <c r="BU543" s="13">
        <v>26469.15</v>
      </c>
      <c r="BV543" s="13">
        <v>11.02</v>
      </c>
      <c r="BW543" s="13">
        <v>0</v>
      </c>
    </row>
    <row r="544" spans="1:75" s="1" customFormat="1" ht="18.2" customHeight="1" x14ac:dyDescent="0.15">
      <c r="A544" s="15">
        <v>542</v>
      </c>
      <c r="B544" s="16" t="s">
        <v>75</v>
      </c>
      <c r="C544" s="16" t="s">
        <v>76</v>
      </c>
      <c r="D544" s="17">
        <v>45108</v>
      </c>
      <c r="E544" s="18" t="s">
        <v>1024</v>
      </c>
      <c r="F544" s="19">
        <v>129</v>
      </c>
      <c r="G544" s="19">
        <v>128</v>
      </c>
      <c r="H544" s="20">
        <v>68739</v>
      </c>
      <c r="I544" s="20">
        <v>52156.68</v>
      </c>
      <c r="J544" s="20">
        <v>0</v>
      </c>
      <c r="K544" s="20">
        <v>120895.67999999999</v>
      </c>
      <c r="L544" s="20">
        <v>684.94</v>
      </c>
      <c r="M544" s="20">
        <v>0</v>
      </c>
      <c r="N544" s="20">
        <v>0</v>
      </c>
      <c r="O544" s="20">
        <v>0</v>
      </c>
      <c r="P544" s="20">
        <v>0</v>
      </c>
      <c r="Q544" s="20">
        <v>0</v>
      </c>
      <c r="R544" s="20">
        <v>120895.67999999999</v>
      </c>
      <c r="S544" s="20">
        <v>113619.51</v>
      </c>
      <c r="T544" s="20">
        <v>612.91999999999996</v>
      </c>
      <c r="U544" s="20">
        <v>0</v>
      </c>
      <c r="V544" s="20">
        <v>0</v>
      </c>
      <c r="W544" s="20">
        <v>0</v>
      </c>
      <c r="X544" s="20">
        <v>0</v>
      </c>
      <c r="Y544" s="20">
        <v>0</v>
      </c>
      <c r="Z544" s="20">
        <v>114232.43</v>
      </c>
      <c r="AA544" s="20">
        <v>0</v>
      </c>
      <c r="AB544" s="20">
        <v>0</v>
      </c>
      <c r="AC544" s="20">
        <v>0</v>
      </c>
      <c r="AD544" s="20">
        <v>0</v>
      </c>
      <c r="AE544" s="20">
        <v>0</v>
      </c>
      <c r="AF544" s="20">
        <v>0</v>
      </c>
      <c r="AG544" s="20">
        <v>0</v>
      </c>
      <c r="AH544" s="20">
        <v>0</v>
      </c>
      <c r="AI544" s="20">
        <v>0</v>
      </c>
      <c r="AJ544" s="20">
        <v>0</v>
      </c>
      <c r="AK544" s="20">
        <v>0</v>
      </c>
      <c r="AL544" s="20">
        <v>0</v>
      </c>
      <c r="AM544" s="20">
        <v>0</v>
      </c>
      <c r="AN544" s="20">
        <v>0</v>
      </c>
      <c r="AO544" s="20">
        <v>0</v>
      </c>
      <c r="AP544" s="20">
        <v>0</v>
      </c>
      <c r="AQ544" s="20">
        <v>0</v>
      </c>
      <c r="AR544" s="20">
        <v>0</v>
      </c>
      <c r="AS544" s="20">
        <v>0</v>
      </c>
      <c r="AT544" s="11">
        <f t="shared" si="8"/>
        <v>0</v>
      </c>
      <c r="AU544" s="20">
        <v>52841.62</v>
      </c>
      <c r="AV544" s="20">
        <v>114232.43</v>
      </c>
      <c r="AW544" s="21">
        <v>71</v>
      </c>
      <c r="AX544" s="21">
        <v>300</v>
      </c>
      <c r="AY544" s="20">
        <v>513122.06</v>
      </c>
      <c r="AZ544" s="20">
        <v>135405</v>
      </c>
      <c r="BA544" s="22">
        <v>90</v>
      </c>
      <c r="BB544" s="22">
        <v>80.356051844466606</v>
      </c>
      <c r="BC544" s="22">
        <v>10.7</v>
      </c>
      <c r="BD544" s="22"/>
      <c r="BE544" s="18" t="s">
        <v>78</v>
      </c>
      <c r="BF544" s="15"/>
      <c r="BG544" s="18" t="s">
        <v>241</v>
      </c>
      <c r="BH544" s="18" t="s">
        <v>242</v>
      </c>
      <c r="BI544" s="18" t="s">
        <v>351</v>
      </c>
      <c r="BJ544" s="18" t="s">
        <v>82</v>
      </c>
      <c r="BK544" s="16" t="s">
        <v>83</v>
      </c>
      <c r="BL544" s="22">
        <v>938983.93161792005</v>
      </c>
      <c r="BM544" s="16" t="s">
        <v>84</v>
      </c>
      <c r="BN544" s="22"/>
      <c r="BO544" s="23">
        <v>38163</v>
      </c>
      <c r="BP544" s="23">
        <v>47294</v>
      </c>
      <c r="BQ544" s="14" t="s">
        <v>157</v>
      </c>
      <c r="BR544" s="14" t="s">
        <v>158</v>
      </c>
      <c r="BS544" s="14">
        <v>38163</v>
      </c>
      <c r="BT544" s="14">
        <v>38163</v>
      </c>
      <c r="BU544" s="22">
        <v>31187.200000000001</v>
      </c>
      <c r="BV544" s="22">
        <v>11.06</v>
      </c>
      <c r="BW544" s="22">
        <v>0</v>
      </c>
    </row>
    <row r="545" spans="1:75" s="1" customFormat="1" ht="18.2" customHeight="1" x14ac:dyDescent="0.15">
      <c r="A545" s="6">
        <v>543</v>
      </c>
      <c r="B545" s="7" t="s">
        <v>75</v>
      </c>
      <c r="C545" s="7" t="s">
        <v>76</v>
      </c>
      <c r="D545" s="8">
        <v>45108</v>
      </c>
      <c r="E545" s="9" t="s">
        <v>1025</v>
      </c>
      <c r="F545" s="10">
        <v>158</v>
      </c>
      <c r="G545" s="10">
        <v>157</v>
      </c>
      <c r="H545" s="11">
        <v>98099.13</v>
      </c>
      <c r="I545" s="11">
        <v>82420.740000000005</v>
      </c>
      <c r="J545" s="11">
        <v>0</v>
      </c>
      <c r="K545" s="11">
        <v>180519.87</v>
      </c>
      <c r="L545" s="11">
        <v>977.48</v>
      </c>
      <c r="M545" s="11">
        <v>0</v>
      </c>
      <c r="N545" s="11">
        <v>0</v>
      </c>
      <c r="O545" s="11">
        <v>0</v>
      </c>
      <c r="P545" s="11">
        <v>0</v>
      </c>
      <c r="Q545" s="11">
        <v>0</v>
      </c>
      <c r="R545" s="11">
        <v>180519.87</v>
      </c>
      <c r="S545" s="11">
        <v>208374.66</v>
      </c>
      <c r="T545" s="11">
        <v>874.72</v>
      </c>
      <c r="U545" s="11">
        <v>0</v>
      </c>
      <c r="V545" s="11">
        <v>0</v>
      </c>
      <c r="W545" s="11">
        <v>0</v>
      </c>
      <c r="X545" s="11">
        <v>0</v>
      </c>
      <c r="Y545" s="11">
        <v>0</v>
      </c>
      <c r="Z545" s="11">
        <v>209249.38</v>
      </c>
      <c r="AA545" s="11">
        <v>0</v>
      </c>
      <c r="AB545" s="11">
        <v>0</v>
      </c>
      <c r="AC545" s="11">
        <v>0</v>
      </c>
      <c r="AD545" s="11">
        <v>0</v>
      </c>
      <c r="AE545" s="11">
        <v>0</v>
      </c>
      <c r="AF545" s="11">
        <v>0</v>
      </c>
      <c r="AG545" s="11">
        <v>0</v>
      </c>
      <c r="AH545" s="11">
        <v>0</v>
      </c>
      <c r="AI545" s="11">
        <v>0</v>
      </c>
      <c r="AJ545" s="11">
        <v>0</v>
      </c>
      <c r="AK545" s="11">
        <v>0</v>
      </c>
      <c r="AL545" s="11">
        <v>0</v>
      </c>
      <c r="AM545" s="11">
        <v>0</v>
      </c>
      <c r="AN545" s="11">
        <v>0</v>
      </c>
      <c r="AO545" s="11">
        <v>0</v>
      </c>
      <c r="AP545" s="11">
        <v>0</v>
      </c>
      <c r="AQ545" s="11">
        <v>0</v>
      </c>
      <c r="AR545" s="11">
        <v>0</v>
      </c>
      <c r="AS545" s="11">
        <v>0</v>
      </c>
      <c r="AT545" s="11">
        <f t="shared" si="8"/>
        <v>0</v>
      </c>
      <c r="AU545" s="11">
        <v>83398.22</v>
      </c>
      <c r="AV545" s="11">
        <v>209249.38</v>
      </c>
      <c r="AW545" s="12">
        <v>71</v>
      </c>
      <c r="AX545" s="12">
        <v>300</v>
      </c>
      <c r="AY545" s="11">
        <v>732421</v>
      </c>
      <c r="AZ545" s="11">
        <v>193239.03</v>
      </c>
      <c r="BA545" s="13">
        <v>90.000000999999997</v>
      </c>
      <c r="BB545" s="13">
        <v>84.076123133716195</v>
      </c>
      <c r="BC545" s="13">
        <v>10.7</v>
      </c>
      <c r="BD545" s="13"/>
      <c r="BE545" s="9" t="s">
        <v>78</v>
      </c>
      <c r="BF545" s="6"/>
      <c r="BG545" s="9" t="s">
        <v>241</v>
      </c>
      <c r="BH545" s="9" t="s">
        <v>383</v>
      </c>
      <c r="BI545" s="9" t="s">
        <v>427</v>
      </c>
      <c r="BJ545" s="9" t="s">
        <v>82</v>
      </c>
      <c r="BK545" s="7" t="s">
        <v>83</v>
      </c>
      <c r="BL545" s="13">
        <v>1402078.69518378</v>
      </c>
      <c r="BM545" s="7" t="s">
        <v>84</v>
      </c>
      <c r="BN545" s="13"/>
      <c r="BO545" s="14">
        <v>38166</v>
      </c>
      <c r="BP545" s="14">
        <v>47297</v>
      </c>
      <c r="BQ545" s="14" t="s">
        <v>113</v>
      </c>
      <c r="BR545" s="14" t="s">
        <v>114</v>
      </c>
      <c r="BS545" s="14">
        <v>38166</v>
      </c>
      <c r="BT545" s="14">
        <v>38166</v>
      </c>
      <c r="BU545" s="13">
        <v>54935.88</v>
      </c>
      <c r="BV545" s="13">
        <v>15.78</v>
      </c>
      <c r="BW545" s="13">
        <v>0</v>
      </c>
    </row>
    <row r="546" spans="1:75" s="1" customFormat="1" ht="18.2" customHeight="1" x14ac:dyDescent="0.15">
      <c r="A546" s="15">
        <v>544</v>
      </c>
      <c r="B546" s="16" t="s">
        <v>75</v>
      </c>
      <c r="C546" s="16" t="s">
        <v>76</v>
      </c>
      <c r="D546" s="17">
        <v>45108</v>
      </c>
      <c r="E546" s="18" t="s">
        <v>1026</v>
      </c>
      <c r="F546" s="19">
        <v>170</v>
      </c>
      <c r="G546" s="19">
        <v>169</v>
      </c>
      <c r="H546" s="20">
        <v>35939.82</v>
      </c>
      <c r="I546" s="20">
        <v>33262.11</v>
      </c>
      <c r="J546" s="20">
        <v>0</v>
      </c>
      <c r="K546" s="20">
        <v>69201.929999999993</v>
      </c>
      <c r="L546" s="20">
        <v>366.81</v>
      </c>
      <c r="M546" s="20">
        <v>0</v>
      </c>
      <c r="N546" s="20">
        <v>0</v>
      </c>
      <c r="O546" s="20">
        <v>0</v>
      </c>
      <c r="P546" s="20">
        <v>0</v>
      </c>
      <c r="Q546" s="20">
        <v>0</v>
      </c>
      <c r="R546" s="20">
        <v>69201.929999999993</v>
      </c>
      <c r="S546" s="20">
        <v>79141.47</v>
      </c>
      <c r="T546" s="20">
        <v>298.3</v>
      </c>
      <c r="U546" s="20">
        <v>0</v>
      </c>
      <c r="V546" s="20">
        <v>0</v>
      </c>
      <c r="W546" s="20">
        <v>0</v>
      </c>
      <c r="X546" s="20">
        <v>0</v>
      </c>
      <c r="Y546" s="20">
        <v>0</v>
      </c>
      <c r="Z546" s="20">
        <v>79439.77</v>
      </c>
      <c r="AA546" s="20">
        <v>0</v>
      </c>
      <c r="AB546" s="20">
        <v>0</v>
      </c>
      <c r="AC546" s="20">
        <v>0</v>
      </c>
      <c r="AD546" s="20">
        <v>0</v>
      </c>
      <c r="AE546" s="20">
        <v>0</v>
      </c>
      <c r="AF546" s="20">
        <v>0</v>
      </c>
      <c r="AG546" s="20">
        <v>0</v>
      </c>
      <c r="AH546" s="20">
        <v>0</v>
      </c>
      <c r="AI546" s="20">
        <v>0</v>
      </c>
      <c r="AJ546" s="20">
        <v>0</v>
      </c>
      <c r="AK546" s="20">
        <v>0</v>
      </c>
      <c r="AL546" s="20">
        <v>0</v>
      </c>
      <c r="AM546" s="20">
        <v>0</v>
      </c>
      <c r="AN546" s="20">
        <v>0</v>
      </c>
      <c r="AO546" s="20">
        <v>0</v>
      </c>
      <c r="AP546" s="20">
        <v>0</v>
      </c>
      <c r="AQ546" s="20">
        <v>0</v>
      </c>
      <c r="AR546" s="20">
        <v>0</v>
      </c>
      <c r="AS546" s="20">
        <v>0</v>
      </c>
      <c r="AT546" s="11">
        <f t="shared" si="8"/>
        <v>0</v>
      </c>
      <c r="AU546" s="20">
        <v>33628.92</v>
      </c>
      <c r="AV546" s="20">
        <v>79439.77</v>
      </c>
      <c r="AW546" s="21">
        <v>71</v>
      </c>
      <c r="AX546" s="21">
        <v>300</v>
      </c>
      <c r="AY546" s="20">
        <v>289970.62</v>
      </c>
      <c r="AZ546" s="20">
        <v>73421.06</v>
      </c>
      <c r="BA546" s="22">
        <v>86.377718000000002</v>
      </c>
      <c r="BB546" s="22">
        <v>81.414035626777107</v>
      </c>
      <c r="BC546" s="22">
        <v>9.9600000000000009</v>
      </c>
      <c r="BD546" s="22"/>
      <c r="BE546" s="18" t="s">
        <v>78</v>
      </c>
      <c r="BF546" s="15"/>
      <c r="BG546" s="18" t="s">
        <v>199</v>
      </c>
      <c r="BH546" s="18" t="s">
        <v>270</v>
      </c>
      <c r="BI546" s="18" t="s">
        <v>271</v>
      </c>
      <c r="BJ546" s="18" t="s">
        <v>82</v>
      </c>
      <c r="BK546" s="16" t="s">
        <v>83</v>
      </c>
      <c r="BL546" s="22">
        <v>537484.05490542005</v>
      </c>
      <c r="BM546" s="16" t="s">
        <v>84</v>
      </c>
      <c r="BN546" s="22"/>
      <c r="BO546" s="23">
        <v>38167</v>
      </c>
      <c r="BP546" s="23">
        <v>47298</v>
      </c>
      <c r="BQ546" s="14" t="s">
        <v>342</v>
      </c>
      <c r="BR546" s="14" t="s">
        <v>343</v>
      </c>
      <c r="BS546" s="14">
        <v>38167</v>
      </c>
      <c r="BT546" s="14">
        <v>38167</v>
      </c>
      <c r="BU546" s="22">
        <v>27161.040000000001</v>
      </c>
      <c r="BV546" s="22">
        <v>34.14</v>
      </c>
      <c r="BW546" s="22">
        <v>0</v>
      </c>
    </row>
    <row r="547" spans="1:75" s="1" customFormat="1" ht="18.2" customHeight="1" x14ac:dyDescent="0.15">
      <c r="A547" s="6">
        <v>545</v>
      </c>
      <c r="B547" s="7" t="s">
        <v>75</v>
      </c>
      <c r="C547" s="7" t="s">
        <v>76</v>
      </c>
      <c r="D547" s="8">
        <v>45108</v>
      </c>
      <c r="E547" s="9" t="s">
        <v>1027</v>
      </c>
      <c r="F547" s="10">
        <v>153</v>
      </c>
      <c r="G547" s="10">
        <v>152</v>
      </c>
      <c r="H547" s="11">
        <v>56013.05</v>
      </c>
      <c r="I547" s="11">
        <v>46506.71</v>
      </c>
      <c r="J547" s="11">
        <v>0</v>
      </c>
      <c r="K547" s="11">
        <v>102519.76</v>
      </c>
      <c r="L547" s="11">
        <v>559.98</v>
      </c>
      <c r="M547" s="11">
        <v>0</v>
      </c>
      <c r="N547" s="11">
        <v>0</v>
      </c>
      <c r="O547" s="11">
        <v>0</v>
      </c>
      <c r="P547" s="11">
        <v>0</v>
      </c>
      <c r="Q547" s="11">
        <v>0</v>
      </c>
      <c r="R547" s="11">
        <v>102519.76</v>
      </c>
      <c r="S547" s="11">
        <v>114526.65</v>
      </c>
      <c r="T547" s="11">
        <v>499.45</v>
      </c>
      <c r="U547" s="11">
        <v>0</v>
      </c>
      <c r="V547" s="11">
        <v>176.77</v>
      </c>
      <c r="W547" s="11">
        <v>0</v>
      </c>
      <c r="X547" s="11">
        <v>0</v>
      </c>
      <c r="Y547" s="11">
        <v>0</v>
      </c>
      <c r="Z547" s="11">
        <v>114849.33</v>
      </c>
      <c r="AA547" s="11">
        <v>0</v>
      </c>
      <c r="AB547" s="11">
        <v>0</v>
      </c>
      <c r="AC547" s="11">
        <v>0</v>
      </c>
      <c r="AD547" s="11">
        <v>0</v>
      </c>
      <c r="AE547" s="11">
        <v>0</v>
      </c>
      <c r="AF547" s="11">
        <v>-78.94</v>
      </c>
      <c r="AG547" s="11">
        <v>0</v>
      </c>
      <c r="AH547" s="11">
        <v>0</v>
      </c>
      <c r="AI547" s="11">
        <v>1.78</v>
      </c>
      <c r="AJ547" s="11">
        <v>0</v>
      </c>
      <c r="AK547" s="11">
        <v>0</v>
      </c>
      <c r="AL547" s="11">
        <v>0</v>
      </c>
      <c r="AM547" s="11">
        <v>0</v>
      </c>
      <c r="AN547" s="11">
        <v>0</v>
      </c>
      <c r="AO547" s="11">
        <v>0</v>
      </c>
      <c r="AP547" s="11">
        <v>0</v>
      </c>
      <c r="AQ547" s="11">
        <v>0</v>
      </c>
      <c r="AR547" s="11">
        <v>0</v>
      </c>
      <c r="AS547" s="11">
        <v>0</v>
      </c>
      <c r="AT547" s="11">
        <f t="shared" si="8"/>
        <v>99.610000000000014</v>
      </c>
      <c r="AU547" s="11">
        <v>47066.69</v>
      </c>
      <c r="AV547" s="11">
        <v>114849.33</v>
      </c>
      <c r="AW547" s="12">
        <v>71</v>
      </c>
      <c r="AX547" s="12">
        <v>300</v>
      </c>
      <c r="AY547" s="11">
        <v>445923.48</v>
      </c>
      <c r="AZ547" s="11">
        <v>110530</v>
      </c>
      <c r="BA547" s="13">
        <v>84.563242000000002</v>
      </c>
      <c r="BB547" s="13">
        <v>78.434843704532</v>
      </c>
      <c r="BC547" s="13">
        <v>10.7</v>
      </c>
      <c r="BD547" s="13"/>
      <c r="BE547" s="9" t="s">
        <v>78</v>
      </c>
      <c r="BF547" s="6"/>
      <c r="BG547" s="9" t="s">
        <v>99</v>
      </c>
      <c r="BH547" s="9" t="s">
        <v>188</v>
      </c>
      <c r="BI547" s="9" t="s">
        <v>189</v>
      </c>
      <c r="BJ547" s="9" t="s">
        <v>82</v>
      </c>
      <c r="BK547" s="7" t="s">
        <v>83</v>
      </c>
      <c r="BL547" s="13">
        <v>796260.10882544005</v>
      </c>
      <c r="BM547" s="7" t="s">
        <v>84</v>
      </c>
      <c r="BN547" s="13"/>
      <c r="BO547" s="14">
        <v>38168</v>
      </c>
      <c r="BP547" s="14">
        <v>47299</v>
      </c>
      <c r="BQ547" s="14" t="s">
        <v>585</v>
      </c>
      <c r="BR547" s="14" t="s">
        <v>586</v>
      </c>
      <c r="BS547" s="14">
        <v>38168</v>
      </c>
      <c r="BT547" s="14">
        <v>38168</v>
      </c>
      <c r="BU547" s="13">
        <v>30408.89</v>
      </c>
      <c r="BV547" s="13">
        <v>9.02</v>
      </c>
      <c r="BW547" s="13">
        <v>0</v>
      </c>
    </row>
    <row r="548" spans="1:75" s="1" customFormat="1" ht="18.2" customHeight="1" x14ac:dyDescent="0.15">
      <c r="A548" s="15">
        <v>546</v>
      </c>
      <c r="B548" s="16" t="s">
        <v>75</v>
      </c>
      <c r="C548" s="16" t="s">
        <v>76</v>
      </c>
      <c r="D548" s="17">
        <v>45108</v>
      </c>
      <c r="E548" s="18" t="s">
        <v>1028</v>
      </c>
      <c r="F548" s="19">
        <v>135</v>
      </c>
      <c r="G548" s="19">
        <v>134</v>
      </c>
      <c r="H548" s="20">
        <v>35703.68</v>
      </c>
      <c r="I548" s="20">
        <v>29402.54</v>
      </c>
      <c r="J548" s="20">
        <v>0</v>
      </c>
      <c r="K548" s="20">
        <v>65106.22</v>
      </c>
      <c r="L548" s="20">
        <v>364.43</v>
      </c>
      <c r="M548" s="20">
        <v>0</v>
      </c>
      <c r="N548" s="20">
        <v>0</v>
      </c>
      <c r="O548" s="20">
        <v>0</v>
      </c>
      <c r="P548" s="20">
        <v>0</v>
      </c>
      <c r="Q548" s="20">
        <v>0</v>
      </c>
      <c r="R548" s="20">
        <v>65106.22</v>
      </c>
      <c r="S548" s="20">
        <v>58754.8</v>
      </c>
      <c r="T548" s="20">
        <v>296.33999999999997</v>
      </c>
      <c r="U548" s="20">
        <v>0</v>
      </c>
      <c r="V548" s="20">
        <v>0</v>
      </c>
      <c r="W548" s="20">
        <v>0</v>
      </c>
      <c r="X548" s="20">
        <v>0</v>
      </c>
      <c r="Y548" s="20">
        <v>0</v>
      </c>
      <c r="Z548" s="20">
        <v>59051.14</v>
      </c>
      <c r="AA548" s="20">
        <v>0</v>
      </c>
      <c r="AB548" s="20">
        <v>0</v>
      </c>
      <c r="AC548" s="20">
        <v>0</v>
      </c>
      <c r="AD548" s="20">
        <v>0</v>
      </c>
      <c r="AE548" s="20">
        <v>0</v>
      </c>
      <c r="AF548" s="20">
        <v>0</v>
      </c>
      <c r="AG548" s="20">
        <v>0</v>
      </c>
      <c r="AH548" s="20">
        <v>0</v>
      </c>
      <c r="AI548" s="20">
        <v>0</v>
      </c>
      <c r="AJ548" s="20">
        <v>0</v>
      </c>
      <c r="AK548" s="20">
        <v>0</v>
      </c>
      <c r="AL548" s="20">
        <v>0</v>
      </c>
      <c r="AM548" s="20">
        <v>0</v>
      </c>
      <c r="AN548" s="20">
        <v>0</v>
      </c>
      <c r="AO548" s="20">
        <v>0</v>
      </c>
      <c r="AP548" s="20">
        <v>0</v>
      </c>
      <c r="AQ548" s="20">
        <v>0</v>
      </c>
      <c r="AR548" s="20">
        <v>0</v>
      </c>
      <c r="AS548" s="20">
        <v>0</v>
      </c>
      <c r="AT548" s="11">
        <f t="shared" si="8"/>
        <v>0</v>
      </c>
      <c r="AU548" s="20">
        <v>29766.97</v>
      </c>
      <c r="AV548" s="20">
        <v>59051.14</v>
      </c>
      <c r="AW548" s="21">
        <v>71</v>
      </c>
      <c r="AX548" s="21">
        <v>300</v>
      </c>
      <c r="AY548" s="20">
        <v>276500.01</v>
      </c>
      <c r="AZ548" s="20">
        <v>72941.69</v>
      </c>
      <c r="BA548" s="22">
        <v>89.999990999999994</v>
      </c>
      <c r="BB548" s="22">
        <v>80.332101080246701</v>
      </c>
      <c r="BC548" s="22">
        <v>9.9600000000000009</v>
      </c>
      <c r="BD548" s="22"/>
      <c r="BE548" s="18" t="s">
        <v>78</v>
      </c>
      <c r="BF548" s="15"/>
      <c r="BG548" s="18" t="s">
        <v>79</v>
      </c>
      <c r="BH548" s="18" t="s">
        <v>106</v>
      </c>
      <c r="BI548" s="18" t="s">
        <v>630</v>
      </c>
      <c r="BJ548" s="18" t="s">
        <v>82</v>
      </c>
      <c r="BK548" s="16" t="s">
        <v>83</v>
      </c>
      <c r="BL548" s="22">
        <v>505673.10948068002</v>
      </c>
      <c r="BM548" s="16" t="s">
        <v>84</v>
      </c>
      <c r="BN548" s="22"/>
      <c r="BO548" s="23">
        <v>38168</v>
      </c>
      <c r="BP548" s="23">
        <v>47299</v>
      </c>
      <c r="BQ548" s="14" t="s">
        <v>163</v>
      </c>
      <c r="BR548" s="14" t="s">
        <v>164</v>
      </c>
      <c r="BS548" s="14">
        <v>38168</v>
      </c>
      <c r="BT548" s="14">
        <v>38168</v>
      </c>
      <c r="BU548" s="22">
        <v>21264.51</v>
      </c>
      <c r="BV548" s="22">
        <v>33.92</v>
      </c>
      <c r="BW548" s="22">
        <v>0</v>
      </c>
    </row>
    <row r="549" spans="1:75" s="1" customFormat="1" ht="18.2" customHeight="1" x14ac:dyDescent="0.15">
      <c r="A549" s="6">
        <v>547</v>
      </c>
      <c r="B549" s="7" t="s">
        <v>75</v>
      </c>
      <c r="C549" s="7" t="s">
        <v>76</v>
      </c>
      <c r="D549" s="8">
        <v>45108</v>
      </c>
      <c r="E549" s="9" t="s">
        <v>1029</v>
      </c>
      <c r="F549" s="10">
        <v>153</v>
      </c>
      <c r="G549" s="10">
        <v>152</v>
      </c>
      <c r="H549" s="11">
        <v>67852.41</v>
      </c>
      <c r="I549" s="11">
        <v>56156.25</v>
      </c>
      <c r="J549" s="11">
        <v>0</v>
      </c>
      <c r="K549" s="11">
        <v>124008.66</v>
      </c>
      <c r="L549" s="11">
        <v>676.12</v>
      </c>
      <c r="M549" s="11">
        <v>0</v>
      </c>
      <c r="N549" s="11">
        <v>0</v>
      </c>
      <c r="O549" s="11">
        <v>0</v>
      </c>
      <c r="P549" s="11">
        <v>0</v>
      </c>
      <c r="Q549" s="11">
        <v>0</v>
      </c>
      <c r="R549" s="11">
        <v>124008.66</v>
      </c>
      <c r="S549" s="11">
        <v>138121.34</v>
      </c>
      <c r="T549" s="11">
        <v>605.02</v>
      </c>
      <c r="U549" s="11">
        <v>0</v>
      </c>
      <c r="V549" s="11">
        <v>0</v>
      </c>
      <c r="W549" s="11">
        <v>0</v>
      </c>
      <c r="X549" s="11">
        <v>0</v>
      </c>
      <c r="Y549" s="11">
        <v>0</v>
      </c>
      <c r="Z549" s="11">
        <v>138726.35999999999</v>
      </c>
      <c r="AA549" s="11">
        <v>0</v>
      </c>
      <c r="AB549" s="11">
        <v>0</v>
      </c>
      <c r="AC549" s="11">
        <v>0</v>
      </c>
      <c r="AD549" s="11">
        <v>0</v>
      </c>
      <c r="AE549" s="11">
        <v>0</v>
      </c>
      <c r="AF549" s="11">
        <v>0</v>
      </c>
      <c r="AG549" s="11">
        <v>0</v>
      </c>
      <c r="AH549" s="11">
        <v>0</v>
      </c>
      <c r="AI549" s="11">
        <v>0</v>
      </c>
      <c r="AJ549" s="11">
        <v>0</v>
      </c>
      <c r="AK549" s="11">
        <v>0</v>
      </c>
      <c r="AL549" s="11">
        <v>0</v>
      </c>
      <c r="AM549" s="11">
        <v>0</v>
      </c>
      <c r="AN549" s="11">
        <v>0</v>
      </c>
      <c r="AO549" s="11">
        <v>0</v>
      </c>
      <c r="AP549" s="11">
        <v>0</v>
      </c>
      <c r="AQ549" s="11">
        <v>0</v>
      </c>
      <c r="AR549" s="11">
        <v>0</v>
      </c>
      <c r="AS549" s="11">
        <v>0</v>
      </c>
      <c r="AT549" s="11">
        <f t="shared" si="8"/>
        <v>0</v>
      </c>
      <c r="AU549" s="11">
        <v>56832.37</v>
      </c>
      <c r="AV549" s="11">
        <v>138726.35999999999</v>
      </c>
      <c r="AW549" s="12">
        <v>71</v>
      </c>
      <c r="AX549" s="12">
        <v>300</v>
      </c>
      <c r="AY549" s="11">
        <v>567319.79</v>
      </c>
      <c r="AZ549" s="11">
        <v>133660.49</v>
      </c>
      <c r="BA549" s="13">
        <v>80.377948000000004</v>
      </c>
      <c r="BB549" s="13">
        <v>74.573732484668298</v>
      </c>
      <c r="BC549" s="13">
        <v>10.7</v>
      </c>
      <c r="BD549" s="13"/>
      <c r="BE549" s="9" t="s">
        <v>78</v>
      </c>
      <c r="BF549" s="6"/>
      <c r="BG549" s="9" t="s">
        <v>413</v>
      </c>
      <c r="BH549" s="9" t="s">
        <v>421</v>
      </c>
      <c r="BI549" s="9" t="s">
        <v>1018</v>
      </c>
      <c r="BJ549" s="9" t="s">
        <v>82</v>
      </c>
      <c r="BK549" s="7" t="s">
        <v>83</v>
      </c>
      <c r="BL549" s="13">
        <v>963162.11730203999</v>
      </c>
      <c r="BM549" s="7" t="s">
        <v>84</v>
      </c>
      <c r="BN549" s="13"/>
      <c r="BO549" s="14">
        <v>38168</v>
      </c>
      <c r="BP549" s="14">
        <v>47299</v>
      </c>
      <c r="BQ549" s="14" t="s">
        <v>342</v>
      </c>
      <c r="BR549" s="14" t="s">
        <v>343</v>
      </c>
      <c r="BS549" s="14">
        <v>38168</v>
      </c>
      <c r="BT549" s="14">
        <v>38168</v>
      </c>
      <c r="BU549" s="13">
        <v>36955.339999999997</v>
      </c>
      <c r="BV549" s="13">
        <v>10.91</v>
      </c>
      <c r="BW549" s="13">
        <v>0</v>
      </c>
    </row>
    <row r="550" spans="1:75" s="1" customFormat="1" ht="18.2" customHeight="1" x14ac:dyDescent="0.15">
      <c r="A550" s="15">
        <v>548</v>
      </c>
      <c r="B550" s="16" t="s">
        <v>75</v>
      </c>
      <c r="C550" s="16" t="s">
        <v>76</v>
      </c>
      <c r="D550" s="17">
        <v>45108</v>
      </c>
      <c r="E550" s="18" t="s">
        <v>1030</v>
      </c>
      <c r="F550" s="19">
        <v>110</v>
      </c>
      <c r="G550" s="19">
        <v>109</v>
      </c>
      <c r="H550" s="20">
        <v>30348.19</v>
      </c>
      <c r="I550" s="20">
        <v>22157.439999999999</v>
      </c>
      <c r="J550" s="20">
        <v>0</v>
      </c>
      <c r="K550" s="20">
        <v>52505.63</v>
      </c>
      <c r="L550" s="20">
        <v>309.7</v>
      </c>
      <c r="M550" s="20">
        <v>0</v>
      </c>
      <c r="N550" s="20">
        <v>0</v>
      </c>
      <c r="O550" s="20">
        <v>0</v>
      </c>
      <c r="P550" s="20">
        <v>0</v>
      </c>
      <c r="Q550" s="20">
        <v>0</v>
      </c>
      <c r="R550" s="20">
        <v>52505.63</v>
      </c>
      <c r="S550" s="20">
        <v>39055.870000000003</v>
      </c>
      <c r="T550" s="20">
        <v>251.89</v>
      </c>
      <c r="U550" s="20">
        <v>0</v>
      </c>
      <c r="V550" s="20">
        <v>0</v>
      </c>
      <c r="W550" s="20">
        <v>0</v>
      </c>
      <c r="X550" s="20">
        <v>0</v>
      </c>
      <c r="Y550" s="20">
        <v>0</v>
      </c>
      <c r="Z550" s="20">
        <v>39307.760000000002</v>
      </c>
      <c r="AA550" s="20">
        <v>0</v>
      </c>
      <c r="AB550" s="20">
        <v>0</v>
      </c>
      <c r="AC550" s="20">
        <v>0</v>
      </c>
      <c r="AD550" s="20">
        <v>0</v>
      </c>
      <c r="AE550" s="20">
        <v>0</v>
      </c>
      <c r="AF550" s="20">
        <v>0</v>
      </c>
      <c r="AG550" s="20">
        <v>0</v>
      </c>
      <c r="AH550" s="20">
        <v>0</v>
      </c>
      <c r="AI550" s="20">
        <v>0</v>
      </c>
      <c r="AJ550" s="20">
        <v>0</v>
      </c>
      <c r="AK550" s="20">
        <v>0</v>
      </c>
      <c r="AL550" s="20">
        <v>0</v>
      </c>
      <c r="AM550" s="20">
        <v>0</v>
      </c>
      <c r="AN550" s="20">
        <v>0</v>
      </c>
      <c r="AO550" s="20">
        <v>0</v>
      </c>
      <c r="AP550" s="20">
        <v>0</v>
      </c>
      <c r="AQ550" s="20">
        <v>0</v>
      </c>
      <c r="AR550" s="20">
        <v>0</v>
      </c>
      <c r="AS550" s="20">
        <v>0</v>
      </c>
      <c r="AT550" s="11">
        <f t="shared" si="8"/>
        <v>0</v>
      </c>
      <c r="AU550" s="20">
        <v>22467.14</v>
      </c>
      <c r="AV550" s="20">
        <v>39307.760000000002</v>
      </c>
      <c r="AW550" s="21">
        <v>71</v>
      </c>
      <c r="AX550" s="21">
        <v>300</v>
      </c>
      <c r="AY550" s="20">
        <v>235000</v>
      </c>
      <c r="AZ550" s="20">
        <v>61993.85</v>
      </c>
      <c r="BA550" s="22">
        <v>90.000006999999997</v>
      </c>
      <c r="BB550" s="22">
        <v>76.225416997644302</v>
      </c>
      <c r="BC550" s="22">
        <v>9.9600000000000009</v>
      </c>
      <c r="BD550" s="22"/>
      <c r="BE550" s="18" t="s">
        <v>78</v>
      </c>
      <c r="BF550" s="15"/>
      <c r="BG550" s="18" t="s">
        <v>312</v>
      </c>
      <c r="BH550" s="18" t="s">
        <v>503</v>
      </c>
      <c r="BI550" s="18" t="s">
        <v>1031</v>
      </c>
      <c r="BJ550" s="18" t="s">
        <v>82</v>
      </c>
      <c r="BK550" s="16" t="s">
        <v>83</v>
      </c>
      <c r="BL550" s="22">
        <v>407805.66261321999</v>
      </c>
      <c r="BM550" s="16" t="s">
        <v>84</v>
      </c>
      <c r="BN550" s="22"/>
      <c r="BO550" s="23">
        <v>38168</v>
      </c>
      <c r="BP550" s="23">
        <v>47299</v>
      </c>
      <c r="BQ550" s="14" t="s">
        <v>423</v>
      </c>
      <c r="BR550" s="14" t="s">
        <v>424</v>
      </c>
      <c r="BS550" s="14">
        <v>38168</v>
      </c>
      <c r="BT550" s="14">
        <v>38168</v>
      </c>
      <c r="BU550" s="22">
        <v>14783.69</v>
      </c>
      <c r="BV550" s="22">
        <v>28.83</v>
      </c>
      <c r="BW550" s="22">
        <v>0</v>
      </c>
    </row>
    <row r="551" spans="1:75" s="1" customFormat="1" ht="18.2" customHeight="1" x14ac:dyDescent="0.15">
      <c r="A551" s="6">
        <v>549</v>
      </c>
      <c r="B551" s="7" t="s">
        <v>75</v>
      </c>
      <c r="C551" s="7" t="s">
        <v>76</v>
      </c>
      <c r="D551" s="8">
        <v>45108</v>
      </c>
      <c r="E551" s="9" t="s">
        <v>1032</v>
      </c>
      <c r="F551" s="10">
        <v>112</v>
      </c>
      <c r="G551" s="10">
        <v>111</v>
      </c>
      <c r="H551" s="11">
        <v>87638.42</v>
      </c>
      <c r="I551" s="11">
        <v>60074.7</v>
      </c>
      <c r="J551" s="11">
        <v>0</v>
      </c>
      <c r="K551" s="11">
        <v>147713.12</v>
      </c>
      <c r="L551" s="11">
        <v>864.74</v>
      </c>
      <c r="M551" s="11">
        <v>0</v>
      </c>
      <c r="N551" s="11">
        <v>0</v>
      </c>
      <c r="O551" s="11">
        <v>0</v>
      </c>
      <c r="P551" s="11">
        <v>0</v>
      </c>
      <c r="Q551" s="11">
        <v>0</v>
      </c>
      <c r="R551" s="11">
        <v>147713.12</v>
      </c>
      <c r="S551" s="11">
        <v>125083.29</v>
      </c>
      <c r="T551" s="11">
        <v>803.35</v>
      </c>
      <c r="U551" s="11">
        <v>0</v>
      </c>
      <c r="V551" s="11">
        <v>0</v>
      </c>
      <c r="W551" s="11">
        <v>0</v>
      </c>
      <c r="X551" s="11">
        <v>0</v>
      </c>
      <c r="Y551" s="11">
        <v>0</v>
      </c>
      <c r="Z551" s="11">
        <v>125886.64</v>
      </c>
      <c r="AA551" s="11">
        <v>0</v>
      </c>
      <c r="AB551" s="11">
        <v>0</v>
      </c>
      <c r="AC551" s="11">
        <v>0</v>
      </c>
      <c r="AD551" s="11">
        <v>0</v>
      </c>
      <c r="AE551" s="11">
        <v>0</v>
      </c>
      <c r="AF551" s="11">
        <v>0</v>
      </c>
      <c r="AG551" s="11">
        <v>0</v>
      </c>
      <c r="AH551" s="11">
        <v>0</v>
      </c>
      <c r="AI551" s="11">
        <v>0</v>
      </c>
      <c r="AJ551" s="11">
        <v>0</v>
      </c>
      <c r="AK551" s="11">
        <v>0</v>
      </c>
      <c r="AL551" s="11">
        <v>0</v>
      </c>
      <c r="AM551" s="11">
        <v>0</v>
      </c>
      <c r="AN551" s="11">
        <v>0</v>
      </c>
      <c r="AO551" s="11">
        <v>0</v>
      </c>
      <c r="AP551" s="11">
        <v>0</v>
      </c>
      <c r="AQ551" s="11">
        <v>0</v>
      </c>
      <c r="AR551" s="11">
        <v>0</v>
      </c>
      <c r="AS551" s="11">
        <v>0</v>
      </c>
      <c r="AT551" s="11">
        <f t="shared" si="8"/>
        <v>0</v>
      </c>
      <c r="AU551" s="11">
        <v>60939.44</v>
      </c>
      <c r="AV551" s="11">
        <v>125886.64</v>
      </c>
      <c r="AW551" s="12">
        <v>71</v>
      </c>
      <c r="AX551" s="12">
        <v>300</v>
      </c>
      <c r="AY551" s="11">
        <v>645153.43999999994</v>
      </c>
      <c r="AZ551" s="11">
        <v>170193.8</v>
      </c>
      <c r="BA551" s="13">
        <v>90.000000999999997</v>
      </c>
      <c r="BB551" s="13">
        <v>78.112016699275301</v>
      </c>
      <c r="BC551" s="13">
        <v>11</v>
      </c>
      <c r="BD551" s="13"/>
      <c r="BE551" s="9" t="s">
        <v>78</v>
      </c>
      <c r="BF551" s="6"/>
      <c r="BG551" s="9" t="s">
        <v>280</v>
      </c>
      <c r="BH551" s="9" t="s">
        <v>321</v>
      </c>
      <c r="BI551" s="9" t="s">
        <v>1033</v>
      </c>
      <c r="BJ551" s="9" t="s">
        <v>82</v>
      </c>
      <c r="BK551" s="7" t="s">
        <v>83</v>
      </c>
      <c r="BL551" s="13">
        <v>1147272.14544928</v>
      </c>
      <c r="BM551" s="7" t="s">
        <v>84</v>
      </c>
      <c r="BN551" s="13"/>
      <c r="BO551" s="14">
        <v>38168</v>
      </c>
      <c r="BP551" s="14">
        <v>47299</v>
      </c>
      <c r="BQ551" s="14" t="s">
        <v>116</v>
      </c>
      <c r="BR551" s="14" t="s">
        <v>117</v>
      </c>
      <c r="BS551" s="14">
        <v>38168</v>
      </c>
      <c r="BT551" s="14">
        <v>38168</v>
      </c>
      <c r="BU551" s="13">
        <v>36849.120000000003</v>
      </c>
      <c r="BV551" s="13">
        <v>33.85</v>
      </c>
      <c r="BW551" s="13">
        <v>0</v>
      </c>
    </row>
    <row r="552" spans="1:75" s="1" customFormat="1" ht="18.2" customHeight="1" x14ac:dyDescent="0.15">
      <c r="A552" s="15">
        <v>550</v>
      </c>
      <c r="B552" s="16" t="s">
        <v>75</v>
      </c>
      <c r="C552" s="16" t="s">
        <v>76</v>
      </c>
      <c r="D552" s="17">
        <v>45108</v>
      </c>
      <c r="E552" s="18" t="s">
        <v>1034</v>
      </c>
      <c r="F552" s="19">
        <v>0</v>
      </c>
      <c r="G552" s="19">
        <v>0</v>
      </c>
      <c r="H552" s="20">
        <v>103476.53</v>
      </c>
      <c r="I552" s="20">
        <v>0</v>
      </c>
      <c r="J552" s="20">
        <v>0</v>
      </c>
      <c r="K552" s="20">
        <v>103476.53</v>
      </c>
      <c r="L552" s="20">
        <v>1001.97</v>
      </c>
      <c r="M552" s="20">
        <v>0</v>
      </c>
      <c r="N552" s="20">
        <v>0</v>
      </c>
      <c r="O552" s="20">
        <v>1001.97</v>
      </c>
      <c r="P552" s="20">
        <v>0</v>
      </c>
      <c r="Q552" s="20">
        <v>0</v>
      </c>
      <c r="R552" s="20">
        <v>102474.56</v>
      </c>
      <c r="S552" s="20">
        <v>0</v>
      </c>
      <c r="T552" s="20">
        <v>948.53</v>
      </c>
      <c r="U552" s="20">
        <v>0</v>
      </c>
      <c r="V552" s="20">
        <v>0</v>
      </c>
      <c r="W552" s="20">
        <v>948.53</v>
      </c>
      <c r="X552" s="20">
        <v>0</v>
      </c>
      <c r="Y552" s="20">
        <v>0</v>
      </c>
      <c r="Z552" s="20">
        <v>0</v>
      </c>
      <c r="AA552" s="20">
        <v>39.58</v>
      </c>
      <c r="AB552" s="20">
        <v>0</v>
      </c>
      <c r="AC552" s="20">
        <v>0</v>
      </c>
      <c r="AD552" s="20">
        <v>0</v>
      </c>
      <c r="AE552" s="20">
        <v>0</v>
      </c>
      <c r="AF552" s="20">
        <v>-93</v>
      </c>
      <c r="AG552" s="20">
        <v>99.5</v>
      </c>
      <c r="AH552" s="20">
        <v>245.63</v>
      </c>
      <c r="AI552" s="20">
        <v>0</v>
      </c>
      <c r="AJ552" s="20">
        <v>0</v>
      </c>
      <c r="AK552" s="20">
        <v>0</v>
      </c>
      <c r="AL552" s="20">
        <v>0</v>
      </c>
      <c r="AM552" s="20">
        <v>0</v>
      </c>
      <c r="AN552" s="20">
        <v>0</v>
      </c>
      <c r="AO552" s="20">
        <v>0</v>
      </c>
      <c r="AP552" s="20">
        <v>28.65</v>
      </c>
      <c r="AQ552" s="20">
        <v>0</v>
      </c>
      <c r="AR552" s="20">
        <v>146.46</v>
      </c>
      <c r="AS552" s="20">
        <v>0</v>
      </c>
      <c r="AT552" s="11">
        <f t="shared" si="8"/>
        <v>2124.3999999999996</v>
      </c>
      <c r="AU552" s="20">
        <v>0</v>
      </c>
      <c r="AV552" s="20">
        <v>0</v>
      </c>
      <c r="AW552" s="21">
        <v>72</v>
      </c>
      <c r="AX552" s="21">
        <v>300</v>
      </c>
      <c r="AY552" s="20">
        <v>754656</v>
      </c>
      <c r="AZ552" s="20">
        <v>199007.7</v>
      </c>
      <c r="BA552" s="22">
        <v>89.999999000000003</v>
      </c>
      <c r="BB552" s="22">
        <v>46.343484686901299</v>
      </c>
      <c r="BC552" s="22">
        <v>11</v>
      </c>
      <c r="BD552" s="22"/>
      <c r="BE552" s="18" t="s">
        <v>78</v>
      </c>
      <c r="BF552" s="15"/>
      <c r="BG552" s="18" t="s">
        <v>89</v>
      </c>
      <c r="BH552" s="18" t="s">
        <v>90</v>
      </c>
      <c r="BI552" s="18" t="s">
        <v>938</v>
      </c>
      <c r="BJ552" s="18" t="s">
        <v>108</v>
      </c>
      <c r="BK552" s="16" t="s">
        <v>83</v>
      </c>
      <c r="BL552" s="22">
        <v>795909.04521663999</v>
      </c>
      <c r="BM552" s="16" t="s">
        <v>84</v>
      </c>
      <c r="BN552" s="22"/>
      <c r="BO552" s="23">
        <v>38174</v>
      </c>
      <c r="BP552" s="23">
        <v>47305</v>
      </c>
      <c r="BQ552" s="14" t="s">
        <v>109</v>
      </c>
      <c r="BR552" s="14" t="s">
        <v>110</v>
      </c>
      <c r="BS552" s="14">
        <v>38174</v>
      </c>
      <c r="BT552" s="14">
        <v>38174</v>
      </c>
      <c r="BU552" s="22">
        <v>0</v>
      </c>
      <c r="BV552" s="22">
        <v>39.58</v>
      </c>
      <c r="BW552" s="22">
        <v>0</v>
      </c>
    </row>
    <row r="553" spans="1:75" s="1" customFormat="1" ht="18.2" customHeight="1" x14ac:dyDescent="0.15">
      <c r="A553" s="6">
        <v>551</v>
      </c>
      <c r="B553" s="7" t="s">
        <v>75</v>
      </c>
      <c r="C553" s="7" t="s">
        <v>76</v>
      </c>
      <c r="D553" s="8">
        <v>45108</v>
      </c>
      <c r="E553" s="9" t="s">
        <v>1035</v>
      </c>
      <c r="F553" s="10">
        <v>0</v>
      </c>
      <c r="G553" s="10">
        <v>0</v>
      </c>
      <c r="H553" s="11">
        <v>36513.24</v>
      </c>
      <c r="I553" s="11">
        <v>0</v>
      </c>
      <c r="J553" s="11">
        <v>0</v>
      </c>
      <c r="K553" s="11">
        <v>36513.24</v>
      </c>
      <c r="L553" s="11">
        <v>365.82</v>
      </c>
      <c r="M553" s="11">
        <v>0</v>
      </c>
      <c r="N553" s="11">
        <v>0</v>
      </c>
      <c r="O553" s="11">
        <v>365.82</v>
      </c>
      <c r="P553" s="11">
        <v>0</v>
      </c>
      <c r="Q553" s="11">
        <v>0</v>
      </c>
      <c r="R553" s="11">
        <v>36147.42</v>
      </c>
      <c r="S553" s="11">
        <v>0</v>
      </c>
      <c r="T553" s="11">
        <v>303.06</v>
      </c>
      <c r="U553" s="11">
        <v>0</v>
      </c>
      <c r="V553" s="11">
        <v>0</v>
      </c>
      <c r="W553" s="11">
        <v>303.06</v>
      </c>
      <c r="X553" s="11">
        <v>0</v>
      </c>
      <c r="Y553" s="11">
        <v>0</v>
      </c>
      <c r="Z553" s="11">
        <v>0</v>
      </c>
      <c r="AA553" s="11">
        <v>97.63</v>
      </c>
      <c r="AB553" s="11">
        <v>0</v>
      </c>
      <c r="AC553" s="11">
        <v>0</v>
      </c>
      <c r="AD553" s="11">
        <v>0</v>
      </c>
      <c r="AE553" s="11">
        <v>0</v>
      </c>
      <c r="AF553" s="11">
        <v>-34.86</v>
      </c>
      <c r="AG553" s="11">
        <v>38.33</v>
      </c>
      <c r="AH553" s="11">
        <v>92.87</v>
      </c>
      <c r="AI553" s="11">
        <v>0</v>
      </c>
      <c r="AJ553" s="11">
        <v>0</v>
      </c>
      <c r="AK553" s="11">
        <v>0</v>
      </c>
      <c r="AL553" s="11">
        <v>0</v>
      </c>
      <c r="AM553" s="11">
        <v>0</v>
      </c>
      <c r="AN553" s="11">
        <v>0</v>
      </c>
      <c r="AO553" s="11">
        <v>0</v>
      </c>
      <c r="AP553" s="11">
        <v>0.12</v>
      </c>
      <c r="AQ553" s="11">
        <v>0</v>
      </c>
      <c r="AR553" s="11">
        <v>0.33</v>
      </c>
      <c r="AS553" s="11">
        <v>0</v>
      </c>
      <c r="AT553" s="11">
        <f t="shared" si="8"/>
        <v>862.64</v>
      </c>
      <c r="AU553" s="11">
        <v>0</v>
      </c>
      <c r="AV553" s="11">
        <v>0</v>
      </c>
      <c r="AW553" s="12">
        <v>72</v>
      </c>
      <c r="AX553" s="12">
        <v>300</v>
      </c>
      <c r="AY553" s="11">
        <v>320000.02</v>
      </c>
      <c r="AZ553" s="11">
        <v>73837.820000000007</v>
      </c>
      <c r="BA553" s="13">
        <v>78.749993000000003</v>
      </c>
      <c r="BB553" s="13">
        <v>38.5521819572688</v>
      </c>
      <c r="BC553" s="13">
        <v>9.9600000000000009</v>
      </c>
      <c r="BD553" s="13"/>
      <c r="BE553" s="9" t="s">
        <v>78</v>
      </c>
      <c r="BF553" s="6"/>
      <c r="BG553" s="9" t="s">
        <v>119</v>
      </c>
      <c r="BH553" s="9" t="s">
        <v>1036</v>
      </c>
      <c r="BI553" s="9" t="s">
        <v>1037</v>
      </c>
      <c r="BJ553" s="9" t="s">
        <v>108</v>
      </c>
      <c r="BK553" s="7" t="s">
        <v>83</v>
      </c>
      <c r="BL553" s="13">
        <v>280753.17951347999</v>
      </c>
      <c r="BM553" s="7" t="s">
        <v>84</v>
      </c>
      <c r="BN553" s="13"/>
      <c r="BO553" s="14">
        <v>38174</v>
      </c>
      <c r="BP553" s="14">
        <v>47305</v>
      </c>
      <c r="BQ553" s="14" t="s">
        <v>109</v>
      </c>
      <c r="BR553" s="14" t="s">
        <v>110</v>
      </c>
      <c r="BS553" s="14">
        <v>38174</v>
      </c>
      <c r="BT553" s="14">
        <v>38174</v>
      </c>
      <c r="BU553" s="13">
        <v>0</v>
      </c>
      <c r="BV553" s="13">
        <v>97.63</v>
      </c>
      <c r="BW553" s="13">
        <v>0</v>
      </c>
    </row>
    <row r="554" spans="1:75" s="1" customFormat="1" ht="18.2" customHeight="1" x14ac:dyDescent="0.15">
      <c r="A554" s="15">
        <v>552</v>
      </c>
      <c r="B554" s="16" t="s">
        <v>75</v>
      </c>
      <c r="C554" s="16" t="s">
        <v>76</v>
      </c>
      <c r="D554" s="17">
        <v>45108</v>
      </c>
      <c r="E554" s="18" t="s">
        <v>1038</v>
      </c>
      <c r="F554" s="19">
        <v>170</v>
      </c>
      <c r="G554" s="19">
        <v>169</v>
      </c>
      <c r="H554" s="20">
        <v>89568.95</v>
      </c>
      <c r="I554" s="20">
        <v>74378.11</v>
      </c>
      <c r="J554" s="20">
        <v>0</v>
      </c>
      <c r="K554" s="20">
        <v>163947.06</v>
      </c>
      <c r="L554" s="20">
        <v>867.35</v>
      </c>
      <c r="M554" s="20">
        <v>0</v>
      </c>
      <c r="N554" s="20">
        <v>0</v>
      </c>
      <c r="O554" s="20">
        <v>0</v>
      </c>
      <c r="P554" s="20">
        <v>0</v>
      </c>
      <c r="Q554" s="20">
        <v>0</v>
      </c>
      <c r="R554" s="20">
        <v>163947.06</v>
      </c>
      <c r="S554" s="20">
        <v>210961.48</v>
      </c>
      <c r="T554" s="20">
        <v>821.05</v>
      </c>
      <c r="U554" s="20">
        <v>0</v>
      </c>
      <c r="V554" s="20">
        <v>0</v>
      </c>
      <c r="W554" s="20">
        <v>0</v>
      </c>
      <c r="X554" s="20">
        <v>0</v>
      </c>
      <c r="Y554" s="20">
        <v>0</v>
      </c>
      <c r="Z554" s="20">
        <v>211782.53</v>
      </c>
      <c r="AA554" s="20">
        <v>0</v>
      </c>
      <c r="AB554" s="20">
        <v>0</v>
      </c>
      <c r="AC554" s="20">
        <v>0</v>
      </c>
      <c r="AD554" s="20">
        <v>0</v>
      </c>
      <c r="AE554" s="20">
        <v>0</v>
      </c>
      <c r="AF554" s="20">
        <v>0</v>
      </c>
      <c r="AG554" s="20">
        <v>0</v>
      </c>
      <c r="AH554" s="20">
        <v>0</v>
      </c>
      <c r="AI554" s="20">
        <v>0</v>
      </c>
      <c r="AJ554" s="20">
        <v>0</v>
      </c>
      <c r="AK554" s="20">
        <v>0</v>
      </c>
      <c r="AL554" s="20">
        <v>0</v>
      </c>
      <c r="AM554" s="20">
        <v>0</v>
      </c>
      <c r="AN554" s="20">
        <v>0</v>
      </c>
      <c r="AO554" s="20">
        <v>0</v>
      </c>
      <c r="AP554" s="20">
        <v>0</v>
      </c>
      <c r="AQ554" s="20">
        <v>0</v>
      </c>
      <c r="AR554" s="20">
        <v>0</v>
      </c>
      <c r="AS554" s="20">
        <v>0</v>
      </c>
      <c r="AT554" s="11">
        <f t="shared" si="8"/>
        <v>0</v>
      </c>
      <c r="AU554" s="20">
        <v>75245.460000000006</v>
      </c>
      <c r="AV554" s="20">
        <v>211782.53</v>
      </c>
      <c r="AW554" s="21">
        <v>72</v>
      </c>
      <c r="AX554" s="21">
        <v>300</v>
      </c>
      <c r="AY554" s="20">
        <v>653664.03</v>
      </c>
      <c r="AZ554" s="20">
        <v>172265.52</v>
      </c>
      <c r="BA554" s="22">
        <v>89.999996999999993</v>
      </c>
      <c r="BB554" s="22">
        <v>85.654023557115906</v>
      </c>
      <c r="BC554" s="22">
        <v>11</v>
      </c>
      <c r="BD554" s="22"/>
      <c r="BE554" s="18" t="s">
        <v>78</v>
      </c>
      <c r="BF554" s="15"/>
      <c r="BG554" s="18" t="s">
        <v>280</v>
      </c>
      <c r="BH554" s="18" t="s">
        <v>321</v>
      </c>
      <c r="BI554" s="18" t="s">
        <v>1033</v>
      </c>
      <c r="BJ554" s="18" t="s">
        <v>82</v>
      </c>
      <c r="BK554" s="16" t="s">
        <v>83</v>
      </c>
      <c r="BL554" s="22">
        <v>1273359.43663164</v>
      </c>
      <c r="BM554" s="16" t="s">
        <v>84</v>
      </c>
      <c r="BN554" s="22"/>
      <c r="BO554" s="23">
        <v>38183</v>
      </c>
      <c r="BP554" s="23">
        <v>47314</v>
      </c>
      <c r="BQ554" s="14" t="s">
        <v>87</v>
      </c>
      <c r="BR554" s="14" t="s">
        <v>87</v>
      </c>
      <c r="BS554" s="14" t="s">
        <v>87</v>
      </c>
      <c r="BT554" s="14" t="s">
        <v>87</v>
      </c>
      <c r="BU554" s="22">
        <v>56430.03</v>
      </c>
      <c r="BV554" s="22">
        <v>34.26</v>
      </c>
      <c r="BW554" s="22">
        <v>0</v>
      </c>
    </row>
    <row r="555" spans="1:75" s="1" customFormat="1" ht="18.2" customHeight="1" x14ac:dyDescent="0.15">
      <c r="A555" s="6">
        <v>553</v>
      </c>
      <c r="B555" s="7" t="s">
        <v>75</v>
      </c>
      <c r="C555" s="7" t="s">
        <v>76</v>
      </c>
      <c r="D555" s="8">
        <v>45108</v>
      </c>
      <c r="E555" s="9" t="s">
        <v>1039</v>
      </c>
      <c r="F555" s="10">
        <v>0</v>
      </c>
      <c r="G555" s="10">
        <v>0</v>
      </c>
      <c r="H555" s="11">
        <v>96434.21</v>
      </c>
      <c r="I555" s="11">
        <v>0</v>
      </c>
      <c r="J555" s="11">
        <v>0</v>
      </c>
      <c r="K555" s="11">
        <v>96434.21</v>
      </c>
      <c r="L555" s="11">
        <v>933.73</v>
      </c>
      <c r="M555" s="11">
        <v>0</v>
      </c>
      <c r="N555" s="11">
        <v>0</v>
      </c>
      <c r="O555" s="11">
        <v>933.73</v>
      </c>
      <c r="P555" s="11">
        <v>0</v>
      </c>
      <c r="Q555" s="11">
        <v>0</v>
      </c>
      <c r="R555" s="11">
        <v>95500.479999999996</v>
      </c>
      <c r="S555" s="11">
        <v>0</v>
      </c>
      <c r="T555" s="11">
        <v>883.98</v>
      </c>
      <c r="U555" s="11">
        <v>0</v>
      </c>
      <c r="V555" s="11">
        <v>0</v>
      </c>
      <c r="W555" s="11">
        <v>883.98</v>
      </c>
      <c r="X555" s="11">
        <v>0</v>
      </c>
      <c r="Y555" s="11">
        <v>0</v>
      </c>
      <c r="Z555" s="11">
        <v>0</v>
      </c>
      <c r="AA555" s="11">
        <v>36.89</v>
      </c>
      <c r="AB555" s="11">
        <v>0</v>
      </c>
      <c r="AC555" s="11">
        <v>0</v>
      </c>
      <c r="AD555" s="11">
        <v>0</v>
      </c>
      <c r="AE555" s="11">
        <v>0</v>
      </c>
      <c r="AF555" s="11">
        <v>-85.43</v>
      </c>
      <c r="AG555" s="11">
        <v>92.73</v>
      </c>
      <c r="AH555" s="11">
        <v>228.91</v>
      </c>
      <c r="AI555" s="11">
        <v>0</v>
      </c>
      <c r="AJ555" s="11">
        <v>0</v>
      </c>
      <c r="AK555" s="11">
        <v>0</v>
      </c>
      <c r="AL555" s="11">
        <v>0</v>
      </c>
      <c r="AM555" s="11">
        <v>0</v>
      </c>
      <c r="AN555" s="11">
        <v>0</v>
      </c>
      <c r="AO555" s="11">
        <v>0</v>
      </c>
      <c r="AP555" s="11">
        <v>4.4400000000000004</v>
      </c>
      <c r="AQ555" s="11">
        <v>0</v>
      </c>
      <c r="AR555" s="11">
        <v>4.33</v>
      </c>
      <c r="AS555" s="11">
        <v>0</v>
      </c>
      <c r="AT555" s="11">
        <f t="shared" si="8"/>
        <v>2090.92</v>
      </c>
      <c r="AU555" s="11">
        <v>0</v>
      </c>
      <c r="AV555" s="11">
        <v>0</v>
      </c>
      <c r="AW555" s="12">
        <v>72</v>
      </c>
      <c r="AX555" s="12">
        <v>300</v>
      </c>
      <c r="AY555" s="11">
        <v>703728.99</v>
      </c>
      <c r="AZ555" s="11">
        <v>185459.56</v>
      </c>
      <c r="BA555" s="13">
        <v>89.999999000000003</v>
      </c>
      <c r="BB555" s="13">
        <v>46.3445675407594</v>
      </c>
      <c r="BC555" s="13">
        <v>11</v>
      </c>
      <c r="BD555" s="13"/>
      <c r="BE555" s="9" t="s">
        <v>78</v>
      </c>
      <c r="BF555" s="6"/>
      <c r="BG555" s="9" t="s">
        <v>89</v>
      </c>
      <c r="BH555" s="9" t="s">
        <v>90</v>
      </c>
      <c r="BI555" s="9" t="s">
        <v>938</v>
      </c>
      <c r="BJ555" s="9" t="s">
        <v>108</v>
      </c>
      <c r="BK555" s="7" t="s">
        <v>83</v>
      </c>
      <c r="BL555" s="13">
        <v>741742.10510912002</v>
      </c>
      <c r="BM555" s="7" t="s">
        <v>84</v>
      </c>
      <c r="BN555" s="13"/>
      <c r="BO555" s="14">
        <v>38183</v>
      </c>
      <c r="BP555" s="14">
        <v>47314</v>
      </c>
      <c r="BQ555" s="14" t="s">
        <v>109</v>
      </c>
      <c r="BR555" s="14" t="s">
        <v>110</v>
      </c>
      <c r="BS555" s="14">
        <v>38183</v>
      </c>
      <c r="BT555" s="14">
        <v>38183</v>
      </c>
      <c r="BU555" s="13">
        <v>0</v>
      </c>
      <c r="BV555" s="13">
        <v>36.89</v>
      </c>
      <c r="BW555" s="13">
        <v>0</v>
      </c>
    </row>
    <row r="556" spans="1:75" s="1" customFormat="1" ht="18.2" customHeight="1" x14ac:dyDescent="0.15">
      <c r="A556" s="15">
        <v>554</v>
      </c>
      <c r="B556" s="16" t="s">
        <v>75</v>
      </c>
      <c r="C556" s="16" t="s">
        <v>76</v>
      </c>
      <c r="D556" s="17">
        <v>45108</v>
      </c>
      <c r="E556" s="18" t="s">
        <v>1040</v>
      </c>
      <c r="F556" s="19">
        <v>78</v>
      </c>
      <c r="G556" s="19">
        <v>77</v>
      </c>
      <c r="H556" s="20">
        <v>16222.28</v>
      </c>
      <c r="I556" s="20">
        <v>65000.35</v>
      </c>
      <c r="J556" s="20">
        <v>0</v>
      </c>
      <c r="K556" s="20">
        <v>81222.63</v>
      </c>
      <c r="L556" s="20">
        <v>1180.55</v>
      </c>
      <c r="M556" s="20">
        <v>0</v>
      </c>
      <c r="N556" s="20">
        <v>0</v>
      </c>
      <c r="O556" s="20">
        <v>0</v>
      </c>
      <c r="P556" s="20">
        <v>0</v>
      </c>
      <c r="Q556" s="20">
        <v>0</v>
      </c>
      <c r="R556" s="20">
        <v>81222.63</v>
      </c>
      <c r="S556" s="20">
        <v>37044.71</v>
      </c>
      <c r="T556" s="20">
        <v>148.69999999999999</v>
      </c>
      <c r="U556" s="20">
        <v>0</v>
      </c>
      <c r="V556" s="20">
        <v>0</v>
      </c>
      <c r="W556" s="20">
        <v>0</v>
      </c>
      <c r="X556" s="20">
        <v>0</v>
      </c>
      <c r="Y556" s="20">
        <v>0</v>
      </c>
      <c r="Z556" s="20">
        <v>37193.410000000003</v>
      </c>
      <c r="AA556" s="20">
        <v>0</v>
      </c>
      <c r="AB556" s="20">
        <v>0</v>
      </c>
      <c r="AC556" s="20">
        <v>0</v>
      </c>
      <c r="AD556" s="20">
        <v>0</v>
      </c>
      <c r="AE556" s="20">
        <v>0</v>
      </c>
      <c r="AF556" s="20">
        <v>0</v>
      </c>
      <c r="AG556" s="20">
        <v>0</v>
      </c>
      <c r="AH556" s="20">
        <v>0</v>
      </c>
      <c r="AI556" s="20">
        <v>0</v>
      </c>
      <c r="AJ556" s="20">
        <v>0</v>
      </c>
      <c r="AK556" s="20">
        <v>0</v>
      </c>
      <c r="AL556" s="20">
        <v>0</v>
      </c>
      <c r="AM556" s="20">
        <v>0</v>
      </c>
      <c r="AN556" s="20">
        <v>0</v>
      </c>
      <c r="AO556" s="20">
        <v>0</v>
      </c>
      <c r="AP556" s="20">
        <v>0</v>
      </c>
      <c r="AQ556" s="20">
        <v>0</v>
      </c>
      <c r="AR556" s="20">
        <v>0</v>
      </c>
      <c r="AS556" s="20">
        <v>0</v>
      </c>
      <c r="AT556" s="11">
        <f t="shared" si="8"/>
        <v>0</v>
      </c>
      <c r="AU556" s="20">
        <v>66180.899999999994</v>
      </c>
      <c r="AV556" s="20">
        <v>37193.410000000003</v>
      </c>
      <c r="AW556" s="21">
        <v>12</v>
      </c>
      <c r="AX556" s="21">
        <v>240</v>
      </c>
      <c r="AY556" s="20">
        <v>467900.35</v>
      </c>
      <c r="AZ556" s="20">
        <v>128780</v>
      </c>
      <c r="BA556" s="22">
        <v>94</v>
      </c>
      <c r="BB556" s="22">
        <v>59.2865912408759</v>
      </c>
      <c r="BC556" s="22">
        <v>11</v>
      </c>
      <c r="BD556" s="22"/>
      <c r="BE556" s="18" t="s">
        <v>78</v>
      </c>
      <c r="BF556" s="15"/>
      <c r="BG556" s="18" t="s">
        <v>89</v>
      </c>
      <c r="BH556" s="18" t="s">
        <v>90</v>
      </c>
      <c r="BI556" s="18" t="s">
        <v>212</v>
      </c>
      <c r="BJ556" s="18" t="s">
        <v>82</v>
      </c>
      <c r="BK556" s="16" t="s">
        <v>83</v>
      </c>
      <c r="BL556" s="22">
        <v>630847.55761122005</v>
      </c>
      <c r="BM556" s="16" t="s">
        <v>84</v>
      </c>
      <c r="BN556" s="22"/>
      <c r="BO556" s="23">
        <v>38184</v>
      </c>
      <c r="BP556" s="23">
        <v>45489</v>
      </c>
      <c r="BQ556" s="14" t="s">
        <v>116</v>
      </c>
      <c r="BR556" s="14" t="s">
        <v>117</v>
      </c>
      <c r="BS556" s="14">
        <v>38184</v>
      </c>
      <c r="BT556" s="14">
        <v>38184</v>
      </c>
      <c r="BU556" s="22">
        <v>18696.37</v>
      </c>
      <c r="BV556" s="22">
        <v>25.81</v>
      </c>
      <c r="BW556" s="22">
        <v>0</v>
      </c>
    </row>
    <row r="557" spans="1:75" s="1" customFormat="1" ht="18.2" customHeight="1" x14ac:dyDescent="0.15">
      <c r="A557" s="6">
        <v>555</v>
      </c>
      <c r="B557" s="7" t="s">
        <v>75</v>
      </c>
      <c r="C557" s="7" t="s">
        <v>76</v>
      </c>
      <c r="D557" s="8">
        <v>45108</v>
      </c>
      <c r="E557" s="9" t="s">
        <v>1041</v>
      </c>
      <c r="F557" s="10">
        <v>150</v>
      </c>
      <c r="G557" s="10">
        <v>149</v>
      </c>
      <c r="H557" s="11">
        <v>42660.45</v>
      </c>
      <c r="I557" s="11">
        <v>33496.49</v>
      </c>
      <c r="J557" s="11">
        <v>0</v>
      </c>
      <c r="K557" s="11">
        <v>76156.94</v>
      </c>
      <c r="L557" s="11">
        <v>413.13</v>
      </c>
      <c r="M557" s="11">
        <v>0</v>
      </c>
      <c r="N557" s="11">
        <v>0</v>
      </c>
      <c r="O557" s="11">
        <v>0</v>
      </c>
      <c r="P557" s="11">
        <v>0</v>
      </c>
      <c r="Q557" s="11">
        <v>0</v>
      </c>
      <c r="R557" s="11">
        <v>76156.94</v>
      </c>
      <c r="S557" s="11">
        <v>86326.33</v>
      </c>
      <c r="T557" s="11">
        <v>391.05</v>
      </c>
      <c r="U557" s="11">
        <v>0</v>
      </c>
      <c r="V557" s="11">
        <v>0</v>
      </c>
      <c r="W557" s="11">
        <v>0</v>
      </c>
      <c r="X557" s="11">
        <v>0</v>
      </c>
      <c r="Y557" s="11">
        <v>0</v>
      </c>
      <c r="Z557" s="11">
        <v>86717.38</v>
      </c>
      <c r="AA557" s="11">
        <v>0</v>
      </c>
      <c r="AB557" s="11">
        <v>0</v>
      </c>
      <c r="AC557" s="11">
        <v>0</v>
      </c>
      <c r="AD557" s="11">
        <v>0</v>
      </c>
      <c r="AE557" s="11">
        <v>0</v>
      </c>
      <c r="AF557" s="11">
        <v>0</v>
      </c>
      <c r="AG557" s="11">
        <v>0</v>
      </c>
      <c r="AH557" s="11">
        <v>0</v>
      </c>
      <c r="AI557" s="11">
        <v>0</v>
      </c>
      <c r="AJ557" s="11">
        <v>0</v>
      </c>
      <c r="AK557" s="11">
        <v>0</v>
      </c>
      <c r="AL557" s="11">
        <v>0</v>
      </c>
      <c r="AM557" s="11">
        <v>0</v>
      </c>
      <c r="AN557" s="11">
        <v>0</v>
      </c>
      <c r="AO557" s="11">
        <v>0</v>
      </c>
      <c r="AP557" s="11">
        <v>0</v>
      </c>
      <c r="AQ557" s="11">
        <v>0</v>
      </c>
      <c r="AR557" s="11">
        <v>0</v>
      </c>
      <c r="AS557" s="11">
        <v>0</v>
      </c>
      <c r="AT557" s="11">
        <f t="shared" si="8"/>
        <v>0</v>
      </c>
      <c r="AU557" s="11">
        <v>33909.620000000003</v>
      </c>
      <c r="AV557" s="11">
        <v>86717.38</v>
      </c>
      <c r="AW557" s="12">
        <v>72</v>
      </c>
      <c r="AX557" s="12">
        <v>300</v>
      </c>
      <c r="AY557" s="11">
        <v>311362.07</v>
      </c>
      <c r="AZ557" s="11">
        <v>82049.399999999994</v>
      </c>
      <c r="BA557" s="13">
        <v>90</v>
      </c>
      <c r="BB557" s="13">
        <v>83.536559682337696</v>
      </c>
      <c r="BC557" s="13">
        <v>11</v>
      </c>
      <c r="BD557" s="13"/>
      <c r="BE557" s="9" t="s">
        <v>78</v>
      </c>
      <c r="BF557" s="6"/>
      <c r="BG557" s="9" t="s">
        <v>89</v>
      </c>
      <c r="BH557" s="9" t="s">
        <v>90</v>
      </c>
      <c r="BI557" s="9" t="s">
        <v>637</v>
      </c>
      <c r="BJ557" s="9" t="s">
        <v>82</v>
      </c>
      <c r="BK557" s="7" t="s">
        <v>83</v>
      </c>
      <c r="BL557" s="13">
        <v>591502.88034436002</v>
      </c>
      <c r="BM557" s="7" t="s">
        <v>84</v>
      </c>
      <c r="BN557" s="13"/>
      <c r="BO557" s="14">
        <v>38184</v>
      </c>
      <c r="BP557" s="14">
        <v>47315</v>
      </c>
      <c r="BQ557" s="14" t="s">
        <v>177</v>
      </c>
      <c r="BR557" s="14" t="s">
        <v>178</v>
      </c>
      <c r="BS557" s="14">
        <v>38184</v>
      </c>
      <c r="BT557" s="14">
        <v>38184</v>
      </c>
      <c r="BU557" s="13">
        <v>23793.87</v>
      </c>
      <c r="BV557" s="13">
        <v>16.32</v>
      </c>
      <c r="BW557" s="13">
        <v>0</v>
      </c>
    </row>
    <row r="558" spans="1:75" s="1" customFormat="1" ht="18.2" customHeight="1" x14ac:dyDescent="0.15">
      <c r="A558" s="15">
        <v>556</v>
      </c>
      <c r="B558" s="16" t="s">
        <v>75</v>
      </c>
      <c r="C558" s="16" t="s">
        <v>76</v>
      </c>
      <c r="D558" s="17">
        <v>45108</v>
      </c>
      <c r="E558" s="18" t="s">
        <v>1042</v>
      </c>
      <c r="F558" s="19">
        <v>144</v>
      </c>
      <c r="G558" s="19">
        <v>143</v>
      </c>
      <c r="H558" s="20">
        <v>92279.55</v>
      </c>
      <c r="I558" s="20">
        <v>71041.429999999993</v>
      </c>
      <c r="J558" s="20">
        <v>0</v>
      </c>
      <c r="K558" s="20">
        <v>163320.98000000001</v>
      </c>
      <c r="L558" s="20">
        <v>893.55</v>
      </c>
      <c r="M558" s="20">
        <v>0</v>
      </c>
      <c r="N558" s="20">
        <v>0</v>
      </c>
      <c r="O558" s="20">
        <v>0</v>
      </c>
      <c r="P558" s="20">
        <v>0</v>
      </c>
      <c r="Q558" s="20">
        <v>0</v>
      </c>
      <c r="R558" s="20">
        <v>163320.98000000001</v>
      </c>
      <c r="S558" s="20">
        <v>177656.57</v>
      </c>
      <c r="T558" s="20">
        <v>845.9</v>
      </c>
      <c r="U558" s="20">
        <v>0</v>
      </c>
      <c r="V558" s="20">
        <v>0</v>
      </c>
      <c r="W558" s="20">
        <v>0</v>
      </c>
      <c r="X558" s="20">
        <v>0</v>
      </c>
      <c r="Y558" s="20">
        <v>0</v>
      </c>
      <c r="Z558" s="20">
        <v>178502.47</v>
      </c>
      <c r="AA558" s="20">
        <v>0</v>
      </c>
      <c r="AB558" s="20">
        <v>0</v>
      </c>
      <c r="AC558" s="20">
        <v>0</v>
      </c>
      <c r="AD558" s="20">
        <v>0</v>
      </c>
      <c r="AE558" s="20">
        <v>0</v>
      </c>
      <c r="AF558" s="20">
        <v>0</v>
      </c>
      <c r="AG558" s="20">
        <v>0</v>
      </c>
      <c r="AH558" s="20">
        <v>0</v>
      </c>
      <c r="AI558" s="20">
        <v>0</v>
      </c>
      <c r="AJ558" s="20">
        <v>0</v>
      </c>
      <c r="AK558" s="20">
        <v>0</v>
      </c>
      <c r="AL558" s="20">
        <v>0</v>
      </c>
      <c r="AM558" s="20">
        <v>0</v>
      </c>
      <c r="AN558" s="20">
        <v>0</v>
      </c>
      <c r="AO558" s="20">
        <v>0</v>
      </c>
      <c r="AP558" s="20">
        <v>0</v>
      </c>
      <c r="AQ558" s="20">
        <v>0</v>
      </c>
      <c r="AR558" s="20">
        <v>0</v>
      </c>
      <c r="AS558" s="20">
        <v>0</v>
      </c>
      <c r="AT558" s="11">
        <f t="shared" si="8"/>
        <v>0</v>
      </c>
      <c r="AU558" s="20">
        <v>71934.98</v>
      </c>
      <c r="AV558" s="20">
        <v>178502.47</v>
      </c>
      <c r="AW558" s="21">
        <v>72</v>
      </c>
      <c r="AX558" s="21">
        <v>300</v>
      </c>
      <c r="AY558" s="20">
        <v>674419.79</v>
      </c>
      <c r="AZ558" s="20">
        <v>177474.41</v>
      </c>
      <c r="BA558" s="22">
        <v>89.896018999999995</v>
      </c>
      <c r="BB558" s="22">
        <v>82.726889590328099</v>
      </c>
      <c r="BC558" s="22">
        <v>11</v>
      </c>
      <c r="BD558" s="22"/>
      <c r="BE558" s="18" t="s">
        <v>78</v>
      </c>
      <c r="BF558" s="15"/>
      <c r="BG558" s="18" t="s">
        <v>89</v>
      </c>
      <c r="BH558" s="18" t="s">
        <v>166</v>
      </c>
      <c r="BI558" s="18" t="s">
        <v>985</v>
      </c>
      <c r="BJ558" s="18" t="s">
        <v>82</v>
      </c>
      <c r="BK558" s="16" t="s">
        <v>83</v>
      </c>
      <c r="BL558" s="22">
        <v>1268496.7396361199</v>
      </c>
      <c r="BM558" s="16" t="s">
        <v>84</v>
      </c>
      <c r="BN558" s="22"/>
      <c r="BO558" s="23">
        <v>38187</v>
      </c>
      <c r="BP558" s="23">
        <v>47318</v>
      </c>
      <c r="BQ558" s="14" t="s">
        <v>342</v>
      </c>
      <c r="BR558" s="14" t="s">
        <v>343</v>
      </c>
      <c r="BS558" s="14">
        <v>38187</v>
      </c>
      <c r="BT558" s="14">
        <v>38187</v>
      </c>
      <c r="BU558" s="22">
        <v>49067.43</v>
      </c>
      <c r="BV558" s="22">
        <v>35.29</v>
      </c>
      <c r="BW558" s="22">
        <v>0</v>
      </c>
    </row>
    <row r="559" spans="1:75" s="1" customFormat="1" ht="18.2" customHeight="1" x14ac:dyDescent="0.15">
      <c r="A559" s="6">
        <v>557</v>
      </c>
      <c r="B559" s="7" t="s">
        <v>75</v>
      </c>
      <c r="C559" s="7" t="s">
        <v>76</v>
      </c>
      <c r="D559" s="8">
        <v>45108</v>
      </c>
      <c r="E559" s="9" t="s">
        <v>1043</v>
      </c>
      <c r="F559" s="10">
        <v>0</v>
      </c>
      <c r="G559" s="10">
        <v>0</v>
      </c>
      <c r="H559" s="11">
        <v>13040.13</v>
      </c>
      <c r="I559" s="11">
        <v>0</v>
      </c>
      <c r="J559" s="11">
        <v>0</v>
      </c>
      <c r="K559" s="11">
        <v>13040.13</v>
      </c>
      <c r="L559" s="11">
        <v>948.78</v>
      </c>
      <c r="M559" s="11">
        <v>0</v>
      </c>
      <c r="N559" s="11">
        <v>0</v>
      </c>
      <c r="O559" s="11">
        <v>948.78</v>
      </c>
      <c r="P559" s="11">
        <v>0</v>
      </c>
      <c r="Q559" s="11">
        <v>0</v>
      </c>
      <c r="R559" s="11">
        <v>12091.35</v>
      </c>
      <c r="S559" s="11">
        <v>0</v>
      </c>
      <c r="T559" s="11">
        <v>119.53</v>
      </c>
      <c r="U559" s="11">
        <v>0</v>
      </c>
      <c r="V559" s="11">
        <v>0</v>
      </c>
      <c r="W559" s="11">
        <v>119.53</v>
      </c>
      <c r="X559" s="11">
        <v>0</v>
      </c>
      <c r="Y559" s="11">
        <v>0</v>
      </c>
      <c r="Z559" s="11">
        <v>0</v>
      </c>
      <c r="AA559" s="11">
        <v>20.74</v>
      </c>
      <c r="AB559" s="11">
        <v>0</v>
      </c>
      <c r="AC559" s="11">
        <v>0</v>
      </c>
      <c r="AD559" s="11">
        <v>0</v>
      </c>
      <c r="AE559" s="11">
        <v>0</v>
      </c>
      <c r="AF559" s="11">
        <v>-46.89</v>
      </c>
      <c r="AG559" s="11">
        <v>47.37</v>
      </c>
      <c r="AH559" s="11">
        <v>127.76</v>
      </c>
      <c r="AI559" s="11">
        <v>0</v>
      </c>
      <c r="AJ559" s="11">
        <v>0</v>
      </c>
      <c r="AK559" s="11">
        <v>0</v>
      </c>
      <c r="AL559" s="11">
        <v>0</v>
      </c>
      <c r="AM559" s="11">
        <v>0</v>
      </c>
      <c r="AN559" s="11">
        <v>0</v>
      </c>
      <c r="AO559" s="11">
        <v>0</v>
      </c>
      <c r="AP559" s="11">
        <v>995.28</v>
      </c>
      <c r="AQ559" s="11">
        <v>0</v>
      </c>
      <c r="AR559" s="11">
        <v>989.43</v>
      </c>
      <c r="AS559" s="11">
        <v>0</v>
      </c>
      <c r="AT559" s="11">
        <f t="shared" si="8"/>
        <v>1223.1399999999999</v>
      </c>
      <c r="AU559" s="11">
        <v>0</v>
      </c>
      <c r="AV559" s="11">
        <v>0</v>
      </c>
      <c r="AW559" s="12">
        <v>12</v>
      </c>
      <c r="AX559" s="12">
        <v>240</v>
      </c>
      <c r="AY559" s="11">
        <v>392855.53</v>
      </c>
      <c r="AZ559" s="11">
        <v>103500</v>
      </c>
      <c r="BA559" s="13">
        <v>90</v>
      </c>
      <c r="BB559" s="13">
        <v>10.5142173913043</v>
      </c>
      <c r="BC559" s="13">
        <v>11</v>
      </c>
      <c r="BD559" s="13"/>
      <c r="BE559" s="9" t="s">
        <v>78</v>
      </c>
      <c r="BF559" s="6"/>
      <c r="BG559" s="9" t="s">
        <v>89</v>
      </c>
      <c r="BH559" s="9" t="s">
        <v>90</v>
      </c>
      <c r="BI559" s="9" t="s">
        <v>176</v>
      </c>
      <c r="BJ559" s="9" t="s">
        <v>108</v>
      </c>
      <c r="BK559" s="7" t="s">
        <v>83</v>
      </c>
      <c r="BL559" s="13">
        <v>93912.233766899997</v>
      </c>
      <c r="BM559" s="7" t="s">
        <v>84</v>
      </c>
      <c r="BN559" s="13"/>
      <c r="BO559" s="14">
        <v>38187</v>
      </c>
      <c r="BP559" s="14">
        <v>45492</v>
      </c>
      <c r="BQ559" s="14" t="s">
        <v>109</v>
      </c>
      <c r="BR559" s="14" t="s">
        <v>110</v>
      </c>
      <c r="BS559" s="14">
        <v>38187</v>
      </c>
      <c r="BT559" s="14">
        <v>38187</v>
      </c>
      <c r="BU559" s="13">
        <v>0</v>
      </c>
      <c r="BV559" s="13">
        <v>20.74</v>
      </c>
      <c r="BW559" s="13">
        <v>0</v>
      </c>
    </row>
    <row r="560" spans="1:75" s="1" customFormat="1" ht="18.2" customHeight="1" x14ac:dyDescent="0.15">
      <c r="A560" s="15">
        <v>558</v>
      </c>
      <c r="B560" s="16" t="s">
        <v>75</v>
      </c>
      <c r="C560" s="16" t="s">
        <v>76</v>
      </c>
      <c r="D560" s="17">
        <v>45108</v>
      </c>
      <c r="E560" s="18" t="s">
        <v>1044</v>
      </c>
      <c r="F560" s="19">
        <v>4</v>
      </c>
      <c r="G560" s="19">
        <v>3</v>
      </c>
      <c r="H560" s="20">
        <v>33503.269999999997</v>
      </c>
      <c r="I560" s="20">
        <v>990.71</v>
      </c>
      <c r="J560" s="20">
        <v>0</v>
      </c>
      <c r="K560" s="20">
        <v>34493.980000000003</v>
      </c>
      <c r="L560" s="20">
        <v>335.73</v>
      </c>
      <c r="M560" s="20">
        <v>0</v>
      </c>
      <c r="N560" s="20">
        <v>0</v>
      </c>
      <c r="O560" s="20">
        <v>0</v>
      </c>
      <c r="P560" s="20">
        <v>0</v>
      </c>
      <c r="Q560" s="20">
        <v>0</v>
      </c>
      <c r="R560" s="20">
        <v>34493.980000000003</v>
      </c>
      <c r="S560" s="20">
        <v>769.33</v>
      </c>
      <c r="T560" s="20">
        <v>278.08</v>
      </c>
      <c r="U560" s="20">
        <v>0</v>
      </c>
      <c r="V560" s="20">
        <v>0</v>
      </c>
      <c r="W560" s="20">
        <v>0</v>
      </c>
      <c r="X560" s="20">
        <v>0</v>
      </c>
      <c r="Y560" s="20">
        <v>0</v>
      </c>
      <c r="Z560" s="20">
        <v>1047.4100000000001</v>
      </c>
      <c r="AA560" s="20">
        <v>0</v>
      </c>
      <c r="AB560" s="20">
        <v>0</v>
      </c>
      <c r="AC560" s="20">
        <v>0</v>
      </c>
      <c r="AD560" s="20">
        <v>0</v>
      </c>
      <c r="AE560" s="20">
        <v>0</v>
      </c>
      <c r="AF560" s="20">
        <v>0</v>
      </c>
      <c r="AG560" s="20">
        <v>0</v>
      </c>
      <c r="AH560" s="20">
        <v>0</v>
      </c>
      <c r="AI560" s="20">
        <v>0</v>
      </c>
      <c r="AJ560" s="20">
        <v>0</v>
      </c>
      <c r="AK560" s="20">
        <v>0</v>
      </c>
      <c r="AL560" s="20">
        <v>0</v>
      </c>
      <c r="AM560" s="20">
        <v>0</v>
      </c>
      <c r="AN560" s="20">
        <v>0</v>
      </c>
      <c r="AO560" s="20">
        <v>0</v>
      </c>
      <c r="AP560" s="20">
        <v>0</v>
      </c>
      <c r="AQ560" s="20">
        <v>0</v>
      </c>
      <c r="AR560" s="20">
        <v>0</v>
      </c>
      <c r="AS560" s="20">
        <v>0</v>
      </c>
      <c r="AT560" s="11">
        <f t="shared" si="8"/>
        <v>0</v>
      </c>
      <c r="AU560" s="20">
        <v>1326.44</v>
      </c>
      <c r="AV560" s="20">
        <v>1047.4100000000001</v>
      </c>
      <c r="AW560" s="21">
        <v>72</v>
      </c>
      <c r="AX560" s="21">
        <v>300</v>
      </c>
      <c r="AY560" s="20">
        <v>257270.52</v>
      </c>
      <c r="AZ560" s="20">
        <v>67758.080000000002</v>
      </c>
      <c r="BA560" s="22">
        <v>89.999994999999998</v>
      </c>
      <c r="BB560" s="22">
        <v>45.816794506722999</v>
      </c>
      <c r="BC560" s="22">
        <v>9.9600000000000009</v>
      </c>
      <c r="BD560" s="22"/>
      <c r="BE560" s="18" t="s">
        <v>78</v>
      </c>
      <c r="BF560" s="15"/>
      <c r="BG560" s="18" t="s">
        <v>89</v>
      </c>
      <c r="BH560" s="18" t="s">
        <v>292</v>
      </c>
      <c r="BI560" s="18" t="s">
        <v>293</v>
      </c>
      <c r="BJ560" s="18" t="s">
        <v>95</v>
      </c>
      <c r="BK560" s="16" t="s">
        <v>83</v>
      </c>
      <c r="BL560" s="22">
        <v>267911.08629811998</v>
      </c>
      <c r="BM560" s="16" t="s">
        <v>84</v>
      </c>
      <c r="BN560" s="22"/>
      <c r="BO560" s="23">
        <v>38191</v>
      </c>
      <c r="BP560" s="23">
        <v>47322</v>
      </c>
      <c r="BQ560" s="14" t="s">
        <v>236</v>
      </c>
      <c r="BR560" s="14" t="s">
        <v>237</v>
      </c>
      <c r="BS560" s="14">
        <v>38191</v>
      </c>
      <c r="BT560" s="14">
        <v>38191</v>
      </c>
      <c r="BU560" s="22">
        <v>442.23</v>
      </c>
      <c r="BV560" s="22">
        <v>31.51</v>
      </c>
      <c r="BW560" s="22">
        <v>0</v>
      </c>
    </row>
    <row r="561" spans="1:75" s="1" customFormat="1" ht="18.2" customHeight="1" x14ac:dyDescent="0.15">
      <c r="A561" s="6">
        <v>559</v>
      </c>
      <c r="B561" s="7" t="s">
        <v>75</v>
      </c>
      <c r="C561" s="7" t="s">
        <v>76</v>
      </c>
      <c r="D561" s="8">
        <v>45108</v>
      </c>
      <c r="E561" s="9" t="s">
        <v>1045</v>
      </c>
      <c r="F561" s="10">
        <v>149</v>
      </c>
      <c r="G561" s="10">
        <v>148</v>
      </c>
      <c r="H561" s="11">
        <v>34782.61</v>
      </c>
      <c r="I561" s="11">
        <v>27187.16</v>
      </c>
      <c r="J561" s="11">
        <v>0</v>
      </c>
      <c r="K561" s="11">
        <v>61969.77</v>
      </c>
      <c r="L561" s="11">
        <v>336.74</v>
      </c>
      <c r="M561" s="11">
        <v>0</v>
      </c>
      <c r="N561" s="11">
        <v>0</v>
      </c>
      <c r="O561" s="11">
        <v>0</v>
      </c>
      <c r="P561" s="11">
        <v>0</v>
      </c>
      <c r="Q561" s="11">
        <v>0</v>
      </c>
      <c r="R561" s="11">
        <v>61969.77</v>
      </c>
      <c r="S561" s="11">
        <v>69240.929999999993</v>
      </c>
      <c r="T561" s="11">
        <v>318.83999999999997</v>
      </c>
      <c r="U561" s="11">
        <v>0</v>
      </c>
      <c r="V561" s="11">
        <v>0</v>
      </c>
      <c r="W561" s="11">
        <v>0</v>
      </c>
      <c r="X561" s="11">
        <v>0</v>
      </c>
      <c r="Y561" s="11">
        <v>0</v>
      </c>
      <c r="Z561" s="11">
        <v>69559.77</v>
      </c>
      <c r="AA561" s="11">
        <v>0</v>
      </c>
      <c r="AB561" s="11">
        <v>0</v>
      </c>
      <c r="AC561" s="11">
        <v>0</v>
      </c>
      <c r="AD561" s="11">
        <v>0</v>
      </c>
      <c r="AE561" s="11">
        <v>0</v>
      </c>
      <c r="AF561" s="11">
        <v>0</v>
      </c>
      <c r="AG561" s="11">
        <v>0</v>
      </c>
      <c r="AH561" s="11">
        <v>0</v>
      </c>
      <c r="AI561" s="11">
        <v>0</v>
      </c>
      <c r="AJ561" s="11">
        <v>0</v>
      </c>
      <c r="AK561" s="11">
        <v>0</v>
      </c>
      <c r="AL561" s="11">
        <v>0</v>
      </c>
      <c r="AM561" s="11">
        <v>0</v>
      </c>
      <c r="AN561" s="11">
        <v>0</v>
      </c>
      <c r="AO561" s="11">
        <v>0</v>
      </c>
      <c r="AP561" s="11">
        <v>0</v>
      </c>
      <c r="AQ561" s="11">
        <v>0</v>
      </c>
      <c r="AR561" s="11">
        <v>0</v>
      </c>
      <c r="AS561" s="11">
        <v>0</v>
      </c>
      <c r="AT561" s="11">
        <f t="shared" si="8"/>
        <v>0</v>
      </c>
      <c r="AU561" s="11">
        <v>27523.9</v>
      </c>
      <c r="AV561" s="11">
        <v>69559.77</v>
      </c>
      <c r="AW561" s="12">
        <v>72</v>
      </c>
      <c r="AX561" s="12">
        <v>300</v>
      </c>
      <c r="AY561" s="11">
        <v>254056.43</v>
      </c>
      <c r="AZ561" s="11">
        <v>66888.63</v>
      </c>
      <c r="BA561" s="13">
        <v>89.999988000000002</v>
      </c>
      <c r="BB561" s="13">
        <v>83.381563598518298</v>
      </c>
      <c r="BC561" s="13">
        <v>11</v>
      </c>
      <c r="BD561" s="13"/>
      <c r="BE561" s="9" t="s">
        <v>78</v>
      </c>
      <c r="BF561" s="6"/>
      <c r="BG561" s="9" t="s">
        <v>89</v>
      </c>
      <c r="BH561" s="9" t="s">
        <v>166</v>
      </c>
      <c r="BI561" s="9" t="s">
        <v>744</v>
      </c>
      <c r="BJ561" s="9" t="s">
        <v>82</v>
      </c>
      <c r="BK561" s="7" t="s">
        <v>83</v>
      </c>
      <c r="BL561" s="13">
        <v>481312.63479437999</v>
      </c>
      <c r="BM561" s="7" t="s">
        <v>84</v>
      </c>
      <c r="BN561" s="13"/>
      <c r="BO561" s="14">
        <v>38195</v>
      </c>
      <c r="BP561" s="14">
        <v>47326</v>
      </c>
      <c r="BQ561" s="14" t="s">
        <v>168</v>
      </c>
      <c r="BR561" s="14" t="s">
        <v>169</v>
      </c>
      <c r="BS561" s="14">
        <v>38195</v>
      </c>
      <c r="BT561" s="14">
        <v>38195</v>
      </c>
      <c r="BU561" s="13">
        <v>19138.98</v>
      </c>
      <c r="BV561" s="13">
        <v>13.3</v>
      </c>
      <c r="BW561" s="13">
        <v>0</v>
      </c>
    </row>
    <row r="562" spans="1:75" s="1" customFormat="1" ht="18.2" customHeight="1" x14ac:dyDescent="0.15">
      <c r="A562" s="15">
        <v>560</v>
      </c>
      <c r="B562" s="16" t="s">
        <v>75</v>
      </c>
      <c r="C562" s="16" t="s">
        <v>76</v>
      </c>
      <c r="D562" s="17">
        <v>45108</v>
      </c>
      <c r="E562" s="18" t="s">
        <v>1046</v>
      </c>
      <c r="F562" s="19">
        <v>146</v>
      </c>
      <c r="G562" s="19">
        <v>145</v>
      </c>
      <c r="H562" s="20">
        <v>46258.27</v>
      </c>
      <c r="I562" s="20">
        <v>33586.339999999997</v>
      </c>
      <c r="J562" s="20">
        <v>0</v>
      </c>
      <c r="K562" s="20">
        <v>79844.61</v>
      </c>
      <c r="L562" s="20">
        <v>431.74</v>
      </c>
      <c r="M562" s="20">
        <v>0</v>
      </c>
      <c r="N562" s="20">
        <v>0</v>
      </c>
      <c r="O562" s="20">
        <v>0</v>
      </c>
      <c r="P562" s="20">
        <v>0</v>
      </c>
      <c r="Q562" s="20">
        <v>0</v>
      </c>
      <c r="R562" s="20">
        <v>79844.61</v>
      </c>
      <c r="S562" s="20">
        <v>92649.15</v>
      </c>
      <c r="T562" s="20">
        <v>444.85</v>
      </c>
      <c r="U562" s="20">
        <v>0</v>
      </c>
      <c r="V562" s="20">
        <v>0</v>
      </c>
      <c r="W562" s="20">
        <v>0</v>
      </c>
      <c r="X562" s="20">
        <v>0</v>
      </c>
      <c r="Y562" s="20">
        <v>0</v>
      </c>
      <c r="Z562" s="20">
        <v>93094</v>
      </c>
      <c r="AA562" s="20">
        <v>0</v>
      </c>
      <c r="AB562" s="20">
        <v>0</v>
      </c>
      <c r="AC562" s="20">
        <v>0</v>
      </c>
      <c r="AD562" s="20">
        <v>0</v>
      </c>
      <c r="AE562" s="20">
        <v>0</v>
      </c>
      <c r="AF562" s="20">
        <v>0</v>
      </c>
      <c r="AG562" s="20">
        <v>0</v>
      </c>
      <c r="AH562" s="20">
        <v>0</v>
      </c>
      <c r="AI562" s="20">
        <v>0</v>
      </c>
      <c r="AJ562" s="20">
        <v>0</v>
      </c>
      <c r="AK562" s="20">
        <v>0</v>
      </c>
      <c r="AL562" s="20">
        <v>0</v>
      </c>
      <c r="AM562" s="20">
        <v>0</v>
      </c>
      <c r="AN562" s="20">
        <v>0</v>
      </c>
      <c r="AO562" s="20">
        <v>0</v>
      </c>
      <c r="AP562" s="20">
        <v>0</v>
      </c>
      <c r="AQ562" s="20">
        <v>0</v>
      </c>
      <c r="AR562" s="20">
        <v>0</v>
      </c>
      <c r="AS562" s="20">
        <v>0</v>
      </c>
      <c r="AT562" s="11">
        <f t="shared" si="8"/>
        <v>0</v>
      </c>
      <c r="AU562" s="20">
        <v>34018.080000000002</v>
      </c>
      <c r="AV562" s="20">
        <v>93094</v>
      </c>
      <c r="AW562" s="21">
        <v>73</v>
      </c>
      <c r="AX562" s="21">
        <v>300</v>
      </c>
      <c r="AY562" s="20">
        <v>326824.13</v>
      </c>
      <c r="AZ562" s="20">
        <v>85991.11</v>
      </c>
      <c r="BA562" s="22">
        <v>89.999998000000005</v>
      </c>
      <c r="BB562" s="22">
        <v>83.566949424315894</v>
      </c>
      <c r="BC562" s="22">
        <v>11.54</v>
      </c>
      <c r="BD562" s="22"/>
      <c r="BE562" s="18" t="s">
        <v>78</v>
      </c>
      <c r="BF562" s="15"/>
      <c r="BG562" s="18" t="s">
        <v>89</v>
      </c>
      <c r="BH562" s="18" t="s">
        <v>166</v>
      </c>
      <c r="BI562" s="18" t="s">
        <v>368</v>
      </c>
      <c r="BJ562" s="18" t="s">
        <v>82</v>
      </c>
      <c r="BK562" s="16" t="s">
        <v>83</v>
      </c>
      <c r="BL562" s="22">
        <v>620144.62234133994</v>
      </c>
      <c r="BM562" s="16" t="s">
        <v>84</v>
      </c>
      <c r="BN562" s="22"/>
      <c r="BO562" s="23">
        <v>38202</v>
      </c>
      <c r="BP562" s="23">
        <v>47333</v>
      </c>
      <c r="BQ562" s="14" t="s">
        <v>153</v>
      </c>
      <c r="BR562" s="14" t="s">
        <v>154</v>
      </c>
      <c r="BS562" s="14">
        <v>38202</v>
      </c>
      <c r="BT562" s="14">
        <v>38202</v>
      </c>
      <c r="BU562" s="22">
        <v>27933.77</v>
      </c>
      <c r="BV562" s="22">
        <v>40.64</v>
      </c>
      <c r="BW562" s="22">
        <v>0</v>
      </c>
    </row>
    <row r="563" spans="1:75" s="1" customFormat="1" ht="18.2" customHeight="1" x14ac:dyDescent="0.15">
      <c r="A563" s="6">
        <v>561</v>
      </c>
      <c r="B563" s="7" t="s">
        <v>75</v>
      </c>
      <c r="C563" s="7" t="s">
        <v>76</v>
      </c>
      <c r="D563" s="8">
        <v>45108</v>
      </c>
      <c r="E563" s="9" t="s">
        <v>1047</v>
      </c>
      <c r="F563" s="10">
        <v>4</v>
      </c>
      <c r="G563" s="10">
        <v>4</v>
      </c>
      <c r="H563" s="11">
        <v>19881.7</v>
      </c>
      <c r="I563" s="11">
        <v>1028.44</v>
      </c>
      <c r="J563" s="11">
        <v>0</v>
      </c>
      <c r="K563" s="11">
        <v>20910.14</v>
      </c>
      <c r="L563" s="11">
        <v>316.24</v>
      </c>
      <c r="M563" s="11">
        <v>0</v>
      </c>
      <c r="N563" s="11">
        <v>262.77999999999997</v>
      </c>
      <c r="O563" s="11">
        <v>0</v>
      </c>
      <c r="P563" s="11">
        <v>0</v>
      </c>
      <c r="Q563" s="11">
        <v>0</v>
      </c>
      <c r="R563" s="11">
        <v>20647.36</v>
      </c>
      <c r="S563" s="11">
        <v>563.88</v>
      </c>
      <c r="T563" s="11">
        <v>182.25</v>
      </c>
      <c r="U563" s="11">
        <v>0</v>
      </c>
      <c r="V563" s="11">
        <v>190.79</v>
      </c>
      <c r="W563" s="11">
        <v>0</v>
      </c>
      <c r="X563" s="11">
        <v>0</v>
      </c>
      <c r="Y563" s="11">
        <v>0</v>
      </c>
      <c r="Z563" s="11">
        <v>555.34</v>
      </c>
      <c r="AA563" s="11">
        <v>0</v>
      </c>
      <c r="AB563" s="11">
        <v>0</v>
      </c>
      <c r="AC563" s="11">
        <v>0</v>
      </c>
      <c r="AD563" s="11">
        <v>0</v>
      </c>
      <c r="AE563" s="11">
        <v>0</v>
      </c>
      <c r="AF563" s="11">
        <v>-24.77</v>
      </c>
      <c r="AG563" s="11">
        <v>0</v>
      </c>
      <c r="AH563" s="11">
        <v>0</v>
      </c>
      <c r="AI563" s="11">
        <v>24.64</v>
      </c>
      <c r="AJ563" s="11">
        <v>0</v>
      </c>
      <c r="AK563" s="11">
        <v>0</v>
      </c>
      <c r="AL563" s="11">
        <v>43.97</v>
      </c>
      <c r="AM563" s="11">
        <v>0</v>
      </c>
      <c r="AN563" s="11">
        <v>26.16</v>
      </c>
      <c r="AO563" s="11">
        <v>68.69</v>
      </c>
      <c r="AP563" s="11">
        <v>0</v>
      </c>
      <c r="AQ563" s="11">
        <v>0</v>
      </c>
      <c r="AR563" s="11">
        <v>0</v>
      </c>
      <c r="AS563" s="11">
        <v>0</v>
      </c>
      <c r="AT563" s="11">
        <f t="shared" si="8"/>
        <v>592.26</v>
      </c>
      <c r="AU563" s="11">
        <v>1081.9000000000001</v>
      </c>
      <c r="AV563" s="11">
        <v>555.34</v>
      </c>
      <c r="AW563" s="12">
        <v>73</v>
      </c>
      <c r="AX563" s="12">
        <v>300</v>
      </c>
      <c r="AY563" s="11">
        <v>330000</v>
      </c>
      <c r="AZ563" s="11">
        <v>50860</v>
      </c>
      <c r="BA563" s="13">
        <v>52.728596000000003</v>
      </c>
      <c r="BB563" s="13">
        <v>21.4059438440142</v>
      </c>
      <c r="BC563" s="13">
        <v>11</v>
      </c>
      <c r="BD563" s="13"/>
      <c r="BE563" s="9" t="s">
        <v>78</v>
      </c>
      <c r="BF563" s="6"/>
      <c r="BG563" s="9" t="s">
        <v>119</v>
      </c>
      <c r="BH563" s="9" t="s">
        <v>180</v>
      </c>
      <c r="BI563" s="9" t="s">
        <v>1048</v>
      </c>
      <c r="BJ563" s="9" t="s">
        <v>95</v>
      </c>
      <c r="BK563" s="7" t="s">
        <v>83</v>
      </c>
      <c r="BL563" s="13">
        <v>160365.85649984001</v>
      </c>
      <c r="BM563" s="7" t="s">
        <v>84</v>
      </c>
      <c r="BN563" s="13"/>
      <c r="BO563" s="14">
        <v>38204</v>
      </c>
      <c r="BP563" s="14">
        <v>47335</v>
      </c>
      <c r="BQ563" s="14" t="s">
        <v>102</v>
      </c>
      <c r="BR563" s="14" t="s">
        <v>103</v>
      </c>
      <c r="BS563" s="14">
        <v>38204</v>
      </c>
      <c r="BT563" s="14">
        <v>38204</v>
      </c>
      <c r="BU563" s="13">
        <v>358.47</v>
      </c>
      <c r="BV563" s="13">
        <v>24.64</v>
      </c>
      <c r="BW563" s="13">
        <v>0</v>
      </c>
    </row>
    <row r="564" spans="1:75" s="1" customFormat="1" ht="18.2" customHeight="1" x14ac:dyDescent="0.15">
      <c r="A564" s="15">
        <v>562</v>
      </c>
      <c r="B564" s="16" t="s">
        <v>75</v>
      </c>
      <c r="C564" s="16" t="s">
        <v>76</v>
      </c>
      <c r="D564" s="17">
        <v>45108</v>
      </c>
      <c r="E564" s="18" t="s">
        <v>1049</v>
      </c>
      <c r="F564" s="19">
        <v>65</v>
      </c>
      <c r="G564" s="19">
        <v>65</v>
      </c>
      <c r="H564" s="20">
        <v>0</v>
      </c>
      <c r="I564" s="20">
        <v>42738.9</v>
      </c>
      <c r="J564" s="20">
        <v>0</v>
      </c>
      <c r="K564" s="20">
        <v>42738.9</v>
      </c>
      <c r="L564" s="20">
        <v>0</v>
      </c>
      <c r="M564" s="20">
        <v>0</v>
      </c>
      <c r="N564" s="20">
        <v>0</v>
      </c>
      <c r="O564" s="20">
        <v>0</v>
      </c>
      <c r="P564" s="20">
        <v>0</v>
      </c>
      <c r="Q564" s="20">
        <v>0</v>
      </c>
      <c r="R564" s="20">
        <v>42738.9</v>
      </c>
      <c r="S564" s="20">
        <v>14098.51</v>
      </c>
      <c r="T564" s="20">
        <v>0</v>
      </c>
      <c r="U564" s="20">
        <v>0</v>
      </c>
      <c r="V564" s="20">
        <v>0</v>
      </c>
      <c r="W564" s="20">
        <v>0</v>
      </c>
      <c r="X564" s="20">
        <v>0</v>
      </c>
      <c r="Y564" s="20">
        <v>0</v>
      </c>
      <c r="Z564" s="20">
        <v>14098.51</v>
      </c>
      <c r="AA564" s="20">
        <v>0</v>
      </c>
      <c r="AB564" s="20">
        <v>0</v>
      </c>
      <c r="AC564" s="20">
        <v>0</v>
      </c>
      <c r="AD564" s="20">
        <v>0</v>
      </c>
      <c r="AE564" s="20">
        <v>0</v>
      </c>
      <c r="AF564" s="20">
        <v>0</v>
      </c>
      <c r="AG564" s="20">
        <v>0</v>
      </c>
      <c r="AH564" s="20">
        <v>0</v>
      </c>
      <c r="AI564" s="20">
        <v>0</v>
      </c>
      <c r="AJ564" s="20">
        <v>0</v>
      </c>
      <c r="AK564" s="20">
        <v>0</v>
      </c>
      <c r="AL564" s="20">
        <v>0</v>
      </c>
      <c r="AM564" s="20">
        <v>0</v>
      </c>
      <c r="AN564" s="20">
        <v>0</v>
      </c>
      <c r="AO564" s="20">
        <v>0</v>
      </c>
      <c r="AP564" s="20">
        <v>0</v>
      </c>
      <c r="AQ564" s="20">
        <v>0</v>
      </c>
      <c r="AR564" s="20">
        <v>0</v>
      </c>
      <c r="AS564" s="20">
        <v>0</v>
      </c>
      <c r="AT564" s="11">
        <f t="shared" si="8"/>
        <v>0</v>
      </c>
      <c r="AU564" s="20">
        <v>42738.9</v>
      </c>
      <c r="AV564" s="20">
        <v>14098.51</v>
      </c>
      <c r="AW564" s="21">
        <v>53</v>
      </c>
      <c r="AX564" s="21">
        <v>180</v>
      </c>
      <c r="AY564" s="20">
        <v>291110.21000000002</v>
      </c>
      <c r="AZ564" s="20">
        <v>77196.62</v>
      </c>
      <c r="BA564" s="22">
        <v>90.819552999999999</v>
      </c>
      <c r="BB564" s="22">
        <v>50.281058856096301</v>
      </c>
      <c r="BC564" s="22">
        <v>11</v>
      </c>
      <c r="BD564" s="22"/>
      <c r="BE564" s="18" t="s">
        <v>78</v>
      </c>
      <c r="BF564" s="15"/>
      <c r="BG564" s="18" t="s">
        <v>199</v>
      </c>
      <c r="BH564" s="18" t="s">
        <v>270</v>
      </c>
      <c r="BI564" s="18" t="s">
        <v>271</v>
      </c>
      <c r="BJ564" s="18" t="s">
        <v>82</v>
      </c>
      <c r="BK564" s="16" t="s">
        <v>83</v>
      </c>
      <c r="BL564" s="22">
        <v>331948.50597659999</v>
      </c>
      <c r="BM564" s="16" t="s">
        <v>84</v>
      </c>
      <c r="BN564" s="22"/>
      <c r="BO564" s="23">
        <v>38217</v>
      </c>
      <c r="BP564" s="23">
        <v>43695</v>
      </c>
      <c r="BQ564" s="14" t="s">
        <v>263</v>
      </c>
      <c r="BR564" s="14" t="s">
        <v>264</v>
      </c>
      <c r="BS564" s="14">
        <v>38217</v>
      </c>
      <c r="BT564" s="14">
        <v>38217</v>
      </c>
      <c r="BU564" s="22">
        <v>9205.8700000000008</v>
      </c>
      <c r="BV564" s="22">
        <v>0</v>
      </c>
      <c r="BW564" s="22">
        <v>0</v>
      </c>
    </row>
    <row r="565" spans="1:75" s="1" customFormat="1" ht="18.2" customHeight="1" x14ac:dyDescent="0.15">
      <c r="A565" s="6">
        <v>563</v>
      </c>
      <c r="B565" s="7" t="s">
        <v>75</v>
      </c>
      <c r="C565" s="7" t="s">
        <v>76</v>
      </c>
      <c r="D565" s="8">
        <v>45108</v>
      </c>
      <c r="E565" s="9" t="s">
        <v>1050</v>
      </c>
      <c r="F565" s="10">
        <v>0</v>
      </c>
      <c r="G565" s="10">
        <v>0</v>
      </c>
      <c r="H565" s="11">
        <v>33059.879999999997</v>
      </c>
      <c r="I565" s="11">
        <v>0</v>
      </c>
      <c r="J565" s="11">
        <v>0</v>
      </c>
      <c r="K565" s="11">
        <v>33059.879999999997</v>
      </c>
      <c r="L565" s="11">
        <v>314.23</v>
      </c>
      <c r="M565" s="11">
        <v>0</v>
      </c>
      <c r="N565" s="11">
        <v>0</v>
      </c>
      <c r="O565" s="11">
        <v>314.23</v>
      </c>
      <c r="P565" s="11">
        <v>0</v>
      </c>
      <c r="Q565" s="11">
        <v>0</v>
      </c>
      <c r="R565" s="11">
        <v>32745.65</v>
      </c>
      <c r="S565" s="11">
        <v>0</v>
      </c>
      <c r="T565" s="11">
        <v>303.05</v>
      </c>
      <c r="U565" s="11">
        <v>0</v>
      </c>
      <c r="V565" s="11">
        <v>0</v>
      </c>
      <c r="W565" s="11">
        <v>303.05</v>
      </c>
      <c r="X565" s="11">
        <v>0</v>
      </c>
      <c r="Y565" s="11">
        <v>0</v>
      </c>
      <c r="Z565" s="11">
        <v>0</v>
      </c>
      <c r="AA565" s="11">
        <v>12.53</v>
      </c>
      <c r="AB565" s="11">
        <v>0</v>
      </c>
      <c r="AC565" s="11">
        <v>0</v>
      </c>
      <c r="AD565" s="11">
        <v>0</v>
      </c>
      <c r="AE565" s="11">
        <v>0</v>
      </c>
      <c r="AF565" s="11">
        <v>-26.69</v>
      </c>
      <c r="AG565" s="11">
        <v>31.49</v>
      </c>
      <c r="AH565" s="11">
        <v>77.72</v>
      </c>
      <c r="AI565" s="11">
        <v>0</v>
      </c>
      <c r="AJ565" s="11">
        <v>0</v>
      </c>
      <c r="AK565" s="11">
        <v>0</v>
      </c>
      <c r="AL565" s="11">
        <v>0</v>
      </c>
      <c r="AM565" s="11">
        <v>0</v>
      </c>
      <c r="AN565" s="11">
        <v>0</v>
      </c>
      <c r="AO565" s="11">
        <v>0</v>
      </c>
      <c r="AP565" s="11">
        <v>2.85</v>
      </c>
      <c r="AQ565" s="11">
        <v>0</v>
      </c>
      <c r="AR565" s="11">
        <v>2.2799999999999998</v>
      </c>
      <c r="AS565" s="11">
        <v>0</v>
      </c>
      <c r="AT565" s="11">
        <f t="shared" si="8"/>
        <v>712.90000000000009</v>
      </c>
      <c r="AU565" s="11">
        <v>0</v>
      </c>
      <c r="AV565" s="11">
        <v>0</v>
      </c>
      <c r="AW565" s="12">
        <v>73</v>
      </c>
      <c r="AX565" s="12">
        <v>300</v>
      </c>
      <c r="AY565" s="11">
        <v>239680</v>
      </c>
      <c r="AZ565" s="11">
        <v>62980.23</v>
      </c>
      <c r="BA565" s="13">
        <v>90.000004000000004</v>
      </c>
      <c r="BB565" s="13">
        <v>46.794186540484198</v>
      </c>
      <c r="BC565" s="13">
        <v>11</v>
      </c>
      <c r="BD565" s="13"/>
      <c r="BE565" s="9" t="s">
        <v>78</v>
      </c>
      <c r="BF565" s="6"/>
      <c r="BG565" s="9" t="s">
        <v>347</v>
      </c>
      <c r="BH565" s="9" t="s">
        <v>406</v>
      </c>
      <c r="BI565" s="9" t="s">
        <v>407</v>
      </c>
      <c r="BJ565" s="9" t="s">
        <v>108</v>
      </c>
      <c r="BK565" s="7" t="s">
        <v>83</v>
      </c>
      <c r="BL565" s="13">
        <v>254331.99251109999</v>
      </c>
      <c r="BM565" s="7" t="s">
        <v>84</v>
      </c>
      <c r="BN565" s="13"/>
      <c r="BO565" s="14">
        <v>38218</v>
      </c>
      <c r="BP565" s="14">
        <v>47349</v>
      </c>
      <c r="BQ565" s="14" t="s">
        <v>109</v>
      </c>
      <c r="BR565" s="14" t="s">
        <v>110</v>
      </c>
      <c r="BS565" s="14">
        <v>38218</v>
      </c>
      <c r="BT565" s="14">
        <v>38218</v>
      </c>
      <c r="BU565" s="13">
        <v>0</v>
      </c>
      <c r="BV565" s="13">
        <v>12.53</v>
      </c>
      <c r="BW565" s="13">
        <v>0</v>
      </c>
    </row>
    <row r="566" spans="1:75" s="1" customFormat="1" ht="18.2" customHeight="1" x14ac:dyDescent="0.15">
      <c r="A566" s="15">
        <v>564</v>
      </c>
      <c r="B566" s="16" t="s">
        <v>75</v>
      </c>
      <c r="C566" s="16" t="s">
        <v>76</v>
      </c>
      <c r="D566" s="17">
        <v>45108</v>
      </c>
      <c r="E566" s="18" t="s">
        <v>1051</v>
      </c>
      <c r="F566" s="19">
        <v>0</v>
      </c>
      <c r="G566" s="19">
        <v>0</v>
      </c>
      <c r="H566" s="20">
        <v>34332.43</v>
      </c>
      <c r="I566" s="20">
        <v>0</v>
      </c>
      <c r="J566" s="20">
        <v>0</v>
      </c>
      <c r="K566" s="20">
        <v>34332.43</v>
      </c>
      <c r="L566" s="20">
        <v>326.29000000000002</v>
      </c>
      <c r="M566" s="20">
        <v>0</v>
      </c>
      <c r="N566" s="20">
        <v>0</v>
      </c>
      <c r="O566" s="20">
        <v>326.29000000000002</v>
      </c>
      <c r="P566" s="20">
        <v>0</v>
      </c>
      <c r="Q566" s="20">
        <v>0</v>
      </c>
      <c r="R566" s="20">
        <v>34006.14</v>
      </c>
      <c r="S566" s="20">
        <v>0</v>
      </c>
      <c r="T566" s="20">
        <v>314.70999999999998</v>
      </c>
      <c r="U566" s="20">
        <v>0</v>
      </c>
      <c r="V566" s="20">
        <v>0</v>
      </c>
      <c r="W566" s="20">
        <v>314.70999999999998</v>
      </c>
      <c r="X566" s="20">
        <v>0</v>
      </c>
      <c r="Y566" s="20">
        <v>0</v>
      </c>
      <c r="Z566" s="20">
        <v>0</v>
      </c>
      <c r="AA566" s="20">
        <v>13.01</v>
      </c>
      <c r="AB566" s="20">
        <v>0</v>
      </c>
      <c r="AC566" s="20">
        <v>0</v>
      </c>
      <c r="AD566" s="20">
        <v>0</v>
      </c>
      <c r="AE566" s="20">
        <v>0</v>
      </c>
      <c r="AF566" s="20">
        <v>-28.26</v>
      </c>
      <c r="AG566" s="20">
        <v>32.700000000000003</v>
      </c>
      <c r="AH566" s="20">
        <v>82.16</v>
      </c>
      <c r="AI566" s="20">
        <v>0</v>
      </c>
      <c r="AJ566" s="20">
        <v>0</v>
      </c>
      <c r="AK566" s="20">
        <v>0</v>
      </c>
      <c r="AL566" s="20">
        <v>0</v>
      </c>
      <c r="AM566" s="20">
        <v>0</v>
      </c>
      <c r="AN566" s="20">
        <v>0</v>
      </c>
      <c r="AO566" s="20">
        <v>0</v>
      </c>
      <c r="AP566" s="20">
        <v>8.7799999999999994</v>
      </c>
      <c r="AQ566" s="20">
        <v>0</v>
      </c>
      <c r="AR566" s="20">
        <v>2.63</v>
      </c>
      <c r="AS566" s="20">
        <v>0</v>
      </c>
      <c r="AT566" s="11">
        <f t="shared" si="8"/>
        <v>746.76</v>
      </c>
      <c r="AU566" s="20">
        <v>0</v>
      </c>
      <c r="AV566" s="20">
        <v>0</v>
      </c>
      <c r="AW566" s="21">
        <v>73</v>
      </c>
      <c r="AX566" s="21">
        <v>300</v>
      </c>
      <c r="AY566" s="20">
        <v>282366.58</v>
      </c>
      <c r="AZ566" s="20">
        <v>65400.66</v>
      </c>
      <c r="BA566" s="22">
        <v>79.364917000000005</v>
      </c>
      <c r="BB566" s="22">
        <v>41.267083215832699</v>
      </c>
      <c r="BC566" s="22">
        <v>11</v>
      </c>
      <c r="BD566" s="22"/>
      <c r="BE566" s="18" t="s">
        <v>78</v>
      </c>
      <c r="BF566" s="15"/>
      <c r="BG566" s="18" t="s">
        <v>199</v>
      </c>
      <c r="BH566" s="18" t="s">
        <v>508</v>
      </c>
      <c r="BI566" s="18" t="s">
        <v>509</v>
      </c>
      <c r="BJ566" s="18" t="s">
        <v>108</v>
      </c>
      <c r="BK566" s="16" t="s">
        <v>83</v>
      </c>
      <c r="BL566" s="22">
        <v>264122.08472916001</v>
      </c>
      <c r="BM566" s="16" t="s">
        <v>84</v>
      </c>
      <c r="BN566" s="22"/>
      <c r="BO566" s="23">
        <v>38224</v>
      </c>
      <c r="BP566" s="23">
        <v>47355</v>
      </c>
      <c r="BQ566" s="14" t="s">
        <v>109</v>
      </c>
      <c r="BR566" s="14" t="s">
        <v>110</v>
      </c>
      <c r="BS566" s="14">
        <v>38224</v>
      </c>
      <c r="BT566" s="14">
        <v>38224</v>
      </c>
      <c r="BU566" s="22">
        <v>0</v>
      </c>
      <c r="BV566" s="22">
        <v>13.01</v>
      </c>
      <c r="BW566" s="22">
        <v>0</v>
      </c>
    </row>
    <row r="567" spans="1:75" s="1" customFormat="1" ht="18.2" customHeight="1" x14ac:dyDescent="0.15">
      <c r="A567" s="6">
        <v>565</v>
      </c>
      <c r="B567" s="7" t="s">
        <v>75</v>
      </c>
      <c r="C567" s="7" t="s">
        <v>76</v>
      </c>
      <c r="D567" s="8">
        <v>45108</v>
      </c>
      <c r="E567" s="9" t="s">
        <v>1052</v>
      </c>
      <c r="F567" s="10">
        <v>145</v>
      </c>
      <c r="G567" s="10">
        <v>144</v>
      </c>
      <c r="H567" s="11">
        <v>110278.03</v>
      </c>
      <c r="I567" s="11">
        <v>83607.63</v>
      </c>
      <c r="J567" s="11">
        <v>0</v>
      </c>
      <c r="K567" s="11">
        <v>193885.66</v>
      </c>
      <c r="L567" s="11">
        <v>1048.07</v>
      </c>
      <c r="M567" s="11">
        <v>0</v>
      </c>
      <c r="N567" s="11">
        <v>0</v>
      </c>
      <c r="O567" s="11">
        <v>0</v>
      </c>
      <c r="P567" s="11">
        <v>0</v>
      </c>
      <c r="Q567" s="11">
        <v>0</v>
      </c>
      <c r="R567" s="11">
        <v>193885.66</v>
      </c>
      <c r="S567" s="11">
        <v>212045.48</v>
      </c>
      <c r="T567" s="11">
        <v>1010.88</v>
      </c>
      <c r="U567" s="11">
        <v>0</v>
      </c>
      <c r="V567" s="11">
        <v>0</v>
      </c>
      <c r="W567" s="11">
        <v>0</v>
      </c>
      <c r="X567" s="11">
        <v>0</v>
      </c>
      <c r="Y567" s="11">
        <v>0</v>
      </c>
      <c r="Z567" s="11">
        <v>213056.36</v>
      </c>
      <c r="AA567" s="11">
        <v>0</v>
      </c>
      <c r="AB567" s="11">
        <v>0</v>
      </c>
      <c r="AC567" s="11">
        <v>0</v>
      </c>
      <c r="AD567" s="11">
        <v>0</v>
      </c>
      <c r="AE567" s="11">
        <v>0</v>
      </c>
      <c r="AF567" s="11">
        <v>0</v>
      </c>
      <c r="AG567" s="11">
        <v>0</v>
      </c>
      <c r="AH567" s="11">
        <v>0</v>
      </c>
      <c r="AI567" s="11">
        <v>0</v>
      </c>
      <c r="AJ567" s="11">
        <v>0</v>
      </c>
      <c r="AK567" s="11">
        <v>0</v>
      </c>
      <c r="AL567" s="11">
        <v>0</v>
      </c>
      <c r="AM567" s="11">
        <v>0</v>
      </c>
      <c r="AN567" s="11">
        <v>0</v>
      </c>
      <c r="AO567" s="11">
        <v>0</v>
      </c>
      <c r="AP567" s="11">
        <v>0</v>
      </c>
      <c r="AQ567" s="11">
        <v>0</v>
      </c>
      <c r="AR567" s="11">
        <v>0</v>
      </c>
      <c r="AS567" s="11">
        <v>0</v>
      </c>
      <c r="AT567" s="11">
        <f t="shared" si="8"/>
        <v>0</v>
      </c>
      <c r="AU567" s="11">
        <v>84655.7</v>
      </c>
      <c r="AV567" s="11">
        <v>213056.36</v>
      </c>
      <c r="AW567" s="12">
        <v>73</v>
      </c>
      <c r="AX567" s="12">
        <v>300</v>
      </c>
      <c r="AY567" s="11">
        <v>799999.99</v>
      </c>
      <c r="AZ567" s="11">
        <v>210072.76</v>
      </c>
      <c r="BA567" s="13">
        <v>90.000003000000007</v>
      </c>
      <c r="BB567" s="13">
        <v>83.065076984074395</v>
      </c>
      <c r="BC567" s="13">
        <v>11</v>
      </c>
      <c r="BD567" s="13"/>
      <c r="BE567" s="9" t="s">
        <v>78</v>
      </c>
      <c r="BF567" s="6"/>
      <c r="BG567" s="9" t="s">
        <v>413</v>
      </c>
      <c r="BH567" s="9" t="s">
        <v>421</v>
      </c>
      <c r="BI567" s="9" t="s">
        <v>831</v>
      </c>
      <c r="BJ567" s="9" t="s">
        <v>82</v>
      </c>
      <c r="BK567" s="7" t="s">
        <v>83</v>
      </c>
      <c r="BL567" s="13">
        <v>1505889.36934004</v>
      </c>
      <c r="BM567" s="7" t="s">
        <v>84</v>
      </c>
      <c r="BN567" s="13"/>
      <c r="BO567" s="14">
        <v>38225</v>
      </c>
      <c r="BP567" s="14">
        <v>47356</v>
      </c>
      <c r="BQ567" s="14" t="s">
        <v>445</v>
      </c>
      <c r="BR567" s="14" t="s">
        <v>446</v>
      </c>
      <c r="BS567" s="14">
        <v>38225</v>
      </c>
      <c r="BT567" s="14">
        <v>38225</v>
      </c>
      <c r="BU567" s="13">
        <v>58480.83</v>
      </c>
      <c r="BV567" s="13">
        <v>41.78</v>
      </c>
      <c r="BW567" s="13">
        <v>0</v>
      </c>
    </row>
    <row r="568" spans="1:75" s="1" customFormat="1" ht="18.2" customHeight="1" x14ac:dyDescent="0.15">
      <c r="A568" s="15">
        <v>566</v>
      </c>
      <c r="B568" s="16" t="s">
        <v>75</v>
      </c>
      <c r="C568" s="16" t="s">
        <v>76</v>
      </c>
      <c r="D568" s="17">
        <v>45108</v>
      </c>
      <c r="E568" s="18" t="s">
        <v>1053</v>
      </c>
      <c r="F568" s="19">
        <v>0</v>
      </c>
      <c r="G568" s="19">
        <v>0</v>
      </c>
      <c r="H568" s="20">
        <v>12476.16</v>
      </c>
      <c r="I568" s="20">
        <v>0</v>
      </c>
      <c r="J568" s="20">
        <v>0</v>
      </c>
      <c r="K568" s="20">
        <v>12476.16</v>
      </c>
      <c r="L568" s="20">
        <v>833.39</v>
      </c>
      <c r="M568" s="20">
        <v>0</v>
      </c>
      <c r="N568" s="20">
        <v>0</v>
      </c>
      <c r="O568" s="20">
        <v>833.39</v>
      </c>
      <c r="P568" s="20">
        <v>0</v>
      </c>
      <c r="Q568" s="20">
        <v>0</v>
      </c>
      <c r="R568" s="20">
        <v>11642.77</v>
      </c>
      <c r="S568" s="20">
        <v>0</v>
      </c>
      <c r="T568" s="20">
        <v>114.36</v>
      </c>
      <c r="U568" s="20">
        <v>0</v>
      </c>
      <c r="V568" s="20">
        <v>0</v>
      </c>
      <c r="W568" s="20">
        <v>114.36</v>
      </c>
      <c r="X568" s="20">
        <v>0</v>
      </c>
      <c r="Y568" s="20">
        <v>0</v>
      </c>
      <c r="Z568" s="20">
        <v>0</v>
      </c>
      <c r="AA568" s="20">
        <v>19.23</v>
      </c>
      <c r="AB568" s="20">
        <v>0</v>
      </c>
      <c r="AC568" s="20">
        <v>0</v>
      </c>
      <c r="AD568" s="20">
        <v>0</v>
      </c>
      <c r="AE568" s="20">
        <v>0</v>
      </c>
      <c r="AF568" s="20">
        <v>-40.29</v>
      </c>
      <c r="AG568" s="20">
        <v>48.35</v>
      </c>
      <c r="AH568" s="20">
        <v>119.6</v>
      </c>
      <c r="AI568" s="20">
        <v>0</v>
      </c>
      <c r="AJ568" s="20">
        <v>0</v>
      </c>
      <c r="AK568" s="20">
        <v>0</v>
      </c>
      <c r="AL568" s="20">
        <v>0</v>
      </c>
      <c r="AM568" s="20">
        <v>0</v>
      </c>
      <c r="AN568" s="20">
        <v>0</v>
      </c>
      <c r="AO568" s="20">
        <v>0</v>
      </c>
      <c r="AP568" s="20">
        <v>6.21</v>
      </c>
      <c r="AQ568" s="20">
        <v>0</v>
      </c>
      <c r="AR568" s="20">
        <v>0.02</v>
      </c>
      <c r="AS568" s="20">
        <v>0</v>
      </c>
      <c r="AT568" s="11">
        <f t="shared" si="8"/>
        <v>1100.83</v>
      </c>
      <c r="AU568" s="20">
        <v>0</v>
      </c>
      <c r="AV568" s="20">
        <v>0</v>
      </c>
      <c r="AW568" s="21">
        <v>73</v>
      </c>
      <c r="AX568" s="21">
        <v>300</v>
      </c>
      <c r="AY568" s="20">
        <v>374400.02</v>
      </c>
      <c r="AZ568" s="20">
        <v>96698.03</v>
      </c>
      <c r="BA568" s="22">
        <v>88.541661000000005</v>
      </c>
      <c r="BB568" s="22">
        <v>10.660715574463801</v>
      </c>
      <c r="BC568" s="22">
        <v>11</v>
      </c>
      <c r="BD568" s="22"/>
      <c r="BE568" s="18" t="s">
        <v>78</v>
      </c>
      <c r="BF568" s="15"/>
      <c r="BG568" s="18" t="s">
        <v>79</v>
      </c>
      <c r="BH568" s="18" t="s">
        <v>195</v>
      </c>
      <c r="BI568" s="18" t="s">
        <v>842</v>
      </c>
      <c r="BJ568" s="18" t="s">
        <v>108</v>
      </c>
      <c r="BK568" s="16" t="s">
        <v>83</v>
      </c>
      <c r="BL568" s="22">
        <v>90428.160456380007</v>
      </c>
      <c r="BM568" s="16" t="s">
        <v>84</v>
      </c>
      <c r="BN568" s="22"/>
      <c r="BO568" s="23">
        <v>38226</v>
      </c>
      <c r="BP568" s="23">
        <v>47357</v>
      </c>
      <c r="BQ568" s="14" t="s">
        <v>109</v>
      </c>
      <c r="BR568" s="14" t="s">
        <v>110</v>
      </c>
      <c r="BS568" s="14">
        <v>38226</v>
      </c>
      <c r="BT568" s="14">
        <v>38226</v>
      </c>
      <c r="BU568" s="22">
        <v>0</v>
      </c>
      <c r="BV568" s="22">
        <v>19.23</v>
      </c>
      <c r="BW568" s="22">
        <v>0</v>
      </c>
    </row>
    <row r="569" spans="1:75" s="1" customFormat="1" ht="18.2" customHeight="1" x14ac:dyDescent="0.15">
      <c r="A569" s="6">
        <v>567</v>
      </c>
      <c r="B569" s="7" t="s">
        <v>75</v>
      </c>
      <c r="C569" s="7" t="s">
        <v>76</v>
      </c>
      <c r="D569" s="8">
        <v>45108</v>
      </c>
      <c r="E569" s="9" t="s">
        <v>1054</v>
      </c>
      <c r="F569" s="10">
        <v>7</v>
      </c>
      <c r="G569" s="10">
        <v>6</v>
      </c>
      <c r="H569" s="11">
        <v>12147.78</v>
      </c>
      <c r="I569" s="11">
        <v>4453.91</v>
      </c>
      <c r="J569" s="11">
        <v>0</v>
      </c>
      <c r="K569" s="11">
        <v>16601.689999999999</v>
      </c>
      <c r="L569" s="11">
        <v>817.38</v>
      </c>
      <c r="M569" s="11">
        <v>0</v>
      </c>
      <c r="N569" s="11">
        <v>0</v>
      </c>
      <c r="O569" s="11">
        <v>0</v>
      </c>
      <c r="P569" s="11">
        <v>0</v>
      </c>
      <c r="Q569" s="11">
        <v>0</v>
      </c>
      <c r="R569" s="11">
        <v>16601.689999999999</v>
      </c>
      <c r="S569" s="11">
        <v>666.81</v>
      </c>
      <c r="T569" s="11">
        <v>111.35</v>
      </c>
      <c r="U569" s="11">
        <v>0</v>
      </c>
      <c r="V569" s="11">
        <v>0</v>
      </c>
      <c r="W569" s="11">
        <v>0</v>
      </c>
      <c r="X569" s="11">
        <v>0</v>
      </c>
      <c r="Y569" s="11">
        <v>0</v>
      </c>
      <c r="Z569" s="11">
        <v>778.16</v>
      </c>
      <c r="AA569" s="11">
        <v>0</v>
      </c>
      <c r="AB569" s="11">
        <v>0</v>
      </c>
      <c r="AC569" s="11">
        <v>0</v>
      </c>
      <c r="AD569" s="11">
        <v>0</v>
      </c>
      <c r="AE569" s="11">
        <v>0</v>
      </c>
      <c r="AF569" s="11">
        <v>0</v>
      </c>
      <c r="AG569" s="11">
        <v>0</v>
      </c>
      <c r="AH569" s="11">
        <v>0</v>
      </c>
      <c r="AI569" s="11">
        <v>0</v>
      </c>
      <c r="AJ569" s="11">
        <v>0</v>
      </c>
      <c r="AK569" s="11">
        <v>0</v>
      </c>
      <c r="AL569" s="11">
        <v>0</v>
      </c>
      <c r="AM569" s="11">
        <v>0</v>
      </c>
      <c r="AN569" s="11">
        <v>0</v>
      </c>
      <c r="AO569" s="11">
        <v>0</v>
      </c>
      <c r="AP569" s="11">
        <v>0</v>
      </c>
      <c r="AQ569" s="11">
        <v>0</v>
      </c>
      <c r="AR569" s="11">
        <v>0</v>
      </c>
      <c r="AS569" s="11">
        <v>0</v>
      </c>
      <c r="AT569" s="11">
        <f t="shared" si="8"/>
        <v>0</v>
      </c>
      <c r="AU569" s="11">
        <v>5271.29</v>
      </c>
      <c r="AV569" s="11">
        <v>778.16</v>
      </c>
      <c r="AW569" s="12">
        <v>13</v>
      </c>
      <c r="AX569" s="12">
        <v>240</v>
      </c>
      <c r="AY569" s="11">
        <v>475000.02</v>
      </c>
      <c r="AZ569" s="11">
        <v>89976.44</v>
      </c>
      <c r="BA569" s="13">
        <v>65.000000999999997</v>
      </c>
      <c r="BB569" s="13">
        <v>11.9932491950303</v>
      </c>
      <c r="BC569" s="13">
        <v>11</v>
      </c>
      <c r="BD569" s="13"/>
      <c r="BE569" s="9" t="s">
        <v>78</v>
      </c>
      <c r="BF569" s="6"/>
      <c r="BG569" s="9" t="s">
        <v>79</v>
      </c>
      <c r="BH569" s="9" t="s">
        <v>592</v>
      </c>
      <c r="BI569" s="9" t="s">
        <v>593</v>
      </c>
      <c r="BJ569" s="9" t="s">
        <v>82</v>
      </c>
      <c r="BK569" s="7" t="s">
        <v>83</v>
      </c>
      <c r="BL569" s="13">
        <v>128943.56645086</v>
      </c>
      <c r="BM569" s="7" t="s">
        <v>84</v>
      </c>
      <c r="BN569" s="13"/>
      <c r="BO569" s="14">
        <v>38230</v>
      </c>
      <c r="BP569" s="14">
        <v>45535</v>
      </c>
      <c r="BQ569" s="14" t="s">
        <v>390</v>
      </c>
      <c r="BR569" s="14" t="s">
        <v>391</v>
      </c>
      <c r="BS569" s="14">
        <v>38230</v>
      </c>
      <c r="BT569" s="14">
        <v>38230</v>
      </c>
      <c r="BU569" s="13">
        <v>1050.18</v>
      </c>
      <c r="BV569" s="13">
        <v>18.03</v>
      </c>
      <c r="BW569" s="13">
        <v>0</v>
      </c>
    </row>
    <row r="570" spans="1:75" s="1" customFormat="1" ht="18.2" customHeight="1" x14ac:dyDescent="0.15">
      <c r="A570" s="15">
        <v>568</v>
      </c>
      <c r="B570" s="16" t="s">
        <v>75</v>
      </c>
      <c r="C570" s="16" t="s">
        <v>76</v>
      </c>
      <c r="D570" s="17">
        <v>45108</v>
      </c>
      <c r="E570" s="18" t="s">
        <v>1055</v>
      </c>
      <c r="F570" s="19">
        <v>0</v>
      </c>
      <c r="G570" s="19">
        <v>0</v>
      </c>
      <c r="H570" s="20">
        <v>16854.599999999999</v>
      </c>
      <c r="I570" s="20">
        <v>0</v>
      </c>
      <c r="J570" s="20">
        <v>0</v>
      </c>
      <c r="K570" s="20">
        <v>16854.599999999999</v>
      </c>
      <c r="L570" s="20">
        <v>651.74</v>
      </c>
      <c r="M570" s="20">
        <v>0</v>
      </c>
      <c r="N570" s="20">
        <v>0</v>
      </c>
      <c r="O570" s="20">
        <v>651.74</v>
      </c>
      <c r="P570" s="20">
        <v>0</v>
      </c>
      <c r="Q570" s="20">
        <v>0</v>
      </c>
      <c r="R570" s="20">
        <v>16202.86</v>
      </c>
      <c r="S570" s="20">
        <v>0</v>
      </c>
      <c r="T570" s="20">
        <v>154.5</v>
      </c>
      <c r="U570" s="20">
        <v>0</v>
      </c>
      <c r="V570" s="20">
        <v>0</v>
      </c>
      <c r="W570" s="20">
        <v>154.5</v>
      </c>
      <c r="X570" s="20">
        <v>0</v>
      </c>
      <c r="Y570" s="20">
        <v>0</v>
      </c>
      <c r="Z570" s="20">
        <v>0</v>
      </c>
      <c r="AA570" s="20">
        <v>16.36</v>
      </c>
      <c r="AB570" s="20">
        <v>0</v>
      </c>
      <c r="AC570" s="20">
        <v>0</v>
      </c>
      <c r="AD570" s="20">
        <v>0</v>
      </c>
      <c r="AE570" s="20">
        <v>0</v>
      </c>
      <c r="AF570" s="20">
        <v>-32.6</v>
      </c>
      <c r="AG570" s="20">
        <v>41.13</v>
      </c>
      <c r="AH570" s="20">
        <v>100.83</v>
      </c>
      <c r="AI570" s="20">
        <v>0</v>
      </c>
      <c r="AJ570" s="20">
        <v>0</v>
      </c>
      <c r="AK570" s="20">
        <v>0</v>
      </c>
      <c r="AL570" s="20">
        <v>0</v>
      </c>
      <c r="AM570" s="20">
        <v>0</v>
      </c>
      <c r="AN570" s="20">
        <v>0</v>
      </c>
      <c r="AO570" s="20">
        <v>0</v>
      </c>
      <c r="AP570" s="20">
        <v>33.68</v>
      </c>
      <c r="AQ570" s="20">
        <v>0</v>
      </c>
      <c r="AR570" s="20">
        <v>0</v>
      </c>
      <c r="AS570" s="20">
        <v>0</v>
      </c>
      <c r="AT570" s="11">
        <f t="shared" si="8"/>
        <v>965.64</v>
      </c>
      <c r="AU570" s="20">
        <v>0</v>
      </c>
      <c r="AV570" s="20">
        <v>0</v>
      </c>
      <c r="AW570" s="21">
        <v>74</v>
      </c>
      <c r="AX570" s="21">
        <v>300</v>
      </c>
      <c r="AY570" s="20">
        <v>297267.02</v>
      </c>
      <c r="AZ570" s="20">
        <v>82259.490000000005</v>
      </c>
      <c r="BA570" s="22">
        <v>94.999996999999993</v>
      </c>
      <c r="BB570" s="22">
        <v>18.7123899186759</v>
      </c>
      <c r="BC570" s="22">
        <v>11</v>
      </c>
      <c r="BD570" s="22"/>
      <c r="BE570" s="18" t="s">
        <v>78</v>
      </c>
      <c r="BF570" s="15"/>
      <c r="BG570" s="18" t="s">
        <v>347</v>
      </c>
      <c r="BH570" s="18" t="s">
        <v>348</v>
      </c>
      <c r="BI570" s="18" t="s">
        <v>1056</v>
      </c>
      <c r="BJ570" s="18" t="s">
        <v>108</v>
      </c>
      <c r="BK570" s="16" t="s">
        <v>83</v>
      </c>
      <c r="BL570" s="22">
        <v>125845.89611684</v>
      </c>
      <c r="BM570" s="16" t="s">
        <v>84</v>
      </c>
      <c r="BN570" s="22"/>
      <c r="BO570" s="23">
        <v>38232</v>
      </c>
      <c r="BP570" s="23">
        <v>47363</v>
      </c>
      <c r="BQ570" s="14" t="s">
        <v>109</v>
      </c>
      <c r="BR570" s="14" t="s">
        <v>110</v>
      </c>
      <c r="BS570" s="14">
        <v>38232</v>
      </c>
      <c r="BT570" s="14">
        <v>38232</v>
      </c>
      <c r="BU570" s="22">
        <v>0</v>
      </c>
      <c r="BV570" s="22">
        <v>16.36</v>
      </c>
      <c r="BW570" s="22">
        <v>0</v>
      </c>
    </row>
    <row r="571" spans="1:75" s="1" customFormat="1" ht="18.2" customHeight="1" x14ac:dyDescent="0.15">
      <c r="A571" s="6">
        <v>569</v>
      </c>
      <c r="B571" s="7" t="s">
        <v>75</v>
      </c>
      <c r="C571" s="7" t="s">
        <v>76</v>
      </c>
      <c r="D571" s="8">
        <v>45108</v>
      </c>
      <c r="E571" s="9" t="s">
        <v>1057</v>
      </c>
      <c r="F571" s="10">
        <v>0</v>
      </c>
      <c r="G571" s="10">
        <v>0</v>
      </c>
      <c r="H571" s="11">
        <v>76387.06</v>
      </c>
      <c r="I571" s="11">
        <v>0</v>
      </c>
      <c r="J571" s="11">
        <v>0</v>
      </c>
      <c r="K571" s="11">
        <v>76387.06</v>
      </c>
      <c r="L571" s="11">
        <v>712.63</v>
      </c>
      <c r="M571" s="11">
        <v>0</v>
      </c>
      <c r="N571" s="11">
        <v>0</v>
      </c>
      <c r="O571" s="11">
        <v>712.63</v>
      </c>
      <c r="P571" s="11">
        <v>0</v>
      </c>
      <c r="Q571" s="11">
        <v>0</v>
      </c>
      <c r="R571" s="11">
        <v>75674.429999999993</v>
      </c>
      <c r="S571" s="11">
        <v>0</v>
      </c>
      <c r="T571" s="11">
        <v>700.21</v>
      </c>
      <c r="U571" s="11">
        <v>0</v>
      </c>
      <c r="V571" s="11">
        <v>0</v>
      </c>
      <c r="W571" s="11">
        <v>700.21</v>
      </c>
      <c r="X571" s="11">
        <v>0</v>
      </c>
      <c r="Y571" s="11">
        <v>0</v>
      </c>
      <c r="Z571" s="11">
        <v>0</v>
      </c>
      <c r="AA571" s="11">
        <v>56.13</v>
      </c>
      <c r="AB571" s="11">
        <v>0</v>
      </c>
      <c r="AC571" s="11">
        <v>0</v>
      </c>
      <c r="AD571" s="11">
        <v>0</v>
      </c>
      <c r="AE571" s="11">
        <v>0</v>
      </c>
      <c r="AF571" s="11">
        <v>-58.45</v>
      </c>
      <c r="AG571" s="11">
        <v>73.45</v>
      </c>
      <c r="AH571" s="11">
        <v>181.43</v>
      </c>
      <c r="AI571" s="11">
        <v>0</v>
      </c>
      <c r="AJ571" s="11">
        <v>0</v>
      </c>
      <c r="AK571" s="11">
        <v>0</v>
      </c>
      <c r="AL571" s="11">
        <v>0</v>
      </c>
      <c r="AM571" s="11">
        <v>0</v>
      </c>
      <c r="AN571" s="11">
        <v>0</v>
      </c>
      <c r="AO571" s="11">
        <v>0</v>
      </c>
      <c r="AP571" s="11">
        <v>0</v>
      </c>
      <c r="AQ571" s="11">
        <v>0</v>
      </c>
      <c r="AR571" s="11">
        <v>0</v>
      </c>
      <c r="AS571" s="11">
        <v>3.2188000000000001E-2</v>
      </c>
      <c r="AT571" s="11">
        <f t="shared" si="8"/>
        <v>1665.3678120000002</v>
      </c>
      <c r="AU571" s="11">
        <v>0</v>
      </c>
      <c r="AV571" s="11">
        <v>0</v>
      </c>
      <c r="AW571" s="12">
        <v>74</v>
      </c>
      <c r="AX571" s="12">
        <v>300</v>
      </c>
      <c r="AY571" s="11">
        <v>631300.34</v>
      </c>
      <c r="AZ571" s="11">
        <v>144151.04999999999</v>
      </c>
      <c r="BA571" s="13">
        <v>78.409588999999997</v>
      </c>
      <c r="BB571" s="13">
        <v>41.1623845550155</v>
      </c>
      <c r="BC571" s="13">
        <v>11</v>
      </c>
      <c r="BD571" s="13"/>
      <c r="BE571" s="9" t="s">
        <v>78</v>
      </c>
      <c r="BF571" s="6"/>
      <c r="BG571" s="9" t="s">
        <v>119</v>
      </c>
      <c r="BH571" s="9" t="s">
        <v>120</v>
      </c>
      <c r="BI571" s="9" t="s">
        <v>121</v>
      </c>
      <c r="BJ571" s="9" t="s">
        <v>108</v>
      </c>
      <c r="BK571" s="7" t="s">
        <v>83</v>
      </c>
      <c r="BL571" s="13">
        <v>587755.27632041997</v>
      </c>
      <c r="BM571" s="7" t="s">
        <v>84</v>
      </c>
      <c r="BN571" s="13"/>
      <c r="BO571" s="14">
        <v>38233</v>
      </c>
      <c r="BP571" s="14">
        <v>47364</v>
      </c>
      <c r="BQ571" s="14" t="s">
        <v>102</v>
      </c>
      <c r="BR571" s="14" t="s">
        <v>103</v>
      </c>
      <c r="BS571" s="14">
        <v>38233</v>
      </c>
      <c r="BT571" s="14">
        <v>38233</v>
      </c>
      <c r="BU571" s="13">
        <v>0</v>
      </c>
      <c r="BV571" s="13">
        <v>56.13</v>
      </c>
      <c r="BW571" s="13">
        <v>0</v>
      </c>
    </row>
    <row r="572" spans="1:75" s="1" customFormat="1" ht="18.2" customHeight="1" x14ac:dyDescent="0.15">
      <c r="A572" s="15">
        <v>570</v>
      </c>
      <c r="B572" s="16" t="s">
        <v>75</v>
      </c>
      <c r="C572" s="16" t="s">
        <v>76</v>
      </c>
      <c r="D572" s="17">
        <v>45108</v>
      </c>
      <c r="E572" s="18" t="s">
        <v>1058</v>
      </c>
      <c r="F572" s="19">
        <v>0</v>
      </c>
      <c r="G572" s="19">
        <v>0</v>
      </c>
      <c r="H572" s="20">
        <v>22448.560000000001</v>
      </c>
      <c r="I572" s="20">
        <v>0</v>
      </c>
      <c r="J572" s="20">
        <v>0</v>
      </c>
      <c r="K572" s="20">
        <v>22448.560000000001</v>
      </c>
      <c r="L572" s="20">
        <v>1402.72</v>
      </c>
      <c r="M572" s="20">
        <v>0</v>
      </c>
      <c r="N572" s="20">
        <v>0</v>
      </c>
      <c r="O572" s="20">
        <v>1402.72</v>
      </c>
      <c r="P572" s="20">
        <v>0</v>
      </c>
      <c r="Q572" s="20">
        <v>0</v>
      </c>
      <c r="R572" s="20">
        <v>21045.84</v>
      </c>
      <c r="S572" s="20">
        <v>0</v>
      </c>
      <c r="T572" s="20">
        <v>205.78</v>
      </c>
      <c r="U572" s="20">
        <v>0</v>
      </c>
      <c r="V572" s="20">
        <v>0</v>
      </c>
      <c r="W572" s="20">
        <v>205.78</v>
      </c>
      <c r="X572" s="20">
        <v>0</v>
      </c>
      <c r="Y572" s="20">
        <v>0</v>
      </c>
      <c r="Z572" s="20">
        <v>0</v>
      </c>
      <c r="AA572" s="20">
        <v>31.23</v>
      </c>
      <c r="AB572" s="20">
        <v>0</v>
      </c>
      <c r="AC572" s="20">
        <v>0</v>
      </c>
      <c r="AD572" s="20">
        <v>0</v>
      </c>
      <c r="AE572" s="20">
        <v>0</v>
      </c>
      <c r="AF572" s="20">
        <v>-59.6</v>
      </c>
      <c r="AG572" s="20">
        <v>71.33</v>
      </c>
      <c r="AH572" s="20">
        <v>192.35</v>
      </c>
      <c r="AI572" s="20">
        <v>0</v>
      </c>
      <c r="AJ572" s="20">
        <v>0</v>
      </c>
      <c r="AK572" s="20">
        <v>0</v>
      </c>
      <c r="AL572" s="20">
        <v>0</v>
      </c>
      <c r="AM572" s="20">
        <v>0</v>
      </c>
      <c r="AN572" s="20">
        <v>0</v>
      </c>
      <c r="AO572" s="20">
        <v>0</v>
      </c>
      <c r="AP572" s="20">
        <v>2.72</v>
      </c>
      <c r="AQ572" s="20">
        <v>0</v>
      </c>
      <c r="AR572" s="20">
        <v>5.39</v>
      </c>
      <c r="AS572" s="20">
        <v>0</v>
      </c>
      <c r="AT572" s="11">
        <f t="shared" si="8"/>
        <v>1841.1399999999999</v>
      </c>
      <c r="AU572" s="20">
        <v>0</v>
      </c>
      <c r="AV572" s="20">
        <v>0</v>
      </c>
      <c r="AW572" s="21">
        <v>14</v>
      </c>
      <c r="AX572" s="21">
        <v>240</v>
      </c>
      <c r="AY572" s="20">
        <v>595000.01</v>
      </c>
      <c r="AZ572" s="20">
        <v>155834.22</v>
      </c>
      <c r="BA572" s="22">
        <v>89.999996999999993</v>
      </c>
      <c r="BB572" s="22">
        <v>12.154747120770301</v>
      </c>
      <c r="BC572" s="22">
        <v>11</v>
      </c>
      <c r="BD572" s="22"/>
      <c r="BE572" s="18" t="s">
        <v>78</v>
      </c>
      <c r="BF572" s="15"/>
      <c r="BG572" s="18" t="s">
        <v>79</v>
      </c>
      <c r="BH572" s="18" t="s">
        <v>464</v>
      </c>
      <c r="BI572" s="18" t="s">
        <v>465</v>
      </c>
      <c r="BJ572" s="18" t="s">
        <v>108</v>
      </c>
      <c r="BK572" s="16" t="s">
        <v>83</v>
      </c>
      <c r="BL572" s="22">
        <v>163460.80842096001</v>
      </c>
      <c r="BM572" s="16" t="s">
        <v>84</v>
      </c>
      <c r="BN572" s="22"/>
      <c r="BO572" s="23">
        <v>38236</v>
      </c>
      <c r="BP572" s="23">
        <v>45541</v>
      </c>
      <c r="BQ572" s="14" t="s">
        <v>109</v>
      </c>
      <c r="BR572" s="14" t="s">
        <v>110</v>
      </c>
      <c r="BS572" s="14">
        <v>38236</v>
      </c>
      <c r="BT572" s="14">
        <v>38236</v>
      </c>
      <c r="BU572" s="22">
        <v>0</v>
      </c>
      <c r="BV572" s="22">
        <v>31.23</v>
      </c>
      <c r="BW572" s="22">
        <v>0</v>
      </c>
    </row>
    <row r="573" spans="1:75" s="1" customFormat="1" ht="18.2" customHeight="1" x14ac:dyDescent="0.15">
      <c r="A573" s="6">
        <v>571</v>
      </c>
      <c r="B573" s="7" t="s">
        <v>75</v>
      </c>
      <c r="C573" s="7" t="s">
        <v>76</v>
      </c>
      <c r="D573" s="8">
        <v>45108</v>
      </c>
      <c r="E573" s="9" t="s">
        <v>1059</v>
      </c>
      <c r="F573" s="10">
        <v>0</v>
      </c>
      <c r="G573" s="10">
        <v>0</v>
      </c>
      <c r="H573" s="11">
        <v>37375.760000000002</v>
      </c>
      <c r="I573" s="11">
        <v>0</v>
      </c>
      <c r="J573" s="11">
        <v>0</v>
      </c>
      <c r="K573" s="11">
        <v>37375.760000000002</v>
      </c>
      <c r="L573" s="11">
        <v>348.71</v>
      </c>
      <c r="M573" s="11">
        <v>0</v>
      </c>
      <c r="N573" s="11">
        <v>0</v>
      </c>
      <c r="O573" s="11">
        <v>348.71</v>
      </c>
      <c r="P573" s="11">
        <v>0</v>
      </c>
      <c r="Q573" s="11">
        <v>0</v>
      </c>
      <c r="R573" s="11">
        <v>37027.050000000003</v>
      </c>
      <c r="S573" s="11">
        <v>0</v>
      </c>
      <c r="T573" s="11">
        <v>342.61</v>
      </c>
      <c r="U573" s="11">
        <v>0</v>
      </c>
      <c r="V573" s="11">
        <v>0</v>
      </c>
      <c r="W573" s="11">
        <v>342.61</v>
      </c>
      <c r="X573" s="11">
        <v>0</v>
      </c>
      <c r="Y573" s="11">
        <v>0</v>
      </c>
      <c r="Z573" s="11">
        <v>0</v>
      </c>
      <c r="AA573" s="11">
        <v>14.03</v>
      </c>
      <c r="AB573" s="11">
        <v>0</v>
      </c>
      <c r="AC573" s="11">
        <v>0</v>
      </c>
      <c r="AD573" s="11">
        <v>0</v>
      </c>
      <c r="AE573" s="11">
        <v>0</v>
      </c>
      <c r="AF573" s="11">
        <v>-27.38</v>
      </c>
      <c r="AG573" s="11">
        <v>35.270000000000003</v>
      </c>
      <c r="AH573" s="11">
        <v>88.38</v>
      </c>
      <c r="AI573" s="11">
        <v>0</v>
      </c>
      <c r="AJ573" s="11">
        <v>0</v>
      </c>
      <c r="AK573" s="11">
        <v>0</v>
      </c>
      <c r="AL573" s="11">
        <v>0</v>
      </c>
      <c r="AM573" s="11">
        <v>0</v>
      </c>
      <c r="AN573" s="11">
        <v>0</v>
      </c>
      <c r="AO573" s="11">
        <v>0</v>
      </c>
      <c r="AP573" s="11">
        <v>3.09</v>
      </c>
      <c r="AQ573" s="11">
        <v>0</v>
      </c>
      <c r="AR573" s="11">
        <v>0.02</v>
      </c>
      <c r="AS573" s="11">
        <v>0</v>
      </c>
      <c r="AT573" s="11">
        <f t="shared" si="8"/>
        <v>804.69</v>
      </c>
      <c r="AU573" s="11">
        <v>0</v>
      </c>
      <c r="AV573" s="11">
        <v>0</v>
      </c>
      <c r="AW573" s="12">
        <v>74</v>
      </c>
      <c r="AX573" s="12">
        <v>300</v>
      </c>
      <c r="AY573" s="11">
        <v>299807.25</v>
      </c>
      <c r="AZ573" s="11">
        <v>70534.67</v>
      </c>
      <c r="BA573" s="13">
        <v>80.903311000000002</v>
      </c>
      <c r="BB573" s="13">
        <v>42.470049715445597</v>
      </c>
      <c r="BC573" s="13">
        <v>11</v>
      </c>
      <c r="BD573" s="13"/>
      <c r="BE573" s="9" t="s">
        <v>78</v>
      </c>
      <c r="BF573" s="6"/>
      <c r="BG573" s="9" t="s">
        <v>105</v>
      </c>
      <c r="BH573" s="9" t="s">
        <v>106</v>
      </c>
      <c r="BI573" s="9" t="s">
        <v>1060</v>
      </c>
      <c r="BJ573" s="9" t="s">
        <v>108</v>
      </c>
      <c r="BK573" s="7" t="s">
        <v>83</v>
      </c>
      <c r="BL573" s="13">
        <v>287585.17248270003</v>
      </c>
      <c r="BM573" s="7" t="s">
        <v>84</v>
      </c>
      <c r="BN573" s="13"/>
      <c r="BO573" s="14">
        <v>38239</v>
      </c>
      <c r="BP573" s="14">
        <v>47370</v>
      </c>
      <c r="BQ573" s="14" t="s">
        <v>109</v>
      </c>
      <c r="BR573" s="14" t="s">
        <v>110</v>
      </c>
      <c r="BS573" s="14">
        <v>38239</v>
      </c>
      <c r="BT573" s="14">
        <v>38239</v>
      </c>
      <c r="BU573" s="13">
        <v>0</v>
      </c>
      <c r="BV573" s="13">
        <v>14.03</v>
      </c>
      <c r="BW573" s="13">
        <v>0</v>
      </c>
    </row>
    <row r="574" spans="1:75" s="1" customFormat="1" ht="18.2" customHeight="1" x14ac:dyDescent="0.15">
      <c r="A574" s="15">
        <v>572</v>
      </c>
      <c r="B574" s="16" t="s">
        <v>75</v>
      </c>
      <c r="C574" s="16" t="s">
        <v>76</v>
      </c>
      <c r="D574" s="17">
        <v>45108</v>
      </c>
      <c r="E574" s="18" t="s">
        <v>1061</v>
      </c>
      <c r="F574" s="19">
        <v>155</v>
      </c>
      <c r="G574" s="19">
        <v>154</v>
      </c>
      <c r="H574" s="20">
        <v>88225.98</v>
      </c>
      <c r="I574" s="20">
        <v>67770</v>
      </c>
      <c r="J574" s="20">
        <v>0</v>
      </c>
      <c r="K574" s="20">
        <v>155995.98000000001</v>
      </c>
      <c r="L574" s="20">
        <v>823.15</v>
      </c>
      <c r="M574" s="20">
        <v>0</v>
      </c>
      <c r="N574" s="20">
        <v>0</v>
      </c>
      <c r="O574" s="20">
        <v>0</v>
      </c>
      <c r="P574" s="20">
        <v>0</v>
      </c>
      <c r="Q574" s="20">
        <v>0</v>
      </c>
      <c r="R574" s="20">
        <v>155995.98000000001</v>
      </c>
      <c r="S574" s="20">
        <v>183541.07</v>
      </c>
      <c r="T574" s="20">
        <v>808.74</v>
      </c>
      <c r="U574" s="20">
        <v>0</v>
      </c>
      <c r="V574" s="20">
        <v>0</v>
      </c>
      <c r="W574" s="20">
        <v>0</v>
      </c>
      <c r="X574" s="20">
        <v>0</v>
      </c>
      <c r="Y574" s="20">
        <v>0</v>
      </c>
      <c r="Z574" s="20">
        <v>184349.81</v>
      </c>
      <c r="AA574" s="20">
        <v>0</v>
      </c>
      <c r="AB574" s="20">
        <v>0</v>
      </c>
      <c r="AC574" s="20">
        <v>0</v>
      </c>
      <c r="AD574" s="20">
        <v>0</v>
      </c>
      <c r="AE574" s="20">
        <v>0</v>
      </c>
      <c r="AF574" s="20">
        <v>0</v>
      </c>
      <c r="AG574" s="20">
        <v>0</v>
      </c>
      <c r="AH574" s="20">
        <v>0</v>
      </c>
      <c r="AI574" s="20">
        <v>0</v>
      </c>
      <c r="AJ574" s="20">
        <v>0</v>
      </c>
      <c r="AK574" s="20">
        <v>0</v>
      </c>
      <c r="AL574" s="20">
        <v>0</v>
      </c>
      <c r="AM574" s="20">
        <v>0</v>
      </c>
      <c r="AN574" s="20">
        <v>0</v>
      </c>
      <c r="AO574" s="20">
        <v>0</v>
      </c>
      <c r="AP574" s="20">
        <v>0</v>
      </c>
      <c r="AQ574" s="20">
        <v>0</v>
      </c>
      <c r="AR574" s="20">
        <v>0</v>
      </c>
      <c r="AS574" s="20">
        <v>0</v>
      </c>
      <c r="AT574" s="11">
        <f t="shared" si="8"/>
        <v>0</v>
      </c>
      <c r="AU574" s="20">
        <v>68593.149999999994</v>
      </c>
      <c r="AV574" s="20">
        <v>184349.81</v>
      </c>
      <c r="AW574" s="21">
        <v>74</v>
      </c>
      <c r="AX574" s="21">
        <v>300</v>
      </c>
      <c r="AY574" s="20">
        <v>636327.30000000005</v>
      </c>
      <c r="AZ574" s="20">
        <v>166500</v>
      </c>
      <c r="BA574" s="22">
        <v>90</v>
      </c>
      <c r="BB574" s="22">
        <v>84.322151351351394</v>
      </c>
      <c r="BC574" s="22">
        <v>11</v>
      </c>
      <c r="BD574" s="22"/>
      <c r="BE574" s="18" t="s">
        <v>78</v>
      </c>
      <c r="BF574" s="15"/>
      <c r="BG574" s="18" t="s">
        <v>413</v>
      </c>
      <c r="BH574" s="18" t="s">
        <v>421</v>
      </c>
      <c r="BI574" s="18" t="s">
        <v>422</v>
      </c>
      <c r="BJ574" s="18" t="s">
        <v>82</v>
      </c>
      <c r="BK574" s="16" t="s">
        <v>83</v>
      </c>
      <c r="BL574" s="22">
        <v>1211604.24108612</v>
      </c>
      <c r="BM574" s="16" t="s">
        <v>84</v>
      </c>
      <c r="BN574" s="22"/>
      <c r="BO574" s="23">
        <v>38240</v>
      </c>
      <c r="BP574" s="23">
        <v>47371</v>
      </c>
      <c r="BQ574" s="14" t="s">
        <v>163</v>
      </c>
      <c r="BR574" s="14" t="s">
        <v>164</v>
      </c>
      <c r="BS574" s="14">
        <v>38240</v>
      </c>
      <c r="BT574" s="14">
        <v>38240</v>
      </c>
      <c r="BU574" s="22">
        <v>49889.69</v>
      </c>
      <c r="BV574" s="22">
        <v>33.11</v>
      </c>
      <c r="BW574" s="22">
        <v>0</v>
      </c>
    </row>
    <row r="575" spans="1:75" s="1" customFormat="1" ht="18.2" customHeight="1" x14ac:dyDescent="0.15">
      <c r="A575" s="6">
        <v>573</v>
      </c>
      <c r="B575" s="7" t="s">
        <v>75</v>
      </c>
      <c r="C575" s="7" t="s">
        <v>76</v>
      </c>
      <c r="D575" s="8">
        <v>45108</v>
      </c>
      <c r="E575" s="9" t="s">
        <v>1062</v>
      </c>
      <c r="F575" s="10">
        <v>0</v>
      </c>
      <c r="G575" s="10">
        <v>0</v>
      </c>
      <c r="H575" s="11">
        <v>54841.72</v>
      </c>
      <c r="I575" s="11">
        <v>0</v>
      </c>
      <c r="J575" s="11">
        <v>0</v>
      </c>
      <c r="K575" s="11">
        <v>54841.72</v>
      </c>
      <c r="L575" s="11">
        <v>511.7</v>
      </c>
      <c r="M575" s="11">
        <v>0</v>
      </c>
      <c r="N575" s="11">
        <v>0</v>
      </c>
      <c r="O575" s="11">
        <v>511.7</v>
      </c>
      <c r="P575" s="11">
        <v>0</v>
      </c>
      <c r="Q575" s="11">
        <v>0</v>
      </c>
      <c r="R575" s="11">
        <v>54330.02</v>
      </c>
      <c r="S575" s="11">
        <v>0</v>
      </c>
      <c r="T575" s="11">
        <v>502.72</v>
      </c>
      <c r="U575" s="11">
        <v>0</v>
      </c>
      <c r="V575" s="11">
        <v>0</v>
      </c>
      <c r="W575" s="11">
        <v>502.72</v>
      </c>
      <c r="X575" s="11">
        <v>0</v>
      </c>
      <c r="Y575" s="11">
        <v>0</v>
      </c>
      <c r="Z575" s="11">
        <v>0</v>
      </c>
      <c r="AA575" s="11">
        <v>20.59</v>
      </c>
      <c r="AB575" s="11">
        <v>0</v>
      </c>
      <c r="AC575" s="11">
        <v>0</v>
      </c>
      <c r="AD575" s="11">
        <v>0</v>
      </c>
      <c r="AE575" s="11">
        <v>0</v>
      </c>
      <c r="AF575" s="11">
        <v>-38.39</v>
      </c>
      <c r="AG575" s="11">
        <v>51.75</v>
      </c>
      <c r="AH575" s="11">
        <v>127.76</v>
      </c>
      <c r="AI575" s="11">
        <v>0</v>
      </c>
      <c r="AJ575" s="11">
        <v>0</v>
      </c>
      <c r="AK575" s="11">
        <v>0</v>
      </c>
      <c r="AL575" s="11">
        <v>0</v>
      </c>
      <c r="AM575" s="11">
        <v>0</v>
      </c>
      <c r="AN575" s="11">
        <v>0</v>
      </c>
      <c r="AO575" s="11">
        <v>0</v>
      </c>
      <c r="AP575" s="11">
        <v>0.7</v>
      </c>
      <c r="AQ575" s="11">
        <v>0</v>
      </c>
      <c r="AR575" s="11">
        <v>0.69</v>
      </c>
      <c r="AS575" s="11">
        <v>0</v>
      </c>
      <c r="AT575" s="11">
        <f t="shared" si="8"/>
        <v>1176.1400000000001</v>
      </c>
      <c r="AU575" s="11">
        <v>0</v>
      </c>
      <c r="AV575" s="11">
        <v>0</v>
      </c>
      <c r="AW575" s="12">
        <v>74</v>
      </c>
      <c r="AX575" s="12">
        <v>300</v>
      </c>
      <c r="AY575" s="11">
        <v>395840.58</v>
      </c>
      <c r="AZ575" s="11">
        <v>103500</v>
      </c>
      <c r="BA575" s="13">
        <v>90</v>
      </c>
      <c r="BB575" s="13">
        <v>47.243495652173898</v>
      </c>
      <c r="BC575" s="13">
        <v>11</v>
      </c>
      <c r="BD575" s="13"/>
      <c r="BE575" s="9" t="s">
        <v>78</v>
      </c>
      <c r="BF575" s="6"/>
      <c r="BG575" s="9" t="s">
        <v>89</v>
      </c>
      <c r="BH575" s="9" t="s">
        <v>90</v>
      </c>
      <c r="BI575" s="9" t="s">
        <v>176</v>
      </c>
      <c r="BJ575" s="9" t="s">
        <v>108</v>
      </c>
      <c r="BK575" s="7" t="s">
        <v>83</v>
      </c>
      <c r="BL575" s="13">
        <v>421975.50635788002</v>
      </c>
      <c r="BM575" s="7" t="s">
        <v>84</v>
      </c>
      <c r="BN575" s="13"/>
      <c r="BO575" s="14">
        <v>38243</v>
      </c>
      <c r="BP575" s="14">
        <v>47374</v>
      </c>
      <c r="BQ575" s="14" t="s">
        <v>109</v>
      </c>
      <c r="BR575" s="14" t="s">
        <v>110</v>
      </c>
      <c r="BS575" s="14">
        <v>38243</v>
      </c>
      <c r="BT575" s="14">
        <v>38243</v>
      </c>
      <c r="BU575" s="13">
        <v>0</v>
      </c>
      <c r="BV575" s="13">
        <v>20.59</v>
      </c>
      <c r="BW575" s="13">
        <v>0</v>
      </c>
    </row>
    <row r="576" spans="1:75" s="1" customFormat="1" ht="18.2" customHeight="1" x14ac:dyDescent="0.15">
      <c r="A576" s="15">
        <v>574</v>
      </c>
      <c r="B576" s="16" t="s">
        <v>75</v>
      </c>
      <c r="C576" s="16" t="s">
        <v>76</v>
      </c>
      <c r="D576" s="17">
        <v>45108</v>
      </c>
      <c r="E576" s="18" t="s">
        <v>1063</v>
      </c>
      <c r="F576" s="19">
        <v>0</v>
      </c>
      <c r="G576" s="19">
        <v>0</v>
      </c>
      <c r="H576" s="20">
        <v>12765.53</v>
      </c>
      <c r="I576" s="20">
        <v>0</v>
      </c>
      <c r="J576" s="20">
        <v>0</v>
      </c>
      <c r="K576" s="20">
        <v>12765.53</v>
      </c>
      <c r="L576" s="20">
        <v>798.02</v>
      </c>
      <c r="M576" s="20">
        <v>0</v>
      </c>
      <c r="N576" s="20">
        <v>0</v>
      </c>
      <c r="O576" s="20">
        <v>798.02</v>
      </c>
      <c r="P576" s="20">
        <v>0</v>
      </c>
      <c r="Q576" s="20">
        <v>0</v>
      </c>
      <c r="R576" s="20">
        <v>11967.51</v>
      </c>
      <c r="S576" s="20">
        <v>0</v>
      </c>
      <c r="T576" s="20">
        <v>117.02</v>
      </c>
      <c r="U576" s="20">
        <v>0</v>
      </c>
      <c r="V576" s="20">
        <v>0</v>
      </c>
      <c r="W576" s="20">
        <v>117.02</v>
      </c>
      <c r="X576" s="20">
        <v>0</v>
      </c>
      <c r="Y576" s="20">
        <v>0</v>
      </c>
      <c r="Z576" s="20">
        <v>0</v>
      </c>
      <c r="AA576" s="20">
        <v>17.77</v>
      </c>
      <c r="AB576" s="20">
        <v>0</v>
      </c>
      <c r="AC576" s="20">
        <v>0</v>
      </c>
      <c r="AD576" s="20">
        <v>0</v>
      </c>
      <c r="AE576" s="20">
        <v>0</v>
      </c>
      <c r="AF576" s="20">
        <v>-30.26</v>
      </c>
      <c r="AG576" s="20">
        <v>40.58</v>
      </c>
      <c r="AH576" s="20">
        <v>109.43</v>
      </c>
      <c r="AI576" s="20">
        <v>0</v>
      </c>
      <c r="AJ576" s="20">
        <v>0</v>
      </c>
      <c r="AK576" s="20">
        <v>0</v>
      </c>
      <c r="AL576" s="20">
        <v>0</v>
      </c>
      <c r="AM576" s="20">
        <v>0</v>
      </c>
      <c r="AN576" s="20">
        <v>0</v>
      </c>
      <c r="AO576" s="20">
        <v>0</v>
      </c>
      <c r="AP576" s="20">
        <v>110.63</v>
      </c>
      <c r="AQ576" s="20">
        <v>0</v>
      </c>
      <c r="AR576" s="20">
        <v>197.55</v>
      </c>
      <c r="AS576" s="20">
        <v>0</v>
      </c>
      <c r="AT576" s="11">
        <f t="shared" si="8"/>
        <v>965.64</v>
      </c>
      <c r="AU576" s="20">
        <v>0</v>
      </c>
      <c r="AV576" s="20">
        <v>0</v>
      </c>
      <c r="AW576" s="21">
        <v>14</v>
      </c>
      <c r="AX576" s="21">
        <v>240</v>
      </c>
      <c r="AY576" s="20">
        <v>339699.41</v>
      </c>
      <c r="AZ576" s="20">
        <v>88650</v>
      </c>
      <c r="BA576" s="22">
        <v>90</v>
      </c>
      <c r="BB576" s="22">
        <v>12.1497563451777</v>
      </c>
      <c r="BC576" s="22">
        <v>11</v>
      </c>
      <c r="BD576" s="22"/>
      <c r="BE576" s="18" t="s">
        <v>78</v>
      </c>
      <c r="BF576" s="15"/>
      <c r="BG576" s="18" t="s">
        <v>89</v>
      </c>
      <c r="BH576" s="18" t="s">
        <v>90</v>
      </c>
      <c r="BI576" s="18" t="s">
        <v>212</v>
      </c>
      <c r="BJ576" s="18" t="s">
        <v>108</v>
      </c>
      <c r="BK576" s="16" t="s">
        <v>83</v>
      </c>
      <c r="BL576" s="22">
        <v>92950.381613940001</v>
      </c>
      <c r="BM576" s="16" t="s">
        <v>84</v>
      </c>
      <c r="BN576" s="22"/>
      <c r="BO576" s="23">
        <v>38251</v>
      </c>
      <c r="BP576" s="23">
        <v>45556</v>
      </c>
      <c r="BQ576" s="14" t="s">
        <v>109</v>
      </c>
      <c r="BR576" s="14" t="s">
        <v>110</v>
      </c>
      <c r="BS576" s="14">
        <v>38251</v>
      </c>
      <c r="BT576" s="14">
        <v>38251</v>
      </c>
      <c r="BU576" s="22">
        <v>0</v>
      </c>
      <c r="BV576" s="22">
        <v>17.77</v>
      </c>
      <c r="BW576" s="22">
        <v>0</v>
      </c>
    </row>
    <row r="577" spans="1:75" s="1" customFormat="1" ht="18.2" customHeight="1" x14ac:dyDescent="0.15">
      <c r="A577" s="6">
        <v>575</v>
      </c>
      <c r="B577" s="7" t="s">
        <v>75</v>
      </c>
      <c r="C577" s="7" t="s">
        <v>76</v>
      </c>
      <c r="D577" s="8">
        <v>45108</v>
      </c>
      <c r="E577" s="9" t="s">
        <v>1064</v>
      </c>
      <c r="F577" s="10">
        <v>161</v>
      </c>
      <c r="G577" s="10">
        <v>160</v>
      </c>
      <c r="H577" s="11">
        <v>65605.789999999994</v>
      </c>
      <c r="I577" s="11">
        <v>51268.800000000003</v>
      </c>
      <c r="J577" s="11">
        <v>0</v>
      </c>
      <c r="K577" s="11">
        <v>116874.59</v>
      </c>
      <c r="L577" s="11">
        <v>612.12</v>
      </c>
      <c r="M577" s="11">
        <v>0</v>
      </c>
      <c r="N577" s="11">
        <v>0</v>
      </c>
      <c r="O577" s="11">
        <v>0</v>
      </c>
      <c r="P577" s="11">
        <v>0</v>
      </c>
      <c r="Q577" s="11">
        <v>0</v>
      </c>
      <c r="R577" s="11">
        <v>116874.59</v>
      </c>
      <c r="S577" s="11">
        <v>142339.12</v>
      </c>
      <c r="T577" s="11">
        <v>601.39</v>
      </c>
      <c r="U577" s="11">
        <v>0</v>
      </c>
      <c r="V577" s="11">
        <v>0</v>
      </c>
      <c r="W577" s="11">
        <v>0</v>
      </c>
      <c r="X577" s="11">
        <v>0</v>
      </c>
      <c r="Y577" s="11">
        <v>0</v>
      </c>
      <c r="Z577" s="11">
        <v>142940.51</v>
      </c>
      <c r="AA577" s="11">
        <v>0</v>
      </c>
      <c r="AB577" s="11">
        <v>0</v>
      </c>
      <c r="AC577" s="11">
        <v>0</v>
      </c>
      <c r="AD577" s="11">
        <v>0</v>
      </c>
      <c r="AE577" s="11">
        <v>0</v>
      </c>
      <c r="AF577" s="11">
        <v>0</v>
      </c>
      <c r="AG577" s="11">
        <v>0</v>
      </c>
      <c r="AH577" s="11">
        <v>0</v>
      </c>
      <c r="AI577" s="11">
        <v>0</v>
      </c>
      <c r="AJ577" s="11">
        <v>0</v>
      </c>
      <c r="AK577" s="11">
        <v>0</v>
      </c>
      <c r="AL577" s="11">
        <v>0</v>
      </c>
      <c r="AM577" s="11">
        <v>0</v>
      </c>
      <c r="AN577" s="11">
        <v>0</v>
      </c>
      <c r="AO577" s="11">
        <v>0</v>
      </c>
      <c r="AP577" s="11">
        <v>0</v>
      </c>
      <c r="AQ577" s="11">
        <v>0</v>
      </c>
      <c r="AR577" s="11">
        <v>0</v>
      </c>
      <c r="AS577" s="11">
        <v>0</v>
      </c>
      <c r="AT577" s="11">
        <f t="shared" si="8"/>
        <v>0</v>
      </c>
      <c r="AU577" s="11">
        <v>51880.92</v>
      </c>
      <c r="AV577" s="11">
        <v>142940.51</v>
      </c>
      <c r="AW577" s="12">
        <v>74</v>
      </c>
      <c r="AX577" s="12">
        <v>300</v>
      </c>
      <c r="AY577" s="11">
        <v>474669.6</v>
      </c>
      <c r="AZ577" s="11">
        <v>123813</v>
      </c>
      <c r="BA577" s="13">
        <v>90</v>
      </c>
      <c r="BB577" s="13">
        <v>84.956451261176099</v>
      </c>
      <c r="BC577" s="13">
        <v>11</v>
      </c>
      <c r="BD577" s="13"/>
      <c r="BE577" s="9" t="s">
        <v>78</v>
      </c>
      <c r="BF577" s="6"/>
      <c r="BG577" s="9" t="s">
        <v>79</v>
      </c>
      <c r="BH577" s="9" t="s">
        <v>106</v>
      </c>
      <c r="BI577" s="9" t="s">
        <v>366</v>
      </c>
      <c r="BJ577" s="9" t="s">
        <v>82</v>
      </c>
      <c r="BK577" s="7" t="s">
        <v>83</v>
      </c>
      <c r="BL577" s="13">
        <v>907752.55182346003</v>
      </c>
      <c r="BM577" s="7" t="s">
        <v>84</v>
      </c>
      <c r="BN577" s="13"/>
      <c r="BO577" s="14">
        <v>38253</v>
      </c>
      <c r="BP577" s="14">
        <v>47384</v>
      </c>
      <c r="BQ577" s="14" t="s">
        <v>330</v>
      </c>
      <c r="BR577" s="14" t="s">
        <v>331</v>
      </c>
      <c r="BS577" s="14" t="s">
        <v>87</v>
      </c>
      <c r="BT577" s="14" t="s">
        <v>87</v>
      </c>
      <c r="BU577" s="13">
        <v>38300.050000000003</v>
      </c>
      <c r="BV577" s="13">
        <v>24.63</v>
      </c>
      <c r="BW577" s="13">
        <v>0</v>
      </c>
    </row>
    <row r="578" spans="1:75" s="1" customFormat="1" ht="18.2" customHeight="1" x14ac:dyDescent="0.15">
      <c r="A578" s="15">
        <v>576</v>
      </c>
      <c r="B578" s="16" t="s">
        <v>75</v>
      </c>
      <c r="C578" s="16" t="s">
        <v>76</v>
      </c>
      <c r="D578" s="17">
        <v>45108</v>
      </c>
      <c r="E578" s="18" t="s">
        <v>1065</v>
      </c>
      <c r="F578" s="19">
        <v>121</v>
      </c>
      <c r="G578" s="19">
        <v>120</v>
      </c>
      <c r="H578" s="20">
        <v>38559.81</v>
      </c>
      <c r="I578" s="20">
        <v>26121.63</v>
      </c>
      <c r="J578" s="20">
        <v>0</v>
      </c>
      <c r="K578" s="20">
        <v>64681.440000000002</v>
      </c>
      <c r="L578" s="20">
        <v>359.83</v>
      </c>
      <c r="M578" s="20">
        <v>0</v>
      </c>
      <c r="N578" s="20">
        <v>0</v>
      </c>
      <c r="O578" s="20">
        <v>0</v>
      </c>
      <c r="P578" s="20">
        <v>0</v>
      </c>
      <c r="Q578" s="20">
        <v>0</v>
      </c>
      <c r="R578" s="20">
        <v>64681.440000000002</v>
      </c>
      <c r="S578" s="20">
        <v>59473.17</v>
      </c>
      <c r="T578" s="20">
        <v>353.46</v>
      </c>
      <c r="U578" s="20">
        <v>0</v>
      </c>
      <c r="V578" s="20">
        <v>0</v>
      </c>
      <c r="W578" s="20">
        <v>0</v>
      </c>
      <c r="X578" s="20">
        <v>0</v>
      </c>
      <c r="Y578" s="20">
        <v>0</v>
      </c>
      <c r="Z578" s="20">
        <v>59826.63</v>
      </c>
      <c r="AA578" s="20">
        <v>0</v>
      </c>
      <c r="AB578" s="20">
        <v>0</v>
      </c>
      <c r="AC578" s="20">
        <v>0</v>
      </c>
      <c r="AD578" s="20">
        <v>0</v>
      </c>
      <c r="AE578" s="20">
        <v>0</v>
      </c>
      <c r="AF578" s="20">
        <v>0</v>
      </c>
      <c r="AG578" s="20">
        <v>0</v>
      </c>
      <c r="AH578" s="20">
        <v>0</v>
      </c>
      <c r="AI578" s="20">
        <v>0</v>
      </c>
      <c r="AJ578" s="20">
        <v>0</v>
      </c>
      <c r="AK578" s="20">
        <v>0</v>
      </c>
      <c r="AL578" s="20">
        <v>0</v>
      </c>
      <c r="AM578" s="20">
        <v>0</v>
      </c>
      <c r="AN578" s="20">
        <v>0</v>
      </c>
      <c r="AO578" s="20">
        <v>0</v>
      </c>
      <c r="AP578" s="20">
        <v>0</v>
      </c>
      <c r="AQ578" s="20">
        <v>0</v>
      </c>
      <c r="AR578" s="20">
        <v>0</v>
      </c>
      <c r="AS578" s="20">
        <v>0</v>
      </c>
      <c r="AT578" s="11">
        <f t="shared" si="8"/>
        <v>0</v>
      </c>
      <c r="AU578" s="20">
        <v>26481.46</v>
      </c>
      <c r="AV578" s="20">
        <v>59826.63</v>
      </c>
      <c r="AW578" s="21">
        <v>74</v>
      </c>
      <c r="AX578" s="21">
        <v>300</v>
      </c>
      <c r="AY578" s="20">
        <v>279072.23</v>
      </c>
      <c r="AZ578" s="20">
        <v>72775.8</v>
      </c>
      <c r="BA578" s="22">
        <v>90</v>
      </c>
      <c r="BB578" s="22">
        <v>79.989908733397698</v>
      </c>
      <c r="BC578" s="22">
        <v>11</v>
      </c>
      <c r="BD578" s="22"/>
      <c r="BE578" s="18" t="s">
        <v>78</v>
      </c>
      <c r="BF578" s="15"/>
      <c r="BG578" s="18" t="s">
        <v>79</v>
      </c>
      <c r="BH578" s="18" t="s">
        <v>195</v>
      </c>
      <c r="BI578" s="18" t="s">
        <v>295</v>
      </c>
      <c r="BJ578" s="18" t="s">
        <v>82</v>
      </c>
      <c r="BK578" s="16" t="s">
        <v>83</v>
      </c>
      <c r="BL578" s="22">
        <v>502373.88824736001</v>
      </c>
      <c r="BM578" s="16" t="s">
        <v>84</v>
      </c>
      <c r="BN578" s="22"/>
      <c r="BO578" s="23">
        <v>38254</v>
      </c>
      <c r="BP578" s="23">
        <v>47385</v>
      </c>
      <c r="BQ578" s="14" t="s">
        <v>227</v>
      </c>
      <c r="BR578" s="14" t="s">
        <v>228</v>
      </c>
      <c r="BS578" s="14">
        <v>38254</v>
      </c>
      <c r="BT578" s="14">
        <v>38254</v>
      </c>
      <c r="BU578" s="22">
        <v>16954.23</v>
      </c>
      <c r="BV578" s="22">
        <v>14.47</v>
      </c>
      <c r="BW578" s="22">
        <v>0</v>
      </c>
    </row>
    <row r="579" spans="1:75" s="1" customFormat="1" ht="18.2" customHeight="1" x14ac:dyDescent="0.15">
      <c r="A579" s="6">
        <v>577</v>
      </c>
      <c r="B579" s="7" t="s">
        <v>75</v>
      </c>
      <c r="C579" s="7" t="s">
        <v>76</v>
      </c>
      <c r="D579" s="8">
        <v>45108</v>
      </c>
      <c r="E579" s="9" t="s">
        <v>1066</v>
      </c>
      <c r="F579" s="10">
        <v>168</v>
      </c>
      <c r="G579" s="10">
        <v>167</v>
      </c>
      <c r="H579" s="11">
        <v>93127.9</v>
      </c>
      <c r="I579" s="11">
        <v>74135.55</v>
      </c>
      <c r="J579" s="11">
        <v>0</v>
      </c>
      <c r="K579" s="11">
        <v>167263.45000000001</v>
      </c>
      <c r="L579" s="11">
        <v>868.88</v>
      </c>
      <c r="M579" s="11">
        <v>0</v>
      </c>
      <c r="N579" s="11">
        <v>0</v>
      </c>
      <c r="O579" s="11">
        <v>0</v>
      </c>
      <c r="P579" s="11">
        <v>0</v>
      </c>
      <c r="Q579" s="11">
        <v>0</v>
      </c>
      <c r="R579" s="11">
        <v>167263.45000000001</v>
      </c>
      <c r="S579" s="11">
        <v>213200.21</v>
      </c>
      <c r="T579" s="11">
        <v>853.67</v>
      </c>
      <c r="U579" s="11">
        <v>0</v>
      </c>
      <c r="V579" s="11">
        <v>0</v>
      </c>
      <c r="W579" s="11">
        <v>0</v>
      </c>
      <c r="X579" s="11">
        <v>0</v>
      </c>
      <c r="Y579" s="11">
        <v>0</v>
      </c>
      <c r="Z579" s="11">
        <v>214053.88</v>
      </c>
      <c r="AA579" s="11">
        <v>0</v>
      </c>
      <c r="AB579" s="11">
        <v>0</v>
      </c>
      <c r="AC579" s="11">
        <v>0</v>
      </c>
      <c r="AD579" s="11">
        <v>0</v>
      </c>
      <c r="AE579" s="11">
        <v>0</v>
      </c>
      <c r="AF579" s="11">
        <v>0</v>
      </c>
      <c r="AG579" s="11">
        <v>0</v>
      </c>
      <c r="AH579" s="11">
        <v>0</v>
      </c>
      <c r="AI579" s="11">
        <v>0</v>
      </c>
      <c r="AJ579" s="11">
        <v>0</v>
      </c>
      <c r="AK579" s="11">
        <v>0</v>
      </c>
      <c r="AL579" s="11">
        <v>0</v>
      </c>
      <c r="AM579" s="11">
        <v>0</v>
      </c>
      <c r="AN579" s="11">
        <v>0</v>
      </c>
      <c r="AO579" s="11">
        <v>0</v>
      </c>
      <c r="AP579" s="11">
        <v>0</v>
      </c>
      <c r="AQ579" s="11">
        <v>0</v>
      </c>
      <c r="AR579" s="11">
        <v>0</v>
      </c>
      <c r="AS579" s="11">
        <v>0</v>
      </c>
      <c r="AT579" s="11">
        <f t="shared" ref="AT579:AT642" si="9">AQ579-AR579+AP579+AO579+AN579+AL579+AI579+AH579+AG579+AE579+AF579+AA579+W579+V579+Q579+P579+O579+N579-J579-AS579+AJ579</f>
        <v>0</v>
      </c>
      <c r="AU579" s="11">
        <v>75004.429999999993</v>
      </c>
      <c r="AV579" s="11">
        <v>214053.88</v>
      </c>
      <c r="AW579" s="12">
        <v>74</v>
      </c>
      <c r="AX579" s="12">
        <v>300</v>
      </c>
      <c r="AY579" s="11">
        <v>638474.96</v>
      </c>
      <c r="AZ579" s="11">
        <v>175750</v>
      </c>
      <c r="BA579" s="13">
        <v>95</v>
      </c>
      <c r="BB579" s="13">
        <v>90.4126756756757</v>
      </c>
      <c r="BC579" s="13">
        <v>11</v>
      </c>
      <c r="BD579" s="13"/>
      <c r="BE579" s="9" t="s">
        <v>78</v>
      </c>
      <c r="BF579" s="6"/>
      <c r="BG579" s="9" t="s">
        <v>413</v>
      </c>
      <c r="BH579" s="9" t="s">
        <v>421</v>
      </c>
      <c r="BI579" s="9" t="s">
        <v>422</v>
      </c>
      <c r="BJ579" s="9" t="s">
        <v>82</v>
      </c>
      <c r="BK579" s="7" t="s">
        <v>83</v>
      </c>
      <c r="BL579" s="13">
        <v>1299117.4862243</v>
      </c>
      <c r="BM579" s="7" t="s">
        <v>84</v>
      </c>
      <c r="BN579" s="13"/>
      <c r="BO579" s="14">
        <v>38254</v>
      </c>
      <c r="BP579" s="14">
        <v>47385</v>
      </c>
      <c r="BQ579" s="14" t="s">
        <v>236</v>
      </c>
      <c r="BR579" s="14" t="s">
        <v>237</v>
      </c>
      <c r="BS579" s="14">
        <v>38254</v>
      </c>
      <c r="BT579" s="14">
        <v>38254</v>
      </c>
      <c r="BU579" s="13">
        <v>56411.06</v>
      </c>
      <c r="BV579" s="13">
        <v>34.96</v>
      </c>
      <c r="BW579" s="13">
        <v>0</v>
      </c>
    </row>
    <row r="580" spans="1:75" s="1" customFormat="1" ht="18.2" customHeight="1" x14ac:dyDescent="0.15">
      <c r="A580" s="15">
        <v>578</v>
      </c>
      <c r="B580" s="16" t="s">
        <v>75</v>
      </c>
      <c r="C580" s="16" t="s">
        <v>76</v>
      </c>
      <c r="D580" s="17">
        <v>45108</v>
      </c>
      <c r="E580" s="18" t="s">
        <v>1067</v>
      </c>
      <c r="F580" s="19">
        <v>112</v>
      </c>
      <c r="G580" s="19">
        <v>111</v>
      </c>
      <c r="H580" s="20">
        <v>93153.81</v>
      </c>
      <c r="I580" s="20">
        <v>60379.15</v>
      </c>
      <c r="J580" s="20">
        <v>0</v>
      </c>
      <c r="K580" s="20">
        <v>153532.96</v>
      </c>
      <c r="L580" s="20">
        <v>869.12</v>
      </c>
      <c r="M580" s="20">
        <v>0</v>
      </c>
      <c r="N580" s="20">
        <v>0</v>
      </c>
      <c r="O580" s="20">
        <v>0</v>
      </c>
      <c r="P580" s="20">
        <v>0</v>
      </c>
      <c r="Q580" s="20">
        <v>0</v>
      </c>
      <c r="R580" s="20">
        <v>153532.96</v>
      </c>
      <c r="S580" s="20">
        <v>129780.61</v>
      </c>
      <c r="T580" s="20">
        <v>853.91</v>
      </c>
      <c r="U580" s="20">
        <v>0</v>
      </c>
      <c r="V580" s="20">
        <v>0</v>
      </c>
      <c r="W580" s="20">
        <v>0</v>
      </c>
      <c r="X580" s="20">
        <v>0</v>
      </c>
      <c r="Y580" s="20">
        <v>0</v>
      </c>
      <c r="Z580" s="20">
        <v>130634.52</v>
      </c>
      <c r="AA580" s="20">
        <v>0</v>
      </c>
      <c r="AB580" s="20">
        <v>0</v>
      </c>
      <c r="AC580" s="20">
        <v>0</v>
      </c>
      <c r="AD580" s="20">
        <v>0</v>
      </c>
      <c r="AE580" s="20">
        <v>0</v>
      </c>
      <c r="AF580" s="20">
        <v>0</v>
      </c>
      <c r="AG580" s="20">
        <v>0</v>
      </c>
      <c r="AH580" s="20">
        <v>0</v>
      </c>
      <c r="AI580" s="20">
        <v>0</v>
      </c>
      <c r="AJ580" s="20">
        <v>0</v>
      </c>
      <c r="AK580" s="20">
        <v>0</v>
      </c>
      <c r="AL580" s="20">
        <v>0</v>
      </c>
      <c r="AM580" s="20">
        <v>0</v>
      </c>
      <c r="AN580" s="20">
        <v>0</v>
      </c>
      <c r="AO580" s="20">
        <v>0</v>
      </c>
      <c r="AP580" s="20">
        <v>0</v>
      </c>
      <c r="AQ580" s="20">
        <v>0</v>
      </c>
      <c r="AR580" s="20">
        <v>0</v>
      </c>
      <c r="AS580" s="20">
        <v>0</v>
      </c>
      <c r="AT580" s="11">
        <f t="shared" si="9"/>
        <v>0</v>
      </c>
      <c r="AU580" s="20">
        <v>61248.27</v>
      </c>
      <c r="AV580" s="20">
        <v>130634.52</v>
      </c>
      <c r="AW580" s="21">
        <v>74</v>
      </c>
      <c r="AX580" s="21">
        <v>300</v>
      </c>
      <c r="AY580" s="20">
        <v>674136.37</v>
      </c>
      <c r="AZ580" s="20">
        <v>175799</v>
      </c>
      <c r="BA580" s="22">
        <v>89.999641999999994</v>
      </c>
      <c r="BB580" s="22">
        <v>78.600625914825002</v>
      </c>
      <c r="BC580" s="22">
        <v>11</v>
      </c>
      <c r="BD580" s="22"/>
      <c r="BE580" s="18" t="s">
        <v>78</v>
      </c>
      <c r="BF580" s="15"/>
      <c r="BG580" s="18" t="s">
        <v>89</v>
      </c>
      <c r="BH580" s="18" t="s">
        <v>90</v>
      </c>
      <c r="BI580" s="18" t="s">
        <v>1068</v>
      </c>
      <c r="BJ580" s="18" t="s">
        <v>82</v>
      </c>
      <c r="BK580" s="16" t="s">
        <v>83</v>
      </c>
      <c r="BL580" s="22">
        <v>1192474.2258262399</v>
      </c>
      <c r="BM580" s="16" t="s">
        <v>84</v>
      </c>
      <c r="BN580" s="22"/>
      <c r="BO580" s="23">
        <v>38254</v>
      </c>
      <c r="BP580" s="23">
        <v>47385</v>
      </c>
      <c r="BQ580" s="14" t="s">
        <v>227</v>
      </c>
      <c r="BR580" s="14" t="s">
        <v>228</v>
      </c>
      <c r="BS580" s="14">
        <v>38254</v>
      </c>
      <c r="BT580" s="14">
        <v>38254</v>
      </c>
      <c r="BU580" s="22">
        <v>37721.129999999997</v>
      </c>
      <c r="BV580" s="22">
        <v>34.97</v>
      </c>
      <c r="BW580" s="22">
        <v>0</v>
      </c>
    </row>
    <row r="581" spans="1:75" s="1" customFormat="1" ht="18.2" customHeight="1" x14ac:dyDescent="0.15">
      <c r="A581" s="6">
        <v>579</v>
      </c>
      <c r="B581" s="7" t="s">
        <v>75</v>
      </c>
      <c r="C581" s="7" t="s">
        <v>76</v>
      </c>
      <c r="D581" s="8">
        <v>45108</v>
      </c>
      <c r="E581" s="9" t="s">
        <v>1069</v>
      </c>
      <c r="F581" s="10">
        <v>168</v>
      </c>
      <c r="G581" s="10">
        <v>167</v>
      </c>
      <c r="H581" s="11">
        <v>18406.23</v>
      </c>
      <c r="I581" s="11">
        <v>98157.31</v>
      </c>
      <c r="J581" s="11">
        <v>0</v>
      </c>
      <c r="K581" s="11">
        <v>116563.54</v>
      </c>
      <c r="L581" s="11">
        <v>1150.42</v>
      </c>
      <c r="M581" s="11">
        <v>0</v>
      </c>
      <c r="N581" s="11">
        <v>0</v>
      </c>
      <c r="O581" s="11">
        <v>0</v>
      </c>
      <c r="P581" s="11">
        <v>0</v>
      </c>
      <c r="Q581" s="11">
        <v>0</v>
      </c>
      <c r="R581" s="11">
        <v>116563.54</v>
      </c>
      <c r="S581" s="11">
        <v>122139.07</v>
      </c>
      <c r="T581" s="11">
        <v>168.72</v>
      </c>
      <c r="U581" s="11">
        <v>0</v>
      </c>
      <c r="V581" s="11">
        <v>0</v>
      </c>
      <c r="W581" s="11">
        <v>0</v>
      </c>
      <c r="X581" s="11">
        <v>0</v>
      </c>
      <c r="Y581" s="11">
        <v>0</v>
      </c>
      <c r="Z581" s="11">
        <v>122307.79</v>
      </c>
      <c r="AA581" s="11">
        <v>0</v>
      </c>
      <c r="AB581" s="11">
        <v>0</v>
      </c>
      <c r="AC581" s="11">
        <v>0</v>
      </c>
      <c r="AD581" s="11">
        <v>0</v>
      </c>
      <c r="AE581" s="11">
        <v>0</v>
      </c>
      <c r="AF581" s="11">
        <v>0</v>
      </c>
      <c r="AG581" s="11">
        <v>0</v>
      </c>
      <c r="AH581" s="11">
        <v>0</v>
      </c>
      <c r="AI581" s="11">
        <v>0</v>
      </c>
      <c r="AJ581" s="11">
        <v>0</v>
      </c>
      <c r="AK581" s="11">
        <v>0</v>
      </c>
      <c r="AL581" s="11">
        <v>0</v>
      </c>
      <c r="AM581" s="11">
        <v>0</v>
      </c>
      <c r="AN581" s="11">
        <v>0</v>
      </c>
      <c r="AO581" s="11">
        <v>0</v>
      </c>
      <c r="AP581" s="11">
        <v>0</v>
      </c>
      <c r="AQ581" s="11">
        <v>0</v>
      </c>
      <c r="AR581" s="11">
        <v>0</v>
      </c>
      <c r="AS581" s="11">
        <v>0</v>
      </c>
      <c r="AT581" s="11">
        <f t="shared" si="9"/>
        <v>0</v>
      </c>
      <c r="AU581" s="11">
        <v>99307.73</v>
      </c>
      <c r="AV581" s="11">
        <v>122307.79</v>
      </c>
      <c r="AW581" s="12">
        <v>14</v>
      </c>
      <c r="AX581" s="12">
        <v>240</v>
      </c>
      <c r="AY581" s="11">
        <v>490730.98</v>
      </c>
      <c r="AZ581" s="11">
        <v>127800</v>
      </c>
      <c r="BA581" s="13">
        <v>90</v>
      </c>
      <c r="BB581" s="13">
        <v>82.087000000000003</v>
      </c>
      <c r="BC581" s="13">
        <v>11</v>
      </c>
      <c r="BD581" s="13"/>
      <c r="BE581" s="9" t="s">
        <v>78</v>
      </c>
      <c r="BF581" s="6"/>
      <c r="BG581" s="9" t="s">
        <v>105</v>
      </c>
      <c r="BH581" s="9" t="s">
        <v>106</v>
      </c>
      <c r="BI581" s="9" t="s">
        <v>107</v>
      </c>
      <c r="BJ581" s="9" t="s">
        <v>82</v>
      </c>
      <c r="BK581" s="7" t="s">
        <v>83</v>
      </c>
      <c r="BL581" s="13">
        <v>905336.65944475995</v>
      </c>
      <c r="BM581" s="7" t="s">
        <v>84</v>
      </c>
      <c r="BN581" s="13"/>
      <c r="BO581" s="14">
        <v>38258</v>
      </c>
      <c r="BP581" s="14">
        <v>45563</v>
      </c>
      <c r="BQ581" s="14" t="s">
        <v>116</v>
      </c>
      <c r="BR581" s="14" t="s">
        <v>117</v>
      </c>
      <c r="BS581" s="14">
        <v>38258</v>
      </c>
      <c r="BT581" s="14">
        <v>38258</v>
      </c>
      <c r="BU581" s="13">
        <v>40552.480000000003</v>
      </c>
      <c r="BV581" s="13">
        <v>25.61</v>
      </c>
      <c r="BW581" s="13">
        <v>0</v>
      </c>
    </row>
    <row r="582" spans="1:75" s="1" customFormat="1" ht="18.2" customHeight="1" x14ac:dyDescent="0.15">
      <c r="A582" s="15">
        <v>580</v>
      </c>
      <c r="B582" s="16" t="s">
        <v>75</v>
      </c>
      <c r="C582" s="16" t="s">
        <v>76</v>
      </c>
      <c r="D582" s="17">
        <v>45108</v>
      </c>
      <c r="E582" s="18" t="s">
        <v>1070</v>
      </c>
      <c r="F582" s="19">
        <v>116</v>
      </c>
      <c r="G582" s="19">
        <v>115</v>
      </c>
      <c r="H582" s="20">
        <v>43475.47</v>
      </c>
      <c r="I582" s="20">
        <v>28757.49</v>
      </c>
      <c r="J582" s="20">
        <v>0</v>
      </c>
      <c r="K582" s="20">
        <v>72232.960000000006</v>
      </c>
      <c r="L582" s="20">
        <v>405.65</v>
      </c>
      <c r="M582" s="20">
        <v>0</v>
      </c>
      <c r="N582" s="20">
        <v>0</v>
      </c>
      <c r="O582" s="20">
        <v>0</v>
      </c>
      <c r="P582" s="20">
        <v>0</v>
      </c>
      <c r="Q582" s="20">
        <v>0</v>
      </c>
      <c r="R582" s="20">
        <v>72232.960000000006</v>
      </c>
      <c r="S582" s="20">
        <v>63723.21</v>
      </c>
      <c r="T582" s="20">
        <v>398.53</v>
      </c>
      <c r="U582" s="20">
        <v>0</v>
      </c>
      <c r="V582" s="20">
        <v>0</v>
      </c>
      <c r="W582" s="20">
        <v>0</v>
      </c>
      <c r="X582" s="20">
        <v>0</v>
      </c>
      <c r="Y582" s="20">
        <v>0</v>
      </c>
      <c r="Z582" s="20">
        <v>64121.74</v>
      </c>
      <c r="AA582" s="20">
        <v>0</v>
      </c>
      <c r="AB582" s="20">
        <v>0</v>
      </c>
      <c r="AC582" s="20">
        <v>0</v>
      </c>
      <c r="AD582" s="20">
        <v>0</v>
      </c>
      <c r="AE582" s="20">
        <v>0</v>
      </c>
      <c r="AF582" s="20">
        <v>0</v>
      </c>
      <c r="AG582" s="20">
        <v>0</v>
      </c>
      <c r="AH582" s="20">
        <v>0</v>
      </c>
      <c r="AI582" s="20">
        <v>0</v>
      </c>
      <c r="AJ582" s="20">
        <v>0</v>
      </c>
      <c r="AK582" s="20">
        <v>0</v>
      </c>
      <c r="AL582" s="20">
        <v>0</v>
      </c>
      <c r="AM582" s="20">
        <v>0</v>
      </c>
      <c r="AN582" s="20">
        <v>0</v>
      </c>
      <c r="AO582" s="20">
        <v>0</v>
      </c>
      <c r="AP582" s="20">
        <v>0</v>
      </c>
      <c r="AQ582" s="20">
        <v>0</v>
      </c>
      <c r="AR582" s="20">
        <v>0</v>
      </c>
      <c r="AS582" s="20">
        <v>0</v>
      </c>
      <c r="AT582" s="11">
        <f t="shared" si="9"/>
        <v>0</v>
      </c>
      <c r="AU582" s="20">
        <v>29163.14</v>
      </c>
      <c r="AV582" s="20">
        <v>64121.74</v>
      </c>
      <c r="AW582" s="21">
        <v>74</v>
      </c>
      <c r="AX582" s="21">
        <v>300</v>
      </c>
      <c r="AY582" s="20">
        <v>315171.89</v>
      </c>
      <c r="AZ582" s="20">
        <v>82049.399999999994</v>
      </c>
      <c r="BA582" s="22">
        <v>90</v>
      </c>
      <c r="BB582" s="22">
        <v>79.232345391922394</v>
      </c>
      <c r="BC582" s="22">
        <v>11</v>
      </c>
      <c r="BD582" s="22"/>
      <c r="BE582" s="18" t="s">
        <v>78</v>
      </c>
      <c r="BF582" s="15"/>
      <c r="BG582" s="18" t="s">
        <v>89</v>
      </c>
      <c r="BH582" s="18" t="s">
        <v>90</v>
      </c>
      <c r="BI582" s="18" t="s">
        <v>637</v>
      </c>
      <c r="BJ582" s="18" t="s">
        <v>82</v>
      </c>
      <c r="BK582" s="16" t="s">
        <v>83</v>
      </c>
      <c r="BL582" s="22">
        <v>561025.74362623994</v>
      </c>
      <c r="BM582" s="16" t="s">
        <v>84</v>
      </c>
      <c r="BN582" s="22"/>
      <c r="BO582" s="23">
        <v>38259</v>
      </c>
      <c r="BP582" s="23">
        <v>47390</v>
      </c>
      <c r="BQ582" s="14" t="s">
        <v>585</v>
      </c>
      <c r="BR582" s="14" t="s">
        <v>586</v>
      </c>
      <c r="BS582" s="14">
        <v>38259</v>
      </c>
      <c r="BT582" s="14">
        <v>38259</v>
      </c>
      <c r="BU582" s="22">
        <v>18400.75</v>
      </c>
      <c r="BV582" s="22">
        <v>16.32</v>
      </c>
      <c r="BW582" s="22">
        <v>0</v>
      </c>
    </row>
    <row r="583" spans="1:75" s="1" customFormat="1" ht="18.2" customHeight="1" x14ac:dyDescent="0.15">
      <c r="A583" s="6">
        <v>581</v>
      </c>
      <c r="B583" s="7" t="s">
        <v>75</v>
      </c>
      <c r="C583" s="7" t="s">
        <v>76</v>
      </c>
      <c r="D583" s="8">
        <v>45108</v>
      </c>
      <c r="E583" s="9" t="s">
        <v>1071</v>
      </c>
      <c r="F583" s="10">
        <v>0</v>
      </c>
      <c r="G583" s="10">
        <v>0</v>
      </c>
      <c r="H583" s="11">
        <v>48283.49</v>
      </c>
      <c r="I583" s="11">
        <v>0</v>
      </c>
      <c r="J583" s="11">
        <v>0</v>
      </c>
      <c r="K583" s="11">
        <v>48283.49</v>
      </c>
      <c r="L583" s="11">
        <v>450.44</v>
      </c>
      <c r="M583" s="11">
        <v>0</v>
      </c>
      <c r="N583" s="11">
        <v>0</v>
      </c>
      <c r="O583" s="11">
        <v>450.44</v>
      </c>
      <c r="P583" s="11">
        <v>0</v>
      </c>
      <c r="Q583" s="11">
        <v>0</v>
      </c>
      <c r="R583" s="11">
        <v>47833.05</v>
      </c>
      <c r="S583" s="11">
        <v>0</v>
      </c>
      <c r="T583" s="11">
        <v>442.6</v>
      </c>
      <c r="U583" s="11">
        <v>0</v>
      </c>
      <c r="V583" s="11">
        <v>0</v>
      </c>
      <c r="W583" s="11">
        <v>442.6</v>
      </c>
      <c r="X583" s="11">
        <v>0</v>
      </c>
      <c r="Y583" s="11">
        <v>0</v>
      </c>
      <c r="Z583" s="11">
        <v>0</v>
      </c>
      <c r="AA583" s="11">
        <v>18.12</v>
      </c>
      <c r="AB583" s="11">
        <v>0</v>
      </c>
      <c r="AC583" s="11">
        <v>0</v>
      </c>
      <c r="AD583" s="11">
        <v>0</v>
      </c>
      <c r="AE583" s="11">
        <v>0</v>
      </c>
      <c r="AF583" s="11">
        <v>-29.53</v>
      </c>
      <c r="AG583" s="11">
        <v>45.56</v>
      </c>
      <c r="AH583" s="11">
        <v>113.07</v>
      </c>
      <c r="AI583" s="11">
        <v>0</v>
      </c>
      <c r="AJ583" s="11">
        <v>0</v>
      </c>
      <c r="AK583" s="11">
        <v>0</v>
      </c>
      <c r="AL583" s="11">
        <v>0</v>
      </c>
      <c r="AM583" s="11">
        <v>0</v>
      </c>
      <c r="AN583" s="11">
        <v>0</v>
      </c>
      <c r="AO583" s="11">
        <v>0</v>
      </c>
      <c r="AP583" s="11">
        <v>0.79</v>
      </c>
      <c r="AQ583" s="11">
        <v>0</v>
      </c>
      <c r="AR583" s="11">
        <v>0.73</v>
      </c>
      <c r="AS583" s="11">
        <v>0</v>
      </c>
      <c r="AT583" s="11">
        <f t="shared" si="9"/>
        <v>1040.32</v>
      </c>
      <c r="AU583" s="11">
        <v>0</v>
      </c>
      <c r="AV583" s="11">
        <v>0</v>
      </c>
      <c r="AW583" s="12">
        <v>74</v>
      </c>
      <c r="AX583" s="12">
        <v>300</v>
      </c>
      <c r="AY583" s="11">
        <v>364500</v>
      </c>
      <c r="AZ583" s="11">
        <v>91116.28</v>
      </c>
      <c r="BA583" s="13">
        <v>86.419754999999995</v>
      </c>
      <c r="BB583" s="13">
        <v>45.367528853271303</v>
      </c>
      <c r="BC583" s="13">
        <v>11</v>
      </c>
      <c r="BD583" s="13"/>
      <c r="BE583" s="9" t="s">
        <v>78</v>
      </c>
      <c r="BF583" s="6"/>
      <c r="BG583" s="9" t="s">
        <v>413</v>
      </c>
      <c r="BH583" s="9" t="s">
        <v>1072</v>
      </c>
      <c r="BI583" s="9" t="s">
        <v>1073</v>
      </c>
      <c r="BJ583" s="9" t="s">
        <v>108</v>
      </c>
      <c r="BK583" s="7" t="s">
        <v>83</v>
      </c>
      <c r="BL583" s="13">
        <v>371514.2290467</v>
      </c>
      <c r="BM583" s="7" t="s">
        <v>84</v>
      </c>
      <c r="BN583" s="13"/>
      <c r="BO583" s="14">
        <v>38259</v>
      </c>
      <c r="BP583" s="14">
        <v>47390</v>
      </c>
      <c r="BQ583" s="14" t="s">
        <v>109</v>
      </c>
      <c r="BR583" s="14" t="s">
        <v>110</v>
      </c>
      <c r="BS583" s="14">
        <v>38259</v>
      </c>
      <c r="BT583" s="14">
        <v>38259</v>
      </c>
      <c r="BU583" s="13">
        <v>0</v>
      </c>
      <c r="BV583" s="13">
        <v>18.12</v>
      </c>
      <c r="BW583" s="13">
        <v>0</v>
      </c>
    </row>
    <row r="584" spans="1:75" s="1" customFormat="1" ht="18.2" customHeight="1" x14ac:dyDescent="0.15">
      <c r="A584" s="15">
        <v>582</v>
      </c>
      <c r="B584" s="16" t="s">
        <v>75</v>
      </c>
      <c r="C584" s="16" t="s">
        <v>76</v>
      </c>
      <c r="D584" s="17">
        <v>45108</v>
      </c>
      <c r="E584" s="18" t="s">
        <v>1074</v>
      </c>
      <c r="F584" s="19">
        <v>158</v>
      </c>
      <c r="G584" s="19">
        <v>157</v>
      </c>
      <c r="H584" s="20">
        <v>9704.3700000000008</v>
      </c>
      <c r="I584" s="20">
        <v>50367.48</v>
      </c>
      <c r="J584" s="20">
        <v>0</v>
      </c>
      <c r="K584" s="20">
        <v>60071.85</v>
      </c>
      <c r="L584" s="20">
        <v>606.45000000000005</v>
      </c>
      <c r="M584" s="20">
        <v>0</v>
      </c>
      <c r="N584" s="20">
        <v>0</v>
      </c>
      <c r="O584" s="20">
        <v>0</v>
      </c>
      <c r="P584" s="20">
        <v>0</v>
      </c>
      <c r="Q584" s="20">
        <v>0</v>
      </c>
      <c r="R584" s="20">
        <v>60071.85</v>
      </c>
      <c r="S584" s="20">
        <v>58325.29</v>
      </c>
      <c r="T584" s="20">
        <v>88.96</v>
      </c>
      <c r="U584" s="20">
        <v>0</v>
      </c>
      <c r="V584" s="20">
        <v>0</v>
      </c>
      <c r="W584" s="20">
        <v>0</v>
      </c>
      <c r="X584" s="20">
        <v>0</v>
      </c>
      <c r="Y584" s="20">
        <v>0</v>
      </c>
      <c r="Z584" s="20">
        <v>58414.25</v>
      </c>
      <c r="AA584" s="20">
        <v>0</v>
      </c>
      <c r="AB584" s="20">
        <v>0</v>
      </c>
      <c r="AC584" s="20">
        <v>0</v>
      </c>
      <c r="AD584" s="20">
        <v>0</v>
      </c>
      <c r="AE584" s="20">
        <v>0</v>
      </c>
      <c r="AF584" s="20">
        <v>0</v>
      </c>
      <c r="AG584" s="20">
        <v>0</v>
      </c>
      <c r="AH584" s="20">
        <v>0</v>
      </c>
      <c r="AI584" s="20">
        <v>0</v>
      </c>
      <c r="AJ584" s="20">
        <v>0</v>
      </c>
      <c r="AK584" s="20">
        <v>0</v>
      </c>
      <c r="AL584" s="20">
        <v>0</v>
      </c>
      <c r="AM584" s="20">
        <v>0</v>
      </c>
      <c r="AN584" s="20">
        <v>0</v>
      </c>
      <c r="AO584" s="20">
        <v>0</v>
      </c>
      <c r="AP584" s="20">
        <v>0</v>
      </c>
      <c r="AQ584" s="20">
        <v>0</v>
      </c>
      <c r="AR584" s="20">
        <v>0</v>
      </c>
      <c r="AS584" s="20">
        <v>0</v>
      </c>
      <c r="AT584" s="11">
        <f t="shared" si="9"/>
        <v>0</v>
      </c>
      <c r="AU584" s="20">
        <v>50973.93</v>
      </c>
      <c r="AV584" s="20">
        <v>58414.25</v>
      </c>
      <c r="AW584" s="21">
        <v>14</v>
      </c>
      <c r="AX584" s="21">
        <v>240</v>
      </c>
      <c r="AY584" s="20">
        <v>285500</v>
      </c>
      <c r="AZ584" s="20">
        <v>67372.37</v>
      </c>
      <c r="BA584" s="22">
        <v>81.611208000000005</v>
      </c>
      <c r="BB584" s="22">
        <v>72.767756949841598</v>
      </c>
      <c r="BC584" s="22">
        <v>11</v>
      </c>
      <c r="BD584" s="22"/>
      <c r="BE584" s="18" t="s">
        <v>78</v>
      </c>
      <c r="BF584" s="15"/>
      <c r="BG584" s="18" t="s">
        <v>79</v>
      </c>
      <c r="BH584" s="18" t="s">
        <v>195</v>
      </c>
      <c r="BI584" s="18" t="s">
        <v>627</v>
      </c>
      <c r="BJ584" s="18" t="s">
        <v>82</v>
      </c>
      <c r="BK584" s="16" t="s">
        <v>83</v>
      </c>
      <c r="BL584" s="22">
        <v>466571.69133389997</v>
      </c>
      <c r="BM584" s="16" t="s">
        <v>84</v>
      </c>
      <c r="BN584" s="22"/>
      <c r="BO584" s="23">
        <v>38260</v>
      </c>
      <c r="BP584" s="23">
        <v>45565</v>
      </c>
      <c r="BQ584" s="14" t="s">
        <v>116</v>
      </c>
      <c r="BR584" s="14" t="s">
        <v>117</v>
      </c>
      <c r="BS584" s="14">
        <v>38260</v>
      </c>
      <c r="BT584" s="14">
        <v>38260</v>
      </c>
      <c r="BU584" s="22">
        <v>20195.41</v>
      </c>
      <c r="BV584" s="22">
        <v>13.5</v>
      </c>
      <c r="BW584" s="22">
        <v>0</v>
      </c>
    </row>
    <row r="585" spans="1:75" s="1" customFormat="1" ht="18.2" customHeight="1" x14ac:dyDescent="0.15">
      <c r="A585" s="6">
        <v>583</v>
      </c>
      <c r="B585" s="7" t="s">
        <v>75</v>
      </c>
      <c r="C585" s="7" t="s">
        <v>76</v>
      </c>
      <c r="D585" s="8">
        <v>45108</v>
      </c>
      <c r="E585" s="9" t="s">
        <v>1075</v>
      </c>
      <c r="F585" s="10">
        <v>120</v>
      </c>
      <c r="G585" s="10">
        <v>119</v>
      </c>
      <c r="H585" s="11">
        <v>52469.9</v>
      </c>
      <c r="I585" s="11">
        <v>34734.71</v>
      </c>
      <c r="J585" s="11">
        <v>0</v>
      </c>
      <c r="K585" s="11">
        <v>87204.61</v>
      </c>
      <c r="L585" s="11">
        <v>480.69</v>
      </c>
      <c r="M585" s="11">
        <v>0</v>
      </c>
      <c r="N585" s="11">
        <v>0</v>
      </c>
      <c r="O585" s="11">
        <v>0</v>
      </c>
      <c r="P585" s="11">
        <v>0</v>
      </c>
      <c r="Q585" s="11">
        <v>0</v>
      </c>
      <c r="R585" s="11">
        <v>87204.61</v>
      </c>
      <c r="S585" s="11">
        <v>78953.240000000005</v>
      </c>
      <c r="T585" s="11">
        <v>480.97</v>
      </c>
      <c r="U585" s="11">
        <v>0</v>
      </c>
      <c r="V585" s="11">
        <v>0</v>
      </c>
      <c r="W585" s="11">
        <v>0</v>
      </c>
      <c r="X585" s="11">
        <v>0</v>
      </c>
      <c r="Y585" s="11">
        <v>0</v>
      </c>
      <c r="Z585" s="11">
        <v>79434.210000000006</v>
      </c>
      <c r="AA585" s="11">
        <v>0</v>
      </c>
      <c r="AB585" s="11">
        <v>0</v>
      </c>
      <c r="AC585" s="11">
        <v>0</v>
      </c>
      <c r="AD585" s="11">
        <v>0</v>
      </c>
      <c r="AE585" s="11">
        <v>0</v>
      </c>
      <c r="AF585" s="11">
        <v>0</v>
      </c>
      <c r="AG585" s="11">
        <v>0</v>
      </c>
      <c r="AH585" s="11">
        <v>0</v>
      </c>
      <c r="AI585" s="11">
        <v>0</v>
      </c>
      <c r="AJ585" s="11">
        <v>0</v>
      </c>
      <c r="AK585" s="11">
        <v>0</v>
      </c>
      <c r="AL585" s="11">
        <v>0</v>
      </c>
      <c r="AM585" s="11">
        <v>0</v>
      </c>
      <c r="AN585" s="11">
        <v>0</v>
      </c>
      <c r="AO585" s="11">
        <v>0</v>
      </c>
      <c r="AP585" s="11">
        <v>0</v>
      </c>
      <c r="AQ585" s="11">
        <v>0</v>
      </c>
      <c r="AR585" s="11">
        <v>0</v>
      </c>
      <c r="AS585" s="11">
        <v>0</v>
      </c>
      <c r="AT585" s="11">
        <f t="shared" si="9"/>
        <v>0</v>
      </c>
      <c r="AU585" s="11">
        <v>35215.4</v>
      </c>
      <c r="AV585" s="11">
        <v>79434.210000000006</v>
      </c>
      <c r="AW585" s="12">
        <v>75</v>
      </c>
      <c r="AX585" s="12">
        <v>300</v>
      </c>
      <c r="AY585" s="11">
        <v>377722.7</v>
      </c>
      <c r="AZ585" s="11">
        <v>98116.95</v>
      </c>
      <c r="BA585" s="13">
        <v>89.999994000000001</v>
      </c>
      <c r="BB585" s="13">
        <v>79.990403052401703</v>
      </c>
      <c r="BC585" s="13">
        <v>11</v>
      </c>
      <c r="BD585" s="13"/>
      <c r="BE585" s="9" t="s">
        <v>78</v>
      </c>
      <c r="BF585" s="6"/>
      <c r="BG585" s="9" t="s">
        <v>191</v>
      </c>
      <c r="BH585" s="9" t="s">
        <v>554</v>
      </c>
      <c r="BI585" s="9" t="s">
        <v>1076</v>
      </c>
      <c r="BJ585" s="9" t="s">
        <v>82</v>
      </c>
      <c r="BK585" s="7" t="s">
        <v>83</v>
      </c>
      <c r="BL585" s="13">
        <v>677308.96218133997</v>
      </c>
      <c r="BM585" s="7" t="s">
        <v>84</v>
      </c>
      <c r="BN585" s="13"/>
      <c r="BO585" s="14">
        <v>38265</v>
      </c>
      <c r="BP585" s="14">
        <v>47396</v>
      </c>
      <c r="BQ585" s="14" t="s">
        <v>134</v>
      </c>
      <c r="BR585" s="14" t="s">
        <v>135</v>
      </c>
      <c r="BS585" s="14">
        <v>38265</v>
      </c>
      <c r="BT585" s="14">
        <v>38265</v>
      </c>
      <c r="BU585" s="13">
        <v>22571.919999999998</v>
      </c>
      <c r="BV585" s="13">
        <v>19.510000000000002</v>
      </c>
      <c r="BW585" s="13">
        <v>0</v>
      </c>
    </row>
    <row r="586" spans="1:75" s="1" customFormat="1" ht="18.2" customHeight="1" x14ac:dyDescent="0.15">
      <c r="A586" s="15">
        <v>584</v>
      </c>
      <c r="B586" s="16" t="s">
        <v>75</v>
      </c>
      <c r="C586" s="16" t="s">
        <v>76</v>
      </c>
      <c r="D586" s="17">
        <v>45108</v>
      </c>
      <c r="E586" s="18" t="s">
        <v>1077</v>
      </c>
      <c r="F586" s="19">
        <v>104</v>
      </c>
      <c r="G586" s="19">
        <v>104</v>
      </c>
      <c r="H586" s="20">
        <v>0</v>
      </c>
      <c r="I586" s="20">
        <v>70288.56</v>
      </c>
      <c r="J586" s="20">
        <v>0</v>
      </c>
      <c r="K586" s="20">
        <v>70288.56</v>
      </c>
      <c r="L586" s="20">
        <v>0</v>
      </c>
      <c r="M586" s="20">
        <v>0</v>
      </c>
      <c r="N586" s="20">
        <v>0</v>
      </c>
      <c r="O586" s="20">
        <v>0</v>
      </c>
      <c r="P586" s="20">
        <v>0</v>
      </c>
      <c r="Q586" s="20">
        <v>0</v>
      </c>
      <c r="R586" s="20">
        <v>70288.56</v>
      </c>
      <c r="S586" s="20">
        <v>38486.61</v>
      </c>
      <c r="T586" s="20">
        <v>0</v>
      </c>
      <c r="U586" s="20">
        <v>0</v>
      </c>
      <c r="V586" s="20">
        <v>0</v>
      </c>
      <c r="W586" s="20">
        <v>0</v>
      </c>
      <c r="X586" s="20">
        <v>0</v>
      </c>
      <c r="Y586" s="20">
        <v>0</v>
      </c>
      <c r="Z586" s="20">
        <v>38486.61</v>
      </c>
      <c r="AA586" s="20">
        <v>0</v>
      </c>
      <c r="AB586" s="20">
        <v>0</v>
      </c>
      <c r="AC586" s="20">
        <v>0</v>
      </c>
      <c r="AD586" s="20">
        <v>0</v>
      </c>
      <c r="AE586" s="20">
        <v>0</v>
      </c>
      <c r="AF586" s="20">
        <v>0</v>
      </c>
      <c r="AG586" s="20">
        <v>0</v>
      </c>
      <c r="AH586" s="20">
        <v>0</v>
      </c>
      <c r="AI586" s="20">
        <v>0</v>
      </c>
      <c r="AJ586" s="20">
        <v>0</v>
      </c>
      <c r="AK586" s="20">
        <v>0</v>
      </c>
      <c r="AL586" s="20">
        <v>0</v>
      </c>
      <c r="AM586" s="20">
        <v>0</v>
      </c>
      <c r="AN586" s="20">
        <v>0</v>
      </c>
      <c r="AO586" s="20">
        <v>0</v>
      </c>
      <c r="AP586" s="20">
        <v>0</v>
      </c>
      <c r="AQ586" s="20">
        <v>0</v>
      </c>
      <c r="AR586" s="20">
        <v>0</v>
      </c>
      <c r="AS586" s="20">
        <v>0</v>
      </c>
      <c r="AT586" s="11">
        <f t="shared" si="9"/>
        <v>0</v>
      </c>
      <c r="AU586" s="20">
        <v>70288.56</v>
      </c>
      <c r="AV586" s="20">
        <v>38486.61</v>
      </c>
      <c r="AW586" s="21">
        <v>0</v>
      </c>
      <c r="AX586" s="21">
        <v>180</v>
      </c>
      <c r="AY586" s="20">
        <v>356999.96</v>
      </c>
      <c r="AZ586" s="20">
        <v>92700</v>
      </c>
      <c r="BA586" s="22">
        <v>90</v>
      </c>
      <c r="BB586" s="22">
        <v>68.241320388349493</v>
      </c>
      <c r="BC586" s="22">
        <v>11</v>
      </c>
      <c r="BD586" s="22"/>
      <c r="BE586" s="18" t="s">
        <v>78</v>
      </c>
      <c r="BF586" s="15"/>
      <c r="BG586" s="18" t="s">
        <v>312</v>
      </c>
      <c r="BH586" s="18" t="s">
        <v>704</v>
      </c>
      <c r="BI586" s="18" t="s">
        <v>1078</v>
      </c>
      <c r="BJ586" s="18" t="s">
        <v>82</v>
      </c>
      <c r="BK586" s="16" t="s">
        <v>83</v>
      </c>
      <c r="BL586" s="22">
        <v>545923.79493264004</v>
      </c>
      <c r="BM586" s="16" t="s">
        <v>84</v>
      </c>
      <c r="BN586" s="22"/>
      <c r="BO586" s="23">
        <v>38266</v>
      </c>
      <c r="BP586" s="23">
        <v>43744</v>
      </c>
      <c r="BQ586" s="14" t="s">
        <v>116</v>
      </c>
      <c r="BR586" s="14" t="s">
        <v>117</v>
      </c>
      <c r="BS586" s="14">
        <v>38266</v>
      </c>
      <c r="BT586" s="14">
        <v>38266</v>
      </c>
      <c r="BU586" s="22">
        <v>17553.18</v>
      </c>
      <c r="BV586" s="22">
        <v>0</v>
      </c>
      <c r="BW586" s="22">
        <v>0</v>
      </c>
    </row>
    <row r="587" spans="1:75" s="1" customFormat="1" ht="18.2" customHeight="1" x14ac:dyDescent="0.15">
      <c r="A587" s="6">
        <v>585</v>
      </c>
      <c r="B587" s="7" t="s">
        <v>75</v>
      </c>
      <c r="C587" s="7" t="s">
        <v>76</v>
      </c>
      <c r="D587" s="8">
        <v>45108</v>
      </c>
      <c r="E587" s="9" t="s">
        <v>1079</v>
      </c>
      <c r="F587" s="10">
        <v>164</v>
      </c>
      <c r="G587" s="10">
        <v>163</v>
      </c>
      <c r="H587" s="11">
        <v>38809.19</v>
      </c>
      <c r="I587" s="11">
        <v>30045.64</v>
      </c>
      <c r="J587" s="11">
        <v>0</v>
      </c>
      <c r="K587" s="11">
        <v>68854.83</v>
      </c>
      <c r="L587" s="11">
        <v>355.45</v>
      </c>
      <c r="M587" s="11">
        <v>0</v>
      </c>
      <c r="N587" s="11">
        <v>0</v>
      </c>
      <c r="O587" s="11">
        <v>0</v>
      </c>
      <c r="P587" s="11">
        <v>0</v>
      </c>
      <c r="Q587" s="11">
        <v>0</v>
      </c>
      <c r="R587" s="11">
        <v>68854.83</v>
      </c>
      <c r="S587" s="11">
        <v>85370.53</v>
      </c>
      <c r="T587" s="11">
        <v>355.75</v>
      </c>
      <c r="U587" s="11">
        <v>0</v>
      </c>
      <c r="V587" s="11">
        <v>0</v>
      </c>
      <c r="W587" s="11">
        <v>0</v>
      </c>
      <c r="X587" s="11">
        <v>0</v>
      </c>
      <c r="Y587" s="11">
        <v>0</v>
      </c>
      <c r="Z587" s="11">
        <v>85726.28</v>
      </c>
      <c r="AA587" s="11">
        <v>0</v>
      </c>
      <c r="AB587" s="11">
        <v>0</v>
      </c>
      <c r="AC587" s="11">
        <v>0</v>
      </c>
      <c r="AD587" s="11">
        <v>0</v>
      </c>
      <c r="AE587" s="11">
        <v>0</v>
      </c>
      <c r="AF587" s="11">
        <v>0</v>
      </c>
      <c r="AG587" s="11">
        <v>0</v>
      </c>
      <c r="AH587" s="11">
        <v>0</v>
      </c>
      <c r="AI587" s="11">
        <v>0</v>
      </c>
      <c r="AJ587" s="11">
        <v>0</v>
      </c>
      <c r="AK587" s="11">
        <v>0</v>
      </c>
      <c r="AL587" s="11">
        <v>0</v>
      </c>
      <c r="AM587" s="11">
        <v>0</v>
      </c>
      <c r="AN587" s="11">
        <v>0</v>
      </c>
      <c r="AO587" s="11">
        <v>0</v>
      </c>
      <c r="AP587" s="11">
        <v>0</v>
      </c>
      <c r="AQ587" s="11">
        <v>0</v>
      </c>
      <c r="AR587" s="11">
        <v>0</v>
      </c>
      <c r="AS587" s="11">
        <v>0</v>
      </c>
      <c r="AT587" s="11">
        <f t="shared" si="9"/>
        <v>0</v>
      </c>
      <c r="AU587" s="11">
        <v>30401.09</v>
      </c>
      <c r="AV587" s="11">
        <v>85726.28</v>
      </c>
      <c r="AW587" s="12">
        <v>75</v>
      </c>
      <c r="AX587" s="12">
        <v>300</v>
      </c>
      <c r="AY587" s="11">
        <v>286177.90000000002</v>
      </c>
      <c r="AZ587" s="11">
        <v>72563.47</v>
      </c>
      <c r="BA587" s="13">
        <v>88.057119999999998</v>
      </c>
      <c r="BB587" s="13">
        <v>83.556616406155896</v>
      </c>
      <c r="BC587" s="13">
        <v>11</v>
      </c>
      <c r="BD587" s="13"/>
      <c r="BE587" s="9" t="s">
        <v>78</v>
      </c>
      <c r="BF587" s="6"/>
      <c r="BG587" s="9" t="s">
        <v>199</v>
      </c>
      <c r="BH587" s="9" t="s">
        <v>508</v>
      </c>
      <c r="BI587" s="9" t="s">
        <v>509</v>
      </c>
      <c r="BJ587" s="9" t="s">
        <v>82</v>
      </c>
      <c r="BK587" s="7" t="s">
        <v>83</v>
      </c>
      <c r="BL587" s="13">
        <v>534788.16599801998</v>
      </c>
      <c r="BM587" s="7" t="s">
        <v>84</v>
      </c>
      <c r="BN587" s="13"/>
      <c r="BO587" s="14">
        <v>38274</v>
      </c>
      <c r="BP587" s="14">
        <v>47405</v>
      </c>
      <c r="BQ587" s="14" t="s">
        <v>458</v>
      </c>
      <c r="BR587" s="14" t="s">
        <v>459</v>
      </c>
      <c r="BS587" s="14">
        <v>38274</v>
      </c>
      <c r="BT587" s="14">
        <v>38274</v>
      </c>
      <c r="BU587" s="13">
        <v>22903.41</v>
      </c>
      <c r="BV587" s="13">
        <v>14.43</v>
      </c>
      <c r="BW587" s="13">
        <v>0</v>
      </c>
    </row>
    <row r="588" spans="1:75" s="1" customFormat="1" ht="18.2" customHeight="1" x14ac:dyDescent="0.15">
      <c r="A588" s="15">
        <v>586</v>
      </c>
      <c r="B588" s="16" t="s">
        <v>75</v>
      </c>
      <c r="C588" s="16" t="s">
        <v>76</v>
      </c>
      <c r="D588" s="17">
        <v>45108</v>
      </c>
      <c r="E588" s="18" t="s">
        <v>1080</v>
      </c>
      <c r="F588" s="19">
        <v>159</v>
      </c>
      <c r="G588" s="19">
        <v>158</v>
      </c>
      <c r="H588" s="20">
        <v>88995.7</v>
      </c>
      <c r="I588" s="20">
        <v>76437.55</v>
      </c>
      <c r="J588" s="20">
        <v>0</v>
      </c>
      <c r="K588" s="20">
        <v>165433.25</v>
      </c>
      <c r="L588" s="20">
        <v>854.88</v>
      </c>
      <c r="M588" s="20">
        <v>0</v>
      </c>
      <c r="N588" s="20">
        <v>0</v>
      </c>
      <c r="O588" s="20">
        <v>0</v>
      </c>
      <c r="P588" s="20">
        <v>0</v>
      </c>
      <c r="Q588" s="20">
        <v>0</v>
      </c>
      <c r="R588" s="20">
        <v>165433.25</v>
      </c>
      <c r="S588" s="20">
        <v>171358.58</v>
      </c>
      <c r="T588" s="20">
        <v>713.45</v>
      </c>
      <c r="U588" s="20">
        <v>0</v>
      </c>
      <c r="V588" s="20">
        <v>0</v>
      </c>
      <c r="W588" s="20">
        <v>0</v>
      </c>
      <c r="X588" s="20">
        <v>0</v>
      </c>
      <c r="Y588" s="20">
        <v>0</v>
      </c>
      <c r="Z588" s="20">
        <v>172072.03</v>
      </c>
      <c r="AA588" s="20">
        <v>0</v>
      </c>
      <c r="AB588" s="20">
        <v>0</v>
      </c>
      <c r="AC588" s="20">
        <v>0</v>
      </c>
      <c r="AD588" s="20">
        <v>0</v>
      </c>
      <c r="AE588" s="20">
        <v>0</v>
      </c>
      <c r="AF588" s="20">
        <v>0</v>
      </c>
      <c r="AG588" s="20">
        <v>0</v>
      </c>
      <c r="AH588" s="20">
        <v>0</v>
      </c>
      <c r="AI588" s="20">
        <v>0</v>
      </c>
      <c r="AJ588" s="20">
        <v>0</v>
      </c>
      <c r="AK588" s="20">
        <v>0</v>
      </c>
      <c r="AL588" s="20">
        <v>0</v>
      </c>
      <c r="AM588" s="20">
        <v>0</v>
      </c>
      <c r="AN588" s="20">
        <v>0</v>
      </c>
      <c r="AO588" s="20">
        <v>0</v>
      </c>
      <c r="AP588" s="20">
        <v>0</v>
      </c>
      <c r="AQ588" s="20">
        <v>0</v>
      </c>
      <c r="AR588" s="20">
        <v>0</v>
      </c>
      <c r="AS588" s="20">
        <v>0</v>
      </c>
      <c r="AT588" s="11">
        <f t="shared" si="9"/>
        <v>0</v>
      </c>
      <c r="AU588" s="20">
        <v>77292.429999999993</v>
      </c>
      <c r="AV588" s="20">
        <v>172072.03</v>
      </c>
      <c r="AW588" s="21">
        <v>75</v>
      </c>
      <c r="AX588" s="21">
        <v>300</v>
      </c>
      <c r="AY588" s="20">
        <v>709212.37</v>
      </c>
      <c r="AZ588" s="20">
        <v>177804</v>
      </c>
      <c r="BA588" s="22">
        <v>87.055126000000001</v>
      </c>
      <c r="BB588" s="22">
        <v>80.998247639757807</v>
      </c>
      <c r="BC588" s="22">
        <v>9.6199999999999992</v>
      </c>
      <c r="BD588" s="22"/>
      <c r="BE588" s="18" t="s">
        <v>78</v>
      </c>
      <c r="BF588" s="15"/>
      <c r="BG588" s="18" t="s">
        <v>89</v>
      </c>
      <c r="BH588" s="18" t="s">
        <v>90</v>
      </c>
      <c r="BI588" s="18" t="s">
        <v>1068</v>
      </c>
      <c r="BJ588" s="18" t="s">
        <v>82</v>
      </c>
      <c r="BK588" s="16" t="s">
        <v>83</v>
      </c>
      <c r="BL588" s="22">
        <v>1284902.5168254999</v>
      </c>
      <c r="BM588" s="16" t="s">
        <v>84</v>
      </c>
      <c r="BN588" s="22"/>
      <c r="BO588" s="23">
        <v>38273</v>
      </c>
      <c r="BP588" s="23">
        <v>47404</v>
      </c>
      <c r="BQ588" s="14" t="s">
        <v>92</v>
      </c>
      <c r="BR588" s="14" t="s">
        <v>93</v>
      </c>
      <c r="BS588" s="14">
        <v>38273</v>
      </c>
      <c r="BT588" s="14">
        <v>38273</v>
      </c>
      <c r="BU588" s="22">
        <v>54261.279999999999</v>
      </c>
      <c r="BV588" s="22">
        <v>40.36</v>
      </c>
      <c r="BW588" s="22">
        <v>0</v>
      </c>
    </row>
    <row r="589" spans="1:75" s="1" customFormat="1" ht="18.2" customHeight="1" x14ac:dyDescent="0.15">
      <c r="A589" s="6">
        <v>587</v>
      </c>
      <c r="B589" s="7" t="s">
        <v>75</v>
      </c>
      <c r="C589" s="7" t="s">
        <v>76</v>
      </c>
      <c r="D589" s="8">
        <v>45108</v>
      </c>
      <c r="E589" s="9" t="s">
        <v>1081</v>
      </c>
      <c r="F589" s="10">
        <v>149</v>
      </c>
      <c r="G589" s="10">
        <v>148</v>
      </c>
      <c r="H589" s="11">
        <v>89103.5</v>
      </c>
      <c r="I589" s="11">
        <v>73869.11</v>
      </c>
      <c r="J589" s="11">
        <v>0</v>
      </c>
      <c r="K589" s="11">
        <v>162972.60999999999</v>
      </c>
      <c r="L589" s="11">
        <v>855.82</v>
      </c>
      <c r="M589" s="11">
        <v>0</v>
      </c>
      <c r="N589" s="11">
        <v>0</v>
      </c>
      <c r="O589" s="11">
        <v>0</v>
      </c>
      <c r="P589" s="11">
        <v>0</v>
      </c>
      <c r="Q589" s="11">
        <v>0</v>
      </c>
      <c r="R589" s="11">
        <v>162972.60999999999</v>
      </c>
      <c r="S589" s="11">
        <v>157063.45000000001</v>
      </c>
      <c r="T589" s="11">
        <v>714.31</v>
      </c>
      <c r="U589" s="11">
        <v>0</v>
      </c>
      <c r="V589" s="11">
        <v>0</v>
      </c>
      <c r="W589" s="11">
        <v>0</v>
      </c>
      <c r="X589" s="11">
        <v>0</v>
      </c>
      <c r="Y589" s="11">
        <v>0</v>
      </c>
      <c r="Z589" s="11">
        <v>157777.76</v>
      </c>
      <c r="AA589" s="11">
        <v>0</v>
      </c>
      <c r="AB589" s="11">
        <v>0</v>
      </c>
      <c r="AC589" s="11">
        <v>0</v>
      </c>
      <c r="AD589" s="11">
        <v>0</v>
      </c>
      <c r="AE589" s="11">
        <v>0</v>
      </c>
      <c r="AF589" s="11">
        <v>0</v>
      </c>
      <c r="AG589" s="11">
        <v>0</v>
      </c>
      <c r="AH589" s="11">
        <v>0</v>
      </c>
      <c r="AI589" s="11">
        <v>0</v>
      </c>
      <c r="AJ589" s="11">
        <v>0</v>
      </c>
      <c r="AK589" s="11">
        <v>0</v>
      </c>
      <c r="AL589" s="11">
        <v>0</v>
      </c>
      <c r="AM589" s="11">
        <v>0</v>
      </c>
      <c r="AN589" s="11">
        <v>0</v>
      </c>
      <c r="AO589" s="11">
        <v>0</v>
      </c>
      <c r="AP589" s="11">
        <v>0</v>
      </c>
      <c r="AQ589" s="11">
        <v>0</v>
      </c>
      <c r="AR589" s="11">
        <v>0</v>
      </c>
      <c r="AS589" s="11">
        <v>0</v>
      </c>
      <c r="AT589" s="11">
        <f t="shared" si="9"/>
        <v>0</v>
      </c>
      <c r="AU589" s="11">
        <v>74724.929999999993</v>
      </c>
      <c r="AV589" s="11">
        <v>157777.76</v>
      </c>
      <c r="AW589" s="12">
        <v>75</v>
      </c>
      <c r="AX589" s="12">
        <v>300</v>
      </c>
      <c r="AY589" s="11">
        <v>710028.38</v>
      </c>
      <c r="AZ589" s="11">
        <v>178009</v>
      </c>
      <c r="BA589" s="13">
        <v>87.055330999999995</v>
      </c>
      <c r="BB589" s="13">
        <v>79.701781974416505</v>
      </c>
      <c r="BC589" s="13">
        <v>9.6199999999999992</v>
      </c>
      <c r="BD589" s="13"/>
      <c r="BE589" s="9" t="s">
        <v>78</v>
      </c>
      <c r="BF589" s="6"/>
      <c r="BG589" s="9" t="s">
        <v>89</v>
      </c>
      <c r="BH589" s="9" t="s">
        <v>90</v>
      </c>
      <c r="BI589" s="9" t="s">
        <v>1068</v>
      </c>
      <c r="BJ589" s="9" t="s">
        <v>82</v>
      </c>
      <c r="BK589" s="7" t="s">
        <v>83</v>
      </c>
      <c r="BL589" s="13">
        <v>1265790.98677334</v>
      </c>
      <c r="BM589" s="7" t="s">
        <v>84</v>
      </c>
      <c r="BN589" s="13"/>
      <c r="BO589" s="14">
        <v>38273</v>
      </c>
      <c r="BP589" s="14">
        <v>47404</v>
      </c>
      <c r="BQ589" s="14" t="s">
        <v>163</v>
      </c>
      <c r="BR589" s="14" t="s">
        <v>164</v>
      </c>
      <c r="BS589" s="14">
        <v>38273</v>
      </c>
      <c r="BT589" s="14">
        <v>38273</v>
      </c>
      <c r="BU589" s="13">
        <v>50566.44</v>
      </c>
      <c r="BV589" s="13">
        <v>40.42</v>
      </c>
      <c r="BW589" s="13">
        <v>0</v>
      </c>
    </row>
    <row r="590" spans="1:75" s="1" customFormat="1" ht="18.2" customHeight="1" x14ac:dyDescent="0.15">
      <c r="A590" s="15">
        <v>588</v>
      </c>
      <c r="B590" s="16" t="s">
        <v>75</v>
      </c>
      <c r="C590" s="16" t="s">
        <v>76</v>
      </c>
      <c r="D590" s="17">
        <v>45108</v>
      </c>
      <c r="E590" s="18" t="s">
        <v>1082</v>
      </c>
      <c r="F590" s="19">
        <v>124</v>
      </c>
      <c r="G590" s="19">
        <v>123</v>
      </c>
      <c r="H590" s="20">
        <v>68409.75</v>
      </c>
      <c r="I590" s="20">
        <v>46109.43</v>
      </c>
      <c r="J590" s="20">
        <v>0</v>
      </c>
      <c r="K590" s="20">
        <v>114519.18</v>
      </c>
      <c r="L590" s="20">
        <v>626.65</v>
      </c>
      <c r="M590" s="20">
        <v>0</v>
      </c>
      <c r="N590" s="20">
        <v>0</v>
      </c>
      <c r="O590" s="20">
        <v>0</v>
      </c>
      <c r="P590" s="20">
        <v>0</v>
      </c>
      <c r="Q590" s="20">
        <v>0</v>
      </c>
      <c r="R590" s="20">
        <v>114519.18</v>
      </c>
      <c r="S590" s="20">
        <v>108100.59</v>
      </c>
      <c r="T590" s="20">
        <v>627.09</v>
      </c>
      <c r="U590" s="20">
        <v>0</v>
      </c>
      <c r="V590" s="20">
        <v>0</v>
      </c>
      <c r="W590" s="20">
        <v>0</v>
      </c>
      <c r="X590" s="20">
        <v>0</v>
      </c>
      <c r="Y590" s="20">
        <v>0</v>
      </c>
      <c r="Z590" s="20">
        <v>108727.67999999999</v>
      </c>
      <c r="AA590" s="20">
        <v>0</v>
      </c>
      <c r="AB590" s="20">
        <v>0</v>
      </c>
      <c r="AC590" s="20">
        <v>0</v>
      </c>
      <c r="AD590" s="20">
        <v>0</v>
      </c>
      <c r="AE590" s="20">
        <v>0</v>
      </c>
      <c r="AF590" s="20">
        <v>0</v>
      </c>
      <c r="AG590" s="20">
        <v>0</v>
      </c>
      <c r="AH590" s="20">
        <v>0</v>
      </c>
      <c r="AI590" s="20">
        <v>0</v>
      </c>
      <c r="AJ590" s="20">
        <v>0</v>
      </c>
      <c r="AK590" s="20">
        <v>0</v>
      </c>
      <c r="AL590" s="20">
        <v>0</v>
      </c>
      <c r="AM590" s="20">
        <v>0</v>
      </c>
      <c r="AN590" s="20">
        <v>0</v>
      </c>
      <c r="AO590" s="20">
        <v>0</v>
      </c>
      <c r="AP590" s="20">
        <v>0</v>
      </c>
      <c r="AQ590" s="20">
        <v>0</v>
      </c>
      <c r="AR590" s="20">
        <v>0</v>
      </c>
      <c r="AS590" s="20">
        <v>0</v>
      </c>
      <c r="AT590" s="11">
        <f t="shared" si="9"/>
        <v>0</v>
      </c>
      <c r="AU590" s="20">
        <v>46736.08</v>
      </c>
      <c r="AV590" s="20">
        <v>108727.67999999999</v>
      </c>
      <c r="AW590" s="21">
        <v>75</v>
      </c>
      <c r="AX590" s="21">
        <v>300</v>
      </c>
      <c r="AY590" s="20">
        <v>494739.96</v>
      </c>
      <c r="AZ590" s="20">
        <v>127917.9</v>
      </c>
      <c r="BA590" s="22">
        <v>90</v>
      </c>
      <c r="BB590" s="22">
        <v>80.572978449458603</v>
      </c>
      <c r="BC590" s="22">
        <v>11</v>
      </c>
      <c r="BD590" s="22"/>
      <c r="BE590" s="18" t="s">
        <v>78</v>
      </c>
      <c r="BF590" s="15"/>
      <c r="BG590" s="18" t="s">
        <v>413</v>
      </c>
      <c r="BH590" s="18" t="s">
        <v>421</v>
      </c>
      <c r="BI590" s="18" t="s">
        <v>1083</v>
      </c>
      <c r="BJ590" s="18" t="s">
        <v>82</v>
      </c>
      <c r="BK590" s="16" t="s">
        <v>83</v>
      </c>
      <c r="BL590" s="22">
        <v>889458.33202692005</v>
      </c>
      <c r="BM590" s="16" t="s">
        <v>84</v>
      </c>
      <c r="BN590" s="22"/>
      <c r="BO590" s="23">
        <v>38288</v>
      </c>
      <c r="BP590" s="23">
        <v>47419</v>
      </c>
      <c r="BQ590" s="14" t="s">
        <v>177</v>
      </c>
      <c r="BR590" s="14" t="s">
        <v>178</v>
      </c>
      <c r="BS590" s="14">
        <v>38288</v>
      </c>
      <c r="BT590" s="14">
        <v>38288</v>
      </c>
      <c r="BU590" s="22">
        <v>30652.45</v>
      </c>
      <c r="BV590" s="22">
        <v>25.44</v>
      </c>
      <c r="BW590" s="22">
        <v>0</v>
      </c>
    </row>
    <row r="591" spans="1:75" s="1" customFormat="1" ht="18.2" customHeight="1" x14ac:dyDescent="0.15">
      <c r="A591" s="6">
        <v>589</v>
      </c>
      <c r="B591" s="7" t="s">
        <v>75</v>
      </c>
      <c r="C591" s="7" t="s">
        <v>76</v>
      </c>
      <c r="D591" s="8">
        <v>45108</v>
      </c>
      <c r="E591" s="9" t="s">
        <v>1084</v>
      </c>
      <c r="F591" s="10">
        <v>148</v>
      </c>
      <c r="G591" s="10">
        <v>147</v>
      </c>
      <c r="H591" s="11">
        <v>48614.81</v>
      </c>
      <c r="I591" s="11">
        <v>35762.76</v>
      </c>
      <c r="J591" s="11">
        <v>0</v>
      </c>
      <c r="K591" s="11">
        <v>84377.57</v>
      </c>
      <c r="L591" s="11">
        <v>445.28</v>
      </c>
      <c r="M591" s="11">
        <v>0</v>
      </c>
      <c r="N591" s="11">
        <v>0</v>
      </c>
      <c r="O591" s="11">
        <v>0</v>
      </c>
      <c r="P591" s="11">
        <v>0</v>
      </c>
      <c r="Q591" s="11">
        <v>0</v>
      </c>
      <c r="R591" s="11">
        <v>84377.57</v>
      </c>
      <c r="S591" s="11">
        <v>94316.54</v>
      </c>
      <c r="T591" s="11">
        <v>445.64</v>
      </c>
      <c r="U591" s="11">
        <v>0</v>
      </c>
      <c r="V591" s="11">
        <v>0</v>
      </c>
      <c r="W591" s="11">
        <v>0</v>
      </c>
      <c r="X591" s="11">
        <v>0</v>
      </c>
      <c r="Y591" s="11">
        <v>0</v>
      </c>
      <c r="Z591" s="11">
        <v>94762.18</v>
      </c>
      <c r="AA591" s="11">
        <v>0</v>
      </c>
      <c r="AB591" s="11">
        <v>0</v>
      </c>
      <c r="AC591" s="11">
        <v>0</v>
      </c>
      <c r="AD591" s="11">
        <v>0</v>
      </c>
      <c r="AE591" s="11">
        <v>0</v>
      </c>
      <c r="AF591" s="11">
        <v>0</v>
      </c>
      <c r="AG591" s="11">
        <v>0</v>
      </c>
      <c r="AH591" s="11">
        <v>0</v>
      </c>
      <c r="AI591" s="11">
        <v>0</v>
      </c>
      <c r="AJ591" s="11">
        <v>0</v>
      </c>
      <c r="AK591" s="11">
        <v>0</v>
      </c>
      <c r="AL591" s="11">
        <v>0</v>
      </c>
      <c r="AM591" s="11">
        <v>0</v>
      </c>
      <c r="AN591" s="11">
        <v>0</v>
      </c>
      <c r="AO591" s="11">
        <v>0</v>
      </c>
      <c r="AP591" s="11">
        <v>0</v>
      </c>
      <c r="AQ591" s="11">
        <v>0</v>
      </c>
      <c r="AR591" s="11">
        <v>0</v>
      </c>
      <c r="AS591" s="11">
        <v>0</v>
      </c>
      <c r="AT591" s="11">
        <f t="shared" si="9"/>
        <v>0</v>
      </c>
      <c r="AU591" s="11">
        <v>36208.04</v>
      </c>
      <c r="AV591" s="11">
        <v>94762.18</v>
      </c>
      <c r="AW591" s="12">
        <v>75</v>
      </c>
      <c r="AX591" s="12">
        <v>300</v>
      </c>
      <c r="AY591" s="11">
        <v>351568.17</v>
      </c>
      <c r="AZ591" s="11">
        <v>90900</v>
      </c>
      <c r="BA591" s="13">
        <v>90</v>
      </c>
      <c r="BB591" s="13">
        <v>83.542148514851505</v>
      </c>
      <c r="BC591" s="13">
        <v>11</v>
      </c>
      <c r="BD591" s="13"/>
      <c r="BE591" s="9" t="s">
        <v>78</v>
      </c>
      <c r="BF591" s="6"/>
      <c r="BG591" s="9" t="s">
        <v>89</v>
      </c>
      <c r="BH591" s="9" t="s">
        <v>90</v>
      </c>
      <c r="BI591" s="9" t="s">
        <v>212</v>
      </c>
      <c r="BJ591" s="9" t="s">
        <v>82</v>
      </c>
      <c r="BK591" s="7" t="s">
        <v>83</v>
      </c>
      <c r="BL591" s="13">
        <v>655351.64216757996</v>
      </c>
      <c r="BM591" s="7" t="s">
        <v>84</v>
      </c>
      <c r="BN591" s="13"/>
      <c r="BO591" s="14">
        <v>38288</v>
      </c>
      <c r="BP591" s="14">
        <v>47419</v>
      </c>
      <c r="BQ591" s="14" t="s">
        <v>342</v>
      </c>
      <c r="BR591" s="14" t="s">
        <v>343</v>
      </c>
      <c r="BS591" s="14">
        <v>38288</v>
      </c>
      <c r="BT591" s="14">
        <v>38288</v>
      </c>
      <c r="BU591" s="13">
        <v>25829.35</v>
      </c>
      <c r="BV591" s="13">
        <v>18.07</v>
      </c>
      <c r="BW591" s="13">
        <v>0</v>
      </c>
    </row>
    <row r="592" spans="1:75" s="1" customFormat="1" ht="18.2" customHeight="1" x14ac:dyDescent="0.15">
      <c r="A592" s="15">
        <v>590</v>
      </c>
      <c r="B592" s="16" t="s">
        <v>75</v>
      </c>
      <c r="C592" s="16" t="s">
        <v>76</v>
      </c>
      <c r="D592" s="17">
        <v>45108</v>
      </c>
      <c r="E592" s="18" t="s">
        <v>1085</v>
      </c>
      <c r="F592" s="19">
        <v>154</v>
      </c>
      <c r="G592" s="19">
        <v>153</v>
      </c>
      <c r="H592" s="20">
        <v>48614.81</v>
      </c>
      <c r="I592" s="20">
        <v>36550.94</v>
      </c>
      <c r="J592" s="20">
        <v>0</v>
      </c>
      <c r="K592" s="20">
        <v>85165.75</v>
      </c>
      <c r="L592" s="20">
        <v>445.28</v>
      </c>
      <c r="M592" s="20">
        <v>0</v>
      </c>
      <c r="N592" s="20">
        <v>0</v>
      </c>
      <c r="O592" s="20">
        <v>0</v>
      </c>
      <c r="P592" s="20">
        <v>0</v>
      </c>
      <c r="Q592" s="20">
        <v>0</v>
      </c>
      <c r="R592" s="20">
        <v>85165.75</v>
      </c>
      <c r="S592" s="20">
        <v>99759.81</v>
      </c>
      <c r="T592" s="20">
        <v>445.64</v>
      </c>
      <c r="U592" s="20">
        <v>0</v>
      </c>
      <c r="V592" s="20">
        <v>0</v>
      </c>
      <c r="W592" s="20">
        <v>0</v>
      </c>
      <c r="X592" s="20">
        <v>0</v>
      </c>
      <c r="Y592" s="20">
        <v>0</v>
      </c>
      <c r="Z592" s="20">
        <v>100205.45</v>
      </c>
      <c r="AA592" s="20">
        <v>0</v>
      </c>
      <c r="AB592" s="20">
        <v>0</v>
      </c>
      <c r="AC592" s="20">
        <v>0</v>
      </c>
      <c r="AD592" s="20">
        <v>0</v>
      </c>
      <c r="AE592" s="20">
        <v>0</v>
      </c>
      <c r="AF592" s="20">
        <v>0</v>
      </c>
      <c r="AG592" s="20">
        <v>0</v>
      </c>
      <c r="AH592" s="20">
        <v>0</v>
      </c>
      <c r="AI592" s="20">
        <v>0</v>
      </c>
      <c r="AJ592" s="20">
        <v>0</v>
      </c>
      <c r="AK592" s="20">
        <v>0</v>
      </c>
      <c r="AL592" s="20">
        <v>0</v>
      </c>
      <c r="AM592" s="20">
        <v>0</v>
      </c>
      <c r="AN592" s="20">
        <v>0</v>
      </c>
      <c r="AO592" s="20">
        <v>0</v>
      </c>
      <c r="AP592" s="20">
        <v>0</v>
      </c>
      <c r="AQ592" s="20">
        <v>0</v>
      </c>
      <c r="AR592" s="20">
        <v>0</v>
      </c>
      <c r="AS592" s="20">
        <v>0</v>
      </c>
      <c r="AT592" s="11">
        <f t="shared" si="9"/>
        <v>0</v>
      </c>
      <c r="AU592" s="20">
        <v>36996.22</v>
      </c>
      <c r="AV592" s="20">
        <v>100205.45</v>
      </c>
      <c r="AW592" s="21">
        <v>75</v>
      </c>
      <c r="AX592" s="21">
        <v>300</v>
      </c>
      <c r="AY592" s="20">
        <v>351568.17</v>
      </c>
      <c r="AZ592" s="20">
        <v>90900</v>
      </c>
      <c r="BA592" s="22">
        <v>90</v>
      </c>
      <c r="BB592" s="22">
        <v>84.322524752475303</v>
      </c>
      <c r="BC592" s="22">
        <v>11</v>
      </c>
      <c r="BD592" s="22"/>
      <c r="BE592" s="18" t="s">
        <v>78</v>
      </c>
      <c r="BF592" s="15"/>
      <c r="BG592" s="18" t="s">
        <v>89</v>
      </c>
      <c r="BH592" s="18" t="s">
        <v>90</v>
      </c>
      <c r="BI592" s="18" t="s">
        <v>212</v>
      </c>
      <c r="BJ592" s="18" t="s">
        <v>82</v>
      </c>
      <c r="BK592" s="16" t="s">
        <v>83</v>
      </c>
      <c r="BL592" s="22">
        <v>661473.35268050001</v>
      </c>
      <c r="BM592" s="16" t="s">
        <v>84</v>
      </c>
      <c r="BN592" s="22"/>
      <c r="BO592" s="23">
        <v>38288</v>
      </c>
      <c r="BP592" s="23">
        <v>47419</v>
      </c>
      <c r="BQ592" s="14" t="s">
        <v>177</v>
      </c>
      <c r="BR592" s="14" t="s">
        <v>178</v>
      </c>
      <c r="BS592" s="14">
        <v>38288</v>
      </c>
      <c r="BT592" s="14">
        <v>38288</v>
      </c>
      <c r="BU592" s="22">
        <v>27056.59</v>
      </c>
      <c r="BV592" s="22">
        <v>18.07</v>
      </c>
      <c r="BW592" s="22">
        <v>0</v>
      </c>
    </row>
    <row r="593" spans="1:75" s="1" customFormat="1" ht="18.2" customHeight="1" x14ac:dyDescent="0.15">
      <c r="A593" s="6">
        <v>591</v>
      </c>
      <c r="B593" s="7" t="s">
        <v>75</v>
      </c>
      <c r="C593" s="7" t="s">
        <v>76</v>
      </c>
      <c r="D593" s="8">
        <v>45108</v>
      </c>
      <c r="E593" s="9" t="s">
        <v>1086</v>
      </c>
      <c r="F593" s="10">
        <v>0</v>
      </c>
      <c r="G593" s="10">
        <v>0</v>
      </c>
      <c r="H593" s="11">
        <v>81152.27</v>
      </c>
      <c r="I593" s="11">
        <v>0</v>
      </c>
      <c r="J593" s="11">
        <v>0</v>
      </c>
      <c r="K593" s="11">
        <v>81152.27</v>
      </c>
      <c r="L593" s="11">
        <v>743.32</v>
      </c>
      <c r="M593" s="11">
        <v>0</v>
      </c>
      <c r="N593" s="11">
        <v>0</v>
      </c>
      <c r="O593" s="11">
        <v>743.32</v>
      </c>
      <c r="P593" s="11">
        <v>0</v>
      </c>
      <c r="Q593" s="11">
        <v>0</v>
      </c>
      <c r="R593" s="11">
        <v>80408.95</v>
      </c>
      <c r="S593" s="11">
        <v>0</v>
      </c>
      <c r="T593" s="11">
        <v>743.9</v>
      </c>
      <c r="U593" s="11">
        <v>0</v>
      </c>
      <c r="V593" s="11">
        <v>0</v>
      </c>
      <c r="W593" s="11">
        <v>743.9</v>
      </c>
      <c r="X593" s="11">
        <v>0</v>
      </c>
      <c r="Y593" s="11">
        <v>0</v>
      </c>
      <c r="Z593" s="11">
        <v>0</v>
      </c>
      <c r="AA593" s="11">
        <v>30.18</v>
      </c>
      <c r="AB593" s="11">
        <v>0</v>
      </c>
      <c r="AC593" s="11">
        <v>0</v>
      </c>
      <c r="AD593" s="11">
        <v>0</v>
      </c>
      <c r="AE593" s="11">
        <v>0</v>
      </c>
      <c r="AF593" s="11">
        <v>-36.19</v>
      </c>
      <c r="AG593" s="11">
        <v>75.86</v>
      </c>
      <c r="AH593" s="11">
        <v>187.29</v>
      </c>
      <c r="AI593" s="11">
        <v>0</v>
      </c>
      <c r="AJ593" s="11">
        <v>0</v>
      </c>
      <c r="AK593" s="11">
        <v>0</v>
      </c>
      <c r="AL593" s="11">
        <v>0</v>
      </c>
      <c r="AM593" s="11">
        <v>0</v>
      </c>
      <c r="AN593" s="11">
        <v>0</v>
      </c>
      <c r="AO593" s="11">
        <v>0</v>
      </c>
      <c r="AP593" s="11">
        <v>0</v>
      </c>
      <c r="AQ593" s="11">
        <v>0</v>
      </c>
      <c r="AR593" s="11">
        <v>0</v>
      </c>
      <c r="AS593" s="11">
        <v>1.03E-2</v>
      </c>
      <c r="AT593" s="11">
        <f t="shared" si="9"/>
        <v>1744.3497000000002</v>
      </c>
      <c r="AU593" s="11">
        <v>0</v>
      </c>
      <c r="AV593" s="11">
        <v>0</v>
      </c>
      <c r="AW593" s="12">
        <v>75</v>
      </c>
      <c r="AX593" s="12">
        <v>300</v>
      </c>
      <c r="AY593" s="11">
        <v>587063.51</v>
      </c>
      <c r="AZ593" s="11">
        <v>151740</v>
      </c>
      <c r="BA593" s="13">
        <v>90</v>
      </c>
      <c r="BB593" s="13">
        <v>47.692141162514801</v>
      </c>
      <c r="BC593" s="13">
        <v>11</v>
      </c>
      <c r="BD593" s="13"/>
      <c r="BE593" s="9" t="s">
        <v>78</v>
      </c>
      <c r="BF593" s="6"/>
      <c r="BG593" s="9" t="s">
        <v>89</v>
      </c>
      <c r="BH593" s="9" t="s">
        <v>90</v>
      </c>
      <c r="BI593" s="9" t="s">
        <v>637</v>
      </c>
      <c r="BJ593" s="9" t="s">
        <v>108</v>
      </c>
      <c r="BK593" s="7" t="s">
        <v>83</v>
      </c>
      <c r="BL593" s="13">
        <v>624527.79130130005</v>
      </c>
      <c r="BM593" s="7" t="s">
        <v>84</v>
      </c>
      <c r="BN593" s="13"/>
      <c r="BO593" s="14">
        <v>38289</v>
      </c>
      <c r="BP593" s="14">
        <v>47420</v>
      </c>
      <c r="BQ593" s="14" t="s">
        <v>109</v>
      </c>
      <c r="BR593" s="14" t="s">
        <v>110</v>
      </c>
      <c r="BS593" s="14">
        <v>38289</v>
      </c>
      <c r="BT593" s="14">
        <v>38289</v>
      </c>
      <c r="BU593" s="13">
        <v>0</v>
      </c>
      <c r="BV593" s="13">
        <v>30.18</v>
      </c>
      <c r="BW593" s="13">
        <v>0</v>
      </c>
    </row>
    <row r="594" spans="1:75" s="1" customFormat="1" ht="18.2" customHeight="1" x14ac:dyDescent="0.15">
      <c r="A594" s="15">
        <v>592</v>
      </c>
      <c r="B594" s="16" t="s">
        <v>75</v>
      </c>
      <c r="C594" s="16" t="s">
        <v>76</v>
      </c>
      <c r="D594" s="17">
        <v>45108</v>
      </c>
      <c r="E594" s="18" t="s">
        <v>1087</v>
      </c>
      <c r="F594" s="19">
        <v>110</v>
      </c>
      <c r="G594" s="19">
        <v>109</v>
      </c>
      <c r="H594" s="20">
        <v>57688.18</v>
      </c>
      <c r="I594" s="20">
        <v>36320.589999999997</v>
      </c>
      <c r="J594" s="20">
        <v>0</v>
      </c>
      <c r="K594" s="20">
        <v>94008.77</v>
      </c>
      <c r="L594" s="20">
        <v>528.36</v>
      </c>
      <c r="M594" s="20">
        <v>0</v>
      </c>
      <c r="N594" s="20">
        <v>0</v>
      </c>
      <c r="O594" s="20">
        <v>0</v>
      </c>
      <c r="P594" s="20">
        <v>0</v>
      </c>
      <c r="Q594" s="20">
        <v>0</v>
      </c>
      <c r="R594" s="20">
        <v>94008.77</v>
      </c>
      <c r="S594" s="20">
        <v>78910.94</v>
      </c>
      <c r="T594" s="20">
        <v>528.80999999999995</v>
      </c>
      <c r="U594" s="20">
        <v>0</v>
      </c>
      <c r="V594" s="20">
        <v>0</v>
      </c>
      <c r="W594" s="20">
        <v>0</v>
      </c>
      <c r="X594" s="20">
        <v>0</v>
      </c>
      <c r="Y594" s="20">
        <v>0</v>
      </c>
      <c r="Z594" s="20">
        <v>79439.75</v>
      </c>
      <c r="AA594" s="20">
        <v>0</v>
      </c>
      <c r="AB594" s="20">
        <v>0</v>
      </c>
      <c r="AC594" s="20">
        <v>0</v>
      </c>
      <c r="AD594" s="20">
        <v>0</v>
      </c>
      <c r="AE594" s="20">
        <v>0</v>
      </c>
      <c r="AF594" s="20">
        <v>-109.12</v>
      </c>
      <c r="AG594" s="20">
        <v>0</v>
      </c>
      <c r="AH594" s="20">
        <v>0</v>
      </c>
      <c r="AI594" s="20">
        <v>0</v>
      </c>
      <c r="AJ594" s="20">
        <v>0</v>
      </c>
      <c r="AK594" s="20">
        <v>0</v>
      </c>
      <c r="AL594" s="20">
        <v>63.87</v>
      </c>
      <c r="AM594" s="20">
        <v>0</v>
      </c>
      <c r="AN594" s="20">
        <v>47.71</v>
      </c>
      <c r="AO594" s="20">
        <v>132.21</v>
      </c>
      <c r="AP594" s="20">
        <v>0</v>
      </c>
      <c r="AQ594" s="20">
        <v>0</v>
      </c>
      <c r="AR594" s="20">
        <v>0</v>
      </c>
      <c r="AS594" s="20">
        <v>0</v>
      </c>
      <c r="AT594" s="11">
        <f t="shared" si="9"/>
        <v>134.67000000000002</v>
      </c>
      <c r="AU594" s="20">
        <v>36848.949999999997</v>
      </c>
      <c r="AV594" s="20">
        <v>79439.75</v>
      </c>
      <c r="AW594" s="21">
        <v>75</v>
      </c>
      <c r="AX594" s="21">
        <v>300</v>
      </c>
      <c r="AY594" s="20">
        <v>395343.79</v>
      </c>
      <c r="AZ594" s="20">
        <v>107862.62</v>
      </c>
      <c r="BA594" s="22">
        <v>94.999992000000006</v>
      </c>
      <c r="BB594" s="22">
        <v>82.798214969466201</v>
      </c>
      <c r="BC594" s="22">
        <v>11</v>
      </c>
      <c r="BD594" s="22"/>
      <c r="BE594" s="18" t="s">
        <v>78</v>
      </c>
      <c r="BF594" s="15"/>
      <c r="BG594" s="18" t="s">
        <v>89</v>
      </c>
      <c r="BH594" s="18" t="s">
        <v>90</v>
      </c>
      <c r="BI594" s="18" t="s">
        <v>176</v>
      </c>
      <c r="BJ594" s="18" t="s">
        <v>82</v>
      </c>
      <c r="BK594" s="16" t="s">
        <v>83</v>
      </c>
      <c r="BL594" s="22">
        <v>730156.15166037995</v>
      </c>
      <c r="BM594" s="16" t="s">
        <v>84</v>
      </c>
      <c r="BN594" s="22"/>
      <c r="BO594" s="23">
        <v>38289</v>
      </c>
      <c r="BP594" s="23">
        <v>47420</v>
      </c>
      <c r="BQ594" s="14" t="s">
        <v>153</v>
      </c>
      <c r="BR594" s="14" t="s">
        <v>154</v>
      </c>
      <c r="BS594" s="14">
        <v>38289</v>
      </c>
      <c r="BT594" s="14">
        <v>38289</v>
      </c>
      <c r="BU594" s="22">
        <v>22654.98</v>
      </c>
      <c r="BV594" s="22">
        <v>21.45</v>
      </c>
      <c r="BW594" s="22">
        <v>0</v>
      </c>
    </row>
    <row r="595" spans="1:75" s="1" customFormat="1" ht="18.2" customHeight="1" x14ac:dyDescent="0.15">
      <c r="A595" s="6">
        <v>593</v>
      </c>
      <c r="B595" s="7" t="s">
        <v>75</v>
      </c>
      <c r="C595" s="7" t="s">
        <v>76</v>
      </c>
      <c r="D595" s="8">
        <v>45108</v>
      </c>
      <c r="E595" s="9" t="s">
        <v>1088</v>
      </c>
      <c r="F595" s="10">
        <v>114</v>
      </c>
      <c r="G595" s="10">
        <v>113</v>
      </c>
      <c r="H595" s="11">
        <v>59109.8</v>
      </c>
      <c r="I595" s="11">
        <v>37318.300000000003</v>
      </c>
      <c r="J595" s="11">
        <v>0</v>
      </c>
      <c r="K595" s="11">
        <v>96428.1</v>
      </c>
      <c r="L595" s="11">
        <v>531.69000000000005</v>
      </c>
      <c r="M595" s="11">
        <v>0</v>
      </c>
      <c r="N595" s="11">
        <v>0</v>
      </c>
      <c r="O595" s="11">
        <v>0</v>
      </c>
      <c r="P595" s="11">
        <v>0</v>
      </c>
      <c r="Q595" s="11">
        <v>0</v>
      </c>
      <c r="R595" s="11">
        <v>96428.1</v>
      </c>
      <c r="S595" s="11">
        <v>83207.75</v>
      </c>
      <c r="T595" s="11">
        <v>541.84</v>
      </c>
      <c r="U595" s="11">
        <v>0</v>
      </c>
      <c r="V595" s="11">
        <v>0</v>
      </c>
      <c r="W595" s="11">
        <v>0</v>
      </c>
      <c r="X595" s="11">
        <v>0</v>
      </c>
      <c r="Y595" s="11">
        <v>0</v>
      </c>
      <c r="Z595" s="11">
        <v>83749.59</v>
      </c>
      <c r="AA595" s="11">
        <v>0</v>
      </c>
      <c r="AB595" s="11">
        <v>0</v>
      </c>
      <c r="AC595" s="11">
        <v>0</v>
      </c>
      <c r="AD595" s="11">
        <v>0</v>
      </c>
      <c r="AE595" s="11">
        <v>0</v>
      </c>
      <c r="AF595" s="11">
        <v>0</v>
      </c>
      <c r="AG595" s="11">
        <v>0</v>
      </c>
      <c r="AH595" s="11">
        <v>0</v>
      </c>
      <c r="AI595" s="11">
        <v>0</v>
      </c>
      <c r="AJ595" s="11">
        <v>0</v>
      </c>
      <c r="AK595" s="11">
        <v>0</v>
      </c>
      <c r="AL595" s="11">
        <v>0</v>
      </c>
      <c r="AM595" s="11">
        <v>0</v>
      </c>
      <c r="AN595" s="11">
        <v>0</v>
      </c>
      <c r="AO595" s="11">
        <v>0</v>
      </c>
      <c r="AP595" s="11">
        <v>0</v>
      </c>
      <c r="AQ595" s="11">
        <v>0</v>
      </c>
      <c r="AR595" s="11">
        <v>0</v>
      </c>
      <c r="AS595" s="11">
        <v>0</v>
      </c>
      <c r="AT595" s="11">
        <f t="shared" si="9"/>
        <v>0</v>
      </c>
      <c r="AU595" s="11">
        <v>37849.99</v>
      </c>
      <c r="AV595" s="11">
        <v>83749.59</v>
      </c>
      <c r="AW595" s="12">
        <v>76</v>
      </c>
      <c r="AX595" s="12">
        <v>300</v>
      </c>
      <c r="AY595" s="11">
        <v>437824.47</v>
      </c>
      <c r="AZ595" s="11">
        <v>109531.45</v>
      </c>
      <c r="BA595" s="13">
        <v>87.249582000000004</v>
      </c>
      <c r="BB595" s="13">
        <v>76.811832748075602</v>
      </c>
      <c r="BC595" s="13">
        <v>11</v>
      </c>
      <c r="BD595" s="13"/>
      <c r="BE595" s="9" t="s">
        <v>78</v>
      </c>
      <c r="BF595" s="6"/>
      <c r="BG595" s="9" t="s">
        <v>99</v>
      </c>
      <c r="BH595" s="9" t="s">
        <v>188</v>
      </c>
      <c r="BI595" s="9" t="s">
        <v>189</v>
      </c>
      <c r="BJ595" s="9" t="s">
        <v>82</v>
      </c>
      <c r="BK595" s="7" t="s">
        <v>83</v>
      </c>
      <c r="BL595" s="13">
        <v>748946.83132140001</v>
      </c>
      <c r="BM595" s="7" t="s">
        <v>84</v>
      </c>
      <c r="BN595" s="13"/>
      <c r="BO595" s="14">
        <v>38294</v>
      </c>
      <c r="BP595" s="14">
        <v>47425</v>
      </c>
      <c r="BQ595" s="14" t="s">
        <v>246</v>
      </c>
      <c r="BR595" s="14" t="s">
        <v>247</v>
      </c>
      <c r="BS595" s="14">
        <v>38294</v>
      </c>
      <c r="BT595" s="14">
        <v>38294</v>
      </c>
      <c r="BU595" s="13">
        <v>23992.16</v>
      </c>
      <c r="BV595" s="13">
        <v>21.79</v>
      </c>
      <c r="BW595" s="13">
        <v>0</v>
      </c>
    </row>
    <row r="596" spans="1:75" s="1" customFormat="1" ht="18.2" customHeight="1" x14ac:dyDescent="0.15">
      <c r="A596" s="15">
        <v>594</v>
      </c>
      <c r="B596" s="16" t="s">
        <v>75</v>
      </c>
      <c r="C596" s="16" t="s">
        <v>76</v>
      </c>
      <c r="D596" s="17">
        <v>45108</v>
      </c>
      <c r="E596" s="18" t="s">
        <v>1089</v>
      </c>
      <c r="F596" s="19">
        <v>0</v>
      </c>
      <c r="G596" s="19">
        <v>0</v>
      </c>
      <c r="H596" s="20">
        <v>34967.18</v>
      </c>
      <c r="I596" s="20">
        <v>0</v>
      </c>
      <c r="J596" s="20">
        <v>0</v>
      </c>
      <c r="K596" s="20">
        <v>34967.18</v>
      </c>
      <c r="L596" s="20">
        <v>314.60000000000002</v>
      </c>
      <c r="M596" s="20">
        <v>0</v>
      </c>
      <c r="N596" s="20">
        <v>0</v>
      </c>
      <c r="O596" s="20">
        <v>314.60000000000002</v>
      </c>
      <c r="P596" s="20">
        <v>0</v>
      </c>
      <c r="Q596" s="20">
        <v>0</v>
      </c>
      <c r="R596" s="20">
        <v>34652.58</v>
      </c>
      <c r="S596" s="20">
        <v>0</v>
      </c>
      <c r="T596" s="20">
        <v>320.52999999999997</v>
      </c>
      <c r="U596" s="20">
        <v>0</v>
      </c>
      <c r="V596" s="20">
        <v>0</v>
      </c>
      <c r="W596" s="20">
        <v>320.52999999999997</v>
      </c>
      <c r="X596" s="20">
        <v>0</v>
      </c>
      <c r="Y596" s="20">
        <v>0</v>
      </c>
      <c r="Z596" s="20">
        <v>0</v>
      </c>
      <c r="AA596" s="20">
        <v>12.89</v>
      </c>
      <c r="AB596" s="20">
        <v>0</v>
      </c>
      <c r="AC596" s="20">
        <v>0</v>
      </c>
      <c r="AD596" s="20">
        <v>0</v>
      </c>
      <c r="AE596" s="20">
        <v>0</v>
      </c>
      <c r="AF596" s="20">
        <v>-15.28</v>
      </c>
      <c r="AG596" s="20">
        <v>32.4</v>
      </c>
      <c r="AH596" s="20">
        <v>82.71</v>
      </c>
      <c r="AI596" s="20">
        <v>0</v>
      </c>
      <c r="AJ596" s="20">
        <v>0</v>
      </c>
      <c r="AK596" s="20">
        <v>0</v>
      </c>
      <c r="AL596" s="20">
        <v>0</v>
      </c>
      <c r="AM596" s="20">
        <v>0</v>
      </c>
      <c r="AN596" s="20">
        <v>0</v>
      </c>
      <c r="AO596" s="20">
        <v>0</v>
      </c>
      <c r="AP596" s="20">
        <v>10.15</v>
      </c>
      <c r="AQ596" s="20">
        <v>0</v>
      </c>
      <c r="AR596" s="20">
        <v>8.67</v>
      </c>
      <c r="AS596" s="20">
        <v>0</v>
      </c>
      <c r="AT596" s="11">
        <f t="shared" si="9"/>
        <v>749.32999999999993</v>
      </c>
      <c r="AU596" s="20">
        <v>0</v>
      </c>
      <c r="AV596" s="20">
        <v>0</v>
      </c>
      <c r="AW596" s="21">
        <v>76</v>
      </c>
      <c r="AX596" s="21">
        <v>300</v>
      </c>
      <c r="AY596" s="20">
        <v>315000</v>
      </c>
      <c r="AZ596" s="20">
        <v>64801.33</v>
      </c>
      <c r="BA596" s="22">
        <v>71.746037999999999</v>
      </c>
      <c r="BB596" s="22">
        <v>38.366269974366901</v>
      </c>
      <c r="BC596" s="22">
        <v>11</v>
      </c>
      <c r="BD596" s="22"/>
      <c r="BE596" s="18" t="s">
        <v>78</v>
      </c>
      <c r="BF596" s="15"/>
      <c r="BG596" s="18" t="s">
        <v>119</v>
      </c>
      <c r="BH596" s="18" t="s">
        <v>1090</v>
      </c>
      <c r="BI596" s="18" t="s">
        <v>1091</v>
      </c>
      <c r="BJ596" s="18" t="s">
        <v>108</v>
      </c>
      <c r="BK596" s="16" t="s">
        <v>83</v>
      </c>
      <c r="BL596" s="22">
        <v>269142.91568651999</v>
      </c>
      <c r="BM596" s="16" t="s">
        <v>84</v>
      </c>
      <c r="BN596" s="22"/>
      <c r="BO596" s="23">
        <v>38294</v>
      </c>
      <c r="BP596" s="23">
        <v>47425</v>
      </c>
      <c r="BQ596" s="14" t="s">
        <v>109</v>
      </c>
      <c r="BR596" s="14" t="s">
        <v>110</v>
      </c>
      <c r="BS596" s="14">
        <v>38294</v>
      </c>
      <c r="BT596" s="14">
        <v>38294</v>
      </c>
      <c r="BU596" s="22">
        <v>0</v>
      </c>
      <c r="BV596" s="22">
        <v>12.89</v>
      </c>
      <c r="BW596" s="22">
        <v>0</v>
      </c>
    </row>
    <row r="597" spans="1:75" s="1" customFormat="1" ht="18.2" customHeight="1" x14ac:dyDescent="0.15">
      <c r="A597" s="6">
        <v>595</v>
      </c>
      <c r="B597" s="7" t="s">
        <v>75</v>
      </c>
      <c r="C597" s="7" t="s">
        <v>76</v>
      </c>
      <c r="D597" s="8">
        <v>45108</v>
      </c>
      <c r="E597" s="9" t="s">
        <v>1092</v>
      </c>
      <c r="F597" s="10">
        <v>1</v>
      </c>
      <c r="G597" s="10">
        <v>0</v>
      </c>
      <c r="H597" s="11">
        <v>34967.18</v>
      </c>
      <c r="I597" s="11">
        <v>0</v>
      </c>
      <c r="J597" s="11">
        <v>0</v>
      </c>
      <c r="K597" s="11">
        <v>34967.18</v>
      </c>
      <c r="L597" s="11">
        <v>314.60000000000002</v>
      </c>
      <c r="M597" s="11">
        <v>0</v>
      </c>
      <c r="N597" s="11">
        <v>0</v>
      </c>
      <c r="O597" s="11">
        <v>0</v>
      </c>
      <c r="P597" s="11">
        <v>0</v>
      </c>
      <c r="Q597" s="11">
        <v>0</v>
      </c>
      <c r="R597" s="11">
        <v>34967.18</v>
      </c>
      <c r="S597" s="11">
        <v>0</v>
      </c>
      <c r="T597" s="11">
        <v>320.52999999999997</v>
      </c>
      <c r="U597" s="11">
        <v>0</v>
      </c>
      <c r="V597" s="11">
        <v>0</v>
      </c>
      <c r="W597" s="11">
        <v>0</v>
      </c>
      <c r="X597" s="11">
        <v>0</v>
      </c>
      <c r="Y597" s="11">
        <v>0</v>
      </c>
      <c r="Z597" s="11">
        <v>320.52999999999997</v>
      </c>
      <c r="AA597" s="11">
        <v>0</v>
      </c>
      <c r="AB597" s="11">
        <v>0</v>
      </c>
      <c r="AC597" s="11">
        <v>0</v>
      </c>
      <c r="AD597" s="11">
        <v>0</v>
      </c>
      <c r="AE597" s="11">
        <v>0</v>
      </c>
      <c r="AF597" s="11">
        <v>-0.09</v>
      </c>
      <c r="AG597" s="11">
        <v>0</v>
      </c>
      <c r="AH597" s="11">
        <v>0.16</v>
      </c>
      <c r="AI597" s="11">
        <v>0</v>
      </c>
      <c r="AJ597" s="11">
        <v>0</v>
      </c>
      <c r="AK597" s="11">
        <v>0</v>
      </c>
      <c r="AL597" s="11">
        <v>0</v>
      </c>
      <c r="AM597" s="11">
        <v>0</v>
      </c>
      <c r="AN597" s="11">
        <v>0</v>
      </c>
      <c r="AO597" s="11">
        <v>0</v>
      </c>
      <c r="AP597" s="11">
        <v>0</v>
      </c>
      <c r="AQ597" s="11">
        <v>0</v>
      </c>
      <c r="AR597" s="11">
        <v>7.0000000000000007E-2</v>
      </c>
      <c r="AS597" s="11">
        <v>0</v>
      </c>
      <c r="AT597" s="11">
        <f t="shared" si="9"/>
        <v>0</v>
      </c>
      <c r="AU597" s="11">
        <v>314.60000000000002</v>
      </c>
      <c r="AV597" s="11">
        <v>320.52999999999997</v>
      </c>
      <c r="AW597" s="12">
        <v>76</v>
      </c>
      <c r="AX597" s="12">
        <v>300</v>
      </c>
      <c r="AY597" s="11">
        <v>315000</v>
      </c>
      <c r="AZ597" s="11">
        <v>64801.33</v>
      </c>
      <c r="BA597" s="13">
        <v>71.746037999999999</v>
      </c>
      <c r="BB597" s="13">
        <v>38.714585411022298</v>
      </c>
      <c r="BC597" s="13">
        <v>11</v>
      </c>
      <c r="BD597" s="13"/>
      <c r="BE597" s="9" t="s">
        <v>78</v>
      </c>
      <c r="BF597" s="6"/>
      <c r="BG597" s="9" t="s">
        <v>119</v>
      </c>
      <c r="BH597" s="9" t="s">
        <v>1090</v>
      </c>
      <c r="BI597" s="9" t="s">
        <v>1091</v>
      </c>
      <c r="BJ597" s="9" t="s">
        <v>95</v>
      </c>
      <c r="BK597" s="7" t="s">
        <v>83</v>
      </c>
      <c r="BL597" s="13">
        <v>271586.38053892</v>
      </c>
      <c r="BM597" s="7" t="s">
        <v>84</v>
      </c>
      <c r="BN597" s="13"/>
      <c r="BO597" s="14">
        <v>38294</v>
      </c>
      <c r="BP597" s="14">
        <v>47425</v>
      </c>
      <c r="BQ597" s="14" t="s">
        <v>109</v>
      </c>
      <c r="BR597" s="14" t="s">
        <v>110</v>
      </c>
      <c r="BS597" s="14">
        <v>38294</v>
      </c>
      <c r="BT597" s="14">
        <v>38294</v>
      </c>
      <c r="BU597" s="13">
        <v>127.84</v>
      </c>
      <c r="BV597" s="13">
        <v>12.89</v>
      </c>
      <c r="BW597" s="13">
        <v>0</v>
      </c>
    </row>
    <row r="598" spans="1:75" s="1" customFormat="1" ht="18.2" customHeight="1" x14ac:dyDescent="0.15">
      <c r="A598" s="15">
        <v>596</v>
      </c>
      <c r="B598" s="16" t="s">
        <v>75</v>
      </c>
      <c r="C598" s="16" t="s">
        <v>76</v>
      </c>
      <c r="D598" s="17">
        <v>45108</v>
      </c>
      <c r="E598" s="18" t="s">
        <v>1093</v>
      </c>
      <c r="F598" s="19">
        <v>161</v>
      </c>
      <c r="G598" s="19">
        <v>160</v>
      </c>
      <c r="H598" s="20">
        <v>26030.05</v>
      </c>
      <c r="I598" s="20">
        <v>19615.669999999998</v>
      </c>
      <c r="J598" s="20">
        <v>0</v>
      </c>
      <c r="K598" s="20">
        <v>45645.72</v>
      </c>
      <c r="L598" s="20">
        <v>234.2</v>
      </c>
      <c r="M598" s="20">
        <v>0</v>
      </c>
      <c r="N598" s="20">
        <v>0</v>
      </c>
      <c r="O598" s="20">
        <v>0</v>
      </c>
      <c r="P598" s="20">
        <v>0</v>
      </c>
      <c r="Q598" s="20">
        <v>0</v>
      </c>
      <c r="R598" s="20">
        <v>45645.72</v>
      </c>
      <c r="S598" s="20">
        <v>56033.93</v>
      </c>
      <c r="T598" s="20">
        <v>238.61</v>
      </c>
      <c r="U598" s="20">
        <v>0</v>
      </c>
      <c r="V598" s="20">
        <v>0</v>
      </c>
      <c r="W598" s="20">
        <v>0</v>
      </c>
      <c r="X598" s="20">
        <v>0</v>
      </c>
      <c r="Y598" s="20">
        <v>0</v>
      </c>
      <c r="Z598" s="20">
        <v>56272.54</v>
      </c>
      <c r="AA598" s="20">
        <v>0</v>
      </c>
      <c r="AB598" s="20">
        <v>0</v>
      </c>
      <c r="AC598" s="20">
        <v>0</v>
      </c>
      <c r="AD598" s="20">
        <v>0</v>
      </c>
      <c r="AE598" s="20">
        <v>0</v>
      </c>
      <c r="AF598" s="20">
        <v>0</v>
      </c>
      <c r="AG598" s="20">
        <v>0</v>
      </c>
      <c r="AH598" s="20">
        <v>0</v>
      </c>
      <c r="AI598" s="20">
        <v>0</v>
      </c>
      <c r="AJ598" s="20">
        <v>0</v>
      </c>
      <c r="AK598" s="20">
        <v>0</v>
      </c>
      <c r="AL598" s="20">
        <v>0</v>
      </c>
      <c r="AM598" s="20">
        <v>0</v>
      </c>
      <c r="AN598" s="20">
        <v>0</v>
      </c>
      <c r="AO598" s="20">
        <v>0</v>
      </c>
      <c r="AP598" s="20">
        <v>0</v>
      </c>
      <c r="AQ598" s="20">
        <v>0</v>
      </c>
      <c r="AR598" s="20">
        <v>0</v>
      </c>
      <c r="AS598" s="20">
        <v>0</v>
      </c>
      <c r="AT598" s="11">
        <f t="shared" si="9"/>
        <v>0</v>
      </c>
      <c r="AU598" s="20">
        <v>19849.87</v>
      </c>
      <c r="AV598" s="20">
        <v>56272.54</v>
      </c>
      <c r="AW598" s="21">
        <v>76</v>
      </c>
      <c r="AX598" s="21">
        <v>300</v>
      </c>
      <c r="AY598" s="20">
        <v>187054.51</v>
      </c>
      <c r="AZ598" s="20">
        <v>48240</v>
      </c>
      <c r="BA598" s="22">
        <v>90</v>
      </c>
      <c r="BB598" s="22">
        <v>85.1599253731343</v>
      </c>
      <c r="BC598" s="22">
        <v>11</v>
      </c>
      <c r="BD598" s="22"/>
      <c r="BE598" s="18" t="s">
        <v>78</v>
      </c>
      <c r="BF598" s="15"/>
      <c r="BG598" s="18" t="s">
        <v>199</v>
      </c>
      <c r="BH598" s="18" t="s">
        <v>324</v>
      </c>
      <c r="BI598" s="18" t="s">
        <v>325</v>
      </c>
      <c r="BJ598" s="18" t="s">
        <v>82</v>
      </c>
      <c r="BK598" s="16" t="s">
        <v>83</v>
      </c>
      <c r="BL598" s="22">
        <v>354525.46879368002</v>
      </c>
      <c r="BM598" s="16" t="s">
        <v>84</v>
      </c>
      <c r="BN598" s="22"/>
      <c r="BO598" s="23">
        <v>38296</v>
      </c>
      <c r="BP598" s="23">
        <v>47427</v>
      </c>
      <c r="BQ598" s="14" t="s">
        <v>129</v>
      </c>
      <c r="BR598" s="14" t="s">
        <v>130</v>
      </c>
      <c r="BS598" s="14">
        <v>38296</v>
      </c>
      <c r="BT598" s="14">
        <v>38296</v>
      </c>
      <c r="BU598" s="22">
        <v>15005.94</v>
      </c>
      <c r="BV598" s="22">
        <v>9.59</v>
      </c>
      <c r="BW598" s="22">
        <v>0</v>
      </c>
    </row>
    <row r="599" spans="1:75" s="1" customFormat="1" ht="18.2" customHeight="1" x14ac:dyDescent="0.15">
      <c r="A599" s="6">
        <v>597</v>
      </c>
      <c r="B599" s="7" t="s">
        <v>75</v>
      </c>
      <c r="C599" s="7" t="s">
        <v>76</v>
      </c>
      <c r="D599" s="8">
        <v>45108</v>
      </c>
      <c r="E599" s="9" t="s">
        <v>1094</v>
      </c>
      <c r="F599" s="10">
        <v>0</v>
      </c>
      <c r="G599" s="10">
        <v>0</v>
      </c>
      <c r="H599" s="11">
        <v>57450.3</v>
      </c>
      <c r="I599" s="11">
        <v>0</v>
      </c>
      <c r="J599" s="11">
        <v>0</v>
      </c>
      <c r="K599" s="11">
        <v>57450.3</v>
      </c>
      <c r="L599" s="11">
        <v>516.82000000000005</v>
      </c>
      <c r="M599" s="11">
        <v>0</v>
      </c>
      <c r="N599" s="11">
        <v>0</v>
      </c>
      <c r="O599" s="11">
        <v>516.82000000000005</v>
      </c>
      <c r="P599" s="11">
        <v>0</v>
      </c>
      <c r="Q599" s="11">
        <v>0</v>
      </c>
      <c r="R599" s="11">
        <v>56933.48</v>
      </c>
      <c r="S599" s="11">
        <v>0</v>
      </c>
      <c r="T599" s="11">
        <v>526.63</v>
      </c>
      <c r="U599" s="11">
        <v>0</v>
      </c>
      <c r="V599" s="11">
        <v>0</v>
      </c>
      <c r="W599" s="11">
        <v>526.63</v>
      </c>
      <c r="X599" s="11">
        <v>0</v>
      </c>
      <c r="Y599" s="11">
        <v>0</v>
      </c>
      <c r="Z599" s="11">
        <v>0</v>
      </c>
      <c r="AA599" s="11">
        <v>41.45</v>
      </c>
      <c r="AB599" s="11">
        <v>0</v>
      </c>
      <c r="AC599" s="11">
        <v>0</v>
      </c>
      <c r="AD599" s="11">
        <v>0</v>
      </c>
      <c r="AE599" s="11">
        <v>0</v>
      </c>
      <c r="AF599" s="11">
        <v>-22.01</v>
      </c>
      <c r="AG599" s="11">
        <v>54.25</v>
      </c>
      <c r="AH599" s="11">
        <v>131.38999999999999</v>
      </c>
      <c r="AI599" s="11">
        <v>0</v>
      </c>
      <c r="AJ599" s="11">
        <v>0</v>
      </c>
      <c r="AK599" s="11">
        <v>0</v>
      </c>
      <c r="AL599" s="11">
        <v>0</v>
      </c>
      <c r="AM599" s="11">
        <v>0</v>
      </c>
      <c r="AN599" s="11">
        <v>0</v>
      </c>
      <c r="AO599" s="11">
        <v>0</v>
      </c>
      <c r="AP599" s="11">
        <v>7.0000000000000007E-2</v>
      </c>
      <c r="AQ599" s="11">
        <v>0</v>
      </c>
      <c r="AR599" s="11">
        <v>0.1</v>
      </c>
      <c r="AS599" s="11">
        <v>0</v>
      </c>
      <c r="AT599" s="11">
        <f t="shared" si="9"/>
        <v>1248.5</v>
      </c>
      <c r="AU599" s="11">
        <v>0</v>
      </c>
      <c r="AV599" s="11">
        <v>0</v>
      </c>
      <c r="AW599" s="12">
        <v>76</v>
      </c>
      <c r="AX599" s="12">
        <v>300</v>
      </c>
      <c r="AY599" s="11">
        <v>412815</v>
      </c>
      <c r="AZ599" s="11">
        <v>106461.99</v>
      </c>
      <c r="BA599" s="13">
        <v>90</v>
      </c>
      <c r="BB599" s="13">
        <v>48.129977656814397</v>
      </c>
      <c r="BC599" s="13">
        <v>11</v>
      </c>
      <c r="BD599" s="13"/>
      <c r="BE599" s="9" t="s">
        <v>78</v>
      </c>
      <c r="BF599" s="6"/>
      <c r="BG599" s="9" t="s">
        <v>119</v>
      </c>
      <c r="BH599" s="9" t="s">
        <v>301</v>
      </c>
      <c r="BI599" s="9" t="s">
        <v>1095</v>
      </c>
      <c r="BJ599" s="9" t="s">
        <v>108</v>
      </c>
      <c r="BK599" s="7" t="s">
        <v>83</v>
      </c>
      <c r="BL599" s="13">
        <v>442196.30421112</v>
      </c>
      <c r="BM599" s="7" t="s">
        <v>84</v>
      </c>
      <c r="BN599" s="13"/>
      <c r="BO599" s="14">
        <v>38296</v>
      </c>
      <c r="BP599" s="14">
        <v>47427</v>
      </c>
      <c r="BQ599" s="14" t="s">
        <v>109</v>
      </c>
      <c r="BR599" s="14" t="s">
        <v>110</v>
      </c>
      <c r="BS599" s="14">
        <v>38296</v>
      </c>
      <c r="BT599" s="14">
        <v>38296</v>
      </c>
      <c r="BU599" s="13">
        <v>0</v>
      </c>
      <c r="BV599" s="13">
        <v>41.45</v>
      </c>
      <c r="BW599" s="13">
        <v>0</v>
      </c>
    </row>
    <row r="600" spans="1:75" s="1" customFormat="1" ht="18.2" customHeight="1" x14ac:dyDescent="0.15">
      <c r="A600" s="15">
        <v>598</v>
      </c>
      <c r="B600" s="16" t="s">
        <v>75</v>
      </c>
      <c r="C600" s="16" t="s">
        <v>76</v>
      </c>
      <c r="D600" s="17">
        <v>45108</v>
      </c>
      <c r="E600" s="18" t="s">
        <v>1096</v>
      </c>
      <c r="F600" s="19">
        <v>0</v>
      </c>
      <c r="G600" s="19">
        <v>0</v>
      </c>
      <c r="H600" s="20">
        <v>38893.49</v>
      </c>
      <c r="I600" s="20">
        <v>0</v>
      </c>
      <c r="J600" s="20">
        <v>0</v>
      </c>
      <c r="K600" s="20">
        <v>38893.49</v>
      </c>
      <c r="L600" s="20">
        <v>349.93</v>
      </c>
      <c r="M600" s="20">
        <v>0</v>
      </c>
      <c r="N600" s="20">
        <v>0</v>
      </c>
      <c r="O600" s="20">
        <v>349.93</v>
      </c>
      <c r="P600" s="20">
        <v>0</v>
      </c>
      <c r="Q600" s="20">
        <v>0</v>
      </c>
      <c r="R600" s="20">
        <v>38543.56</v>
      </c>
      <c r="S600" s="20">
        <v>0</v>
      </c>
      <c r="T600" s="20">
        <v>356.52</v>
      </c>
      <c r="U600" s="20">
        <v>0</v>
      </c>
      <c r="V600" s="20">
        <v>0</v>
      </c>
      <c r="W600" s="20">
        <v>356.52</v>
      </c>
      <c r="X600" s="20">
        <v>0</v>
      </c>
      <c r="Y600" s="20">
        <v>0</v>
      </c>
      <c r="Z600" s="20">
        <v>0</v>
      </c>
      <c r="AA600" s="20">
        <v>14.34</v>
      </c>
      <c r="AB600" s="20">
        <v>0</v>
      </c>
      <c r="AC600" s="20">
        <v>0</v>
      </c>
      <c r="AD600" s="20">
        <v>0</v>
      </c>
      <c r="AE600" s="20">
        <v>0</v>
      </c>
      <c r="AF600" s="20">
        <v>-13.82</v>
      </c>
      <c r="AG600" s="20">
        <v>36.049999999999997</v>
      </c>
      <c r="AH600" s="20">
        <v>89.31</v>
      </c>
      <c r="AI600" s="20">
        <v>0</v>
      </c>
      <c r="AJ600" s="20">
        <v>0</v>
      </c>
      <c r="AK600" s="20">
        <v>0</v>
      </c>
      <c r="AL600" s="20">
        <v>0</v>
      </c>
      <c r="AM600" s="20">
        <v>0</v>
      </c>
      <c r="AN600" s="20">
        <v>0</v>
      </c>
      <c r="AO600" s="20">
        <v>0</v>
      </c>
      <c r="AP600" s="20">
        <v>0</v>
      </c>
      <c r="AQ600" s="20">
        <v>0</v>
      </c>
      <c r="AR600" s="20">
        <v>0</v>
      </c>
      <c r="AS600" s="20">
        <v>1.545E-2</v>
      </c>
      <c r="AT600" s="11">
        <f t="shared" si="9"/>
        <v>832.31454999999994</v>
      </c>
      <c r="AU600" s="20">
        <v>0</v>
      </c>
      <c r="AV600" s="20">
        <v>0</v>
      </c>
      <c r="AW600" s="21">
        <v>76</v>
      </c>
      <c r="AX600" s="21">
        <v>300</v>
      </c>
      <c r="AY600" s="20">
        <v>288105.59999999998</v>
      </c>
      <c r="AZ600" s="20">
        <v>72077.95</v>
      </c>
      <c r="BA600" s="22">
        <v>87.467933000000002</v>
      </c>
      <c r="BB600" s="22">
        <v>46.773326983654201</v>
      </c>
      <c r="BC600" s="22">
        <v>11</v>
      </c>
      <c r="BD600" s="22"/>
      <c r="BE600" s="18" t="s">
        <v>78</v>
      </c>
      <c r="BF600" s="15"/>
      <c r="BG600" s="18" t="s">
        <v>199</v>
      </c>
      <c r="BH600" s="18" t="s">
        <v>508</v>
      </c>
      <c r="BI600" s="18" t="s">
        <v>509</v>
      </c>
      <c r="BJ600" s="18" t="s">
        <v>108</v>
      </c>
      <c r="BK600" s="16" t="s">
        <v>83</v>
      </c>
      <c r="BL600" s="22">
        <v>299363.74490264</v>
      </c>
      <c r="BM600" s="16" t="s">
        <v>84</v>
      </c>
      <c r="BN600" s="22"/>
      <c r="BO600" s="23">
        <v>38303</v>
      </c>
      <c r="BP600" s="23">
        <v>47434</v>
      </c>
      <c r="BQ600" s="14" t="s">
        <v>109</v>
      </c>
      <c r="BR600" s="14" t="s">
        <v>110</v>
      </c>
      <c r="BS600" s="14">
        <v>38303</v>
      </c>
      <c r="BT600" s="14">
        <v>38303</v>
      </c>
      <c r="BU600" s="22">
        <v>0</v>
      </c>
      <c r="BV600" s="22">
        <v>14.34</v>
      </c>
      <c r="BW600" s="22">
        <v>0</v>
      </c>
    </row>
    <row r="601" spans="1:75" s="1" customFormat="1" ht="18.2" customHeight="1" x14ac:dyDescent="0.15">
      <c r="A601" s="6">
        <v>599</v>
      </c>
      <c r="B601" s="7" t="s">
        <v>75</v>
      </c>
      <c r="C601" s="7" t="s">
        <v>76</v>
      </c>
      <c r="D601" s="8">
        <v>45108</v>
      </c>
      <c r="E601" s="9" t="s">
        <v>1097</v>
      </c>
      <c r="F601" s="7" t="s">
        <v>482</v>
      </c>
      <c r="G601" s="10">
        <v>154</v>
      </c>
      <c r="H601" s="11">
        <v>47596.39</v>
      </c>
      <c r="I601" s="11">
        <v>35250.370000000003</v>
      </c>
      <c r="J601" s="11">
        <v>0</v>
      </c>
      <c r="K601" s="11">
        <v>82846.759999999995</v>
      </c>
      <c r="L601" s="11">
        <v>428.16</v>
      </c>
      <c r="M601" s="11">
        <v>82846.759999999995</v>
      </c>
      <c r="N601" s="11">
        <v>0</v>
      </c>
      <c r="O601" s="11">
        <v>0</v>
      </c>
      <c r="P601" s="11">
        <v>0</v>
      </c>
      <c r="Q601" s="11">
        <v>0</v>
      </c>
      <c r="R601" s="11">
        <v>82846.759999999995</v>
      </c>
      <c r="S601" s="11">
        <v>97834.44</v>
      </c>
      <c r="T601" s="11">
        <v>436.3</v>
      </c>
      <c r="U601" s="11">
        <v>0</v>
      </c>
      <c r="V601" s="11">
        <v>0</v>
      </c>
      <c r="W601" s="11">
        <v>0</v>
      </c>
      <c r="X601" s="11">
        <v>0</v>
      </c>
      <c r="Y601" s="11">
        <v>0</v>
      </c>
      <c r="Z601" s="11">
        <v>98270.74</v>
      </c>
      <c r="AA601" s="11">
        <v>0</v>
      </c>
      <c r="AB601" s="11">
        <v>0</v>
      </c>
      <c r="AC601" s="11">
        <v>0</v>
      </c>
      <c r="AD601" s="11">
        <v>0</v>
      </c>
      <c r="AE601" s="11">
        <v>0</v>
      </c>
      <c r="AF601" s="11">
        <v>0</v>
      </c>
      <c r="AG601" s="11">
        <v>0</v>
      </c>
      <c r="AH601" s="11">
        <v>0</v>
      </c>
      <c r="AI601" s="11">
        <v>0</v>
      </c>
      <c r="AJ601" s="11">
        <v>0</v>
      </c>
      <c r="AK601" s="11">
        <v>0</v>
      </c>
      <c r="AL601" s="11">
        <v>0</v>
      </c>
      <c r="AM601" s="11">
        <v>0</v>
      </c>
      <c r="AN601" s="11">
        <v>0</v>
      </c>
      <c r="AO601" s="11">
        <v>0</v>
      </c>
      <c r="AP601" s="11">
        <v>0</v>
      </c>
      <c r="AQ601" s="11">
        <v>0</v>
      </c>
      <c r="AR601" s="11">
        <v>0</v>
      </c>
      <c r="AS601" s="11">
        <v>0</v>
      </c>
      <c r="AT601" s="11">
        <f t="shared" si="9"/>
        <v>0</v>
      </c>
      <c r="AU601" s="11">
        <v>35678.53</v>
      </c>
      <c r="AV601" s="11">
        <v>98270.74</v>
      </c>
      <c r="AW601" s="12">
        <v>76</v>
      </c>
      <c r="AX601" s="12">
        <v>300</v>
      </c>
      <c r="AY601" s="11">
        <v>342783.32</v>
      </c>
      <c r="AZ601" s="11">
        <v>88200</v>
      </c>
      <c r="BA601" s="13">
        <v>90</v>
      </c>
      <c r="BB601" s="13">
        <v>84.537510204081599</v>
      </c>
      <c r="BC601" s="13">
        <v>11</v>
      </c>
      <c r="BD601" s="13"/>
      <c r="BE601" s="9" t="s">
        <v>78</v>
      </c>
      <c r="BF601" s="6"/>
      <c r="BG601" s="9" t="s">
        <v>105</v>
      </c>
      <c r="BH601" s="9" t="s">
        <v>106</v>
      </c>
      <c r="BI601" s="9" t="s">
        <v>997</v>
      </c>
      <c r="BJ601" s="9" t="s">
        <v>82</v>
      </c>
      <c r="BK601" s="7" t="s">
        <v>83</v>
      </c>
      <c r="BL601" s="13">
        <v>0</v>
      </c>
      <c r="BM601" s="7" t="s">
        <v>84</v>
      </c>
      <c r="BN601" s="13"/>
      <c r="BO601" s="14">
        <v>38307</v>
      </c>
      <c r="BP601" s="14">
        <v>47438</v>
      </c>
      <c r="BQ601" s="14" t="s">
        <v>1098</v>
      </c>
      <c r="BR601" s="14" t="s">
        <v>1099</v>
      </c>
      <c r="BS601" s="14">
        <v>38307</v>
      </c>
      <c r="BT601" s="14">
        <v>38307</v>
      </c>
      <c r="BU601" s="13">
        <v>26256.81</v>
      </c>
      <c r="BV601" s="13">
        <v>0</v>
      </c>
      <c r="BW601" s="13">
        <v>0</v>
      </c>
    </row>
    <row r="602" spans="1:75" s="1" customFormat="1" ht="18.2" customHeight="1" x14ac:dyDescent="0.15">
      <c r="A602" s="15">
        <v>600</v>
      </c>
      <c r="B602" s="16" t="s">
        <v>75</v>
      </c>
      <c r="C602" s="16" t="s">
        <v>76</v>
      </c>
      <c r="D602" s="17">
        <v>45108</v>
      </c>
      <c r="E602" s="18" t="s">
        <v>1100</v>
      </c>
      <c r="F602" s="19">
        <v>0</v>
      </c>
      <c r="G602" s="19">
        <v>0</v>
      </c>
      <c r="H602" s="20">
        <v>40482.25</v>
      </c>
      <c r="I602" s="20">
        <v>0</v>
      </c>
      <c r="J602" s="20">
        <v>0</v>
      </c>
      <c r="K602" s="20">
        <v>40482.25</v>
      </c>
      <c r="L602" s="20">
        <v>364.09</v>
      </c>
      <c r="M602" s="20">
        <v>0</v>
      </c>
      <c r="N602" s="20">
        <v>0</v>
      </c>
      <c r="O602" s="20">
        <v>364.09</v>
      </c>
      <c r="P602" s="20">
        <v>0</v>
      </c>
      <c r="Q602" s="20">
        <v>0</v>
      </c>
      <c r="R602" s="20">
        <v>40118.160000000003</v>
      </c>
      <c r="S602" s="20">
        <v>0</v>
      </c>
      <c r="T602" s="20">
        <v>371.09</v>
      </c>
      <c r="U602" s="20">
        <v>0</v>
      </c>
      <c r="V602" s="20">
        <v>0</v>
      </c>
      <c r="W602" s="20">
        <v>371.09</v>
      </c>
      <c r="X602" s="20">
        <v>0</v>
      </c>
      <c r="Y602" s="20">
        <v>0</v>
      </c>
      <c r="Z602" s="20">
        <v>0</v>
      </c>
      <c r="AA602" s="20">
        <v>14.92</v>
      </c>
      <c r="AB602" s="20">
        <v>0</v>
      </c>
      <c r="AC602" s="20">
        <v>0</v>
      </c>
      <c r="AD602" s="20">
        <v>0</v>
      </c>
      <c r="AE602" s="20">
        <v>0</v>
      </c>
      <c r="AF602" s="20">
        <v>-13.76</v>
      </c>
      <c r="AG602" s="20">
        <v>37.51</v>
      </c>
      <c r="AH602" s="20">
        <v>92.59</v>
      </c>
      <c r="AI602" s="20">
        <v>0</v>
      </c>
      <c r="AJ602" s="20">
        <v>0</v>
      </c>
      <c r="AK602" s="20">
        <v>0</v>
      </c>
      <c r="AL602" s="20">
        <v>0</v>
      </c>
      <c r="AM602" s="20">
        <v>0</v>
      </c>
      <c r="AN602" s="20">
        <v>0</v>
      </c>
      <c r="AO602" s="20">
        <v>0</v>
      </c>
      <c r="AP602" s="20">
        <v>12.61</v>
      </c>
      <c r="AQ602" s="20">
        <v>0</v>
      </c>
      <c r="AR602" s="20">
        <v>3.54</v>
      </c>
      <c r="AS602" s="20">
        <v>0</v>
      </c>
      <c r="AT602" s="11">
        <f t="shared" si="9"/>
        <v>875.51</v>
      </c>
      <c r="AU602" s="20">
        <v>0</v>
      </c>
      <c r="AV602" s="20">
        <v>0</v>
      </c>
      <c r="AW602" s="21">
        <v>76</v>
      </c>
      <c r="AX602" s="21">
        <v>300</v>
      </c>
      <c r="AY602" s="20">
        <v>291521.96999999997</v>
      </c>
      <c r="AZ602" s="20">
        <v>75010.17</v>
      </c>
      <c r="BA602" s="22">
        <v>89.999993000000003</v>
      </c>
      <c r="BB602" s="22">
        <v>48.135261114231298</v>
      </c>
      <c r="BC602" s="22">
        <v>11</v>
      </c>
      <c r="BD602" s="22"/>
      <c r="BE602" s="18" t="s">
        <v>78</v>
      </c>
      <c r="BF602" s="15"/>
      <c r="BG602" s="18" t="s">
        <v>347</v>
      </c>
      <c r="BH602" s="18" t="s">
        <v>406</v>
      </c>
      <c r="BI602" s="18" t="s">
        <v>407</v>
      </c>
      <c r="BJ602" s="18" t="s">
        <v>108</v>
      </c>
      <c r="BK602" s="16" t="s">
        <v>83</v>
      </c>
      <c r="BL602" s="22">
        <v>311593.49619504</v>
      </c>
      <c r="BM602" s="16" t="s">
        <v>84</v>
      </c>
      <c r="BN602" s="22"/>
      <c r="BO602" s="23">
        <v>38307</v>
      </c>
      <c r="BP602" s="23">
        <v>47438</v>
      </c>
      <c r="BQ602" s="14" t="s">
        <v>102</v>
      </c>
      <c r="BR602" s="14" t="s">
        <v>103</v>
      </c>
      <c r="BS602" s="14">
        <v>38307</v>
      </c>
      <c r="BT602" s="14">
        <v>38307</v>
      </c>
      <c r="BU602" s="22">
        <v>0</v>
      </c>
      <c r="BV602" s="22">
        <v>14.92</v>
      </c>
      <c r="BW602" s="22">
        <v>0</v>
      </c>
    </row>
    <row r="603" spans="1:75" s="1" customFormat="1" ht="18.2" customHeight="1" x14ac:dyDescent="0.15">
      <c r="A603" s="6">
        <v>601</v>
      </c>
      <c r="B603" s="7" t="s">
        <v>75</v>
      </c>
      <c r="C603" s="7" t="s">
        <v>76</v>
      </c>
      <c r="D603" s="8">
        <v>45108</v>
      </c>
      <c r="E603" s="9" t="s">
        <v>1101</v>
      </c>
      <c r="F603" s="10">
        <v>0</v>
      </c>
      <c r="G603" s="10">
        <v>0</v>
      </c>
      <c r="H603" s="11">
        <v>71788.56</v>
      </c>
      <c r="I603" s="11">
        <v>0</v>
      </c>
      <c r="J603" s="11">
        <v>0</v>
      </c>
      <c r="K603" s="11">
        <v>71788.56</v>
      </c>
      <c r="L603" s="11">
        <v>645.78</v>
      </c>
      <c r="M603" s="11">
        <v>0</v>
      </c>
      <c r="N603" s="11">
        <v>0</v>
      </c>
      <c r="O603" s="11">
        <v>645.78</v>
      </c>
      <c r="P603" s="11">
        <v>0</v>
      </c>
      <c r="Q603" s="11">
        <v>0</v>
      </c>
      <c r="R603" s="11">
        <v>71142.78</v>
      </c>
      <c r="S603" s="11">
        <v>0</v>
      </c>
      <c r="T603" s="11">
        <v>658.06</v>
      </c>
      <c r="U603" s="11">
        <v>0</v>
      </c>
      <c r="V603" s="11">
        <v>0</v>
      </c>
      <c r="W603" s="11">
        <v>658.06</v>
      </c>
      <c r="X603" s="11">
        <v>0</v>
      </c>
      <c r="Y603" s="11">
        <v>0</v>
      </c>
      <c r="Z603" s="11">
        <v>0</v>
      </c>
      <c r="AA603" s="11">
        <v>26.46</v>
      </c>
      <c r="AB603" s="11">
        <v>0</v>
      </c>
      <c r="AC603" s="11">
        <v>0</v>
      </c>
      <c r="AD603" s="11">
        <v>0</v>
      </c>
      <c r="AE603" s="11">
        <v>0</v>
      </c>
      <c r="AF603" s="11">
        <v>-24.67</v>
      </c>
      <c r="AG603" s="11">
        <v>66.52</v>
      </c>
      <c r="AH603" s="11">
        <v>164.21</v>
      </c>
      <c r="AI603" s="11">
        <v>0</v>
      </c>
      <c r="AJ603" s="11">
        <v>0</v>
      </c>
      <c r="AK603" s="11">
        <v>0</v>
      </c>
      <c r="AL603" s="11">
        <v>0</v>
      </c>
      <c r="AM603" s="11">
        <v>0</v>
      </c>
      <c r="AN603" s="11">
        <v>0</v>
      </c>
      <c r="AO603" s="11">
        <v>0</v>
      </c>
      <c r="AP603" s="11">
        <v>0</v>
      </c>
      <c r="AQ603" s="11">
        <v>0</v>
      </c>
      <c r="AR603" s="11">
        <v>0</v>
      </c>
      <c r="AS603" s="11">
        <v>7.7250000000000001E-3</v>
      </c>
      <c r="AT603" s="11">
        <f t="shared" si="9"/>
        <v>1536.352275</v>
      </c>
      <c r="AU603" s="11">
        <v>0</v>
      </c>
      <c r="AV603" s="11">
        <v>0</v>
      </c>
      <c r="AW603" s="12">
        <v>76</v>
      </c>
      <c r="AX603" s="12">
        <v>300</v>
      </c>
      <c r="AY603" s="11">
        <v>517068.39</v>
      </c>
      <c r="AZ603" s="11">
        <v>133029.5</v>
      </c>
      <c r="BA603" s="13">
        <v>89.999996999999993</v>
      </c>
      <c r="BB603" s="13">
        <v>48.131053537536097</v>
      </c>
      <c r="BC603" s="13">
        <v>11</v>
      </c>
      <c r="BD603" s="13"/>
      <c r="BE603" s="9" t="s">
        <v>78</v>
      </c>
      <c r="BF603" s="6"/>
      <c r="BG603" s="9" t="s">
        <v>105</v>
      </c>
      <c r="BH603" s="9" t="s">
        <v>127</v>
      </c>
      <c r="BI603" s="9" t="s">
        <v>524</v>
      </c>
      <c r="BJ603" s="9" t="s">
        <v>108</v>
      </c>
      <c r="BK603" s="7" t="s">
        <v>83</v>
      </c>
      <c r="BL603" s="13">
        <v>552558.43112532003</v>
      </c>
      <c r="BM603" s="7" t="s">
        <v>84</v>
      </c>
      <c r="BN603" s="13"/>
      <c r="BO603" s="14">
        <v>38308</v>
      </c>
      <c r="BP603" s="14">
        <v>47439</v>
      </c>
      <c r="BQ603" s="14" t="s">
        <v>109</v>
      </c>
      <c r="BR603" s="14" t="s">
        <v>110</v>
      </c>
      <c r="BS603" s="14">
        <v>38308</v>
      </c>
      <c r="BT603" s="14">
        <v>38308</v>
      </c>
      <c r="BU603" s="13">
        <v>0</v>
      </c>
      <c r="BV603" s="13">
        <v>26.46</v>
      </c>
      <c r="BW603" s="13">
        <v>0</v>
      </c>
    </row>
    <row r="604" spans="1:75" s="1" customFormat="1" ht="18.2" customHeight="1" x14ac:dyDescent="0.15">
      <c r="A604" s="15">
        <v>602</v>
      </c>
      <c r="B604" s="16" t="s">
        <v>75</v>
      </c>
      <c r="C604" s="16" t="s">
        <v>76</v>
      </c>
      <c r="D604" s="17">
        <v>45108</v>
      </c>
      <c r="E604" s="18" t="s">
        <v>1102</v>
      </c>
      <c r="F604" s="19">
        <v>102</v>
      </c>
      <c r="G604" s="19">
        <v>101</v>
      </c>
      <c r="H604" s="20">
        <v>89843.78</v>
      </c>
      <c r="I604" s="20">
        <v>58551.92</v>
      </c>
      <c r="J604" s="20">
        <v>0</v>
      </c>
      <c r="K604" s="20">
        <v>148395.70000000001</v>
      </c>
      <c r="L604" s="20">
        <v>848.08</v>
      </c>
      <c r="M604" s="20">
        <v>0</v>
      </c>
      <c r="N604" s="20">
        <v>0</v>
      </c>
      <c r="O604" s="20">
        <v>0</v>
      </c>
      <c r="P604" s="20">
        <v>0</v>
      </c>
      <c r="Q604" s="20">
        <v>0</v>
      </c>
      <c r="R604" s="20">
        <v>148395.70000000001</v>
      </c>
      <c r="S604" s="20">
        <v>98650.33</v>
      </c>
      <c r="T604" s="20">
        <v>720.25</v>
      </c>
      <c r="U604" s="20">
        <v>0</v>
      </c>
      <c r="V604" s="20">
        <v>0</v>
      </c>
      <c r="W604" s="20">
        <v>0</v>
      </c>
      <c r="X604" s="20">
        <v>0</v>
      </c>
      <c r="Y604" s="20">
        <v>0</v>
      </c>
      <c r="Z604" s="20">
        <v>99370.58</v>
      </c>
      <c r="AA604" s="20">
        <v>0</v>
      </c>
      <c r="AB604" s="20">
        <v>0</v>
      </c>
      <c r="AC604" s="20">
        <v>0</v>
      </c>
      <c r="AD604" s="20">
        <v>0</v>
      </c>
      <c r="AE604" s="20">
        <v>0</v>
      </c>
      <c r="AF604" s="20">
        <v>0</v>
      </c>
      <c r="AG604" s="20">
        <v>0</v>
      </c>
      <c r="AH604" s="20">
        <v>0</v>
      </c>
      <c r="AI604" s="20">
        <v>0</v>
      </c>
      <c r="AJ604" s="20">
        <v>0</v>
      </c>
      <c r="AK604" s="20">
        <v>0</v>
      </c>
      <c r="AL604" s="20">
        <v>0</v>
      </c>
      <c r="AM604" s="20">
        <v>0</v>
      </c>
      <c r="AN604" s="20">
        <v>0</v>
      </c>
      <c r="AO604" s="20">
        <v>0</v>
      </c>
      <c r="AP604" s="20">
        <v>0</v>
      </c>
      <c r="AQ604" s="20">
        <v>0</v>
      </c>
      <c r="AR604" s="20">
        <v>0</v>
      </c>
      <c r="AS604" s="20">
        <v>0</v>
      </c>
      <c r="AT604" s="11">
        <f t="shared" si="9"/>
        <v>0</v>
      </c>
      <c r="AU604" s="20">
        <v>59400</v>
      </c>
      <c r="AV604" s="20">
        <v>99370.58</v>
      </c>
      <c r="AW604" s="21">
        <v>76</v>
      </c>
      <c r="AX604" s="21">
        <v>300</v>
      </c>
      <c r="AY604" s="20">
        <v>714640.13</v>
      </c>
      <c r="AZ604" s="20">
        <v>177804</v>
      </c>
      <c r="BA604" s="22">
        <v>87.055126000000001</v>
      </c>
      <c r="BB604" s="22">
        <v>72.656443957156199</v>
      </c>
      <c r="BC604" s="22">
        <v>9.6199999999999992</v>
      </c>
      <c r="BD604" s="22"/>
      <c r="BE604" s="18" t="s">
        <v>78</v>
      </c>
      <c r="BF604" s="15"/>
      <c r="BG604" s="18" t="s">
        <v>89</v>
      </c>
      <c r="BH604" s="18" t="s">
        <v>90</v>
      </c>
      <c r="BI604" s="18" t="s">
        <v>1068</v>
      </c>
      <c r="BJ604" s="18" t="s">
        <v>82</v>
      </c>
      <c r="BK604" s="16" t="s">
        <v>83</v>
      </c>
      <c r="BL604" s="22">
        <v>1152573.6719557999</v>
      </c>
      <c r="BM604" s="16" t="s">
        <v>84</v>
      </c>
      <c r="BN604" s="22"/>
      <c r="BO604" s="23">
        <v>38310</v>
      </c>
      <c r="BP604" s="23">
        <v>47441</v>
      </c>
      <c r="BQ604" s="14" t="s">
        <v>163</v>
      </c>
      <c r="BR604" s="14" t="s">
        <v>164</v>
      </c>
      <c r="BS604" s="14">
        <v>38310</v>
      </c>
      <c r="BT604" s="14">
        <v>38310</v>
      </c>
      <c r="BU604" s="22">
        <v>34471.300000000003</v>
      </c>
      <c r="BV604" s="22">
        <v>40.36</v>
      </c>
      <c r="BW604" s="22">
        <v>0</v>
      </c>
    </row>
    <row r="605" spans="1:75" s="1" customFormat="1" ht="18.2" customHeight="1" x14ac:dyDescent="0.15">
      <c r="A605" s="6">
        <v>603</v>
      </c>
      <c r="B605" s="7" t="s">
        <v>75</v>
      </c>
      <c r="C605" s="7" t="s">
        <v>76</v>
      </c>
      <c r="D605" s="8">
        <v>45108</v>
      </c>
      <c r="E605" s="9" t="s">
        <v>1103</v>
      </c>
      <c r="F605" s="10">
        <v>172</v>
      </c>
      <c r="G605" s="10">
        <v>171</v>
      </c>
      <c r="H605" s="11">
        <v>37709.879999999997</v>
      </c>
      <c r="I605" s="11">
        <v>29231.13</v>
      </c>
      <c r="J605" s="11">
        <v>0</v>
      </c>
      <c r="K605" s="11">
        <v>66941.009999999995</v>
      </c>
      <c r="L605" s="11">
        <v>339.21</v>
      </c>
      <c r="M605" s="11">
        <v>0</v>
      </c>
      <c r="N605" s="11">
        <v>0</v>
      </c>
      <c r="O605" s="11">
        <v>0</v>
      </c>
      <c r="P605" s="11">
        <v>0</v>
      </c>
      <c r="Q605" s="11">
        <v>0</v>
      </c>
      <c r="R605" s="11">
        <v>66941.009999999995</v>
      </c>
      <c r="S605" s="11">
        <v>87883.34</v>
      </c>
      <c r="T605" s="11">
        <v>345.67</v>
      </c>
      <c r="U605" s="11">
        <v>0</v>
      </c>
      <c r="V605" s="11">
        <v>0</v>
      </c>
      <c r="W605" s="11">
        <v>0</v>
      </c>
      <c r="X605" s="11">
        <v>0</v>
      </c>
      <c r="Y605" s="11">
        <v>0</v>
      </c>
      <c r="Z605" s="11">
        <v>88229.01</v>
      </c>
      <c r="AA605" s="11">
        <v>0</v>
      </c>
      <c r="AB605" s="11">
        <v>0</v>
      </c>
      <c r="AC605" s="11">
        <v>0</v>
      </c>
      <c r="AD605" s="11">
        <v>0</v>
      </c>
      <c r="AE605" s="11">
        <v>0</v>
      </c>
      <c r="AF605" s="11">
        <v>0</v>
      </c>
      <c r="AG605" s="11">
        <v>0</v>
      </c>
      <c r="AH605" s="11">
        <v>0</v>
      </c>
      <c r="AI605" s="11">
        <v>0</v>
      </c>
      <c r="AJ605" s="11">
        <v>0</v>
      </c>
      <c r="AK605" s="11">
        <v>0</v>
      </c>
      <c r="AL605" s="11">
        <v>0</v>
      </c>
      <c r="AM605" s="11">
        <v>0</v>
      </c>
      <c r="AN605" s="11">
        <v>0</v>
      </c>
      <c r="AO605" s="11">
        <v>0</v>
      </c>
      <c r="AP605" s="11">
        <v>0</v>
      </c>
      <c r="AQ605" s="11">
        <v>0</v>
      </c>
      <c r="AR605" s="11">
        <v>0</v>
      </c>
      <c r="AS605" s="11">
        <v>0</v>
      </c>
      <c r="AT605" s="11">
        <f t="shared" si="9"/>
        <v>0</v>
      </c>
      <c r="AU605" s="11">
        <v>29570.34</v>
      </c>
      <c r="AV605" s="11">
        <v>88229.01</v>
      </c>
      <c r="AW605" s="12">
        <v>76</v>
      </c>
      <c r="AX605" s="12">
        <v>300</v>
      </c>
      <c r="AY605" s="11">
        <v>288332.62</v>
      </c>
      <c r="AZ605" s="11">
        <v>69877.710000000006</v>
      </c>
      <c r="BA605" s="13">
        <v>84.797900999999996</v>
      </c>
      <c r="BB605" s="13">
        <v>81.234160919412105</v>
      </c>
      <c r="BC605" s="13">
        <v>11</v>
      </c>
      <c r="BD605" s="13"/>
      <c r="BE605" s="9" t="s">
        <v>78</v>
      </c>
      <c r="BF605" s="6"/>
      <c r="BG605" s="9" t="s">
        <v>199</v>
      </c>
      <c r="BH605" s="9" t="s">
        <v>508</v>
      </c>
      <c r="BI605" s="9" t="s">
        <v>509</v>
      </c>
      <c r="BJ605" s="9" t="s">
        <v>82</v>
      </c>
      <c r="BK605" s="7" t="s">
        <v>83</v>
      </c>
      <c r="BL605" s="13">
        <v>519923.72892293998</v>
      </c>
      <c r="BM605" s="7" t="s">
        <v>84</v>
      </c>
      <c r="BN605" s="13"/>
      <c r="BO605" s="14">
        <v>38310</v>
      </c>
      <c r="BP605" s="14">
        <v>47441</v>
      </c>
      <c r="BQ605" s="14" t="s">
        <v>232</v>
      </c>
      <c r="BR605" s="14" t="s">
        <v>233</v>
      </c>
      <c r="BS605" s="14" t="s">
        <v>87</v>
      </c>
      <c r="BT605" s="14" t="s">
        <v>87</v>
      </c>
      <c r="BU605" s="13">
        <v>23252.87</v>
      </c>
      <c r="BV605" s="13">
        <v>13.9</v>
      </c>
      <c r="BW605" s="13">
        <v>0</v>
      </c>
    </row>
    <row r="606" spans="1:75" s="1" customFormat="1" ht="18.2" customHeight="1" x14ac:dyDescent="0.15">
      <c r="A606" s="15">
        <v>604</v>
      </c>
      <c r="B606" s="16" t="s">
        <v>75</v>
      </c>
      <c r="C606" s="16" t="s">
        <v>76</v>
      </c>
      <c r="D606" s="17">
        <v>45108</v>
      </c>
      <c r="E606" s="18" t="s">
        <v>1104</v>
      </c>
      <c r="F606" s="19">
        <v>170</v>
      </c>
      <c r="G606" s="19">
        <v>169</v>
      </c>
      <c r="H606" s="20">
        <v>34560.76</v>
      </c>
      <c r="I606" s="20">
        <v>26663.48</v>
      </c>
      <c r="J606" s="20">
        <v>0</v>
      </c>
      <c r="K606" s="20">
        <v>61224.24</v>
      </c>
      <c r="L606" s="20">
        <v>310.93</v>
      </c>
      <c r="M606" s="20">
        <v>0</v>
      </c>
      <c r="N606" s="20">
        <v>0</v>
      </c>
      <c r="O606" s="20">
        <v>0</v>
      </c>
      <c r="P606" s="20">
        <v>0</v>
      </c>
      <c r="Q606" s="20">
        <v>0</v>
      </c>
      <c r="R606" s="20">
        <v>61224.24</v>
      </c>
      <c r="S606" s="20">
        <v>79424.55</v>
      </c>
      <c r="T606" s="20">
        <v>316.81</v>
      </c>
      <c r="U606" s="20">
        <v>0</v>
      </c>
      <c r="V606" s="20">
        <v>0</v>
      </c>
      <c r="W606" s="20">
        <v>0</v>
      </c>
      <c r="X606" s="20">
        <v>0</v>
      </c>
      <c r="Y606" s="20">
        <v>0</v>
      </c>
      <c r="Z606" s="20">
        <v>79741.36</v>
      </c>
      <c r="AA606" s="20">
        <v>0</v>
      </c>
      <c r="AB606" s="20">
        <v>0</v>
      </c>
      <c r="AC606" s="20">
        <v>0</v>
      </c>
      <c r="AD606" s="20">
        <v>0</v>
      </c>
      <c r="AE606" s="20">
        <v>0</v>
      </c>
      <c r="AF606" s="20">
        <v>0</v>
      </c>
      <c r="AG606" s="20">
        <v>0</v>
      </c>
      <c r="AH606" s="20">
        <v>0</v>
      </c>
      <c r="AI606" s="20">
        <v>0</v>
      </c>
      <c r="AJ606" s="20">
        <v>0</v>
      </c>
      <c r="AK606" s="20">
        <v>0</v>
      </c>
      <c r="AL606" s="20">
        <v>0</v>
      </c>
      <c r="AM606" s="20">
        <v>0</v>
      </c>
      <c r="AN606" s="20">
        <v>0</v>
      </c>
      <c r="AO606" s="20">
        <v>0</v>
      </c>
      <c r="AP606" s="20">
        <v>0</v>
      </c>
      <c r="AQ606" s="20">
        <v>0</v>
      </c>
      <c r="AR606" s="20">
        <v>0</v>
      </c>
      <c r="AS606" s="20">
        <v>0</v>
      </c>
      <c r="AT606" s="11">
        <f t="shared" si="9"/>
        <v>0</v>
      </c>
      <c r="AU606" s="20">
        <v>26974.41</v>
      </c>
      <c r="AV606" s="20">
        <v>79741.36</v>
      </c>
      <c r="AW606" s="21">
        <v>76</v>
      </c>
      <c r="AX606" s="21">
        <v>300</v>
      </c>
      <c r="AY606" s="20">
        <v>258999.99</v>
      </c>
      <c r="AZ606" s="20">
        <v>64047.42</v>
      </c>
      <c r="BA606" s="22">
        <v>86.525101000000006</v>
      </c>
      <c r="BB606" s="22">
        <v>82.711115446152903</v>
      </c>
      <c r="BC606" s="22">
        <v>11</v>
      </c>
      <c r="BD606" s="22"/>
      <c r="BE606" s="18" t="s">
        <v>78</v>
      </c>
      <c r="BF606" s="15"/>
      <c r="BG606" s="18" t="s">
        <v>199</v>
      </c>
      <c r="BH606" s="18" t="s">
        <v>376</v>
      </c>
      <c r="BI606" s="18" t="s">
        <v>377</v>
      </c>
      <c r="BJ606" s="18" t="s">
        <v>82</v>
      </c>
      <c r="BK606" s="16" t="s">
        <v>83</v>
      </c>
      <c r="BL606" s="22">
        <v>475522.18231056002</v>
      </c>
      <c r="BM606" s="16" t="s">
        <v>84</v>
      </c>
      <c r="BN606" s="22"/>
      <c r="BO606" s="23">
        <v>38310</v>
      </c>
      <c r="BP606" s="23">
        <v>47441</v>
      </c>
      <c r="BQ606" s="14" t="s">
        <v>157</v>
      </c>
      <c r="BR606" s="14" t="s">
        <v>158</v>
      </c>
      <c r="BS606" s="14">
        <v>38310</v>
      </c>
      <c r="BT606" s="14">
        <v>38310</v>
      </c>
      <c r="BU606" s="22">
        <v>21053.7</v>
      </c>
      <c r="BV606" s="22">
        <v>12.74</v>
      </c>
      <c r="BW606" s="22">
        <v>0</v>
      </c>
    </row>
    <row r="607" spans="1:75" s="1" customFormat="1" ht="18.2" customHeight="1" x14ac:dyDescent="0.15">
      <c r="A607" s="6">
        <v>605</v>
      </c>
      <c r="B607" s="7" t="s">
        <v>75</v>
      </c>
      <c r="C607" s="7" t="s">
        <v>76</v>
      </c>
      <c r="D607" s="8">
        <v>45108</v>
      </c>
      <c r="E607" s="9" t="s">
        <v>1105</v>
      </c>
      <c r="F607" s="10">
        <v>39</v>
      </c>
      <c r="G607" s="10">
        <v>38</v>
      </c>
      <c r="H607" s="11">
        <v>39974.65</v>
      </c>
      <c r="I607" s="11">
        <v>11495.54</v>
      </c>
      <c r="J607" s="11">
        <v>0</v>
      </c>
      <c r="K607" s="11">
        <v>51470.19</v>
      </c>
      <c r="L607" s="11">
        <v>359.63</v>
      </c>
      <c r="M607" s="11">
        <v>0</v>
      </c>
      <c r="N607" s="11">
        <v>0</v>
      </c>
      <c r="O607" s="11">
        <v>0</v>
      </c>
      <c r="P607" s="11">
        <v>0</v>
      </c>
      <c r="Q607" s="11">
        <v>0</v>
      </c>
      <c r="R607" s="11">
        <v>51470.19</v>
      </c>
      <c r="S607" s="11">
        <v>16094.74</v>
      </c>
      <c r="T607" s="11">
        <v>366.43</v>
      </c>
      <c r="U607" s="11">
        <v>0</v>
      </c>
      <c r="V607" s="11">
        <v>0</v>
      </c>
      <c r="W607" s="11">
        <v>0</v>
      </c>
      <c r="X607" s="11">
        <v>0</v>
      </c>
      <c r="Y607" s="11">
        <v>0</v>
      </c>
      <c r="Z607" s="11">
        <v>16461.169999999998</v>
      </c>
      <c r="AA607" s="11">
        <v>0</v>
      </c>
      <c r="AB607" s="11">
        <v>0</v>
      </c>
      <c r="AC607" s="11">
        <v>0</v>
      </c>
      <c r="AD607" s="11">
        <v>0</v>
      </c>
      <c r="AE607" s="11">
        <v>0</v>
      </c>
      <c r="AF607" s="11">
        <v>0</v>
      </c>
      <c r="AG607" s="11">
        <v>0</v>
      </c>
      <c r="AH607" s="11">
        <v>0</v>
      </c>
      <c r="AI607" s="11">
        <v>0</v>
      </c>
      <c r="AJ607" s="11">
        <v>0</v>
      </c>
      <c r="AK607" s="11">
        <v>0</v>
      </c>
      <c r="AL607" s="11">
        <v>0</v>
      </c>
      <c r="AM607" s="11">
        <v>0</v>
      </c>
      <c r="AN607" s="11">
        <v>0</v>
      </c>
      <c r="AO607" s="11">
        <v>0</v>
      </c>
      <c r="AP607" s="11">
        <v>0</v>
      </c>
      <c r="AQ607" s="11">
        <v>0</v>
      </c>
      <c r="AR607" s="11">
        <v>0</v>
      </c>
      <c r="AS607" s="11">
        <v>0</v>
      </c>
      <c r="AT607" s="11">
        <f t="shared" si="9"/>
        <v>0</v>
      </c>
      <c r="AU607" s="11">
        <v>11855.17</v>
      </c>
      <c r="AV607" s="11">
        <v>16461.169999999998</v>
      </c>
      <c r="AW607" s="12">
        <v>76</v>
      </c>
      <c r="AX607" s="12">
        <v>300</v>
      </c>
      <c r="AY607" s="11">
        <v>300000.01</v>
      </c>
      <c r="AZ607" s="11">
        <v>74078.94</v>
      </c>
      <c r="BA607" s="13">
        <v>86.399994000000007</v>
      </c>
      <c r="BB607" s="13">
        <v>60.030882018274802</v>
      </c>
      <c r="BC607" s="13">
        <v>11</v>
      </c>
      <c r="BD607" s="13"/>
      <c r="BE607" s="9" t="s">
        <v>78</v>
      </c>
      <c r="BF607" s="6"/>
      <c r="BG607" s="9" t="s">
        <v>199</v>
      </c>
      <c r="BH607" s="9" t="s">
        <v>518</v>
      </c>
      <c r="BI607" s="9" t="s">
        <v>519</v>
      </c>
      <c r="BJ607" s="9" t="s">
        <v>82</v>
      </c>
      <c r="BK607" s="7" t="s">
        <v>83</v>
      </c>
      <c r="BL607" s="13">
        <v>399763.50988986</v>
      </c>
      <c r="BM607" s="7" t="s">
        <v>84</v>
      </c>
      <c r="BN607" s="13"/>
      <c r="BO607" s="14">
        <v>38310</v>
      </c>
      <c r="BP607" s="14">
        <v>47441</v>
      </c>
      <c r="BQ607" s="14" t="s">
        <v>113</v>
      </c>
      <c r="BR607" s="14" t="s">
        <v>114</v>
      </c>
      <c r="BS607" s="14">
        <v>38310</v>
      </c>
      <c r="BT607" s="14">
        <v>38310</v>
      </c>
      <c r="BU607" s="13">
        <v>5596.35</v>
      </c>
      <c r="BV607" s="13">
        <v>14.73</v>
      </c>
      <c r="BW607" s="13">
        <v>0</v>
      </c>
    </row>
    <row r="608" spans="1:75" s="1" customFormat="1" ht="18.2" customHeight="1" x14ac:dyDescent="0.15">
      <c r="A608" s="15">
        <v>606</v>
      </c>
      <c r="B608" s="16" t="s">
        <v>75</v>
      </c>
      <c r="C608" s="16" t="s">
        <v>76</v>
      </c>
      <c r="D608" s="17">
        <v>45108</v>
      </c>
      <c r="E608" s="18" t="s">
        <v>1106</v>
      </c>
      <c r="F608" s="19">
        <v>0</v>
      </c>
      <c r="G608" s="19">
        <v>0</v>
      </c>
      <c r="H608" s="20">
        <v>26463.040000000001</v>
      </c>
      <c r="I608" s="20">
        <v>0</v>
      </c>
      <c r="J608" s="20">
        <v>0</v>
      </c>
      <c r="K608" s="20">
        <v>26463.040000000001</v>
      </c>
      <c r="L608" s="20">
        <v>390.48</v>
      </c>
      <c r="M608" s="20">
        <v>0</v>
      </c>
      <c r="N608" s="20">
        <v>0</v>
      </c>
      <c r="O608" s="20">
        <v>390.48</v>
      </c>
      <c r="P608" s="20">
        <v>0</v>
      </c>
      <c r="Q608" s="20">
        <v>0</v>
      </c>
      <c r="R608" s="20">
        <v>26072.560000000001</v>
      </c>
      <c r="S608" s="20">
        <v>0</v>
      </c>
      <c r="T608" s="20">
        <v>242.58</v>
      </c>
      <c r="U608" s="20">
        <v>0</v>
      </c>
      <c r="V608" s="20">
        <v>0</v>
      </c>
      <c r="W608" s="20">
        <v>242.58</v>
      </c>
      <c r="X608" s="20">
        <v>0</v>
      </c>
      <c r="Y608" s="20">
        <v>0</v>
      </c>
      <c r="Z608" s="20">
        <v>0</v>
      </c>
      <c r="AA608" s="20">
        <v>12.85</v>
      </c>
      <c r="AB608" s="20">
        <v>0</v>
      </c>
      <c r="AC608" s="20">
        <v>0</v>
      </c>
      <c r="AD608" s="20">
        <v>0</v>
      </c>
      <c r="AE608" s="20">
        <v>0</v>
      </c>
      <c r="AF608" s="20">
        <v>-12.79</v>
      </c>
      <c r="AG608" s="20">
        <v>32.299999999999997</v>
      </c>
      <c r="AH608" s="20">
        <v>82.43</v>
      </c>
      <c r="AI608" s="20">
        <v>0</v>
      </c>
      <c r="AJ608" s="20">
        <v>0</v>
      </c>
      <c r="AK608" s="20">
        <v>0</v>
      </c>
      <c r="AL608" s="20">
        <v>0</v>
      </c>
      <c r="AM608" s="20">
        <v>0</v>
      </c>
      <c r="AN608" s="20">
        <v>0</v>
      </c>
      <c r="AO608" s="20">
        <v>0</v>
      </c>
      <c r="AP608" s="20">
        <v>91.3</v>
      </c>
      <c r="AQ608" s="20">
        <v>0</v>
      </c>
      <c r="AR608" s="20">
        <v>2.27</v>
      </c>
      <c r="AS608" s="20">
        <v>0</v>
      </c>
      <c r="AT608" s="11">
        <f t="shared" si="9"/>
        <v>836.88</v>
      </c>
      <c r="AU608" s="20">
        <v>0</v>
      </c>
      <c r="AV608" s="20">
        <v>0</v>
      </c>
      <c r="AW608" s="21">
        <v>76</v>
      </c>
      <c r="AX608" s="21">
        <v>300</v>
      </c>
      <c r="AY608" s="20">
        <v>314999.99</v>
      </c>
      <c r="AZ608" s="20">
        <v>64590.44</v>
      </c>
      <c r="BA608" s="22">
        <v>71.746037999999999</v>
      </c>
      <c r="BB608" s="22">
        <v>28.960986804196999</v>
      </c>
      <c r="BC608" s="22">
        <v>11</v>
      </c>
      <c r="BD608" s="22"/>
      <c r="BE608" s="18" t="s">
        <v>78</v>
      </c>
      <c r="BF608" s="15"/>
      <c r="BG608" s="18" t="s">
        <v>119</v>
      </c>
      <c r="BH608" s="18" t="s">
        <v>1090</v>
      </c>
      <c r="BI608" s="18" t="s">
        <v>1091</v>
      </c>
      <c r="BJ608" s="18" t="s">
        <v>108</v>
      </c>
      <c r="BK608" s="16" t="s">
        <v>83</v>
      </c>
      <c r="BL608" s="22">
        <v>202502.80982863999</v>
      </c>
      <c r="BM608" s="16" t="s">
        <v>84</v>
      </c>
      <c r="BN608" s="22"/>
      <c r="BO608" s="23">
        <v>38310</v>
      </c>
      <c r="BP608" s="23">
        <v>47441</v>
      </c>
      <c r="BQ608" s="14" t="s">
        <v>153</v>
      </c>
      <c r="BR608" s="14" t="s">
        <v>154</v>
      </c>
      <c r="BS608" s="14">
        <v>38310</v>
      </c>
      <c r="BT608" s="14">
        <v>38310</v>
      </c>
      <c r="BU608" s="22">
        <v>0</v>
      </c>
      <c r="BV608" s="22">
        <v>12.85</v>
      </c>
      <c r="BW608" s="22">
        <v>0</v>
      </c>
    </row>
    <row r="609" spans="1:75" s="1" customFormat="1" ht="18.2" customHeight="1" x14ac:dyDescent="0.15">
      <c r="A609" s="6">
        <v>607</v>
      </c>
      <c r="B609" s="7" t="s">
        <v>75</v>
      </c>
      <c r="C609" s="7" t="s">
        <v>76</v>
      </c>
      <c r="D609" s="8">
        <v>45108</v>
      </c>
      <c r="E609" s="9" t="s">
        <v>1107</v>
      </c>
      <c r="F609" s="10">
        <v>0</v>
      </c>
      <c r="G609" s="10">
        <v>0</v>
      </c>
      <c r="H609" s="11">
        <v>32156.59</v>
      </c>
      <c r="I609" s="11">
        <v>0</v>
      </c>
      <c r="J609" s="11">
        <v>0</v>
      </c>
      <c r="K609" s="11">
        <v>32156.59</v>
      </c>
      <c r="L609" s="11">
        <v>289.27</v>
      </c>
      <c r="M609" s="11">
        <v>0</v>
      </c>
      <c r="N609" s="11">
        <v>0</v>
      </c>
      <c r="O609" s="11">
        <v>289.27</v>
      </c>
      <c r="P609" s="11">
        <v>0</v>
      </c>
      <c r="Q609" s="11">
        <v>0</v>
      </c>
      <c r="R609" s="11">
        <v>31867.32</v>
      </c>
      <c r="S609" s="11">
        <v>0</v>
      </c>
      <c r="T609" s="11">
        <v>294.77</v>
      </c>
      <c r="U609" s="11">
        <v>0</v>
      </c>
      <c r="V609" s="11">
        <v>0</v>
      </c>
      <c r="W609" s="11">
        <v>294.77</v>
      </c>
      <c r="X609" s="11">
        <v>0</v>
      </c>
      <c r="Y609" s="11">
        <v>0</v>
      </c>
      <c r="Z609" s="11">
        <v>0</v>
      </c>
      <c r="AA609" s="11">
        <v>11.85</v>
      </c>
      <c r="AB609" s="11">
        <v>0</v>
      </c>
      <c r="AC609" s="11">
        <v>0</v>
      </c>
      <c r="AD609" s="11">
        <v>0</v>
      </c>
      <c r="AE609" s="11">
        <v>0</v>
      </c>
      <c r="AF609" s="11">
        <v>-12.01</v>
      </c>
      <c r="AG609" s="11">
        <v>29.79</v>
      </c>
      <c r="AH609" s="11">
        <v>76.319999999999993</v>
      </c>
      <c r="AI609" s="11">
        <v>0</v>
      </c>
      <c r="AJ609" s="11">
        <v>0</v>
      </c>
      <c r="AK609" s="11">
        <v>0</v>
      </c>
      <c r="AL609" s="11">
        <v>0</v>
      </c>
      <c r="AM609" s="11">
        <v>0</v>
      </c>
      <c r="AN609" s="11">
        <v>0</v>
      </c>
      <c r="AO609" s="11">
        <v>0</v>
      </c>
      <c r="AP609" s="11">
        <v>5.88</v>
      </c>
      <c r="AQ609" s="11">
        <v>0</v>
      </c>
      <c r="AR609" s="11">
        <v>0.61</v>
      </c>
      <c r="AS609" s="11">
        <v>0</v>
      </c>
      <c r="AT609" s="11">
        <f t="shared" si="9"/>
        <v>695.26</v>
      </c>
      <c r="AU609" s="11">
        <v>0</v>
      </c>
      <c r="AV609" s="11">
        <v>0</v>
      </c>
      <c r="AW609" s="12">
        <v>76</v>
      </c>
      <c r="AX609" s="12">
        <v>300</v>
      </c>
      <c r="AY609" s="11">
        <v>297412.45</v>
      </c>
      <c r="AZ609" s="11">
        <v>59588.959999999999</v>
      </c>
      <c r="BA609" s="13">
        <v>70.104658999999998</v>
      </c>
      <c r="BB609" s="13">
        <v>37.4909648002563</v>
      </c>
      <c r="BC609" s="13">
        <v>11</v>
      </c>
      <c r="BD609" s="13"/>
      <c r="BE609" s="9" t="s">
        <v>78</v>
      </c>
      <c r="BF609" s="6"/>
      <c r="BG609" s="9" t="s">
        <v>199</v>
      </c>
      <c r="BH609" s="9" t="s">
        <v>270</v>
      </c>
      <c r="BI609" s="9" t="s">
        <v>271</v>
      </c>
      <c r="BJ609" s="9" t="s">
        <v>108</v>
      </c>
      <c r="BK609" s="7" t="s">
        <v>83</v>
      </c>
      <c r="BL609" s="13">
        <v>247510.09650407999</v>
      </c>
      <c r="BM609" s="7" t="s">
        <v>84</v>
      </c>
      <c r="BN609" s="13"/>
      <c r="BO609" s="14">
        <v>38310</v>
      </c>
      <c r="BP609" s="14">
        <v>47441</v>
      </c>
      <c r="BQ609" s="14" t="s">
        <v>109</v>
      </c>
      <c r="BR609" s="14" t="s">
        <v>110</v>
      </c>
      <c r="BS609" s="14">
        <v>38310</v>
      </c>
      <c r="BT609" s="14">
        <v>38310</v>
      </c>
      <c r="BU609" s="13">
        <v>0</v>
      </c>
      <c r="BV609" s="13">
        <v>11.85</v>
      </c>
      <c r="BW609" s="13">
        <v>0</v>
      </c>
    </row>
    <row r="610" spans="1:75" s="1" customFormat="1" ht="18.2" customHeight="1" x14ac:dyDescent="0.15">
      <c r="A610" s="15">
        <v>608</v>
      </c>
      <c r="B610" s="16" t="s">
        <v>75</v>
      </c>
      <c r="C610" s="16" t="s">
        <v>76</v>
      </c>
      <c r="D610" s="17">
        <v>45108</v>
      </c>
      <c r="E610" s="18" t="s">
        <v>1108</v>
      </c>
      <c r="F610" s="19">
        <v>148</v>
      </c>
      <c r="G610" s="19">
        <v>147</v>
      </c>
      <c r="H610" s="20">
        <v>66944.62</v>
      </c>
      <c r="I610" s="20">
        <v>49067.26</v>
      </c>
      <c r="J610" s="20">
        <v>0</v>
      </c>
      <c r="K610" s="20">
        <v>116011.88</v>
      </c>
      <c r="L610" s="20">
        <v>609.04</v>
      </c>
      <c r="M610" s="20">
        <v>0</v>
      </c>
      <c r="N610" s="20">
        <v>0</v>
      </c>
      <c r="O610" s="20">
        <v>0</v>
      </c>
      <c r="P610" s="20">
        <v>0</v>
      </c>
      <c r="Q610" s="20">
        <v>0</v>
      </c>
      <c r="R610" s="20">
        <v>116011.88</v>
      </c>
      <c r="S610" s="20">
        <v>129864.12</v>
      </c>
      <c r="T610" s="20">
        <v>613.66</v>
      </c>
      <c r="U610" s="20">
        <v>0</v>
      </c>
      <c r="V610" s="20">
        <v>145.44999999999999</v>
      </c>
      <c r="W610" s="20">
        <v>0</v>
      </c>
      <c r="X610" s="20">
        <v>0</v>
      </c>
      <c r="Y610" s="20">
        <v>0</v>
      </c>
      <c r="Z610" s="20">
        <v>130332.33</v>
      </c>
      <c r="AA610" s="20">
        <v>0</v>
      </c>
      <c r="AB610" s="20">
        <v>0</v>
      </c>
      <c r="AC610" s="20">
        <v>0</v>
      </c>
      <c r="AD610" s="20">
        <v>0</v>
      </c>
      <c r="AE610" s="20">
        <v>0</v>
      </c>
      <c r="AF610" s="20">
        <v>-58.81</v>
      </c>
      <c r="AG610" s="20">
        <v>0</v>
      </c>
      <c r="AH610" s="20">
        <v>0</v>
      </c>
      <c r="AI610" s="20">
        <v>0</v>
      </c>
      <c r="AJ610" s="20">
        <v>0</v>
      </c>
      <c r="AK610" s="20">
        <v>0</v>
      </c>
      <c r="AL610" s="20">
        <v>0</v>
      </c>
      <c r="AM610" s="20">
        <v>0</v>
      </c>
      <c r="AN610" s="20">
        <v>0</v>
      </c>
      <c r="AO610" s="20">
        <v>0</v>
      </c>
      <c r="AP610" s="20">
        <v>0</v>
      </c>
      <c r="AQ610" s="20">
        <v>0</v>
      </c>
      <c r="AR610" s="20">
        <v>0</v>
      </c>
      <c r="AS610" s="20">
        <v>0</v>
      </c>
      <c r="AT610" s="11">
        <f t="shared" si="9"/>
        <v>86.639999999999986</v>
      </c>
      <c r="AU610" s="20">
        <v>49676.3</v>
      </c>
      <c r="AV610" s="20">
        <v>130332.33</v>
      </c>
      <c r="AW610" s="21">
        <v>76</v>
      </c>
      <c r="AX610" s="21">
        <v>300</v>
      </c>
      <c r="AY610" s="20">
        <v>485000</v>
      </c>
      <c r="AZ610" s="20">
        <v>124751</v>
      </c>
      <c r="BA610" s="22">
        <v>90.000000999999997</v>
      </c>
      <c r="BB610" s="22">
        <v>83.695275516924795</v>
      </c>
      <c r="BC610" s="22">
        <v>11</v>
      </c>
      <c r="BD610" s="22"/>
      <c r="BE610" s="18" t="s">
        <v>78</v>
      </c>
      <c r="BF610" s="15"/>
      <c r="BG610" s="18" t="s">
        <v>79</v>
      </c>
      <c r="BH610" s="18" t="s">
        <v>195</v>
      </c>
      <c r="BI610" s="18" t="s">
        <v>1109</v>
      </c>
      <c r="BJ610" s="18" t="s">
        <v>82</v>
      </c>
      <c r="BK610" s="16" t="s">
        <v>83</v>
      </c>
      <c r="BL610" s="22">
        <v>901051.97470072005</v>
      </c>
      <c r="BM610" s="16" t="s">
        <v>84</v>
      </c>
      <c r="BN610" s="22"/>
      <c r="BO610" s="23">
        <v>38310</v>
      </c>
      <c r="BP610" s="23">
        <v>47441</v>
      </c>
      <c r="BQ610" s="14" t="s">
        <v>138</v>
      </c>
      <c r="BR610" s="14" t="s">
        <v>139</v>
      </c>
      <c r="BS610" s="14">
        <v>38310</v>
      </c>
      <c r="BT610" s="14">
        <v>38310</v>
      </c>
      <c r="BU610" s="22">
        <v>35451.629999999997</v>
      </c>
      <c r="BV610" s="22">
        <v>24.81</v>
      </c>
      <c r="BW610" s="22">
        <v>0</v>
      </c>
    </row>
    <row r="611" spans="1:75" s="1" customFormat="1" ht="18.2" customHeight="1" x14ac:dyDescent="0.15">
      <c r="A611" s="6">
        <v>609</v>
      </c>
      <c r="B611" s="7" t="s">
        <v>75</v>
      </c>
      <c r="C611" s="7" t="s">
        <v>76</v>
      </c>
      <c r="D611" s="8">
        <v>45108</v>
      </c>
      <c r="E611" s="9" t="s">
        <v>1110</v>
      </c>
      <c r="F611" s="10">
        <v>149</v>
      </c>
      <c r="G611" s="10">
        <v>148</v>
      </c>
      <c r="H611" s="11">
        <v>34587.19</v>
      </c>
      <c r="I611" s="11">
        <v>152698.59</v>
      </c>
      <c r="J611" s="11">
        <v>0</v>
      </c>
      <c r="K611" s="11">
        <v>187285.78</v>
      </c>
      <c r="L611" s="11">
        <v>1889.46</v>
      </c>
      <c r="M611" s="11">
        <v>0</v>
      </c>
      <c r="N611" s="11">
        <v>0</v>
      </c>
      <c r="O611" s="11">
        <v>0</v>
      </c>
      <c r="P611" s="11">
        <v>0</v>
      </c>
      <c r="Q611" s="11">
        <v>0</v>
      </c>
      <c r="R611" s="11">
        <v>187285.78</v>
      </c>
      <c r="S611" s="11">
        <v>172132.97</v>
      </c>
      <c r="T611" s="11">
        <v>317.05</v>
      </c>
      <c r="U611" s="11">
        <v>0</v>
      </c>
      <c r="V611" s="11">
        <v>0</v>
      </c>
      <c r="W611" s="11">
        <v>0</v>
      </c>
      <c r="X611" s="11">
        <v>0</v>
      </c>
      <c r="Y611" s="11">
        <v>0</v>
      </c>
      <c r="Z611" s="11">
        <v>172450.02</v>
      </c>
      <c r="AA611" s="11">
        <v>0</v>
      </c>
      <c r="AB611" s="11">
        <v>0</v>
      </c>
      <c r="AC611" s="11">
        <v>0</v>
      </c>
      <c r="AD611" s="11">
        <v>0</v>
      </c>
      <c r="AE611" s="11">
        <v>0</v>
      </c>
      <c r="AF611" s="11">
        <v>0</v>
      </c>
      <c r="AG611" s="11">
        <v>0</v>
      </c>
      <c r="AH611" s="11">
        <v>0</v>
      </c>
      <c r="AI611" s="11">
        <v>0</v>
      </c>
      <c r="AJ611" s="11">
        <v>0</v>
      </c>
      <c r="AK611" s="11">
        <v>0</v>
      </c>
      <c r="AL611" s="11">
        <v>0</v>
      </c>
      <c r="AM611" s="11">
        <v>0</v>
      </c>
      <c r="AN611" s="11">
        <v>0</v>
      </c>
      <c r="AO611" s="11">
        <v>0</v>
      </c>
      <c r="AP611" s="11">
        <v>0</v>
      </c>
      <c r="AQ611" s="11">
        <v>0</v>
      </c>
      <c r="AR611" s="11">
        <v>0</v>
      </c>
      <c r="AS611" s="11">
        <v>0</v>
      </c>
      <c r="AT611" s="11">
        <f t="shared" si="9"/>
        <v>0</v>
      </c>
      <c r="AU611" s="11">
        <v>154588.04999999999</v>
      </c>
      <c r="AV611" s="11">
        <v>172450.02</v>
      </c>
      <c r="AW611" s="12">
        <v>16</v>
      </c>
      <c r="AX611" s="12">
        <v>240</v>
      </c>
      <c r="AY611" s="11">
        <v>831083.4</v>
      </c>
      <c r="AZ611" s="11">
        <v>213770</v>
      </c>
      <c r="BA611" s="13">
        <v>89.999971000000002</v>
      </c>
      <c r="BB611" s="13">
        <v>78.849767360772702</v>
      </c>
      <c r="BC611" s="13">
        <v>11</v>
      </c>
      <c r="BD611" s="13"/>
      <c r="BE611" s="9" t="s">
        <v>78</v>
      </c>
      <c r="BF611" s="6"/>
      <c r="BG611" s="9" t="s">
        <v>105</v>
      </c>
      <c r="BH611" s="9" t="s">
        <v>106</v>
      </c>
      <c r="BI611" s="9" t="s">
        <v>899</v>
      </c>
      <c r="BJ611" s="9" t="s">
        <v>82</v>
      </c>
      <c r="BK611" s="7" t="s">
        <v>83</v>
      </c>
      <c r="BL611" s="13">
        <v>1454628.8009673201</v>
      </c>
      <c r="BM611" s="7" t="s">
        <v>84</v>
      </c>
      <c r="BN611" s="13"/>
      <c r="BO611" s="14">
        <v>38310</v>
      </c>
      <c r="BP611" s="14">
        <v>45615</v>
      </c>
      <c r="BQ611" s="14" t="s">
        <v>585</v>
      </c>
      <c r="BR611" s="14" t="s">
        <v>586</v>
      </c>
      <c r="BS611" s="14">
        <v>38310</v>
      </c>
      <c r="BT611" s="14">
        <v>38310</v>
      </c>
      <c r="BU611" s="13">
        <v>59870.02</v>
      </c>
      <c r="BV611" s="13">
        <v>42.84</v>
      </c>
      <c r="BW611" s="13">
        <v>0</v>
      </c>
    </row>
    <row r="612" spans="1:75" s="1" customFormat="1" ht="18.2" customHeight="1" x14ac:dyDescent="0.15">
      <c r="A612" s="15">
        <v>610</v>
      </c>
      <c r="B612" s="16" t="s">
        <v>75</v>
      </c>
      <c r="C612" s="16" t="s">
        <v>76</v>
      </c>
      <c r="D612" s="17">
        <v>45108</v>
      </c>
      <c r="E612" s="18" t="s">
        <v>1111</v>
      </c>
      <c r="F612" s="19">
        <v>156</v>
      </c>
      <c r="G612" s="19">
        <v>155</v>
      </c>
      <c r="H612" s="20">
        <v>44105.48</v>
      </c>
      <c r="I612" s="20">
        <v>32766.6</v>
      </c>
      <c r="J612" s="20">
        <v>0</v>
      </c>
      <c r="K612" s="20">
        <v>76872.08</v>
      </c>
      <c r="L612" s="20">
        <v>396.82</v>
      </c>
      <c r="M612" s="20">
        <v>0</v>
      </c>
      <c r="N612" s="20">
        <v>0</v>
      </c>
      <c r="O612" s="20">
        <v>0</v>
      </c>
      <c r="P612" s="20">
        <v>0</v>
      </c>
      <c r="Q612" s="20">
        <v>0</v>
      </c>
      <c r="R612" s="20">
        <v>76872.08</v>
      </c>
      <c r="S612" s="20">
        <v>91407.01</v>
      </c>
      <c r="T612" s="20">
        <v>404.3</v>
      </c>
      <c r="U612" s="20">
        <v>0</v>
      </c>
      <c r="V612" s="20">
        <v>0</v>
      </c>
      <c r="W612" s="20">
        <v>0</v>
      </c>
      <c r="X612" s="20">
        <v>0</v>
      </c>
      <c r="Y612" s="20">
        <v>0</v>
      </c>
      <c r="Z612" s="20">
        <v>91811.31</v>
      </c>
      <c r="AA612" s="20">
        <v>0</v>
      </c>
      <c r="AB612" s="20">
        <v>0</v>
      </c>
      <c r="AC612" s="20">
        <v>0</v>
      </c>
      <c r="AD612" s="20">
        <v>0</v>
      </c>
      <c r="AE612" s="20">
        <v>0</v>
      </c>
      <c r="AF612" s="20">
        <v>0</v>
      </c>
      <c r="AG612" s="20">
        <v>0</v>
      </c>
      <c r="AH612" s="20">
        <v>0</v>
      </c>
      <c r="AI612" s="20">
        <v>0</v>
      </c>
      <c r="AJ612" s="20">
        <v>0</v>
      </c>
      <c r="AK612" s="20">
        <v>0</v>
      </c>
      <c r="AL612" s="20">
        <v>0</v>
      </c>
      <c r="AM612" s="20">
        <v>0</v>
      </c>
      <c r="AN612" s="20">
        <v>0</v>
      </c>
      <c r="AO612" s="20">
        <v>0</v>
      </c>
      <c r="AP612" s="20">
        <v>0</v>
      </c>
      <c r="AQ612" s="20">
        <v>0</v>
      </c>
      <c r="AR612" s="20">
        <v>0</v>
      </c>
      <c r="AS612" s="20">
        <v>0</v>
      </c>
      <c r="AT612" s="11">
        <f t="shared" si="9"/>
        <v>0</v>
      </c>
      <c r="AU612" s="20">
        <v>33163.42</v>
      </c>
      <c r="AV612" s="20">
        <v>91811.31</v>
      </c>
      <c r="AW612" s="21">
        <v>76</v>
      </c>
      <c r="AX612" s="21">
        <v>300</v>
      </c>
      <c r="AY612" s="20">
        <v>317774.99</v>
      </c>
      <c r="AZ612" s="20">
        <v>81737</v>
      </c>
      <c r="BA612" s="22">
        <v>89.999314999999996</v>
      </c>
      <c r="BB612" s="22">
        <v>84.642628707013998</v>
      </c>
      <c r="BC612" s="22">
        <v>11</v>
      </c>
      <c r="BD612" s="22"/>
      <c r="BE612" s="18" t="s">
        <v>78</v>
      </c>
      <c r="BF612" s="15"/>
      <c r="BG612" s="18" t="s">
        <v>105</v>
      </c>
      <c r="BH612" s="18" t="s">
        <v>106</v>
      </c>
      <c r="BI612" s="18" t="s">
        <v>1060</v>
      </c>
      <c r="BJ612" s="18" t="s">
        <v>82</v>
      </c>
      <c r="BK612" s="16" t="s">
        <v>83</v>
      </c>
      <c r="BL612" s="22">
        <v>597057.29691952001</v>
      </c>
      <c r="BM612" s="16" t="s">
        <v>84</v>
      </c>
      <c r="BN612" s="22"/>
      <c r="BO612" s="23">
        <v>38310</v>
      </c>
      <c r="BP612" s="23">
        <v>47441</v>
      </c>
      <c r="BQ612" s="14" t="s">
        <v>390</v>
      </c>
      <c r="BR612" s="14" t="s">
        <v>391</v>
      </c>
      <c r="BS612" s="14">
        <v>38310</v>
      </c>
      <c r="BT612" s="14">
        <v>38310</v>
      </c>
      <c r="BU612" s="22">
        <v>24649.07</v>
      </c>
      <c r="BV612" s="22">
        <v>16.260000000000002</v>
      </c>
      <c r="BW612" s="22">
        <v>0</v>
      </c>
    </row>
    <row r="613" spans="1:75" s="1" customFormat="1" ht="18.2" customHeight="1" x14ac:dyDescent="0.15">
      <c r="A613" s="6">
        <v>611</v>
      </c>
      <c r="B613" s="7" t="s">
        <v>75</v>
      </c>
      <c r="C613" s="7" t="s">
        <v>76</v>
      </c>
      <c r="D613" s="8">
        <v>45108</v>
      </c>
      <c r="E613" s="9" t="s">
        <v>1112</v>
      </c>
      <c r="F613" s="10">
        <v>109</v>
      </c>
      <c r="G613" s="10">
        <v>108</v>
      </c>
      <c r="H613" s="11">
        <v>38159.199999999997</v>
      </c>
      <c r="I613" s="11">
        <v>23469.16</v>
      </c>
      <c r="J613" s="11">
        <v>0</v>
      </c>
      <c r="K613" s="11">
        <v>61628.36</v>
      </c>
      <c r="L613" s="11">
        <v>343.26</v>
      </c>
      <c r="M613" s="11">
        <v>0</v>
      </c>
      <c r="N613" s="11">
        <v>0</v>
      </c>
      <c r="O613" s="11">
        <v>0</v>
      </c>
      <c r="P613" s="11">
        <v>0</v>
      </c>
      <c r="Q613" s="11">
        <v>0</v>
      </c>
      <c r="R613" s="11">
        <v>61628.36</v>
      </c>
      <c r="S613" s="11">
        <v>51380.24</v>
      </c>
      <c r="T613" s="11">
        <v>349.79</v>
      </c>
      <c r="U613" s="11">
        <v>0</v>
      </c>
      <c r="V613" s="11">
        <v>0</v>
      </c>
      <c r="W613" s="11">
        <v>0</v>
      </c>
      <c r="X613" s="11">
        <v>0</v>
      </c>
      <c r="Y613" s="11">
        <v>0</v>
      </c>
      <c r="Z613" s="11">
        <v>51730.03</v>
      </c>
      <c r="AA613" s="11">
        <v>0</v>
      </c>
      <c r="AB613" s="11">
        <v>0</v>
      </c>
      <c r="AC613" s="11">
        <v>0</v>
      </c>
      <c r="AD613" s="11">
        <v>0</v>
      </c>
      <c r="AE613" s="11">
        <v>0</v>
      </c>
      <c r="AF613" s="11">
        <v>0</v>
      </c>
      <c r="AG613" s="11">
        <v>0</v>
      </c>
      <c r="AH613" s="11">
        <v>0</v>
      </c>
      <c r="AI613" s="11">
        <v>0</v>
      </c>
      <c r="AJ613" s="11">
        <v>0</v>
      </c>
      <c r="AK613" s="11">
        <v>0</v>
      </c>
      <c r="AL613" s="11">
        <v>0</v>
      </c>
      <c r="AM613" s="11">
        <v>0</v>
      </c>
      <c r="AN613" s="11">
        <v>0</v>
      </c>
      <c r="AO613" s="11">
        <v>0</v>
      </c>
      <c r="AP613" s="11">
        <v>0</v>
      </c>
      <c r="AQ613" s="11">
        <v>0</v>
      </c>
      <c r="AR613" s="11">
        <v>0</v>
      </c>
      <c r="AS613" s="11">
        <v>0</v>
      </c>
      <c r="AT613" s="11">
        <f t="shared" si="9"/>
        <v>0</v>
      </c>
      <c r="AU613" s="11">
        <v>23812.42</v>
      </c>
      <c r="AV613" s="11">
        <v>51730.03</v>
      </c>
      <c r="AW613" s="12">
        <v>76</v>
      </c>
      <c r="AX613" s="12">
        <v>300</v>
      </c>
      <c r="AY613" s="11">
        <v>275000</v>
      </c>
      <c r="AZ613" s="11">
        <v>70711.240000000005</v>
      </c>
      <c r="BA613" s="13">
        <v>90.000005000000002</v>
      </c>
      <c r="BB613" s="13">
        <v>78.439477346766907</v>
      </c>
      <c r="BC613" s="13">
        <v>11</v>
      </c>
      <c r="BD613" s="13"/>
      <c r="BE613" s="9" t="s">
        <v>78</v>
      </c>
      <c r="BF613" s="6"/>
      <c r="BG613" s="9" t="s">
        <v>160</v>
      </c>
      <c r="BH613" s="9" t="s">
        <v>386</v>
      </c>
      <c r="BI613" s="9" t="s">
        <v>558</v>
      </c>
      <c r="BJ613" s="9" t="s">
        <v>82</v>
      </c>
      <c r="BK613" s="7" t="s">
        <v>83</v>
      </c>
      <c r="BL613" s="13">
        <v>478660.93951384001</v>
      </c>
      <c r="BM613" s="7" t="s">
        <v>84</v>
      </c>
      <c r="BN613" s="13"/>
      <c r="BO613" s="14">
        <v>38313</v>
      </c>
      <c r="BP613" s="14">
        <v>47444</v>
      </c>
      <c r="BQ613" s="14" t="s">
        <v>232</v>
      </c>
      <c r="BR613" s="14" t="s">
        <v>233</v>
      </c>
      <c r="BS613" s="14" t="s">
        <v>87</v>
      </c>
      <c r="BT613" s="14" t="s">
        <v>87</v>
      </c>
      <c r="BU613" s="13">
        <v>14883.12</v>
      </c>
      <c r="BV613" s="13">
        <v>14.06</v>
      </c>
      <c r="BW613" s="13">
        <v>0</v>
      </c>
    </row>
    <row r="614" spans="1:75" s="1" customFormat="1" ht="18.2" customHeight="1" x14ac:dyDescent="0.15">
      <c r="A614" s="15">
        <v>612</v>
      </c>
      <c r="B614" s="16" t="s">
        <v>75</v>
      </c>
      <c r="C614" s="16" t="s">
        <v>76</v>
      </c>
      <c r="D614" s="17">
        <v>45108</v>
      </c>
      <c r="E614" s="18" t="s">
        <v>1113</v>
      </c>
      <c r="F614" s="19">
        <v>144</v>
      </c>
      <c r="G614" s="19">
        <v>143</v>
      </c>
      <c r="H614" s="20">
        <v>21580.35</v>
      </c>
      <c r="I614" s="20">
        <v>93738.06</v>
      </c>
      <c r="J614" s="20">
        <v>0</v>
      </c>
      <c r="K614" s="20">
        <v>115318.41</v>
      </c>
      <c r="L614" s="20">
        <v>1179.03</v>
      </c>
      <c r="M614" s="20">
        <v>0</v>
      </c>
      <c r="N614" s="20">
        <v>0</v>
      </c>
      <c r="O614" s="20">
        <v>0</v>
      </c>
      <c r="P614" s="20">
        <v>0</v>
      </c>
      <c r="Q614" s="20">
        <v>0</v>
      </c>
      <c r="R614" s="20">
        <v>115318.41</v>
      </c>
      <c r="S614" s="20">
        <v>102592.25</v>
      </c>
      <c r="T614" s="20">
        <v>197.82</v>
      </c>
      <c r="U614" s="20">
        <v>0</v>
      </c>
      <c r="V614" s="20">
        <v>0</v>
      </c>
      <c r="W614" s="20">
        <v>0</v>
      </c>
      <c r="X614" s="20">
        <v>0</v>
      </c>
      <c r="Y614" s="20">
        <v>0</v>
      </c>
      <c r="Z614" s="20">
        <v>102790.07</v>
      </c>
      <c r="AA614" s="20">
        <v>0</v>
      </c>
      <c r="AB614" s="20">
        <v>0</v>
      </c>
      <c r="AC614" s="20">
        <v>0</v>
      </c>
      <c r="AD614" s="20">
        <v>0</v>
      </c>
      <c r="AE614" s="20">
        <v>0</v>
      </c>
      <c r="AF614" s="20">
        <v>0</v>
      </c>
      <c r="AG614" s="20">
        <v>0</v>
      </c>
      <c r="AH614" s="20">
        <v>0</v>
      </c>
      <c r="AI614" s="20">
        <v>0</v>
      </c>
      <c r="AJ614" s="20">
        <v>0</v>
      </c>
      <c r="AK614" s="20">
        <v>0</v>
      </c>
      <c r="AL614" s="20">
        <v>0</v>
      </c>
      <c r="AM614" s="20">
        <v>0</v>
      </c>
      <c r="AN614" s="20">
        <v>0</v>
      </c>
      <c r="AO614" s="20">
        <v>0</v>
      </c>
      <c r="AP614" s="20">
        <v>0</v>
      </c>
      <c r="AQ614" s="20">
        <v>0</v>
      </c>
      <c r="AR614" s="20">
        <v>0</v>
      </c>
      <c r="AS614" s="20">
        <v>0</v>
      </c>
      <c r="AT614" s="11">
        <f t="shared" si="9"/>
        <v>0</v>
      </c>
      <c r="AU614" s="20">
        <v>94917.09</v>
      </c>
      <c r="AV614" s="20">
        <v>102790.07</v>
      </c>
      <c r="AW614" s="21">
        <v>16</v>
      </c>
      <c r="AX614" s="21">
        <v>240</v>
      </c>
      <c r="AY614" s="20">
        <v>518999.09</v>
      </c>
      <c r="AZ614" s="20">
        <v>133391.07999999999</v>
      </c>
      <c r="BA614" s="22">
        <v>89.989867000000004</v>
      </c>
      <c r="BB614" s="22">
        <v>77.797468755418095</v>
      </c>
      <c r="BC614" s="22">
        <v>11</v>
      </c>
      <c r="BD614" s="22"/>
      <c r="BE614" s="18" t="s">
        <v>78</v>
      </c>
      <c r="BF614" s="15"/>
      <c r="BG614" s="18" t="s">
        <v>413</v>
      </c>
      <c r="BH614" s="18" t="s">
        <v>414</v>
      </c>
      <c r="BI614" s="18" t="s">
        <v>415</v>
      </c>
      <c r="BJ614" s="18" t="s">
        <v>82</v>
      </c>
      <c r="BK614" s="16" t="s">
        <v>83</v>
      </c>
      <c r="BL614" s="22">
        <v>895665.86671853997</v>
      </c>
      <c r="BM614" s="16" t="s">
        <v>84</v>
      </c>
      <c r="BN614" s="22"/>
      <c r="BO614" s="23">
        <v>38316</v>
      </c>
      <c r="BP614" s="23">
        <v>45621</v>
      </c>
      <c r="BQ614" s="14" t="s">
        <v>283</v>
      </c>
      <c r="BR614" s="14" t="s">
        <v>284</v>
      </c>
      <c r="BS614" s="14">
        <v>38316</v>
      </c>
      <c r="BT614" s="14">
        <v>38316</v>
      </c>
      <c r="BU614" s="22">
        <v>36096.65</v>
      </c>
      <c r="BV614" s="22">
        <v>26.73</v>
      </c>
      <c r="BW614" s="22">
        <v>0</v>
      </c>
    </row>
    <row r="615" spans="1:75" s="1" customFormat="1" ht="18.2" customHeight="1" x14ac:dyDescent="0.15">
      <c r="A615" s="6">
        <v>613</v>
      </c>
      <c r="B615" s="7" t="s">
        <v>75</v>
      </c>
      <c r="C615" s="7" t="s">
        <v>76</v>
      </c>
      <c r="D615" s="8">
        <v>45108</v>
      </c>
      <c r="E615" s="9" t="s">
        <v>1114</v>
      </c>
      <c r="F615" s="10">
        <v>117</v>
      </c>
      <c r="G615" s="10">
        <v>116</v>
      </c>
      <c r="H615" s="11">
        <v>52768.61</v>
      </c>
      <c r="I615" s="11">
        <v>33831.01</v>
      </c>
      <c r="J615" s="11">
        <v>0</v>
      </c>
      <c r="K615" s="11">
        <v>86599.62</v>
      </c>
      <c r="L615" s="11">
        <v>474.9</v>
      </c>
      <c r="M615" s="11">
        <v>0</v>
      </c>
      <c r="N615" s="11">
        <v>0</v>
      </c>
      <c r="O615" s="11">
        <v>0</v>
      </c>
      <c r="P615" s="11">
        <v>0</v>
      </c>
      <c r="Q615" s="11">
        <v>0</v>
      </c>
      <c r="R615" s="11">
        <v>86599.62</v>
      </c>
      <c r="S615" s="11">
        <v>77367.75</v>
      </c>
      <c r="T615" s="11">
        <v>483.71</v>
      </c>
      <c r="U615" s="11">
        <v>0</v>
      </c>
      <c r="V615" s="11">
        <v>0</v>
      </c>
      <c r="W615" s="11">
        <v>0</v>
      </c>
      <c r="X615" s="11">
        <v>0</v>
      </c>
      <c r="Y615" s="11">
        <v>0</v>
      </c>
      <c r="Z615" s="11">
        <v>77851.460000000006</v>
      </c>
      <c r="AA615" s="11">
        <v>0</v>
      </c>
      <c r="AB615" s="11">
        <v>0</v>
      </c>
      <c r="AC615" s="11">
        <v>0</v>
      </c>
      <c r="AD615" s="11">
        <v>0</v>
      </c>
      <c r="AE615" s="11">
        <v>0</v>
      </c>
      <c r="AF615" s="11">
        <v>0</v>
      </c>
      <c r="AG615" s="11">
        <v>0</v>
      </c>
      <c r="AH615" s="11">
        <v>0</v>
      </c>
      <c r="AI615" s="11">
        <v>0</v>
      </c>
      <c r="AJ615" s="11">
        <v>0</v>
      </c>
      <c r="AK615" s="11">
        <v>0</v>
      </c>
      <c r="AL615" s="11">
        <v>0</v>
      </c>
      <c r="AM615" s="11">
        <v>0</v>
      </c>
      <c r="AN615" s="11">
        <v>0</v>
      </c>
      <c r="AO615" s="11">
        <v>0</v>
      </c>
      <c r="AP615" s="11">
        <v>0</v>
      </c>
      <c r="AQ615" s="11">
        <v>0</v>
      </c>
      <c r="AR615" s="11">
        <v>0</v>
      </c>
      <c r="AS615" s="11">
        <v>0</v>
      </c>
      <c r="AT615" s="11">
        <f t="shared" si="9"/>
        <v>0</v>
      </c>
      <c r="AU615" s="11">
        <v>34305.910000000003</v>
      </c>
      <c r="AV615" s="11">
        <v>77851.460000000006</v>
      </c>
      <c r="AW615" s="12">
        <v>76</v>
      </c>
      <c r="AX615" s="12">
        <v>300</v>
      </c>
      <c r="AY615" s="11">
        <v>380500.01</v>
      </c>
      <c r="AZ615" s="11">
        <v>97805.61</v>
      </c>
      <c r="BA615" s="13">
        <v>90</v>
      </c>
      <c r="BB615" s="13">
        <v>79.688330761394994</v>
      </c>
      <c r="BC615" s="13">
        <v>11</v>
      </c>
      <c r="BD615" s="13"/>
      <c r="BE615" s="9" t="s">
        <v>78</v>
      </c>
      <c r="BF615" s="6"/>
      <c r="BG615" s="9" t="s">
        <v>160</v>
      </c>
      <c r="BH615" s="9" t="s">
        <v>386</v>
      </c>
      <c r="BI615" s="9" t="s">
        <v>387</v>
      </c>
      <c r="BJ615" s="9" t="s">
        <v>82</v>
      </c>
      <c r="BK615" s="7" t="s">
        <v>83</v>
      </c>
      <c r="BL615" s="13">
        <v>672610.06898027996</v>
      </c>
      <c r="BM615" s="7" t="s">
        <v>84</v>
      </c>
      <c r="BN615" s="13"/>
      <c r="BO615" s="14">
        <v>38316</v>
      </c>
      <c r="BP615" s="14">
        <v>47447</v>
      </c>
      <c r="BQ615" s="14" t="s">
        <v>326</v>
      </c>
      <c r="BR615" s="14" t="s">
        <v>327</v>
      </c>
      <c r="BS615" s="14">
        <v>38316</v>
      </c>
      <c r="BT615" s="14">
        <v>38316</v>
      </c>
      <c r="BU615" s="13">
        <v>22056.1</v>
      </c>
      <c r="BV615" s="13">
        <v>19.45</v>
      </c>
      <c r="BW615" s="13">
        <v>0</v>
      </c>
    </row>
    <row r="616" spans="1:75" s="1" customFormat="1" ht="18.2" customHeight="1" x14ac:dyDescent="0.15">
      <c r="A616" s="15">
        <v>614</v>
      </c>
      <c r="B616" s="16" t="s">
        <v>75</v>
      </c>
      <c r="C616" s="16" t="s">
        <v>76</v>
      </c>
      <c r="D616" s="17">
        <v>45108</v>
      </c>
      <c r="E616" s="18" t="s">
        <v>1115</v>
      </c>
      <c r="F616" s="19">
        <v>117</v>
      </c>
      <c r="G616" s="19">
        <v>116</v>
      </c>
      <c r="H616" s="20">
        <v>52777.2</v>
      </c>
      <c r="I616" s="20">
        <v>33825.410000000003</v>
      </c>
      <c r="J616" s="20">
        <v>0</v>
      </c>
      <c r="K616" s="20">
        <v>86602.61</v>
      </c>
      <c r="L616" s="20">
        <v>474.82</v>
      </c>
      <c r="M616" s="20">
        <v>0</v>
      </c>
      <c r="N616" s="20">
        <v>0</v>
      </c>
      <c r="O616" s="20">
        <v>0</v>
      </c>
      <c r="P616" s="20">
        <v>0</v>
      </c>
      <c r="Q616" s="20">
        <v>0</v>
      </c>
      <c r="R616" s="20">
        <v>86602.61</v>
      </c>
      <c r="S616" s="20">
        <v>77373.350000000006</v>
      </c>
      <c r="T616" s="20">
        <v>483.79</v>
      </c>
      <c r="U616" s="20">
        <v>0</v>
      </c>
      <c r="V616" s="20">
        <v>0</v>
      </c>
      <c r="W616" s="20">
        <v>0</v>
      </c>
      <c r="X616" s="20">
        <v>0</v>
      </c>
      <c r="Y616" s="20">
        <v>0</v>
      </c>
      <c r="Z616" s="20">
        <v>77857.14</v>
      </c>
      <c r="AA616" s="20">
        <v>0</v>
      </c>
      <c r="AB616" s="20">
        <v>0</v>
      </c>
      <c r="AC616" s="20">
        <v>0</v>
      </c>
      <c r="AD616" s="20">
        <v>0</v>
      </c>
      <c r="AE616" s="20">
        <v>0</v>
      </c>
      <c r="AF616" s="20">
        <v>0</v>
      </c>
      <c r="AG616" s="20">
        <v>0</v>
      </c>
      <c r="AH616" s="20">
        <v>0</v>
      </c>
      <c r="AI616" s="20">
        <v>0</v>
      </c>
      <c r="AJ616" s="20">
        <v>0</v>
      </c>
      <c r="AK616" s="20">
        <v>0</v>
      </c>
      <c r="AL616" s="20">
        <v>0</v>
      </c>
      <c r="AM616" s="20">
        <v>0</v>
      </c>
      <c r="AN616" s="20">
        <v>0</v>
      </c>
      <c r="AO616" s="20">
        <v>0</v>
      </c>
      <c r="AP616" s="20">
        <v>0</v>
      </c>
      <c r="AQ616" s="20">
        <v>0</v>
      </c>
      <c r="AR616" s="20">
        <v>0</v>
      </c>
      <c r="AS616" s="20">
        <v>0</v>
      </c>
      <c r="AT616" s="11">
        <f t="shared" si="9"/>
        <v>0</v>
      </c>
      <c r="AU616" s="20">
        <v>34300.230000000003</v>
      </c>
      <c r="AV616" s="20">
        <v>77857.14</v>
      </c>
      <c r="AW616" s="21">
        <v>76</v>
      </c>
      <c r="AX616" s="21">
        <v>300</v>
      </c>
      <c r="AY616" s="20">
        <v>380500.01</v>
      </c>
      <c r="AZ616" s="20">
        <v>97805.61</v>
      </c>
      <c r="BA616" s="22">
        <v>90</v>
      </c>
      <c r="BB616" s="22">
        <v>79.691082137313003</v>
      </c>
      <c r="BC616" s="22">
        <v>11</v>
      </c>
      <c r="BD616" s="22"/>
      <c r="BE616" s="18" t="s">
        <v>78</v>
      </c>
      <c r="BF616" s="15"/>
      <c r="BG616" s="18" t="s">
        <v>160</v>
      </c>
      <c r="BH616" s="18" t="s">
        <v>386</v>
      </c>
      <c r="BI616" s="18" t="s">
        <v>387</v>
      </c>
      <c r="BJ616" s="18" t="s">
        <v>82</v>
      </c>
      <c r="BK616" s="16" t="s">
        <v>83</v>
      </c>
      <c r="BL616" s="22">
        <v>672633.29199334001</v>
      </c>
      <c r="BM616" s="16" t="s">
        <v>84</v>
      </c>
      <c r="BN616" s="22"/>
      <c r="BO616" s="23">
        <v>38316</v>
      </c>
      <c r="BP616" s="23">
        <v>47447</v>
      </c>
      <c r="BQ616" s="14" t="s">
        <v>326</v>
      </c>
      <c r="BR616" s="14" t="s">
        <v>327</v>
      </c>
      <c r="BS616" s="14">
        <v>38316</v>
      </c>
      <c r="BT616" s="14">
        <v>38316</v>
      </c>
      <c r="BU616" s="22">
        <v>22094.43</v>
      </c>
      <c r="BV616" s="22">
        <v>19.45</v>
      </c>
      <c r="BW616" s="22">
        <v>0</v>
      </c>
    </row>
    <row r="617" spans="1:75" s="1" customFormat="1" ht="18.2" customHeight="1" x14ac:dyDescent="0.15">
      <c r="A617" s="6">
        <v>615</v>
      </c>
      <c r="B617" s="7" t="s">
        <v>75</v>
      </c>
      <c r="C617" s="7" t="s">
        <v>76</v>
      </c>
      <c r="D617" s="8">
        <v>45108</v>
      </c>
      <c r="E617" s="9" t="s">
        <v>1116</v>
      </c>
      <c r="F617" s="10">
        <v>143</v>
      </c>
      <c r="G617" s="10">
        <v>142</v>
      </c>
      <c r="H617" s="11">
        <v>59030.74</v>
      </c>
      <c r="I617" s="11">
        <v>55043.68</v>
      </c>
      <c r="J617" s="11">
        <v>0</v>
      </c>
      <c r="K617" s="11">
        <v>114074.42</v>
      </c>
      <c r="L617" s="11">
        <v>694.7</v>
      </c>
      <c r="M617" s="11">
        <v>0</v>
      </c>
      <c r="N617" s="11">
        <v>0</v>
      </c>
      <c r="O617" s="11">
        <v>0</v>
      </c>
      <c r="P617" s="11">
        <v>0</v>
      </c>
      <c r="Q617" s="11">
        <v>0</v>
      </c>
      <c r="R617" s="11">
        <v>114074.42</v>
      </c>
      <c r="S617" s="11">
        <v>119410.18</v>
      </c>
      <c r="T617" s="11">
        <v>541.12</v>
      </c>
      <c r="U617" s="11">
        <v>0</v>
      </c>
      <c r="V617" s="11">
        <v>0</v>
      </c>
      <c r="W617" s="11">
        <v>0</v>
      </c>
      <c r="X617" s="11">
        <v>0</v>
      </c>
      <c r="Y617" s="11">
        <v>0</v>
      </c>
      <c r="Z617" s="11">
        <v>119951.3</v>
      </c>
      <c r="AA617" s="11">
        <v>0</v>
      </c>
      <c r="AB617" s="11">
        <v>0</v>
      </c>
      <c r="AC617" s="11">
        <v>0</v>
      </c>
      <c r="AD617" s="11">
        <v>0</v>
      </c>
      <c r="AE617" s="11">
        <v>0</v>
      </c>
      <c r="AF617" s="11">
        <v>0</v>
      </c>
      <c r="AG617" s="11">
        <v>0</v>
      </c>
      <c r="AH617" s="11">
        <v>0</v>
      </c>
      <c r="AI617" s="11">
        <v>0</v>
      </c>
      <c r="AJ617" s="11">
        <v>0</v>
      </c>
      <c r="AK617" s="11">
        <v>0</v>
      </c>
      <c r="AL617" s="11">
        <v>0</v>
      </c>
      <c r="AM617" s="11">
        <v>0</v>
      </c>
      <c r="AN617" s="11">
        <v>0</v>
      </c>
      <c r="AO617" s="11">
        <v>0</v>
      </c>
      <c r="AP617" s="11">
        <v>0</v>
      </c>
      <c r="AQ617" s="11">
        <v>0</v>
      </c>
      <c r="AR617" s="11">
        <v>0</v>
      </c>
      <c r="AS617" s="11">
        <v>0</v>
      </c>
      <c r="AT617" s="11">
        <f t="shared" si="9"/>
        <v>0</v>
      </c>
      <c r="AU617" s="11">
        <v>55738.38</v>
      </c>
      <c r="AV617" s="11">
        <v>119951.3</v>
      </c>
      <c r="AW617" s="12">
        <v>76</v>
      </c>
      <c r="AX617" s="12">
        <v>300</v>
      </c>
      <c r="AY617" s="11">
        <v>490745.64</v>
      </c>
      <c r="AZ617" s="11">
        <v>126090</v>
      </c>
      <c r="BA617" s="13">
        <v>90</v>
      </c>
      <c r="BB617" s="13">
        <v>81.423568879371899</v>
      </c>
      <c r="BC617" s="13">
        <v>11</v>
      </c>
      <c r="BD617" s="13"/>
      <c r="BE617" s="9" t="s">
        <v>78</v>
      </c>
      <c r="BF617" s="6"/>
      <c r="BG617" s="9" t="s">
        <v>89</v>
      </c>
      <c r="BH617" s="9" t="s">
        <v>90</v>
      </c>
      <c r="BI617" s="9" t="s">
        <v>637</v>
      </c>
      <c r="BJ617" s="9" t="s">
        <v>82</v>
      </c>
      <c r="BK617" s="7" t="s">
        <v>83</v>
      </c>
      <c r="BL617" s="13">
        <v>886003.92825147999</v>
      </c>
      <c r="BM617" s="7" t="s">
        <v>84</v>
      </c>
      <c r="BN617" s="13"/>
      <c r="BO617" s="14">
        <v>38317</v>
      </c>
      <c r="BP617" s="14">
        <v>47448</v>
      </c>
      <c r="BQ617" s="14" t="s">
        <v>177</v>
      </c>
      <c r="BR617" s="14" t="s">
        <v>178</v>
      </c>
      <c r="BS617" s="14">
        <v>38317</v>
      </c>
      <c r="BT617" s="14">
        <v>38317</v>
      </c>
      <c r="BU617" s="13">
        <v>34615.08</v>
      </c>
      <c r="BV617" s="13">
        <v>25.08</v>
      </c>
      <c r="BW617" s="13">
        <v>0</v>
      </c>
    </row>
    <row r="618" spans="1:75" s="1" customFormat="1" ht="18.2" customHeight="1" x14ac:dyDescent="0.15">
      <c r="A618" s="15">
        <v>616</v>
      </c>
      <c r="B618" s="16" t="s">
        <v>75</v>
      </c>
      <c r="C618" s="16" t="s">
        <v>76</v>
      </c>
      <c r="D618" s="17">
        <v>45108</v>
      </c>
      <c r="E618" s="18" t="s">
        <v>1117</v>
      </c>
      <c r="F618" s="19">
        <v>6</v>
      </c>
      <c r="G618" s="19">
        <v>5</v>
      </c>
      <c r="H618" s="20">
        <v>47280.63</v>
      </c>
      <c r="I618" s="20">
        <v>1709.26</v>
      </c>
      <c r="J618" s="20">
        <v>0</v>
      </c>
      <c r="K618" s="20">
        <v>48989.89</v>
      </c>
      <c r="L618" s="20">
        <v>425.26</v>
      </c>
      <c r="M618" s="20">
        <v>0</v>
      </c>
      <c r="N618" s="20">
        <v>0</v>
      </c>
      <c r="O618" s="20">
        <v>0</v>
      </c>
      <c r="P618" s="20">
        <v>0</v>
      </c>
      <c r="Q618" s="20">
        <v>0</v>
      </c>
      <c r="R618" s="20">
        <v>48989.89</v>
      </c>
      <c r="S618" s="20">
        <v>1771.91</v>
      </c>
      <c r="T618" s="20">
        <v>433.41</v>
      </c>
      <c r="U618" s="20">
        <v>0</v>
      </c>
      <c r="V618" s="20">
        <v>0</v>
      </c>
      <c r="W618" s="20">
        <v>0</v>
      </c>
      <c r="X618" s="20">
        <v>0</v>
      </c>
      <c r="Y618" s="20">
        <v>0</v>
      </c>
      <c r="Z618" s="20">
        <v>2205.3200000000002</v>
      </c>
      <c r="AA618" s="20">
        <v>0</v>
      </c>
      <c r="AB618" s="20">
        <v>0</v>
      </c>
      <c r="AC618" s="20">
        <v>0</v>
      </c>
      <c r="AD618" s="20">
        <v>0</v>
      </c>
      <c r="AE618" s="20">
        <v>0</v>
      </c>
      <c r="AF618" s="20">
        <v>0</v>
      </c>
      <c r="AG618" s="20">
        <v>0</v>
      </c>
      <c r="AH618" s="20">
        <v>0</v>
      </c>
      <c r="AI618" s="20">
        <v>0</v>
      </c>
      <c r="AJ618" s="20">
        <v>0</v>
      </c>
      <c r="AK618" s="20">
        <v>0</v>
      </c>
      <c r="AL618" s="20">
        <v>0</v>
      </c>
      <c r="AM618" s="20">
        <v>0</v>
      </c>
      <c r="AN618" s="20">
        <v>0</v>
      </c>
      <c r="AO618" s="20">
        <v>0</v>
      </c>
      <c r="AP618" s="20">
        <v>0</v>
      </c>
      <c r="AQ618" s="20">
        <v>0</v>
      </c>
      <c r="AR618" s="20">
        <v>0</v>
      </c>
      <c r="AS618" s="20">
        <v>0</v>
      </c>
      <c r="AT618" s="11">
        <f t="shared" si="9"/>
        <v>0</v>
      </c>
      <c r="AU618" s="20">
        <v>2134.52</v>
      </c>
      <c r="AV618" s="20">
        <v>2205.3200000000002</v>
      </c>
      <c r="AW618" s="21">
        <v>76</v>
      </c>
      <c r="AX618" s="21">
        <v>300</v>
      </c>
      <c r="AY618" s="20">
        <v>340978.9</v>
      </c>
      <c r="AZ618" s="20">
        <v>87609.600000000006</v>
      </c>
      <c r="BA618" s="22">
        <v>90</v>
      </c>
      <c r="BB618" s="22">
        <v>50.326563527284698</v>
      </c>
      <c r="BC618" s="22">
        <v>11</v>
      </c>
      <c r="BD618" s="22"/>
      <c r="BE618" s="18" t="s">
        <v>78</v>
      </c>
      <c r="BF618" s="15"/>
      <c r="BG618" s="18" t="s">
        <v>413</v>
      </c>
      <c r="BH618" s="18" t="s">
        <v>421</v>
      </c>
      <c r="BI618" s="18" t="s">
        <v>1083</v>
      </c>
      <c r="BJ618" s="18" t="s">
        <v>95</v>
      </c>
      <c r="BK618" s="16" t="s">
        <v>83</v>
      </c>
      <c r="BL618" s="22">
        <v>380499.28270166001</v>
      </c>
      <c r="BM618" s="16" t="s">
        <v>84</v>
      </c>
      <c r="BN618" s="22"/>
      <c r="BO618" s="23">
        <v>38317</v>
      </c>
      <c r="BP618" s="23">
        <v>47448</v>
      </c>
      <c r="BQ618" s="14" t="s">
        <v>102</v>
      </c>
      <c r="BR618" s="14" t="s">
        <v>103</v>
      </c>
      <c r="BS618" s="14">
        <v>38317</v>
      </c>
      <c r="BT618" s="14">
        <v>38317</v>
      </c>
      <c r="BU618" s="22">
        <v>846.8</v>
      </c>
      <c r="BV618" s="22">
        <v>17.420000000000002</v>
      </c>
      <c r="BW618" s="22">
        <v>0</v>
      </c>
    </row>
    <row r="619" spans="1:75" s="1" customFormat="1" ht="18.2" customHeight="1" x14ac:dyDescent="0.15">
      <c r="A619" s="6">
        <v>617</v>
      </c>
      <c r="B619" s="7" t="s">
        <v>75</v>
      </c>
      <c r="C619" s="7" t="s">
        <v>76</v>
      </c>
      <c r="D619" s="8">
        <v>45108</v>
      </c>
      <c r="E619" s="9" t="s">
        <v>1118</v>
      </c>
      <c r="F619" s="10">
        <v>156</v>
      </c>
      <c r="G619" s="10">
        <v>155</v>
      </c>
      <c r="H619" s="11">
        <v>41474.620000000003</v>
      </c>
      <c r="I619" s="11">
        <v>30807.67</v>
      </c>
      <c r="J619" s="11">
        <v>0</v>
      </c>
      <c r="K619" s="11">
        <v>72282.289999999994</v>
      </c>
      <c r="L619" s="11">
        <v>373.1</v>
      </c>
      <c r="M619" s="11">
        <v>0</v>
      </c>
      <c r="N619" s="11">
        <v>0</v>
      </c>
      <c r="O619" s="11">
        <v>0</v>
      </c>
      <c r="P619" s="11">
        <v>0</v>
      </c>
      <c r="Q619" s="11">
        <v>0</v>
      </c>
      <c r="R619" s="11">
        <v>72282.289999999994</v>
      </c>
      <c r="S619" s="11">
        <v>85950.720000000001</v>
      </c>
      <c r="T619" s="11">
        <v>380.18</v>
      </c>
      <c r="U619" s="11">
        <v>0</v>
      </c>
      <c r="V619" s="11">
        <v>0</v>
      </c>
      <c r="W619" s="11">
        <v>0</v>
      </c>
      <c r="X619" s="11">
        <v>0</v>
      </c>
      <c r="Y619" s="11">
        <v>0</v>
      </c>
      <c r="Z619" s="11">
        <v>86330.9</v>
      </c>
      <c r="AA619" s="11">
        <v>0</v>
      </c>
      <c r="AB619" s="11">
        <v>0</v>
      </c>
      <c r="AC619" s="11">
        <v>0</v>
      </c>
      <c r="AD619" s="11">
        <v>0</v>
      </c>
      <c r="AE619" s="11">
        <v>0</v>
      </c>
      <c r="AF619" s="11">
        <v>0</v>
      </c>
      <c r="AG619" s="11">
        <v>0</v>
      </c>
      <c r="AH619" s="11">
        <v>0</v>
      </c>
      <c r="AI619" s="11">
        <v>0</v>
      </c>
      <c r="AJ619" s="11">
        <v>0</v>
      </c>
      <c r="AK619" s="11">
        <v>0</v>
      </c>
      <c r="AL619" s="11">
        <v>0</v>
      </c>
      <c r="AM619" s="11">
        <v>0</v>
      </c>
      <c r="AN619" s="11">
        <v>0</v>
      </c>
      <c r="AO619" s="11">
        <v>0</v>
      </c>
      <c r="AP619" s="11">
        <v>0</v>
      </c>
      <c r="AQ619" s="11">
        <v>0</v>
      </c>
      <c r="AR619" s="11">
        <v>0</v>
      </c>
      <c r="AS619" s="11">
        <v>0</v>
      </c>
      <c r="AT619" s="11">
        <f t="shared" si="9"/>
        <v>0</v>
      </c>
      <c r="AU619" s="11">
        <v>31180.77</v>
      </c>
      <c r="AV619" s="11">
        <v>86330.9</v>
      </c>
      <c r="AW619" s="12">
        <v>76</v>
      </c>
      <c r="AX619" s="12">
        <v>300</v>
      </c>
      <c r="AY619" s="11">
        <v>299127.15999999997</v>
      </c>
      <c r="AZ619" s="11">
        <v>76856.399999999994</v>
      </c>
      <c r="BA619" s="13">
        <v>90</v>
      </c>
      <c r="BB619" s="13">
        <v>84.643648414445593</v>
      </c>
      <c r="BC619" s="13">
        <v>11</v>
      </c>
      <c r="BD619" s="13"/>
      <c r="BE619" s="9" t="s">
        <v>78</v>
      </c>
      <c r="BF619" s="6"/>
      <c r="BG619" s="9" t="s">
        <v>413</v>
      </c>
      <c r="BH619" s="9" t="s">
        <v>421</v>
      </c>
      <c r="BI619" s="9" t="s">
        <v>776</v>
      </c>
      <c r="BJ619" s="9" t="s">
        <v>82</v>
      </c>
      <c r="BK619" s="7" t="s">
        <v>83</v>
      </c>
      <c r="BL619" s="13">
        <v>561408.88450726005</v>
      </c>
      <c r="BM619" s="7" t="s">
        <v>84</v>
      </c>
      <c r="BN619" s="13"/>
      <c r="BO619" s="14">
        <v>38317</v>
      </c>
      <c r="BP619" s="14">
        <v>47448</v>
      </c>
      <c r="BQ619" s="14" t="s">
        <v>157</v>
      </c>
      <c r="BR619" s="14" t="s">
        <v>158</v>
      </c>
      <c r="BS619" s="14">
        <v>38317</v>
      </c>
      <c r="BT619" s="14">
        <v>38317</v>
      </c>
      <c r="BU619" s="13">
        <v>23161.360000000001</v>
      </c>
      <c r="BV619" s="13">
        <v>15.29</v>
      </c>
      <c r="BW619" s="13">
        <v>0</v>
      </c>
    </row>
    <row r="620" spans="1:75" s="1" customFormat="1" ht="18.2" customHeight="1" x14ac:dyDescent="0.15">
      <c r="A620" s="15">
        <v>618</v>
      </c>
      <c r="B620" s="16" t="s">
        <v>75</v>
      </c>
      <c r="C620" s="16" t="s">
        <v>76</v>
      </c>
      <c r="D620" s="17">
        <v>45108</v>
      </c>
      <c r="E620" s="18" t="s">
        <v>1119</v>
      </c>
      <c r="F620" s="19">
        <v>138</v>
      </c>
      <c r="G620" s="19">
        <v>137</v>
      </c>
      <c r="H620" s="20">
        <v>71576.679999999993</v>
      </c>
      <c r="I620" s="20">
        <v>50116.9</v>
      </c>
      <c r="J620" s="20">
        <v>0</v>
      </c>
      <c r="K620" s="20">
        <v>121693.58</v>
      </c>
      <c r="L620" s="20">
        <v>643.85</v>
      </c>
      <c r="M620" s="20">
        <v>0</v>
      </c>
      <c r="N620" s="20">
        <v>0</v>
      </c>
      <c r="O620" s="20">
        <v>0</v>
      </c>
      <c r="P620" s="20">
        <v>0</v>
      </c>
      <c r="Q620" s="20">
        <v>0</v>
      </c>
      <c r="R620" s="20">
        <v>121693.58</v>
      </c>
      <c r="S620" s="20">
        <v>127659.54</v>
      </c>
      <c r="T620" s="20">
        <v>656.12</v>
      </c>
      <c r="U620" s="20">
        <v>0</v>
      </c>
      <c r="V620" s="20">
        <v>0</v>
      </c>
      <c r="W620" s="20">
        <v>0</v>
      </c>
      <c r="X620" s="20">
        <v>0</v>
      </c>
      <c r="Y620" s="20">
        <v>0</v>
      </c>
      <c r="Z620" s="20">
        <v>128315.66</v>
      </c>
      <c r="AA620" s="20">
        <v>0</v>
      </c>
      <c r="AB620" s="20">
        <v>0</v>
      </c>
      <c r="AC620" s="20">
        <v>0</v>
      </c>
      <c r="AD620" s="20">
        <v>0</v>
      </c>
      <c r="AE620" s="20">
        <v>0</v>
      </c>
      <c r="AF620" s="20">
        <v>0</v>
      </c>
      <c r="AG620" s="20">
        <v>0</v>
      </c>
      <c r="AH620" s="20">
        <v>0</v>
      </c>
      <c r="AI620" s="20">
        <v>0</v>
      </c>
      <c r="AJ620" s="20">
        <v>0</v>
      </c>
      <c r="AK620" s="20">
        <v>0</v>
      </c>
      <c r="AL620" s="20">
        <v>0</v>
      </c>
      <c r="AM620" s="20">
        <v>0</v>
      </c>
      <c r="AN620" s="20">
        <v>0</v>
      </c>
      <c r="AO620" s="20">
        <v>0</v>
      </c>
      <c r="AP620" s="20">
        <v>0</v>
      </c>
      <c r="AQ620" s="20">
        <v>0</v>
      </c>
      <c r="AR620" s="20">
        <v>0</v>
      </c>
      <c r="AS620" s="20">
        <v>0</v>
      </c>
      <c r="AT620" s="11">
        <f t="shared" si="9"/>
        <v>0</v>
      </c>
      <c r="AU620" s="20">
        <v>50760.75</v>
      </c>
      <c r="AV620" s="20">
        <v>128315.66</v>
      </c>
      <c r="AW620" s="21">
        <v>76</v>
      </c>
      <c r="AX620" s="21">
        <v>300</v>
      </c>
      <c r="AY620" s="20">
        <v>516218.18</v>
      </c>
      <c r="AZ620" s="20">
        <v>132634.79999999999</v>
      </c>
      <c r="BA620" s="22">
        <v>90</v>
      </c>
      <c r="BB620" s="22">
        <v>82.575781016746802</v>
      </c>
      <c r="BC620" s="22">
        <v>11</v>
      </c>
      <c r="BD620" s="22"/>
      <c r="BE620" s="18" t="s">
        <v>78</v>
      </c>
      <c r="BF620" s="15"/>
      <c r="BG620" s="18" t="s">
        <v>413</v>
      </c>
      <c r="BH620" s="18" t="s">
        <v>421</v>
      </c>
      <c r="BI620" s="18" t="s">
        <v>1083</v>
      </c>
      <c r="BJ620" s="18" t="s">
        <v>82</v>
      </c>
      <c r="BK620" s="16" t="s">
        <v>83</v>
      </c>
      <c r="BL620" s="22">
        <v>945181.13634052</v>
      </c>
      <c r="BM620" s="16" t="s">
        <v>84</v>
      </c>
      <c r="BN620" s="22"/>
      <c r="BO620" s="23">
        <v>38317</v>
      </c>
      <c r="BP620" s="23">
        <v>47448</v>
      </c>
      <c r="BQ620" s="14" t="s">
        <v>309</v>
      </c>
      <c r="BR620" s="14" t="s">
        <v>310</v>
      </c>
      <c r="BS620" s="14">
        <v>38317</v>
      </c>
      <c r="BT620" s="14">
        <v>38317</v>
      </c>
      <c r="BU620" s="22">
        <v>35129.379999999997</v>
      </c>
      <c r="BV620" s="22">
        <v>26.38</v>
      </c>
      <c r="BW620" s="22">
        <v>0</v>
      </c>
    </row>
    <row r="621" spans="1:75" s="1" customFormat="1" ht="18.2" customHeight="1" x14ac:dyDescent="0.15">
      <c r="A621" s="6">
        <v>619</v>
      </c>
      <c r="B621" s="7" t="s">
        <v>75</v>
      </c>
      <c r="C621" s="7" t="s">
        <v>76</v>
      </c>
      <c r="D621" s="8">
        <v>45108</v>
      </c>
      <c r="E621" s="9" t="s">
        <v>1120</v>
      </c>
      <c r="F621" s="10">
        <v>147</v>
      </c>
      <c r="G621" s="10">
        <v>146</v>
      </c>
      <c r="H621" s="11">
        <v>39442.550000000003</v>
      </c>
      <c r="I621" s="11">
        <v>54202.59</v>
      </c>
      <c r="J621" s="11">
        <v>0</v>
      </c>
      <c r="K621" s="11">
        <v>93645.14</v>
      </c>
      <c r="L621" s="11">
        <v>674.97</v>
      </c>
      <c r="M621" s="11">
        <v>0</v>
      </c>
      <c r="N621" s="11">
        <v>0</v>
      </c>
      <c r="O621" s="11">
        <v>0</v>
      </c>
      <c r="P621" s="11">
        <v>0</v>
      </c>
      <c r="Q621" s="11">
        <v>0</v>
      </c>
      <c r="R621" s="11">
        <v>93645.14</v>
      </c>
      <c r="S621" s="11">
        <v>97130.79</v>
      </c>
      <c r="T621" s="11">
        <v>361.56</v>
      </c>
      <c r="U621" s="11">
        <v>0</v>
      </c>
      <c r="V621" s="11">
        <v>0</v>
      </c>
      <c r="W621" s="11">
        <v>0</v>
      </c>
      <c r="X621" s="11">
        <v>0</v>
      </c>
      <c r="Y621" s="11">
        <v>0</v>
      </c>
      <c r="Z621" s="11">
        <v>97492.35</v>
      </c>
      <c r="AA621" s="11">
        <v>0</v>
      </c>
      <c r="AB621" s="11">
        <v>0</v>
      </c>
      <c r="AC621" s="11">
        <v>0</v>
      </c>
      <c r="AD621" s="11">
        <v>0</v>
      </c>
      <c r="AE621" s="11">
        <v>0</v>
      </c>
      <c r="AF621" s="11">
        <v>0</v>
      </c>
      <c r="AG621" s="11">
        <v>0</v>
      </c>
      <c r="AH621" s="11">
        <v>0</v>
      </c>
      <c r="AI621" s="11">
        <v>0</v>
      </c>
      <c r="AJ621" s="11">
        <v>0</v>
      </c>
      <c r="AK621" s="11">
        <v>0</v>
      </c>
      <c r="AL621" s="11">
        <v>0</v>
      </c>
      <c r="AM621" s="11">
        <v>0</v>
      </c>
      <c r="AN621" s="11">
        <v>0</v>
      </c>
      <c r="AO621" s="11">
        <v>0</v>
      </c>
      <c r="AP621" s="11">
        <v>0</v>
      </c>
      <c r="AQ621" s="11">
        <v>0</v>
      </c>
      <c r="AR621" s="11">
        <v>0</v>
      </c>
      <c r="AS621" s="11">
        <v>0</v>
      </c>
      <c r="AT621" s="11">
        <f t="shared" si="9"/>
        <v>0</v>
      </c>
      <c r="AU621" s="11">
        <v>54877.56</v>
      </c>
      <c r="AV621" s="11">
        <v>97492.35</v>
      </c>
      <c r="AW621" s="12">
        <v>76</v>
      </c>
      <c r="AX621" s="12">
        <v>300</v>
      </c>
      <c r="AY621" s="11">
        <v>389941.37</v>
      </c>
      <c r="AZ621" s="11">
        <v>105755.9</v>
      </c>
      <c r="BA621" s="13">
        <v>95</v>
      </c>
      <c r="BB621" s="13">
        <v>84.120964409550695</v>
      </c>
      <c r="BC621" s="13">
        <v>11</v>
      </c>
      <c r="BD621" s="13"/>
      <c r="BE621" s="9" t="s">
        <v>78</v>
      </c>
      <c r="BF621" s="6"/>
      <c r="BG621" s="9" t="s">
        <v>413</v>
      </c>
      <c r="BH621" s="9" t="s">
        <v>414</v>
      </c>
      <c r="BI621" s="9" t="s">
        <v>415</v>
      </c>
      <c r="BJ621" s="9" t="s">
        <v>82</v>
      </c>
      <c r="BK621" s="7" t="s">
        <v>83</v>
      </c>
      <c r="BL621" s="13">
        <v>727331.87599515996</v>
      </c>
      <c r="BM621" s="7" t="s">
        <v>84</v>
      </c>
      <c r="BN621" s="13"/>
      <c r="BO621" s="14">
        <v>38317</v>
      </c>
      <c r="BP621" s="14">
        <v>47448</v>
      </c>
      <c r="BQ621" s="14" t="s">
        <v>113</v>
      </c>
      <c r="BR621" s="14" t="s">
        <v>114</v>
      </c>
      <c r="BS621" s="14">
        <v>38317</v>
      </c>
      <c r="BT621" s="14">
        <v>38317</v>
      </c>
      <c r="BU621" s="13">
        <v>29917.83</v>
      </c>
      <c r="BV621" s="13">
        <v>21.03</v>
      </c>
      <c r="BW621" s="13">
        <v>0</v>
      </c>
    </row>
    <row r="622" spans="1:75" s="1" customFormat="1" ht="18.2" customHeight="1" x14ac:dyDescent="0.15">
      <c r="A622" s="15">
        <v>620</v>
      </c>
      <c r="B622" s="16" t="s">
        <v>75</v>
      </c>
      <c r="C622" s="16" t="s">
        <v>76</v>
      </c>
      <c r="D622" s="17">
        <v>45108</v>
      </c>
      <c r="E622" s="18" t="s">
        <v>1121</v>
      </c>
      <c r="F622" s="19">
        <v>156</v>
      </c>
      <c r="G622" s="19">
        <v>155</v>
      </c>
      <c r="H622" s="20">
        <v>60006.84</v>
      </c>
      <c r="I622" s="20">
        <v>44573.49</v>
      </c>
      <c r="J622" s="20">
        <v>0</v>
      </c>
      <c r="K622" s="20">
        <v>104580.33</v>
      </c>
      <c r="L622" s="20">
        <v>539.80999999999995</v>
      </c>
      <c r="M622" s="20">
        <v>0</v>
      </c>
      <c r="N622" s="20">
        <v>0</v>
      </c>
      <c r="O622" s="20">
        <v>0</v>
      </c>
      <c r="P622" s="20">
        <v>0</v>
      </c>
      <c r="Q622" s="20">
        <v>0</v>
      </c>
      <c r="R622" s="20">
        <v>104580.33</v>
      </c>
      <c r="S622" s="20">
        <v>124356.35</v>
      </c>
      <c r="T622" s="20">
        <v>550.05999999999995</v>
      </c>
      <c r="U622" s="20">
        <v>0</v>
      </c>
      <c r="V622" s="20">
        <v>0</v>
      </c>
      <c r="W622" s="20">
        <v>0</v>
      </c>
      <c r="X622" s="20">
        <v>0</v>
      </c>
      <c r="Y622" s="20">
        <v>0</v>
      </c>
      <c r="Z622" s="20">
        <v>124906.41</v>
      </c>
      <c r="AA622" s="20">
        <v>0</v>
      </c>
      <c r="AB622" s="20">
        <v>0</v>
      </c>
      <c r="AC622" s="20">
        <v>0</v>
      </c>
      <c r="AD622" s="20">
        <v>0</v>
      </c>
      <c r="AE622" s="20">
        <v>0</v>
      </c>
      <c r="AF622" s="20">
        <v>0</v>
      </c>
      <c r="AG622" s="20">
        <v>0</v>
      </c>
      <c r="AH622" s="20">
        <v>0</v>
      </c>
      <c r="AI622" s="20">
        <v>0</v>
      </c>
      <c r="AJ622" s="20">
        <v>0</v>
      </c>
      <c r="AK622" s="20">
        <v>0</v>
      </c>
      <c r="AL622" s="20">
        <v>0</v>
      </c>
      <c r="AM622" s="20">
        <v>0</v>
      </c>
      <c r="AN622" s="20">
        <v>0</v>
      </c>
      <c r="AO622" s="20">
        <v>0</v>
      </c>
      <c r="AP622" s="20">
        <v>0</v>
      </c>
      <c r="AQ622" s="20">
        <v>0</v>
      </c>
      <c r="AR622" s="20">
        <v>0</v>
      </c>
      <c r="AS622" s="20">
        <v>0</v>
      </c>
      <c r="AT622" s="11">
        <f t="shared" si="9"/>
        <v>0</v>
      </c>
      <c r="AU622" s="20">
        <v>45113.3</v>
      </c>
      <c r="AV622" s="20">
        <v>124906.41</v>
      </c>
      <c r="AW622" s="21">
        <v>76</v>
      </c>
      <c r="AX622" s="21">
        <v>300</v>
      </c>
      <c r="AY622" s="20">
        <v>432786.66</v>
      </c>
      <c r="AZ622" s="20">
        <v>111198.27</v>
      </c>
      <c r="BA622" s="22">
        <v>89.999994999999998</v>
      </c>
      <c r="BB622" s="22">
        <v>84.643665563307295</v>
      </c>
      <c r="BC622" s="22">
        <v>11</v>
      </c>
      <c r="BD622" s="22"/>
      <c r="BE622" s="18" t="s">
        <v>78</v>
      </c>
      <c r="BF622" s="15"/>
      <c r="BG622" s="18" t="s">
        <v>300</v>
      </c>
      <c r="BH622" s="18" t="s">
        <v>614</v>
      </c>
      <c r="BI622" s="18" t="s">
        <v>615</v>
      </c>
      <c r="BJ622" s="18" t="s">
        <v>82</v>
      </c>
      <c r="BK622" s="16" t="s">
        <v>83</v>
      </c>
      <c r="BL622" s="22">
        <v>812264.33759501996</v>
      </c>
      <c r="BM622" s="16" t="s">
        <v>84</v>
      </c>
      <c r="BN622" s="22"/>
      <c r="BO622" s="23">
        <v>38317</v>
      </c>
      <c r="BP622" s="23">
        <v>47448</v>
      </c>
      <c r="BQ622" s="14" t="s">
        <v>263</v>
      </c>
      <c r="BR622" s="14" t="s">
        <v>264</v>
      </c>
      <c r="BS622" s="14">
        <v>38317</v>
      </c>
      <c r="BT622" s="14">
        <v>38317</v>
      </c>
      <c r="BU622" s="22">
        <v>33533.589999999997</v>
      </c>
      <c r="BV622" s="22">
        <v>22.12</v>
      </c>
      <c r="BW622" s="22">
        <v>0</v>
      </c>
    </row>
    <row r="623" spans="1:75" s="1" customFormat="1" ht="18.2" customHeight="1" x14ac:dyDescent="0.15">
      <c r="A623" s="6">
        <v>621</v>
      </c>
      <c r="B623" s="7" t="s">
        <v>75</v>
      </c>
      <c r="C623" s="7" t="s">
        <v>76</v>
      </c>
      <c r="D623" s="8">
        <v>45108</v>
      </c>
      <c r="E623" s="9" t="s">
        <v>1122</v>
      </c>
      <c r="F623" s="10">
        <v>149</v>
      </c>
      <c r="G623" s="10">
        <v>148</v>
      </c>
      <c r="H623" s="11">
        <v>6461.58</v>
      </c>
      <c r="I623" s="11">
        <v>115873.33</v>
      </c>
      <c r="J623" s="11">
        <v>0</v>
      </c>
      <c r="K623" s="11">
        <v>122334.91</v>
      </c>
      <c r="L623" s="11">
        <v>1436.22</v>
      </c>
      <c r="M623" s="11">
        <v>0</v>
      </c>
      <c r="N623" s="11">
        <v>0</v>
      </c>
      <c r="O623" s="11">
        <v>0</v>
      </c>
      <c r="P623" s="11">
        <v>0</v>
      </c>
      <c r="Q623" s="11">
        <v>0</v>
      </c>
      <c r="R623" s="11">
        <v>122334.91</v>
      </c>
      <c r="S623" s="11">
        <v>104714.29</v>
      </c>
      <c r="T623" s="11">
        <v>59.23</v>
      </c>
      <c r="U623" s="11">
        <v>0</v>
      </c>
      <c r="V623" s="11">
        <v>0</v>
      </c>
      <c r="W623" s="11">
        <v>0</v>
      </c>
      <c r="X623" s="11">
        <v>0</v>
      </c>
      <c r="Y623" s="11">
        <v>0</v>
      </c>
      <c r="Z623" s="11">
        <v>104773.52</v>
      </c>
      <c r="AA623" s="11">
        <v>0</v>
      </c>
      <c r="AB623" s="11">
        <v>0</v>
      </c>
      <c r="AC623" s="11">
        <v>0</v>
      </c>
      <c r="AD623" s="11">
        <v>0</v>
      </c>
      <c r="AE623" s="11">
        <v>0</v>
      </c>
      <c r="AF623" s="11">
        <v>0</v>
      </c>
      <c r="AG623" s="11">
        <v>0</v>
      </c>
      <c r="AH623" s="11">
        <v>0</v>
      </c>
      <c r="AI623" s="11">
        <v>0</v>
      </c>
      <c r="AJ623" s="11">
        <v>0</v>
      </c>
      <c r="AK623" s="11">
        <v>0</v>
      </c>
      <c r="AL623" s="11">
        <v>0</v>
      </c>
      <c r="AM623" s="11">
        <v>0</v>
      </c>
      <c r="AN623" s="11">
        <v>0</v>
      </c>
      <c r="AO623" s="11">
        <v>0</v>
      </c>
      <c r="AP623" s="11">
        <v>0</v>
      </c>
      <c r="AQ623" s="11">
        <v>0</v>
      </c>
      <c r="AR623" s="11">
        <v>0</v>
      </c>
      <c r="AS623" s="11">
        <v>0</v>
      </c>
      <c r="AT623" s="11">
        <f t="shared" si="9"/>
        <v>0</v>
      </c>
      <c r="AU623" s="11">
        <v>117309.55</v>
      </c>
      <c r="AV623" s="11">
        <v>104773.52</v>
      </c>
      <c r="AW623" s="12">
        <v>76</v>
      </c>
      <c r="AX623" s="12">
        <v>300</v>
      </c>
      <c r="AY623" s="11">
        <v>593840.76</v>
      </c>
      <c r="AZ623" s="11">
        <v>152579</v>
      </c>
      <c r="BA623" s="13">
        <v>90.000118000000001</v>
      </c>
      <c r="BB623" s="13">
        <v>72.160365027424405</v>
      </c>
      <c r="BC623" s="13">
        <v>11</v>
      </c>
      <c r="BD623" s="13"/>
      <c r="BE623" s="9" t="s">
        <v>78</v>
      </c>
      <c r="BF623" s="6"/>
      <c r="BG623" s="9" t="s">
        <v>105</v>
      </c>
      <c r="BH623" s="9" t="s">
        <v>106</v>
      </c>
      <c r="BI623" s="9" t="s">
        <v>1123</v>
      </c>
      <c r="BJ623" s="9" t="s">
        <v>82</v>
      </c>
      <c r="BK623" s="7" t="s">
        <v>83</v>
      </c>
      <c r="BL623" s="13">
        <v>950162.27846953995</v>
      </c>
      <c r="BM623" s="7" t="s">
        <v>84</v>
      </c>
      <c r="BN623" s="13"/>
      <c r="BO623" s="14">
        <v>38317</v>
      </c>
      <c r="BP623" s="14">
        <v>47448</v>
      </c>
      <c r="BQ623" s="14" t="s">
        <v>153</v>
      </c>
      <c r="BR623" s="14" t="s">
        <v>154</v>
      </c>
      <c r="BS623" s="14">
        <v>38317</v>
      </c>
      <c r="BT623" s="14">
        <v>38317</v>
      </c>
      <c r="BU623" s="13">
        <v>43656.66</v>
      </c>
      <c r="BV623" s="13">
        <v>30.35</v>
      </c>
      <c r="BW623" s="13">
        <v>0</v>
      </c>
    </row>
    <row r="624" spans="1:75" s="1" customFormat="1" ht="18.2" customHeight="1" x14ac:dyDescent="0.15">
      <c r="A624" s="15">
        <v>622</v>
      </c>
      <c r="B624" s="16" t="s">
        <v>75</v>
      </c>
      <c r="C624" s="16" t="s">
        <v>76</v>
      </c>
      <c r="D624" s="17">
        <v>45108</v>
      </c>
      <c r="E624" s="18" t="s">
        <v>1124</v>
      </c>
      <c r="F624" s="19">
        <v>0</v>
      </c>
      <c r="G624" s="19">
        <v>0</v>
      </c>
      <c r="H624" s="20">
        <v>25954.76</v>
      </c>
      <c r="I624" s="20">
        <v>0</v>
      </c>
      <c r="J624" s="20">
        <v>0</v>
      </c>
      <c r="K624" s="20">
        <v>25954.76</v>
      </c>
      <c r="L624" s="20">
        <v>233.5</v>
      </c>
      <c r="M624" s="20">
        <v>0</v>
      </c>
      <c r="N624" s="20">
        <v>0</v>
      </c>
      <c r="O624" s="20">
        <v>233.5</v>
      </c>
      <c r="P624" s="20">
        <v>0</v>
      </c>
      <c r="Q624" s="20">
        <v>0</v>
      </c>
      <c r="R624" s="20">
        <v>25721.26</v>
      </c>
      <c r="S624" s="20">
        <v>0</v>
      </c>
      <c r="T624" s="20">
        <v>237.92</v>
      </c>
      <c r="U624" s="20">
        <v>0</v>
      </c>
      <c r="V624" s="20">
        <v>0</v>
      </c>
      <c r="W624" s="20">
        <v>237.92</v>
      </c>
      <c r="X624" s="20">
        <v>0</v>
      </c>
      <c r="Y624" s="20">
        <v>0</v>
      </c>
      <c r="Z624" s="20">
        <v>0</v>
      </c>
      <c r="AA624" s="20">
        <v>9.57</v>
      </c>
      <c r="AB624" s="20">
        <v>0</v>
      </c>
      <c r="AC624" s="20">
        <v>0</v>
      </c>
      <c r="AD624" s="20">
        <v>0</v>
      </c>
      <c r="AE624" s="20">
        <v>0</v>
      </c>
      <c r="AF624" s="20">
        <v>-8.1</v>
      </c>
      <c r="AG624" s="20">
        <v>24.05</v>
      </c>
      <c r="AH624" s="20">
        <v>59.38</v>
      </c>
      <c r="AI624" s="20">
        <v>0</v>
      </c>
      <c r="AJ624" s="20">
        <v>0</v>
      </c>
      <c r="AK624" s="20">
        <v>0</v>
      </c>
      <c r="AL624" s="20">
        <v>0</v>
      </c>
      <c r="AM624" s="20">
        <v>0</v>
      </c>
      <c r="AN624" s="20">
        <v>0</v>
      </c>
      <c r="AO624" s="20">
        <v>0</v>
      </c>
      <c r="AP624" s="20">
        <v>57.07</v>
      </c>
      <c r="AQ624" s="20">
        <v>0</v>
      </c>
      <c r="AR624" s="20">
        <v>53.33</v>
      </c>
      <c r="AS624" s="20">
        <v>0</v>
      </c>
      <c r="AT624" s="11">
        <f t="shared" si="9"/>
        <v>560.05999999999995</v>
      </c>
      <c r="AU624" s="20">
        <v>0</v>
      </c>
      <c r="AV624" s="20">
        <v>0</v>
      </c>
      <c r="AW624" s="21">
        <v>76</v>
      </c>
      <c r="AX624" s="21">
        <v>300</v>
      </c>
      <c r="AY624" s="20">
        <v>187199.99</v>
      </c>
      <c r="AZ624" s="20">
        <v>48098.33</v>
      </c>
      <c r="BA624" s="22">
        <v>89.999998000000005</v>
      </c>
      <c r="BB624" s="22">
        <v>48.128767642400099</v>
      </c>
      <c r="BC624" s="22">
        <v>11</v>
      </c>
      <c r="BD624" s="22"/>
      <c r="BE624" s="18" t="s">
        <v>78</v>
      </c>
      <c r="BF624" s="15"/>
      <c r="BG624" s="18" t="s">
        <v>347</v>
      </c>
      <c r="BH624" s="18" t="s">
        <v>348</v>
      </c>
      <c r="BI624" s="18" t="s">
        <v>349</v>
      </c>
      <c r="BJ624" s="18" t="s">
        <v>108</v>
      </c>
      <c r="BK624" s="16" t="s">
        <v>83</v>
      </c>
      <c r="BL624" s="22">
        <v>199774.29996644001</v>
      </c>
      <c r="BM624" s="16" t="s">
        <v>84</v>
      </c>
      <c r="BN624" s="22"/>
      <c r="BO624" s="23">
        <v>38317</v>
      </c>
      <c r="BP624" s="23">
        <v>47448</v>
      </c>
      <c r="BQ624" s="14" t="s">
        <v>109</v>
      </c>
      <c r="BR624" s="14" t="s">
        <v>110</v>
      </c>
      <c r="BS624" s="14">
        <v>38317</v>
      </c>
      <c r="BT624" s="14">
        <v>38317</v>
      </c>
      <c r="BU624" s="22">
        <v>0</v>
      </c>
      <c r="BV624" s="22">
        <v>9.57</v>
      </c>
      <c r="BW624" s="22">
        <v>0</v>
      </c>
    </row>
    <row r="625" spans="1:75" s="1" customFormat="1" ht="18.2" customHeight="1" x14ac:dyDescent="0.15">
      <c r="A625" s="6">
        <v>623</v>
      </c>
      <c r="B625" s="7" t="s">
        <v>75</v>
      </c>
      <c r="C625" s="7" t="s">
        <v>76</v>
      </c>
      <c r="D625" s="8">
        <v>45108</v>
      </c>
      <c r="E625" s="9" t="s">
        <v>1125</v>
      </c>
      <c r="F625" s="10">
        <v>0</v>
      </c>
      <c r="G625" s="10">
        <v>0</v>
      </c>
      <c r="H625" s="11">
        <v>27235.360000000001</v>
      </c>
      <c r="I625" s="11">
        <v>0</v>
      </c>
      <c r="J625" s="11">
        <v>0</v>
      </c>
      <c r="K625" s="11">
        <v>27235.360000000001</v>
      </c>
      <c r="L625" s="11">
        <v>347.43</v>
      </c>
      <c r="M625" s="11">
        <v>0</v>
      </c>
      <c r="N625" s="11">
        <v>0</v>
      </c>
      <c r="O625" s="11">
        <v>347.43</v>
      </c>
      <c r="P625" s="11">
        <v>0</v>
      </c>
      <c r="Q625" s="11">
        <v>0</v>
      </c>
      <c r="R625" s="11">
        <v>26887.93</v>
      </c>
      <c r="S625" s="11">
        <v>0</v>
      </c>
      <c r="T625" s="11">
        <v>249.66</v>
      </c>
      <c r="U625" s="11">
        <v>0</v>
      </c>
      <c r="V625" s="11">
        <v>0</v>
      </c>
      <c r="W625" s="11">
        <v>249.66</v>
      </c>
      <c r="X625" s="11">
        <v>0</v>
      </c>
      <c r="Y625" s="11">
        <v>0</v>
      </c>
      <c r="Z625" s="11">
        <v>0</v>
      </c>
      <c r="AA625" s="11">
        <v>12.12</v>
      </c>
      <c r="AB625" s="11">
        <v>0</v>
      </c>
      <c r="AC625" s="11">
        <v>0</v>
      </c>
      <c r="AD625" s="11">
        <v>0</v>
      </c>
      <c r="AE625" s="11">
        <v>0</v>
      </c>
      <c r="AF625" s="11">
        <v>-10.68</v>
      </c>
      <c r="AG625" s="11">
        <v>30.46</v>
      </c>
      <c r="AH625" s="11">
        <v>75.19</v>
      </c>
      <c r="AI625" s="11">
        <v>0</v>
      </c>
      <c r="AJ625" s="11">
        <v>0</v>
      </c>
      <c r="AK625" s="11">
        <v>0</v>
      </c>
      <c r="AL625" s="11">
        <v>0</v>
      </c>
      <c r="AM625" s="11">
        <v>0</v>
      </c>
      <c r="AN625" s="11">
        <v>0</v>
      </c>
      <c r="AO625" s="11">
        <v>0</v>
      </c>
      <c r="AP625" s="11">
        <v>0</v>
      </c>
      <c r="AQ625" s="11">
        <v>0</v>
      </c>
      <c r="AR625" s="11">
        <v>0</v>
      </c>
      <c r="AS625" s="11">
        <v>3.8630000000000001E-3</v>
      </c>
      <c r="AT625" s="11">
        <f t="shared" si="9"/>
        <v>704.17613700000004</v>
      </c>
      <c r="AU625" s="11">
        <v>0</v>
      </c>
      <c r="AV625" s="11">
        <v>0</v>
      </c>
      <c r="AW625" s="12">
        <v>76</v>
      </c>
      <c r="AX625" s="12">
        <v>300</v>
      </c>
      <c r="AY625" s="11">
        <v>237005.23</v>
      </c>
      <c r="AZ625" s="11">
        <v>60921</v>
      </c>
      <c r="BA625" s="13">
        <v>90</v>
      </c>
      <c r="BB625" s="13">
        <v>39.722159846358402</v>
      </c>
      <c r="BC625" s="13">
        <v>11</v>
      </c>
      <c r="BD625" s="13"/>
      <c r="BE625" s="9" t="s">
        <v>78</v>
      </c>
      <c r="BF625" s="6"/>
      <c r="BG625" s="9" t="s">
        <v>199</v>
      </c>
      <c r="BH625" s="9" t="s">
        <v>340</v>
      </c>
      <c r="BI625" s="9" t="s">
        <v>341</v>
      </c>
      <c r="BJ625" s="9" t="s">
        <v>108</v>
      </c>
      <c r="BK625" s="7" t="s">
        <v>83</v>
      </c>
      <c r="BL625" s="13">
        <v>208835.70218942</v>
      </c>
      <c r="BM625" s="7" t="s">
        <v>84</v>
      </c>
      <c r="BN625" s="13"/>
      <c r="BO625" s="14">
        <v>38316</v>
      </c>
      <c r="BP625" s="14">
        <v>47447</v>
      </c>
      <c r="BQ625" s="14" t="s">
        <v>109</v>
      </c>
      <c r="BR625" s="14" t="s">
        <v>110</v>
      </c>
      <c r="BS625" s="14">
        <v>38316</v>
      </c>
      <c r="BT625" s="14">
        <v>38316</v>
      </c>
      <c r="BU625" s="13">
        <v>0</v>
      </c>
      <c r="BV625" s="13">
        <v>12.12</v>
      </c>
      <c r="BW625" s="13">
        <v>0</v>
      </c>
    </row>
    <row r="626" spans="1:75" s="1" customFormat="1" ht="18.2" customHeight="1" x14ac:dyDescent="0.15">
      <c r="A626" s="15">
        <v>624</v>
      </c>
      <c r="B626" s="16" t="s">
        <v>75</v>
      </c>
      <c r="C626" s="16" t="s">
        <v>76</v>
      </c>
      <c r="D626" s="17">
        <v>45108</v>
      </c>
      <c r="E626" s="18" t="s">
        <v>1126</v>
      </c>
      <c r="F626" s="19">
        <v>166</v>
      </c>
      <c r="G626" s="19">
        <v>165</v>
      </c>
      <c r="H626" s="20">
        <v>32879.22</v>
      </c>
      <c r="I626" s="20">
        <v>25100.42</v>
      </c>
      <c r="J626" s="20">
        <v>0</v>
      </c>
      <c r="K626" s="20">
        <v>57979.64</v>
      </c>
      <c r="L626" s="20">
        <v>295.7</v>
      </c>
      <c r="M626" s="20">
        <v>0</v>
      </c>
      <c r="N626" s="20">
        <v>0</v>
      </c>
      <c r="O626" s="20">
        <v>0</v>
      </c>
      <c r="P626" s="20">
        <v>0</v>
      </c>
      <c r="Q626" s="20">
        <v>0</v>
      </c>
      <c r="R626" s="20">
        <v>57979.64</v>
      </c>
      <c r="S626" s="20">
        <v>73419.429999999993</v>
      </c>
      <c r="T626" s="20">
        <v>301.39</v>
      </c>
      <c r="U626" s="20">
        <v>0</v>
      </c>
      <c r="V626" s="20">
        <v>0</v>
      </c>
      <c r="W626" s="20">
        <v>0</v>
      </c>
      <c r="X626" s="20">
        <v>0</v>
      </c>
      <c r="Y626" s="20">
        <v>0</v>
      </c>
      <c r="Z626" s="20">
        <v>73720.820000000007</v>
      </c>
      <c r="AA626" s="20">
        <v>0</v>
      </c>
      <c r="AB626" s="20">
        <v>0</v>
      </c>
      <c r="AC626" s="20">
        <v>0</v>
      </c>
      <c r="AD626" s="20">
        <v>0</v>
      </c>
      <c r="AE626" s="20">
        <v>0</v>
      </c>
      <c r="AF626" s="20">
        <v>0</v>
      </c>
      <c r="AG626" s="20">
        <v>0</v>
      </c>
      <c r="AH626" s="20">
        <v>0</v>
      </c>
      <c r="AI626" s="20">
        <v>0</v>
      </c>
      <c r="AJ626" s="20">
        <v>0</v>
      </c>
      <c r="AK626" s="20">
        <v>0</v>
      </c>
      <c r="AL626" s="20">
        <v>0</v>
      </c>
      <c r="AM626" s="20">
        <v>0</v>
      </c>
      <c r="AN626" s="20">
        <v>0</v>
      </c>
      <c r="AO626" s="20">
        <v>0</v>
      </c>
      <c r="AP626" s="20">
        <v>0</v>
      </c>
      <c r="AQ626" s="20">
        <v>0</v>
      </c>
      <c r="AR626" s="20">
        <v>0</v>
      </c>
      <c r="AS626" s="20">
        <v>0</v>
      </c>
      <c r="AT626" s="11">
        <f t="shared" si="9"/>
        <v>0</v>
      </c>
      <c r="AU626" s="20">
        <v>25396.12</v>
      </c>
      <c r="AV626" s="20">
        <v>73720.820000000007</v>
      </c>
      <c r="AW626" s="21">
        <v>76</v>
      </c>
      <c r="AX626" s="21">
        <v>300</v>
      </c>
      <c r="AY626" s="20">
        <v>237005.23</v>
      </c>
      <c r="AZ626" s="20">
        <v>60921</v>
      </c>
      <c r="BA626" s="22">
        <v>90</v>
      </c>
      <c r="BB626" s="22">
        <v>85.654660954350703</v>
      </c>
      <c r="BC626" s="22">
        <v>11</v>
      </c>
      <c r="BD626" s="22"/>
      <c r="BE626" s="18" t="s">
        <v>78</v>
      </c>
      <c r="BF626" s="15"/>
      <c r="BG626" s="18" t="s">
        <v>199</v>
      </c>
      <c r="BH626" s="18" t="s">
        <v>340</v>
      </c>
      <c r="BI626" s="18" t="s">
        <v>341</v>
      </c>
      <c r="BJ626" s="18" t="s">
        <v>82</v>
      </c>
      <c r="BK626" s="16" t="s">
        <v>83</v>
      </c>
      <c r="BL626" s="22">
        <v>450321.71803816</v>
      </c>
      <c r="BM626" s="16" t="s">
        <v>84</v>
      </c>
      <c r="BN626" s="22"/>
      <c r="BO626" s="23">
        <v>38316</v>
      </c>
      <c r="BP626" s="23">
        <v>47447</v>
      </c>
      <c r="BQ626" s="14" t="s">
        <v>153</v>
      </c>
      <c r="BR626" s="14" t="s">
        <v>154</v>
      </c>
      <c r="BS626" s="14">
        <v>38316</v>
      </c>
      <c r="BT626" s="14">
        <v>38316</v>
      </c>
      <c r="BU626" s="22">
        <v>19463.259999999998</v>
      </c>
      <c r="BV626" s="22">
        <v>12.12</v>
      </c>
      <c r="BW626" s="22">
        <v>0</v>
      </c>
    </row>
    <row r="627" spans="1:75" s="1" customFormat="1" ht="18.2" customHeight="1" x14ac:dyDescent="0.15">
      <c r="A627" s="6">
        <v>625</v>
      </c>
      <c r="B627" s="7" t="s">
        <v>75</v>
      </c>
      <c r="C627" s="7" t="s">
        <v>76</v>
      </c>
      <c r="D627" s="8">
        <v>45108</v>
      </c>
      <c r="E627" s="9" t="s">
        <v>1127</v>
      </c>
      <c r="F627" s="10">
        <v>100</v>
      </c>
      <c r="G627" s="10">
        <v>99</v>
      </c>
      <c r="H627" s="11">
        <v>92618.05</v>
      </c>
      <c r="I627" s="11">
        <v>54061.88</v>
      </c>
      <c r="J627" s="11">
        <v>0</v>
      </c>
      <c r="K627" s="11">
        <v>146679.93</v>
      </c>
      <c r="L627" s="11">
        <v>833.17</v>
      </c>
      <c r="M627" s="11">
        <v>0</v>
      </c>
      <c r="N627" s="11">
        <v>0</v>
      </c>
      <c r="O627" s="11">
        <v>0</v>
      </c>
      <c r="P627" s="11">
        <v>0</v>
      </c>
      <c r="Q627" s="11">
        <v>0</v>
      </c>
      <c r="R627" s="11">
        <v>146679.93</v>
      </c>
      <c r="S627" s="11">
        <v>112330.23</v>
      </c>
      <c r="T627" s="11">
        <v>849</v>
      </c>
      <c r="U627" s="11">
        <v>0</v>
      </c>
      <c r="V627" s="11">
        <v>0</v>
      </c>
      <c r="W627" s="11">
        <v>0</v>
      </c>
      <c r="X627" s="11">
        <v>0</v>
      </c>
      <c r="Y627" s="11">
        <v>0</v>
      </c>
      <c r="Z627" s="11">
        <v>113179.23</v>
      </c>
      <c r="AA627" s="11">
        <v>0</v>
      </c>
      <c r="AB627" s="11">
        <v>0</v>
      </c>
      <c r="AC627" s="11">
        <v>0</v>
      </c>
      <c r="AD627" s="11">
        <v>0</v>
      </c>
      <c r="AE627" s="11">
        <v>0</v>
      </c>
      <c r="AF627" s="11">
        <v>0</v>
      </c>
      <c r="AG627" s="11">
        <v>0</v>
      </c>
      <c r="AH627" s="11">
        <v>0</v>
      </c>
      <c r="AI627" s="11">
        <v>0</v>
      </c>
      <c r="AJ627" s="11">
        <v>0</v>
      </c>
      <c r="AK627" s="11">
        <v>0</v>
      </c>
      <c r="AL627" s="11">
        <v>0</v>
      </c>
      <c r="AM627" s="11">
        <v>0</v>
      </c>
      <c r="AN627" s="11">
        <v>0</v>
      </c>
      <c r="AO627" s="11">
        <v>0</v>
      </c>
      <c r="AP627" s="11">
        <v>0</v>
      </c>
      <c r="AQ627" s="11">
        <v>0</v>
      </c>
      <c r="AR627" s="11">
        <v>0</v>
      </c>
      <c r="AS627" s="11">
        <v>0</v>
      </c>
      <c r="AT627" s="11">
        <f t="shared" si="9"/>
        <v>0</v>
      </c>
      <c r="AU627" s="11">
        <v>54895.05</v>
      </c>
      <c r="AV627" s="11">
        <v>113179.23</v>
      </c>
      <c r="AW627" s="12">
        <v>76</v>
      </c>
      <c r="AX627" s="12">
        <v>300</v>
      </c>
      <c r="AY627" s="11">
        <v>668842.11</v>
      </c>
      <c r="AZ627" s="11">
        <v>171630</v>
      </c>
      <c r="BA627" s="13">
        <v>90</v>
      </c>
      <c r="BB627" s="13">
        <v>76.916586261143195</v>
      </c>
      <c r="BC627" s="13">
        <v>11</v>
      </c>
      <c r="BD627" s="13"/>
      <c r="BE627" s="9" t="s">
        <v>78</v>
      </c>
      <c r="BF627" s="6"/>
      <c r="BG627" s="9" t="s">
        <v>89</v>
      </c>
      <c r="BH627" s="9" t="s">
        <v>90</v>
      </c>
      <c r="BI627" s="9" t="s">
        <v>637</v>
      </c>
      <c r="BJ627" s="9" t="s">
        <v>82</v>
      </c>
      <c r="BK627" s="7" t="s">
        <v>83</v>
      </c>
      <c r="BL627" s="13">
        <v>1139247.4682374201</v>
      </c>
      <c r="BM627" s="7" t="s">
        <v>84</v>
      </c>
      <c r="BN627" s="13"/>
      <c r="BO627" s="14">
        <v>38320</v>
      </c>
      <c r="BP627" s="14">
        <v>47451</v>
      </c>
      <c r="BQ627" s="14" t="s">
        <v>113</v>
      </c>
      <c r="BR627" s="14" t="s">
        <v>114</v>
      </c>
      <c r="BS627" s="14" t="s">
        <v>87</v>
      </c>
      <c r="BT627" s="14" t="s">
        <v>87</v>
      </c>
      <c r="BU627" s="13">
        <v>32848.199999999997</v>
      </c>
      <c r="BV627" s="13">
        <v>34.14</v>
      </c>
      <c r="BW627" s="13">
        <v>0</v>
      </c>
    </row>
    <row r="628" spans="1:75" s="1" customFormat="1" ht="18.2" customHeight="1" x14ac:dyDescent="0.15">
      <c r="A628" s="15">
        <v>626</v>
      </c>
      <c r="B628" s="16" t="s">
        <v>75</v>
      </c>
      <c r="C628" s="16" t="s">
        <v>76</v>
      </c>
      <c r="D628" s="17">
        <v>45108</v>
      </c>
      <c r="E628" s="18" t="s">
        <v>1128</v>
      </c>
      <c r="F628" s="19">
        <v>72</v>
      </c>
      <c r="G628" s="19">
        <v>72</v>
      </c>
      <c r="H628" s="20">
        <v>0</v>
      </c>
      <c r="I628" s="20">
        <v>77926.37</v>
      </c>
      <c r="J628" s="20">
        <v>0</v>
      </c>
      <c r="K628" s="20">
        <v>77926.37</v>
      </c>
      <c r="L628" s="20">
        <v>0</v>
      </c>
      <c r="M628" s="20">
        <v>0</v>
      </c>
      <c r="N628" s="20">
        <v>0</v>
      </c>
      <c r="O628" s="20">
        <v>0</v>
      </c>
      <c r="P628" s="20">
        <v>0</v>
      </c>
      <c r="Q628" s="20">
        <v>0</v>
      </c>
      <c r="R628" s="20">
        <v>77926.37</v>
      </c>
      <c r="S628" s="20">
        <v>28868</v>
      </c>
      <c r="T628" s="20">
        <v>0</v>
      </c>
      <c r="U628" s="20">
        <v>0</v>
      </c>
      <c r="V628" s="20">
        <v>0</v>
      </c>
      <c r="W628" s="20">
        <v>0</v>
      </c>
      <c r="X628" s="20">
        <v>0</v>
      </c>
      <c r="Y628" s="20">
        <v>0</v>
      </c>
      <c r="Z628" s="20">
        <v>28868</v>
      </c>
      <c r="AA628" s="20">
        <v>0</v>
      </c>
      <c r="AB628" s="20">
        <v>0</v>
      </c>
      <c r="AC628" s="20">
        <v>0</v>
      </c>
      <c r="AD628" s="20">
        <v>0</v>
      </c>
      <c r="AE628" s="20">
        <v>0</v>
      </c>
      <c r="AF628" s="20">
        <v>0</v>
      </c>
      <c r="AG628" s="20">
        <v>0</v>
      </c>
      <c r="AH628" s="20">
        <v>0</v>
      </c>
      <c r="AI628" s="20">
        <v>0</v>
      </c>
      <c r="AJ628" s="20">
        <v>0</v>
      </c>
      <c r="AK628" s="20">
        <v>0</v>
      </c>
      <c r="AL628" s="20">
        <v>0</v>
      </c>
      <c r="AM628" s="20">
        <v>0</v>
      </c>
      <c r="AN628" s="20">
        <v>0</v>
      </c>
      <c r="AO628" s="20">
        <v>0</v>
      </c>
      <c r="AP628" s="20">
        <v>0</v>
      </c>
      <c r="AQ628" s="20">
        <v>0</v>
      </c>
      <c r="AR628" s="20">
        <v>0</v>
      </c>
      <c r="AS628" s="20">
        <v>0</v>
      </c>
      <c r="AT628" s="11">
        <f t="shared" si="9"/>
        <v>0</v>
      </c>
      <c r="AU628" s="20">
        <v>77926.37</v>
      </c>
      <c r="AV628" s="20">
        <v>28868</v>
      </c>
      <c r="AW628" s="21">
        <v>0</v>
      </c>
      <c r="AX628" s="21">
        <v>180</v>
      </c>
      <c r="AY628" s="20">
        <v>526095</v>
      </c>
      <c r="AZ628" s="20">
        <v>130500</v>
      </c>
      <c r="BA628" s="22">
        <v>87</v>
      </c>
      <c r="BB628" s="22">
        <v>51.950913333333297</v>
      </c>
      <c r="BC628" s="22">
        <v>11</v>
      </c>
      <c r="BD628" s="22"/>
      <c r="BE628" s="18" t="s">
        <v>78</v>
      </c>
      <c r="BF628" s="15"/>
      <c r="BG628" s="18" t="s">
        <v>89</v>
      </c>
      <c r="BH628" s="18" t="s">
        <v>90</v>
      </c>
      <c r="BI628" s="18" t="s">
        <v>637</v>
      </c>
      <c r="BJ628" s="18" t="s">
        <v>82</v>
      </c>
      <c r="BK628" s="16" t="s">
        <v>83</v>
      </c>
      <c r="BL628" s="22">
        <v>605245.85559477995</v>
      </c>
      <c r="BM628" s="16" t="s">
        <v>84</v>
      </c>
      <c r="BN628" s="22"/>
      <c r="BO628" s="23">
        <v>38320</v>
      </c>
      <c r="BP628" s="23">
        <v>43798</v>
      </c>
      <c r="BQ628" s="14" t="s">
        <v>1129</v>
      </c>
      <c r="BR628" s="14" t="s">
        <v>1130</v>
      </c>
      <c r="BS628" s="14">
        <v>38320</v>
      </c>
      <c r="BT628" s="14">
        <v>38320</v>
      </c>
      <c r="BU628" s="22">
        <v>17309.580000000002</v>
      </c>
      <c r="BV628" s="22">
        <v>0</v>
      </c>
      <c r="BW628" s="22">
        <v>0</v>
      </c>
    </row>
    <row r="629" spans="1:75" s="1" customFormat="1" ht="18.2" customHeight="1" x14ac:dyDescent="0.15">
      <c r="A629" s="6">
        <v>627</v>
      </c>
      <c r="B629" s="7" t="s">
        <v>75</v>
      </c>
      <c r="C629" s="7" t="s">
        <v>76</v>
      </c>
      <c r="D629" s="8">
        <v>45108</v>
      </c>
      <c r="E629" s="9" t="s">
        <v>1131</v>
      </c>
      <c r="F629" s="10">
        <v>86</v>
      </c>
      <c r="G629" s="10">
        <v>85</v>
      </c>
      <c r="H629" s="11">
        <v>57433.99</v>
      </c>
      <c r="I629" s="11">
        <v>30709.68</v>
      </c>
      <c r="J629" s="11">
        <v>0</v>
      </c>
      <c r="K629" s="11">
        <v>88143.67</v>
      </c>
      <c r="L629" s="11">
        <v>521.71</v>
      </c>
      <c r="M629" s="11">
        <v>0</v>
      </c>
      <c r="N629" s="11">
        <v>157.97</v>
      </c>
      <c r="O629" s="11">
        <v>0</v>
      </c>
      <c r="P629" s="11">
        <v>0</v>
      </c>
      <c r="Q629" s="11">
        <v>0</v>
      </c>
      <c r="R629" s="11">
        <v>87985.7</v>
      </c>
      <c r="S629" s="11">
        <v>58384.28</v>
      </c>
      <c r="T629" s="11">
        <v>526.48</v>
      </c>
      <c r="U629" s="11">
        <v>0</v>
      </c>
      <c r="V629" s="11">
        <v>805.79</v>
      </c>
      <c r="W629" s="11">
        <v>0</v>
      </c>
      <c r="X629" s="11">
        <v>0</v>
      </c>
      <c r="Y629" s="11">
        <v>0</v>
      </c>
      <c r="Z629" s="11">
        <v>58104.97</v>
      </c>
      <c r="AA629" s="11">
        <v>0</v>
      </c>
      <c r="AB629" s="11">
        <v>0</v>
      </c>
      <c r="AC629" s="11">
        <v>0</v>
      </c>
      <c r="AD629" s="11">
        <v>0</v>
      </c>
      <c r="AE629" s="11">
        <v>0</v>
      </c>
      <c r="AF629" s="11">
        <v>-251.24</v>
      </c>
      <c r="AG629" s="11">
        <v>0</v>
      </c>
      <c r="AH629" s="11">
        <v>0</v>
      </c>
      <c r="AI629" s="11">
        <v>0</v>
      </c>
      <c r="AJ629" s="11">
        <v>0</v>
      </c>
      <c r="AK629" s="11">
        <v>0</v>
      </c>
      <c r="AL629" s="11">
        <v>0</v>
      </c>
      <c r="AM629" s="11">
        <v>0</v>
      </c>
      <c r="AN629" s="11">
        <v>0</v>
      </c>
      <c r="AO629" s="11">
        <v>0</v>
      </c>
      <c r="AP629" s="11">
        <v>0</v>
      </c>
      <c r="AQ629" s="11">
        <v>0</v>
      </c>
      <c r="AR629" s="11">
        <v>0</v>
      </c>
      <c r="AS629" s="11">
        <v>0</v>
      </c>
      <c r="AT629" s="11">
        <f t="shared" si="9"/>
        <v>712.52</v>
      </c>
      <c r="AU629" s="11">
        <v>31073.42</v>
      </c>
      <c r="AV629" s="11">
        <v>58104.97</v>
      </c>
      <c r="AW629" s="12">
        <v>76</v>
      </c>
      <c r="AX629" s="12">
        <v>300</v>
      </c>
      <c r="AY629" s="11">
        <v>394999.99</v>
      </c>
      <c r="AZ629" s="11">
        <v>106945.57</v>
      </c>
      <c r="BA629" s="13">
        <v>94.999994999999998</v>
      </c>
      <c r="BB629" s="13">
        <v>78.157899014157394</v>
      </c>
      <c r="BC629" s="13">
        <v>11</v>
      </c>
      <c r="BD629" s="13"/>
      <c r="BE629" s="9" t="s">
        <v>78</v>
      </c>
      <c r="BF629" s="6"/>
      <c r="BG629" s="9" t="s">
        <v>89</v>
      </c>
      <c r="BH629" s="9" t="s">
        <v>90</v>
      </c>
      <c r="BI629" s="9" t="s">
        <v>176</v>
      </c>
      <c r="BJ629" s="9" t="s">
        <v>82</v>
      </c>
      <c r="BK629" s="7" t="s">
        <v>83</v>
      </c>
      <c r="BL629" s="13">
        <v>683375.6054158</v>
      </c>
      <c r="BM629" s="7" t="s">
        <v>84</v>
      </c>
      <c r="BN629" s="13"/>
      <c r="BO629" s="14">
        <v>38321</v>
      </c>
      <c r="BP629" s="14">
        <v>47452</v>
      </c>
      <c r="BQ629" s="14" t="s">
        <v>390</v>
      </c>
      <c r="BR629" s="14" t="s">
        <v>391</v>
      </c>
      <c r="BS629" s="14">
        <v>38321</v>
      </c>
      <c r="BT629" s="14">
        <v>38321</v>
      </c>
      <c r="BU629" s="13">
        <v>17494.7</v>
      </c>
      <c r="BV629" s="13">
        <v>21.27</v>
      </c>
      <c r="BW629" s="13">
        <v>0</v>
      </c>
    </row>
    <row r="630" spans="1:75" s="1" customFormat="1" ht="18.2" customHeight="1" x14ac:dyDescent="0.15">
      <c r="A630" s="15">
        <v>628</v>
      </c>
      <c r="B630" s="16" t="s">
        <v>75</v>
      </c>
      <c r="C630" s="16" t="s">
        <v>76</v>
      </c>
      <c r="D630" s="17">
        <v>45108</v>
      </c>
      <c r="E630" s="18" t="s">
        <v>1132</v>
      </c>
      <c r="F630" s="19">
        <v>100</v>
      </c>
      <c r="G630" s="19">
        <v>100</v>
      </c>
      <c r="H630" s="20">
        <v>0</v>
      </c>
      <c r="I630" s="20">
        <v>82814.84</v>
      </c>
      <c r="J630" s="20">
        <v>0</v>
      </c>
      <c r="K630" s="20">
        <v>82814.84</v>
      </c>
      <c r="L630" s="20">
        <v>0</v>
      </c>
      <c r="M630" s="20">
        <v>0</v>
      </c>
      <c r="N630" s="20">
        <v>0</v>
      </c>
      <c r="O630" s="20">
        <v>0</v>
      </c>
      <c r="P630" s="20">
        <v>0</v>
      </c>
      <c r="Q630" s="20">
        <v>0</v>
      </c>
      <c r="R630" s="20">
        <v>82814.84</v>
      </c>
      <c r="S630" s="20">
        <v>44030.17</v>
      </c>
      <c r="T630" s="20">
        <v>0</v>
      </c>
      <c r="U630" s="20">
        <v>0</v>
      </c>
      <c r="V630" s="20">
        <v>0</v>
      </c>
      <c r="W630" s="20">
        <v>0</v>
      </c>
      <c r="X630" s="20">
        <v>0</v>
      </c>
      <c r="Y630" s="20">
        <v>0</v>
      </c>
      <c r="Z630" s="20">
        <v>44030.17</v>
      </c>
      <c r="AA630" s="20">
        <v>0</v>
      </c>
      <c r="AB630" s="20">
        <v>0</v>
      </c>
      <c r="AC630" s="20">
        <v>0</v>
      </c>
      <c r="AD630" s="20">
        <v>0</v>
      </c>
      <c r="AE630" s="20">
        <v>0</v>
      </c>
      <c r="AF630" s="20">
        <v>0</v>
      </c>
      <c r="AG630" s="20">
        <v>0</v>
      </c>
      <c r="AH630" s="20">
        <v>0</v>
      </c>
      <c r="AI630" s="20">
        <v>0</v>
      </c>
      <c r="AJ630" s="20">
        <v>0</v>
      </c>
      <c r="AK630" s="20">
        <v>0</v>
      </c>
      <c r="AL630" s="20">
        <v>0</v>
      </c>
      <c r="AM630" s="20">
        <v>0</v>
      </c>
      <c r="AN630" s="20">
        <v>0</v>
      </c>
      <c r="AO630" s="20">
        <v>0</v>
      </c>
      <c r="AP630" s="20">
        <v>0</v>
      </c>
      <c r="AQ630" s="20">
        <v>0</v>
      </c>
      <c r="AR630" s="20">
        <v>0</v>
      </c>
      <c r="AS630" s="20">
        <v>0</v>
      </c>
      <c r="AT630" s="11">
        <f t="shared" si="9"/>
        <v>0</v>
      </c>
      <c r="AU630" s="20">
        <v>82814.84</v>
      </c>
      <c r="AV630" s="20">
        <v>44030.17</v>
      </c>
      <c r="AW630" s="21">
        <v>0</v>
      </c>
      <c r="AX630" s="21">
        <v>180</v>
      </c>
      <c r="AY630" s="20">
        <v>435090.46</v>
      </c>
      <c r="AZ630" s="20">
        <v>111600</v>
      </c>
      <c r="BA630" s="22">
        <v>90</v>
      </c>
      <c r="BB630" s="22">
        <v>66.786161290322596</v>
      </c>
      <c r="BC630" s="22">
        <v>11</v>
      </c>
      <c r="BD630" s="22"/>
      <c r="BE630" s="18" t="s">
        <v>78</v>
      </c>
      <c r="BF630" s="15"/>
      <c r="BG630" s="18" t="s">
        <v>89</v>
      </c>
      <c r="BH630" s="18" t="s">
        <v>90</v>
      </c>
      <c r="BI630" s="18" t="s">
        <v>1133</v>
      </c>
      <c r="BJ630" s="18" t="s">
        <v>82</v>
      </c>
      <c r="BK630" s="16" t="s">
        <v>83</v>
      </c>
      <c r="BL630" s="22">
        <v>643214.08390695998</v>
      </c>
      <c r="BM630" s="16" t="s">
        <v>84</v>
      </c>
      <c r="BN630" s="22"/>
      <c r="BO630" s="23">
        <v>38321</v>
      </c>
      <c r="BP630" s="23">
        <v>43799</v>
      </c>
      <c r="BQ630" s="14" t="s">
        <v>232</v>
      </c>
      <c r="BR630" s="14" t="s">
        <v>233</v>
      </c>
      <c r="BS630" s="14">
        <v>38321</v>
      </c>
      <c r="BT630" s="14">
        <v>38321</v>
      </c>
      <c r="BU630" s="22">
        <v>20408.03</v>
      </c>
      <c r="BV630" s="22">
        <v>0</v>
      </c>
      <c r="BW630" s="22">
        <v>0</v>
      </c>
    </row>
    <row r="631" spans="1:75" s="1" customFormat="1" ht="18.2" customHeight="1" x14ac:dyDescent="0.15">
      <c r="A631" s="6">
        <v>629</v>
      </c>
      <c r="B631" s="7" t="s">
        <v>75</v>
      </c>
      <c r="C631" s="7" t="s">
        <v>76</v>
      </c>
      <c r="D631" s="8">
        <v>45108</v>
      </c>
      <c r="E631" s="9" t="s">
        <v>1134</v>
      </c>
      <c r="F631" s="10">
        <v>48</v>
      </c>
      <c r="G631" s="10">
        <v>47</v>
      </c>
      <c r="H631" s="11">
        <v>99980.18</v>
      </c>
      <c r="I631" s="11">
        <v>34220.019999999997</v>
      </c>
      <c r="J631" s="11">
        <v>0</v>
      </c>
      <c r="K631" s="11">
        <v>134200.20000000001</v>
      </c>
      <c r="L631" s="11">
        <v>899.44</v>
      </c>
      <c r="M631" s="11">
        <v>0</v>
      </c>
      <c r="N631" s="11">
        <v>0</v>
      </c>
      <c r="O631" s="11">
        <v>0</v>
      </c>
      <c r="P631" s="11">
        <v>0</v>
      </c>
      <c r="Q631" s="11">
        <v>0</v>
      </c>
      <c r="R631" s="11">
        <v>134200.20000000001</v>
      </c>
      <c r="S631" s="11">
        <v>50330.54</v>
      </c>
      <c r="T631" s="11">
        <v>916.48</v>
      </c>
      <c r="U631" s="11">
        <v>0</v>
      </c>
      <c r="V631" s="11">
        <v>0</v>
      </c>
      <c r="W631" s="11">
        <v>0</v>
      </c>
      <c r="X631" s="11">
        <v>0</v>
      </c>
      <c r="Y631" s="11">
        <v>0</v>
      </c>
      <c r="Z631" s="11">
        <v>51247.02</v>
      </c>
      <c r="AA631" s="11">
        <v>0</v>
      </c>
      <c r="AB631" s="11">
        <v>0</v>
      </c>
      <c r="AC631" s="11">
        <v>0</v>
      </c>
      <c r="AD631" s="11">
        <v>0</v>
      </c>
      <c r="AE631" s="11">
        <v>0</v>
      </c>
      <c r="AF631" s="11">
        <v>0</v>
      </c>
      <c r="AG631" s="11">
        <v>0</v>
      </c>
      <c r="AH631" s="11">
        <v>0</v>
      </c>
      <c r="AI631" s="11">
        <v>0</v>
      </c>
      <c r="AJ631" s="11">
        <v>0</v>
      </c>
      <c r="AK631" s="11">
        <v>0</v>
      </c>
      <c r="AL631" s="11">
        <v>0</v>
      </c>
      <c r="AM631" s="11">
        <v>0</v>
      </c>
      <c r="AN631" s="11">
        <v>0</v>
      </c>
      <c r="AO631" s="11">
        <v>0</v>
      </c>
      <c r="AP631" s="11">
        <v>0</v>
      </c>
      <c r="AQ631" s="11">
        <v>0</v>
      </c>
      <c r="AR631" s="11">
        <v>0</v>
      </c>
      <c r="AS631" s="11">
        <v>0</v>
      </c>
      <c r="AT631" s="11">
        <f t="shared" si="9"/>
        <v>0</v>
      </c>
      <c r="AU631" s="11">
        <v>35119.46</v>
      </c>
      <c r="AV631" s="11">
        <v>51247.02</v>
      </c>
      <c r="AW631" s="12">
        <v>76</v>
      </c>
      <c r="AX631" s="12">
        <v>300</v>
      </c>
      <c r="AY631" s="11">
        <v>719981.99</v>
      </c>
      <c r="AZ631" s="11">
        <v>185276.12</v>
      </c>
      <c r="BA631" s="13">
        <v>89.999998000000005</v>
      </c>
      <c r="BB631" s="13">
        <v>65.189284682773007</v>
      </c>
      <c r="BC631" s="13">
        <v>11</v>
      </c>
      <c r="BD631" s="13"/>
      <c r="BE631" s="9" t="s">
        <v>78</v>
      </c>
      <c r="BF631" s="6"/>
      <c r="BG631" s="9" t="s">
        <v>89</v>
      </c>
      <c r="BH631" s="9" t="s">
        <v>90</v>
      </c>
      <c r="BI631" s="9" t="s">
        <v>938</v>
      </c>
      <c r="BJ631" s="9" t="s">
        <v>82</v>
      </c>
      <c r="BK631" s="7" t="s">
        <v>83</v>
      </c>
      <c r="BL631" s="13">
        <v>1042318.7281788</v>
      </c>
      <c r="BM631" s="7" t="s">
        <v>84</v>
      </c>
      <c r="BN631" s="13"/>
      <c r="BO631" s="14">
        <v>38306</v>
      </c>
      <c r="BP631" s="14">
        <v>47437</v>
      </c>
      <c r="BQ631" s="14" t="s">
        <v>696</v>
      </c>
      <c r="BR631" s="14" t="s">
        <v>697</v>
      </c>
      <c r="BS631" s="14">
        <v>38306</v>
      </c>
      <c r="BT631" s="14">
        <v>38306</v>
      </c>
      <c r="BU631" s="13">
        <v>16834.46</v>
      </c>
      <c r="BV631" s="13">
        <v>36.85</v>
      </c>
      <c r="BW631" s="13">
        <v>0</v>
      </c>
    </row>
    <row r="632" spans="1:75" s="1" customFormat="1" ht="18.2" customHeight="1" x14ac:dyDescent="0.15">
      <c r="A632" s="15">
        <v>630</v>
      </c>
      <c r="B632" s="16" t="s">
        <v>75</v>
      </c>
      <c r="C632" s="16" t="s">
        <v>76</v>
      </c>
      <c r="D632" s="17">
        <v>45108</v>
      </c>
      <c r="E632" s="18" t="s">
        <v>1135</v>
      </c>
      <c r="F632" s="19">
        <v>39</v>
      </c>
      <c r="G632" s="19">
        <v>39</v>
      </c>
      <c r="H632" s="20">
        <v>10845.13</v>
      </c>
      <c r="I632" s="20">
        <v>23833.85</v>
      </c>
      <c r="J632" s="20">
        <v>0</v>
      </c>
      <c r="K632" s="20">
        <v>34678.980000000003</v>
      </c>
      <c r="L632" s="20">
        <v>741.36</v>
      </c>
      <c r="M632" s="20">
        <v>0</v>
      </c>
      <c r="N632" s="20">
        <v>248.96</v>
      </c>
      <c r="O632" s="20">
        <v>0</v>
      </c>
      <c r="P632" s="20">
        <v>0</v>
      </c>
      <c r="Q632" s="20">
        <v>0</v>
      </c>
      <c r="R632" s="20">
        <v>34430.019999999997</v>
      </c>
      <c r="S632" s="20">
        <v>8251.56</v>
      </c>
      <c r="T632" s="20">
        <v>99.41</v>
      </c>
      <c r="U632" s="20">
        <v>0</v>
      </c>
      <c r="V632" s="20">
        <v>316.64</v>
      </c>
      <c r="W632" s="20">
        <v>0</v>
      </c>
      <c r="X632" s="20">
        <v>0</v>
      </c>
      <c r="Y632" s="20">
        <v>0</v>
      </c>
      <c r="Z632" s="20">
        <v>8034.33</v>
      </c>
      <c r="AA632" s="20">
        <v>0</v>
      </c>
      <c r="AB632" s="20">
        <v>0</v>
      </c>
      <c r="AC632" s="20">
        <v>0</v>
      </c>
      <c r="AD632" s="20">
        <v>0</v>
      </c>
      <c r="AE632" s="20">
        <v>0</v>
      </c>
      <c r="AF632" s="20">
        <v>-164.85</v>
      </c>
      <c r="AG632" s="20">
        <v>0</v>
      </c>
      <c r="AH632" s="20">
        <v>0</v>
      </c>
      <c r="AI632" s="20">
        <v>41.57</v>
      </c>
      <c r="AJ632" s="20">
        <v>0</v>
      </c>
      <c r="AK632" s="20">
        <v>0</v>
      </c>
      <c r="AL632" s="20">
        <v>52.92</v>
      </c>
      <c r="AM632" s="20">
        <v>0</v>
      </c>
      <c r="AN632" s="20">
        <v>44.12</v>
      </c>
      <c r="AO632" s="20">
        <v>110.02</v>
      </c>
      <c r="AP632" s="20">
        <v>0</v>
      </c>
      <c r="AQ632" s="20">
        <v>0</v>
      </c>
      <c r="AR632" s="20">
        <v>0</v>
      </c>
      <c r="AS632" s="20">
        <v>0</v>
      </c>
      <c r="AT632" s="11">
        <f t="shared" si="9"/>
        <v>649.38</v>
      </c>
      <c r="AU632" s="20">
        <v>24326.25</v>
      </c>
      <c r="AV632" s="20">
        <v>8034.33</v>
      </c>
      <c r="AW632" s="21">
        <v>77</v>
      </c>
      <c r="AX632" s="21">
        <v>300</v>
      </c>
      <c r="AY632" s="20">
        <v>433000.02</v>
      </c>
      <c r="AZ632" s="20">
        <v>85782.66</v>
      </c>
      <c r="BA632" s="22">
        <v>69.572745999999995</v>
      </c>
      <c r="BB632" s="22">
        <v>27.9239538181134</v>
      </c>
      <c r="BC632" s="22">
        <v>11</v>
      </c>
      <c r="BD632" s="22"/>
      <c r="BE632" s="18" t="s">
        <v>78</v>
      </c>
      <c r="BF632" s="15"/>
      <c r="BG632" s="18" t="s">
        <v>711</v>
      </c>
      <c r="BH632" s="18" t="s">
        <v>712</v>
      </c>
      <c r="BI632" s="18" t="s">
        <v>1136</v>
      </c>
      <c r="BJ632" s="18" t="s">
        <v>82</v>
      </c>
      <c r="BK632" s="16" t="s">
        <v>83</v>
      </c>
      <c r="BL632" s="22">
        <v>267414.31575787999</v>
      </c>
      <c r="BM632" s="16" t="s">
        <v>84</v>
      </c>
      <c r="BN632" s="22"/>
      <c r="BO632" s="23">
        <v>38323</v>
      </c>
      <c r="BP632" s="23">
        <v>47454</v>
      </c>
      <c r="BQ632" s="14" t="s">
        <v>342</v>
      </c>
      <c r="BR632" s="14" t="s">
        <v>343</v>
      </c>
      <c r="BS632" s="14">
        <v>38323</v>
      </c>
      <c r="BT632" s="14">
        <v>38323</v>
      </c>
      <c r="BU632" s="22">
        <v>7436.98</v>
      </c>
      <c r="BV632" s="22">
        <v>41.57</v>
      </c>
      <c r="BW632" s="22">
        <v>0</v>
      </c>
    </row>
    <row r="633" spans="1:75" s="1" customFormat="1" ht="18.2" customHeight="1" x14ac:dyDescent="0.15">
      <c r="A633" s="6">
        <v>631</v>
      </c>
      <c r="B633" s="7" t="s">
        <v>75</v>
      </c>
      <c r="C633" s="7" t="s">
        <v>76</v>
      </c>
      <c r="D633" s="8">
        <v>45108</v>
      </c>
      <c r="E633" s="9" t="s">
        <v>1137</v>
      </c>
      <c r="F633" s="10">
        <v>162</v>
      </c>
      <c r="G633" s="10">
        <v>161</v>
      </c>
      <c r="H633" s="11">
        <v>77383.95</v>
      </c>
      <c r="I633" s="11">
        <v>64787.06</v>
      </c>
      <c r="J633" s="11">
        <v>0</v>
      </c>
      <c r="K633" s="11">
        <v>142171.01</v>
      </c>
      <c r="L633" s="11">
        <v>717.87</v>
      </c>
      <c r="M633" s="11">
        <v>0</v>
      </c>
      <c r="N633" s="11">
        <v>0</v>
      </c>
      <c r="O633" s="11">
        <v>0</v>
      </c>
      <c r="P633" s="11">
        <v>0</v>
      </c>
      <c r="Q633" s="11">
        <v>0</v>
      </c>
      <c r="R633" s="11">
        <v>142171.01</v>
      </c>
      <c r="S633" s="11">
        <v>149959.76</v>
      </c>
      <c r="T633" s="11">
        <v>620.36</v>
      </c>
      <c r="U633" s="11">
        <v>0</v>
      </c>
      <c r="V633" s="11">
        <v>0</v>
      </c>
      <c r="W633" s="11">
        <v>0</v>
      </c>
      <c r="X633" s="11">
        <v>0</v>
      </c>
      <c r="Y633" s="11">
        <v>0</v>
      </c>
      <c r="Z633" s="11">
        <v>150580.12</v>
      </c>
      <c r="AA633" s="11">
        <v>0</v>
      </c>
      <c r="AB633" s="11">
        <v>0</v>
      </c>
      <c r="AC633" s="11">
        <v>0</v>
      </c>
      <c r="AD633" s="11">
        <v>0</v>
      </c>
      <c r="AE633" s="11">
        <v>0</v>
      </c>
      <c r="AF633" s="11">
        <v>0</v>
      </c>
      <c r="AG633" s="11">
        <v>0</v>
      </c>
      <c r="AH633" s="11">
        <v>0</v>
      </c>
      <c r="AI633" s="11">
        <v>0</v>
      </c>
      <c r="AJ633" s="11">
        <v>0</v>
      </c>
      <c r="AK633" s="11">
        <v>0</v>
      </c>
      <c r="AL633" s="11">
        <v>0</v>
      </c>
      <c r="AM633" s="11">
        <v>0</v>
      </c>
      <c r="AN633" s="11">
        <v>0</v>
      </c>
      <c r="AO633" s="11">
        <v>0</v>
      </c>
      <c r="AP633" s="11">
        <v>0</v>
      </c>
      <c r="AQ633" s="11">
        <v>0</v>
      </c>
      <c r="AR633" s="11">
        <v>0</v>
      </c>
      <c r="AS633" s="11">
        <v>0</v>
      </c>
      <c r="AT633" s="11">
        <f t="shared" si="9"/>
        <v>0</v>
      </c>
      <c r="AU633" s="11">
        <v>65504.93</v>
      </c>
      <c r="AV633" s="11">
        <v>150580.12</v>
      </c>
      <c r="AW633" s="12">
        <v>77</v>
      </c>
      <c r="AX633" s="12">
        <v>300</v>
      </c>
      <c r="AY633" s="11">
        <v>591999.99</v>
      </c>
      <c r="AZ633" s="11">
        <v>151717.84</v>
      </c>
      <c r="BA633" s="13">
        <v>89.999999000000003</v>
      </c>
      <c r="BB633" s="13">
        <v>84.336758009664507</v>
      </c>
      <c r="BC633" s="13">
        <v>9.6199999999999992</v>
      </c>
      <c r="BD633" s="13"/>
      <c r="BE633" s="9" t="s">
        <v>78</v>
      </c>
      <c r="BF633" s="6"/>
      <c r="BG633" s="9" t="s">
        <v>241</v>
      </c>
      <c r="BH633" s="9" t="s">
        <v>242</v>
      </c>
      <c r="BI633" s="9" t="s">
        <v>351</v>
      </c>
      <c r="BJ633" s="9" t="s">
        <v>82</v>
      </c>
      <c r="BK633" s="7" t="s">
        <v>83</v>
      </c>
      <c r="BL633" s="13">
        <v>1104227.16454294</v>
      </c>
      <c r="BM633" s="7" t="s">
        <v>84</v>
      </c>
      <c r="BN633" s="13"/>
      <c r="BO633" s="14">
        <v>38323</v>
      </c>
      <c r="BP633" s="14">
        <v>47454</v>
      </c>
      <c r="BQ633" s="14" t="s">
        <v>585</v>
      </c>
      <c r="BR633" s="14" t="s">
        <v>586</v>
      </c>
      <c r="BS633" s="14">
        <v>38323</v>
      </c>
      <c r="BT633" s="14">
        <v>38323</v>
      </c>
      <c r="BU633" s="13">
        <v>46746.35</v>
      </c>
      <c r="BV633" s="13">
        <v>34.450000000000003</v>
      </c>
      <c r="BW633" s="13">
        <v>0</v>
      </c>
    </row>
    <row r="634" spans="1:75" s="1" customFormat="1" ht="18.2" customHeight="1" x14ac:dyDescent="0.15">
      <c r="A634" s="15">
        <v>632</v>
      </c>
      <c r="B634" s="16" t="s">
        <v>75</v>
      </c>
      <c r="C634" s="16" t="s">
        <v>76</v>
      </c>
      <c r="D634" s="17">
        <v>45108</v>
      </c>
      <c r="E634" s="18" t="s">
        <v>1138</v>
      </c>
      <c r="F634" s="19">
        <v>109</v>
      </c>
      <c r="G634" s="19">
        <v>108</v>
      </c>
      <c r="H634" s="20">
        <v>37376.160000000003</v>
      </c>
      <c r="I634" s="20">
        <v>24994.58</v>
      </c>
      <c r="J634" s="20">
        <v>0</v>
      </c>
      <c r="K634" s="20">
        <v>62370.74</v>
      </c>
      <c r="L634" s="20">
        <v>346.77</v>
      </c>
      <c r="M634" s="20">
        <v>0</v>
      </c>
      <c r="N634" s="20">
        <v>0</v>
      </c>
      <c r="O634" s="20">
        <v>0</v>
      </c>
      <c r="P634" s="20">
        <v>0</v>
      </c>
      <c r="Q634" s="20">
        <v>0</v>
      </c>
      <c r="R634" s="20">
        <v>62370.74</v>
      </c>
      <c r="S634" s="20">
        <v>44816.62</v>
      </c>
      <c r="T634" s="20">
        <v>299.63</v>
      </c>
      <c r="U634" s="20">
        <v>0</v>
      </c>
      <c r="V634" s="20">
        <v>0</v>
      </c>
      <c r="W634" s="20">
        <v>0</v>
      </c>
      <c r="X634" s="20">
        <v>0</v>
      </c>
      <c r="Y634" s="20">
        <v>0</v>
      </c>
      <c r="Z634" s="20">
        <v>45116.25</v>
      </c>
      <c r="AA634" s="20">
        <v>0</v>
      </c>
      <c r="AB634" s="20">
        <v>0</v>
      </c>
      <c r="AC634" s="20">
        <v>0</v>
      </c>
      <c r="AD634" s="20">
        <v>0</v>
      </c>
      <c r="AE634" s="20">
        <v>0</v>
      </c>
      <c r="AF634" s="20">
        <v>0</v>
      </c>
      <c r="AG634" s="20">
        <v>0</v>
      </c>
      <c r="AH634" s="20">
        <v>0</v>
      </c>
      <c r="AI634" s="20">
        <v>0</v>
      </c>
      <c r="AJ634" s="20">
        <v>0</v>
      </c>
      <c r="AK634" s="20">
        <v>0</v>
      </c>
      <c r="AL634" s="20">
        <v>0</v>
      </c>
      <c r="AM634" s="20">
        <v>0</v>
      </c>
      <c r="AN634" s="20">
        <v>0</v>
      </c>
      <c r="AO634" s="20">
        <v>0</v>
      </c>
      <c r="AP634" s="20">
        <v>0</v>
      </c>
      <c r="AQ634" s="20">
        <v>0</v>
      </c>
      <c r="AR634" s="20">
        <v>0</v>
      </c>
      <c r="AS634" s="20">
        <v>0</v>
      </c>
      <c r="AT634" s="11">
        <f t="shared" si="9"/>
        <v>0</v>
      </c>
      <c r="AU634" s="20">
        <v>25341.35</v>
      </c>
      <c r="AV634" s="20">
        <v>45116.25</v>
      </c>
      <c r="AW634" s="21">
        <v>77</v>
      </c>
      <c r="AX634" s="21">
        <v>300</v>
      </c>
      <c r="AY634" s="20">
        <v>285950.01</v>
      </c>
      <c r="AZ634" s="20">
        <v>73283.3</v>
      </c>
      <c r="BA634" s="22">
        <v>89.999988000000002</v>
      </c>
      <c r="BB634" s="22">
        <v>76.598158810412698</v>
      </c>
      <c r="BC634" s="22">
        <v>9.6199999999999992</v>
      </c>
      <c r="BD634" s="22"/>
      <c r="BE634" s="18" t="s">
        <v>78</v>
      </c>
      <c r="BF634" s="15"/>
      <c r="BG634" s="18" t="s">
        <v>241</v>
      </c>
      <c r="BH634" s="18" t="s">
        <v>242</v>
      </c>
      <c r="BI634" s="18" t="s">
        <v>351</v>
      </c>
      <c r="BJ634" s="18" t="s">
        <v>82</v>
      </c>
      <c r="BK634" s="16" t="s">
        <v>83</v>
      </c>
      <c r="BL634" s="22">
        <v>484426.92628155998</v>
      </c>
      <c r="BM634" s="16" t="s">
        <v>84</v>
      </c>
      <c r="BN634" s="22"/>
      <c r="BO634" s="23">
        <v>38323</v>
      </c>
      <c r="BP634" s="23">
        <v>47454</v>
      </c>
      <c r="BQ634" s="14" t="s">
        <v>157</v>
      </c>
      <c r="BR634" s="14" t="s">
        <v>158</v>
      </c>
      <c r="BS634" s="14">
        <v>38323</v>
      </c>
      <c r="BT634" s="14">
        <v>38323</v>
      </c>
      <c r="BU634" s="22">
        <v>15166.42</v>
      </c>
      <c r="BV634" s="22">
        <v>16.64</v>
      </c>
      <c r="BW634" s="22">
        <v>0</v>
      </c>
    </row>
    <row r="635" spans="1:75" s="1" customFormat="1" ht="18.2" customHeight="1" x14ac:dyDescent="0.15">
      <c r="A635" s="6">
        <v>633</v>
      </c>
      <c r="B635" s="7" t="s">
        <v>75</v>
      </c>
      <c r="C635" s="7" t="s">
        <v>76</v>
      </c>
      <c r="D635" s="8">
        <v>45108</v>
      </c>
      <c r="E635" s="9" t="s">
        <v>1139</v>
      </c>
      <c r="F635" s="10">
        <v>171</v>
      </c>
      <c r="G635" s="10">
        <v>170</v>
      </c>
      <c r="H635" s="11">
        <v>40376.230000000003</v>
      </c>
      <c r="I635" s="11">
        <v>30671.05</v>
      </c>
      <c r="J635" s="11">
        <v>0</v>
      </c>
      <c r="K635" s="11">
        <v>71047.28</v>
      </c>
      <c r="L635" s="11">
        <v>356.78</v>
      </c>
      <c r="M635" s="11">
        <v>0</v>
      </c>
      <c r="N635" s="11">
        <v>0</v>
      </c>
      <c r="O635" s="11">
        <v>0</v>
      </c>
      <c r="P635" s="11">
        <v>0</v>
      </c>
      <c r="Q635" s="11">
        <v>0</v>
      </c>
      <c r="R635" s="11">
        <v>71047.28</v>
      </c>
      <c r="S635" s="11">
        <v>92901.93</v>
      </c>
      <c r="T635" s="11">
        <v>370.12</v>
      </c>
      <c r="U635" s="11">
        <v>0</v>
      </c>
      <c r="V635" s="11">
        <v>0</v>
      </c>
      <c r="W635" s="11">
        <v>0</v>
      </c>
      <c r="X635" s="11">
        <v>0</v>
      </c>
      <c r="Y635" s="11">
        <v>0</v>
      </c>
      <c r="Z635" s="11">
        <v>93272.05</v>
      </c>
      <c r="AA635" s="11">
        <v>0</v>
      </c>
      <c r="AB635" s="11">
        <v>0</v>
      </c>
      <c r="AC635" s="11">
        <v>0</v>
      </c>
      <c r="AD635" s="11">
        <v>0</v>
      </c>
      <c r="AE635" s="11">
        <v>0</v>
      </c>
      <c r="AF635" s="11">
        <v>0</v>
      </c>
      <c r="AG635" s="11">
        <v>0</v>
      </c>
      <c r="AH635" s="11">
        <v>0</v>
      </c>
      <c r="AI635" s="11">
        <v>0</v>
      </c>
      <c r="AJ635" s="11">
        <v>0</v>
      </c>
      <c r="AK635" s="11">
        <v>0</v>
      </c>
      <c r="AL635" s="11">
        <v>0</v>
      </c>
      <c r="AM635" s="11">
        <v>0</v>
      </c>
      <c r="AN635" s="11">
        <v>0</v>
      </c>
      <c r="AO635" s="11">
        <v>0</v>
      </c>
      <c r="AP635" s="11">
        <v>0</v>
      </c>
      <c r="AQ635" s="11">
        <v>0</v>
      </c>
      <c r="AR635" s="11">
        <v>0</v>
      </c>
      <c r="AS635" s="11">
        <v>0</v>
      </c>
      <c r="AT635" s="11">
        <f t="shared" si="9"/>
        <v>0</v>
      </c>
      <c r="AU635" s="11">
        <v>31027.83</v>
      </c>
      <c r="AV635" s="11">
        <v>93272.05</v>
      </c>
      <c r="AW635" s="12">
        <v>77</v>
      </c>
      <c r="AX635" s="12">
        <v>300</v>
      </c>
      <c r="AY635" s="11">
        <v>289511.67</v>
      </c>
      <c r="AZ635" s="11">
        <v>74164.5</v>
      </c>
      <c r="BA635" s="13">
        <v>90</v>
      </c>
      <c r="BB635" s="13">
        <v>86.217195558521894</v>
      </c>
      <c r="BC635" s="13">
        <v>11</v>
      </c>
      <c r="BD635" s="13"/>
      <c r="BE635" s="9" t="s">
        <v>78</v>
      </c>
      <c r="BF635" s="6"/>
      <c r="BG635" s="9" t="s">
        <v>199</v>
      </c>
      <c r="BH635" s="9" t="s">
        <v>508</v>
      </c>
      <c r="BI635" s="9" t="s">
        <v>509</v>
      </c>
      <c r="BJ635" s="9" t="s">
        <v>82</v>
      </c>
      <c r="BK635" s="7" t="s">
        <v>83</v>
      </c>
      <c r="BL635" s="13">
        <v>551816.69274832006</v>
      </c>
      <c r="BM635" s="7" t="s">
        <v>84</v>
      </c>
      <c r="BN635" s="13"/>
      <c r="BO635" s="14">
        <v>38324</v>
      </c>
      <c r="BP635" s="14">
        <v>47455</v>
      </c>
      <c r="BQ635" s="14" t="s">
        <v>113</v>
      </c>
      <c r="BR635" s="14" t="s">
        <v>114</v>
      </c>
      <c r="BS635" s="14">
        <v>38324</v>
      </c>
      <c r="BT635" s="14">
        <v>38324</v>
      </c>
      <c r="BU635" s="13">
        <v>24419.11</v>
      </c>
      <c r="BV635" s="13">
        <v>14.75</v>
      </c>
      <c r="BW635" s="13">
        <v>0</v>
      </c>
    </row>
    <row r="636" spans="1:75" s="1" customFormat="1" ht="18.2" customHeight="1" x14ac:dyDescent="0.15">
      <c r="A636" s="15">
        <v>634</v>
      </c>
      <c r="B636" s="16" t="s">
        <v>75</v>
      </c>
      <c r="C636" s="16" t="s">
        <v>76</v>
      </c>
      <c r="D636" s="17">
        <v>45108</v>
      </c>
      <c r="E636" s="18" t="s">
        <v>1140</v>
      </c>
      <c r="F636" s="19">
        <v>149</v>
      </c>
      <c r="G636" s="19">
        <v>148</v>
      </c>
      <c r="H636" s="20">
        <v>27901.11</v>
      </c>
      <c r="I636" s="20">
        <v>21217.59</v>
      </c>
      <c r="J636" s="20">
        <v>0</v>
      </c>
      <c r="K636" s="20">
        <v>49118.7</v>
      </c>
      <c r="L636" s="20">
        <v>253.12</v>
      </c>
      <c r="M636" s="20">
        <v>0</v>
      </c>
      <c r="N636" s="20">
        <v>0</v>
      </c>
      <c r="O636" s="20">
        <v>0</v>
      </c>
      <c r="P636" s="20">
        <v>0</v>
      </c>
      <c r="Q636" s="20">
        <v>0</v>
      </c>
      <c r="R636" s="20">
        <v>49118.7</v>
      </c>
      <c r="S636" s="20">
        <v>51515.53</v>
      </c>
      <c r="T636" s="20">
        <v>238.32</v>
      </c>
      <c r="U636" s="20">
        <v>0</v>
      </c>
      <c r="V636" s="20">
        <v>0</v>
      </c>
      <c r="W636" s="20">
        <v>0</v>
      </c>
      <c r="X636" s="20">
        <v>0</v>
      </c>
      <c r="Y636" s="20">
        <v>0</v>
      </c>
      <c r="Z636" s="20">
        <v>51753.85</v>
      </c>
      <c r="AA636" s="20">
        <v>0</v>
      </c>
      <c r="AB636" s="20">
        <v>0</v>
      </c>
      <c r="AC636" s="20">
        <v>0</v>
      </c>
      <c r="AD636" s="20">
        <v>0</v>
      </c>
      <c r="AE636" s="20">
        <v>0</v>
      </c>
      <c r="AF636" s="20">
        <v>0</v>
      </c>
      <c r="AG636" s="20">
        <v>0</v>
      </c>
      <c r="AH636" s="20">
        <v>0</v>
      </c>
      <c r="AI636" s="20">
        <v>0</v>
      </c>
      <c r="AJ636" s="20">
        <v>0</v>
      </c>
      <c r="AK636" s="20">
        <v>0</v>
      </c>
      <c r="AL636" s="20">
        <v>0</v>
      </c>
      <c r="AM636" s="20">
        <v>0</v>
      </c>
      <c r="AN636" s="20">
        <v>0</v>
      </c>
      <c r="AO636" s="20">
        <v>0</v>
      </c>
      <c r="AP636" s="20">
        <v>0</v>
      </c>
      <c r="AQ636" s="20">
        <v>0</v>
      </c>
      <c r="AR636" s="20">
        <v>0</v>
      </c>
      <c r="AS636" s="20">
        <v>0</v>
      </c>
      <c r="AT636" s="11">
        <f t="shared" si="9"/>
        <v>0</v>
      </c>
      <c r="AU636" s="20">
        <v>21470.71</v>
      </c>
      <c r="AV636" s="20">
        <v>51753.85</v>
      </c>
      <c r="AW636" s="21">
        <v>77</v>
      </c>
      <c r="AX636" s="21">
        <v>300</v>
      </c>
      <c r="AY636" s="20">
        <v>207086.69</v>
      </c>
      <c r="AZ636" s="20">
        <v>53049.599999999999</v>
      </c>
      <c r="BA636" s="22">
        <v>89.999984999999995</v>
      </c>
      <c r="BB636" s="22">
        <v>83.331113961641606</v>
      </c>
      <c r="BC636" s="22">
        <v>10.25</v>
      </c>
      <c r="BD636" s="22"/>
      <c r="BE636" s="18" t="s">
        <v>78</v>
      </c>
      <c r="BF636" s="15"/>
      <c r="BG636" s="18" t="s">
        <v>89</v>
      </c>
      <c r="BH636" s="18" t="s">
        <v>166</v>
      </c>
      <c r="BI636" s="18" t="s">
        <v>368</v>
      </c>
      <c r="BJ636" s="18" t="s">
        <v>82</v>
      </c>
      <c r="BK636" s="16" t="s">
        <v>83</v>
      </c>
      <c r="BL636" s="22">
        <v>381499.73631780001</v>
      </c>
      <c r="BM636" s="16" t="s">
        <v>84</v>
      </c>
      <c r="BN636" s="22"/>
      <c r="BO636" s="23">
        <v>38324</v>
      </c>
      <c r="BP636" s="23">
        <v>47455</v>
      </c>
      <c r="BQ636" s="14" t="s">
        <v>434</v>
      </c>
      <c r="BR636" s="14" t="s">
        <v>435</v>
      </c>
      <c r="BS636" s="14">
        <v>38324</v>
      </c>
      <c r="BT636" s="14">
        <v>38324</v>
      </c>
      <c r="BU636" s="22">
        <v>15180.81</v>
      </c>
      <c r="BV636" s="22">
        <v>11.27</v>
      </c>
      <c r="BW636" s="22">
        <v>0</v>
      </c>
    </row>
    <row r="637" spans="1:75" s="1" customFormat="1" ht="18.2" customHeight="1" x14ac:dyDescent="0.15">
      <c r="A637" s="6">
        <v>635</v>
      </c>
      <c r="B637" s="7" t="s">
        <v>75</v>
      </c>
      <c r="C637" s="7" t="s">
        <v>76</v>
      </c>
      <c r="D637" s="8">
        <v>45108</v>
      </c>
      <c r="E637" s="9" t="s">
        <v>1141</v>
      </c>
      <c r="F637" s="10">
        <v>133</v>
      </c>
      <c r="G637" s="10">
        <v>132</v>
      </c>
      <c r="H637" s="11">
        <v>30380.03</v>
      </c>
      <c r="I637" s="11">
        <v>22805.97</v>
      </c>
      <c r="J637" s="11">
        <v>0</v>
      </c>
      <c r="K637" s="11">
        <v>53186</v>
      </c>
      <c r="L637" s="11">
        <v>281.83999999999997</v>
      </c>
      <c r="M637" s="11">
        <v>0</v>
      </c>
      <c r="N637" s="11">
        <v>0</v>
      </c>
      <c r="O637" s="11">
        <v>0</v>
      </c>
      <c r="P637" s="11">
        <v>0</v>
      </c>
      <c r="Q637" s="11">
        <v>0</v>
      </c>
      <c r="R637" s="11">
        <v>53186</v>
      </c>
      <c r="S637" s="11">
        <v>46021.08</v>
      </c>
      <c r="T637" s="11">
        <v>243.55</v>
      </c>
      <c r="U637" s="11">
        <v>0</v>
      </c>
      <c r="V637" s="11">
        <v>0</v>
      </c>
      <c r="W637" s="11">
        <v>0</v>
      </c>
      <c r="X637" s="11">
        <v>0</v>
      </c>
      <c r="Y637" s="11">
        <v>0</v>
      </c>
      <c r="Z637" s="11">
        <v>46264.63</v>
      </c>
      <c r="AA637" s="11">
        <v>0</v>
      </c>
      <c r="AB637" s="11">
        <v>0</v>
      </c>
      <c r="AC637" s="11">
        <v>0</v>
      </c>
      <c r="AD637" s="11">
        <v>0</v>
      </c>
      <c r="AE637" s="11">
        <v>0</v>
      </c>
      <c r="AF637" s="11">
        <v>0</v>
      </c>
      <c r="AG637" s="11">
        <v>0</v>
      </c>
      <c r="AH637" s="11">
        <v>0</v>
      </c>
      <c r="AI637" s="11">
        <v>0</v>
      </c>
      <c r="AJ637" s="11">
        <v>0</v>
      </c>
      <c r="AK637" s="11">
        <v>0</v>
      </c>
      <c r="AL637" s="11">
        <v>0</v>
      </c>
      <c r="AM637" s="11">
        <v>0</v>
      </c>
      <c r="AN637" s="11">
        <v>0</v>
      </c>
      <c r="AO637" s="11">
        <v>0</v>
      </c>
      <c r="AP637" s="11">
        <v>0</v>
      </c>
      <c r="AQ637" s="11">
        <v>0</v>
      </c>
      <c r="AR637" s="11">
        <v>0</v>
      </c>
      <c r="AS637" s="11">
        <v>0</v>
      </c>
      <c r="AT637" s="11">
        <f t="shared" si="9"/>
        <v>0</v>
      </c>
      <c r="AU637" s="11">
        <v>23087.81</v>
      </c>
      <c r="AV637" s="11">
        <v>46264.63</v>
      </c>
      <c r="AW637" s="12">
        <v>77</v>
      </c>
      <c r="AX637" s="12">
        <v>300</v>
      </c>
      <c r="AY637" s="11">
        <v>232518.01</v>
      </c>
      <c r="AZ637" s="11">
        <v>59564.37</v>
      </c>
      <c r="BA637" s="13">
        <v>89.999990999999994</v>
      </c>
      <c r="BB637" s="13">
        <v>80.362463689719206</v>
      </c>
      <c r="BC637" s="13">
        <v>9.6199999999999992</v>
      </c>
      <c r="BD637" s="13"/>
      <c r="BE637" s="9" t="s">
        <v>78</v>
      </c>
      <c r="BF637" s="6"/>
      <c r="BG637" s="9" t="s">
        <v>89</v>
      </c>
      <c r="BH637" s="9" t="s">
        <v>166</v>
      </c>
      <c r="BI637" s="9" t="s">
        <v>744</v>
      </c>
      <c r="BJ637" s="9" t="s">
        <v>82</v>
      </c>
      <c r="BK637" s="7" t="s">
        <v>83</v>
      </c>
      <c r="BL637" s="13">
        <v>413090.02428399998</v>
      </c>
      <c r="BM637" s="7" t="s">
        <v>84</v>
      </c>
      <c r="BN637" s="13"/>
      <c r="BO637" s="14">
        <v>38324</v>
      </c>
      <c r="BP637" s="14">
        <v>47455</v>
      </c>
      <c r="BQ637" s="14" t="s">
        <v>445</v>
      </c>
      <c r="BR637" s="14" t="s">
        <v>446</v>
      </c>
      <c r="BS637" s="14">
        <v>38324</v>
      </c>
      <c r="BT637" s="14">
        <v>38324</v>
      </c>
      <c r="BU637" s="13">
        <v>15046.68</v>
      </c>
      <c r="BV637" s="13">
        <v>13.53</v>
      </c>
      <c r="BW637" s="13">
        <v>0</v>
      </c>
    </row>
    <row r="638" spans="1:75" s="1" customFormat="1" ht="18.2" customHeight="1" x14ac:dyDescent="0.15">
      <c r="A638" s="15">
        <v>636</v>
      </c>
      <c r="B638" s="16" t="s">
        <v>75</v>
      </c>
      <c r="C638" s="16" t="s">
        <v>76</v>
      </c>
      <c r="D638" s="17">
        <v>45108</v>
      </c>
      <c r="E638" s="18" t="s">
        <v>1142</v>
      </c>
      <c r="F638" s="19">
        <v>130</v>
      </c>
      <c r="G638" s="19">
        <v>129</v>
      </c>
      <c r="H638" s="20">
        <v>38321.129999999997</v>
      </c>
      <c r="I638" s="20">
        <v>28511.03</v>
      </c>
      <c r="J638" s="20">
        <v>0</v>
      </c>
      <c r="K638" s="20">
        <v>66832.160000000003</v>
      </c>
      <c r="L638" s="20">
        <v>355.46</v>
      </c>
      <c r="M638" s="20">
        <v>0</v>
      </c>
      <c r="N638" s="20">
        <v>0</v>
      </c>
      <c r="O638" s="20">
        <v>0</v>
      </c>
      <c r="P638" s="20">
        <v>0</v>
      </c>
      <c r="Q638" s="20">
        <v>0</v>
      </c>
      <c r="R638" s="20">
        <v>66832.160000000003</v>
      </c>
      <c r="S638" s="20">
        <v>56973.4</v>
      </c>
      <c r="T638" s="20">
        <v>307.20999999999998</v>
      </c>
      <c r="U638" s="20">
        <v>0</v>
      </c>
      <c r="V638" s="20">
        <v>0</v>
      </c>
      <c r="W638" s="20">
        <v>0</v>
      </c>
      <c r="X638" s="20">
        <v>0</v>
      </c>
      <c r="Y638" s="20">
        <v>0</v>
      </c>
      <c r="Z638" s="20">
        <v>57280.61</v>
      </c>
      <c r="AA638" s="20">
        <v>0</v>
      </c>
      <c r="AB638" s="20">
        <v>0</v>
      </c>
      <c r="AC638" s="20">
        <v>0</v>
      </c>
      <c r="AD638" s="20">
        <v>0</v>
      </c>
      <c r="AE638" s="20">
        <v>0</v>
      </c>
      <c r="AF638" s="20">
        <v>0</v>
      </c>
      <c r="AG638" s="20">
        <v>0</v>
      </c>
      <c r="AH638" s="20">
        <v>0</v>
      </c>
      <c r="AI638" s="20">
        <v>0</v>
      </c>
      <c r="AJ638" s="20">
        <v>0</v>
      </c>
      <c r="AK638" s="20">
        <v>0</v>
      </c>
      <c r="AL638" s="20">
        <v>0</v>
      </c>
      <c r="AM638" s="20">
        <v>0</v>
      </c>
      <c r="AN638" s="20">
        <v>0</v>
      </c>
      <c r="AO638" s="20">
        <v>0</v>
      </c>
      <c r="AP638" s="20">
        <v>0</v>
      </c>
      <c r="AQ638" s="20">
        <v>0</v>
      </c>
      <c r="AR638" s="20">
        <v>0</v>
      </c>
      <c r="AS638" s="20">
        <v>0</v>
      </c>
      <c r="AT638" s="11">
        <f t="shared" si="9"/>
        <v>0</v>
      </c>
      <c r="AU638" s="20">
        <v>28866.49</v>
      </c>
      <c r="AV638" s="20">
        <v>57280.61</v>
      </c>
      <c r="AW638" s="21">
        <v>77</v>
      </c>
      <c r="AX638" s="21">
        <v>300</v>
      </c>
      <c r="AY638" s="20">
        <v>293274.99</v>
      </c>
      <c r="AZ638" s="20">
        <v>75128.55</v>
      </c>
      <c r="BA638" s="22">
        <v>89.999995999999996</v>
      </c>
      <c r="BB638" s="22">
        <v>80.061363258992202</v>
      </c>
      <c r="BC638" s="22">
        <v>9.6199999999999992</v>
      </c>
      <c r="BD638" s="22"/>
      <c r="BE638" s="18" t="s">
        <v>78</v>
      </c>
      <c r="BF638" s="15"/>
      <c r="BG638" s="18" t="s">
        <v>89</v>
      </c>
      <c r="BH638" s="18" t="s">
        <v>166</v>
      </c>
      <c r="BI638" s="18" t="s">
        <v>744</v>
      </c>
      <c r="BJ638" s="18" t="s">
        <v>82</v>
      </c>
      <c r="BK638" s="16" t="s">
        <v>83</v>
      </c>
      <c r="BL638" s="22">
        <v>519078.30251104</v>
      </c>
      <c r="BM638" s="16" t="s">
        <v>84</v>
      </c>
      <c r="BN638" s="22"/>
      <c r="BO638" s="23">
        <v>38324</v>
      </c>
      <c r="BP638" s="23">
        <v>47455</v>
      </c>
      <c r="BQ638" s="14" t="s">
        <v>168</v>
      </c>
      <c r="BR638" s="14" t="s">
        <v>169</v>
      </c>
      <c r="BS638" s="14">
        <v>38324</v>
      </c>
      <c r="BT638" s="14">
        <v>38324</v>
      </c>
      <c r="BU638" s="22">
        <v>18686.189999999999</v>
      </c>
      <c r="BV638" s="22">
        <v>17.05</v>
      </c>
      <c r="BW638" s="22">
        <v>0</v>
      </c>
    </row>
    <row r="639" spans="1:75" s="1" customFormat="1" ht="18.2" customHeight="1" x14ac:dyDescent="0.15">
      <c r="A639" s="6">
        <v>637</v>
      </c>
      <c r="B639" s="7" t="s">
        <v>75</v>
      </c>
      <c r="C639" s="7" t="s">
        <v>76</v>
      </c>
      <c r="D639" s="8">
        <v>45108</v>
      </c>
      <c r="E639" s="9" t="s">
        <v>1143</v>
      </c>
      <c r="F639" s="10">
        <v>5</v>
      </c>
      <c r="G639" s="10">
        <v>4</v>
      </c>
      <c r="H639" s="11">
        <v>55563.94</v>
      </c>
      <c r="I639" s="11">
        <v>1679.05</v>
      </c>
      <c r="J639" s="11">
        <v>0</v>
      </c>
      <c r="K639" s="11">
        <v>57242.99</v>
      </c>
      <c r="L639" s="11">
        <v>515.42999999999995</v>
      </c>
      <c r="M639" s="11">
        <v>0</v>
      </c>
      <c r="N639" s="11">
        <v>0</v>
      </c>
      <c r="O639" s="11">
        <v>0</v>
      </c>
      <c r="P639" s="11">
        <v>0</v>
      </c>
      <c r="Q639" s="11">
        <v>0</v>
      </c>
      <c r="R639" s="11">
        <v>57242.99</v>
      </c>
      <c r="S639" s="11">
        <v>1360.78</v>
      </c>
      <c r="T639" s="11">
        <v>445.44</v>
      </c>
      <c r="U639" s="11">
        <v>0</v>
      </c>
      <c r="V639" s="11">
        <v>0</v>
      </c>
      <c r="W639" s="11">
        <v>0</v>
      </c>
      <c r="X639" s="11">
        <v>0</v>
      </c>
      <c r="Y639" s="11">
        <v>0</v>
      </c>
      <c r="Z639" s="11">
        <v>1806.22</v>
      </c>
      <c r="AA639" s="11">
        <v>0</v>
      </c>
      <c r="AB639" s="11">
        <v>0</v>
      </c>
      <c r="AC639" s="11">
        <v>0</v>
      </c>
      <c r="AD639" s="11">
        <v>0</v>
      </c>
      <c r="AE639" s="11">
        <v>0</v>
      </c>
      <c r="AF639" s="11">
        <v>0</v>
      </c>
      <c r="AG639" s="11">
        <v>0</v>
      </c>
      <c r="AH639" s="11">
        <v>0</v>
      </c>
      <c r="AI639" s="11">
        <v>0</v>
      </c>
      <c r="AJ639" s="11">
        <v>0</v>
      </c>
      <c r="AK639" s="11">
        <v>0</v>
      </c>
      <c r="AL639" s="11">
        <v>0</v>
      </c>
      <c r="AM639" s="11">
        <v>0</v>
      </c>
      <c r="AN639" s="11">
        <v>0</v>
      </c>
      <c r="AO639" s="11">
        <v>0</v>
      </c>
      <c r="AP639" s="11">
        <v>0</v>
      </c>
      <c r="AQ639" s="11">
        <v>0</v>
      </c>
      <c r="AR639" s="11">
        <v>0</v>
      </c>
      <c r="AS639" s="11">
        <v>0</v>
      </c>
      <c r="AT639" s="11">
        <f t="shared" si="9"/>
        <v>0</v>
      </c>
      <c r="AU639" s="11">
        <v>2194.48</v>
      </c>
      <c r="AV639" s="11">
        <v>1806.22</v>
      </c>
      <c r="AW639" s="12">
        <v>77</v>
      </c>
      <c r="AX639" s="12">
        <v>300</v>
      </c>
      <c r="AY639" s="11">
        <v>425246.96</v>
      </c>
      <c r="AZ639" s="11">
        <v>108935.95</v>
      </c>
      <c r="BA639" s="13">
        <v>90.000003000000007</v>
      </c>
      <c r="BB639" s="13">
        <v>47.292645556668603</v>
      </c>
      <c r="BC639" s="13">
        <v>9.6199999999999992</v>
      </c>
      <c r="BD639" s="13"/>
      <c r="BE639" s="9" t="s">
        <v>78</v>
      </c>
      <c r="BF639" s="6"/>
      <c r="BG639" s="9" t="s">
        <v>89</v>
      </c>
      <c r="BH639" s="9" t="s">
        <v>166</v>
      </c>
      <c r="BI639" s="9" t="s">
        <v>289</v>
      </c>
      <c r="BJ639" s="9" t="s">
        <v>95</v>
      </c>
      <c r="BK639" s="7" t="s">
        <v>83</v>
      </c>
      <c r="BL639" s="13">
        <v>444600.23557306</v>
      </c>
      <c r="BM639" s="7" t="s">
        <v>84</v>
      </c>
      <c r="BN639" s="13"/>
      <c r="BO639" s="14">
        <v>38324</v>
      </c>
      <c r="BP639" s="14">
        <v>47455</v>
      </c>
      <c r="BQ639" s="14" t="s">
        <v>96</v>
      </c>
      <c r="BR639" s="14" t="s">
        <v>97</v>
      </c>
      <c r="BS639" s="14">
        <v>38324</v>
      </c>
      <c r="BT639" s="14">
        <v>38324</v>
      </c>
      <c r="BU639" s="13">
        <v>833.92</v>
      </c>
      <c r="BV639" s="13">
        <v>24.74</v>
      </c>
      <c r="BW639" s="13">
        <v>0</v>
      </c>
    </row>
    <row r="640" spans="1:75" s="1" customFormat="1" ht="18.2" customHeight="1" x14ac:dyDescent="0.15">
      <c r="A640" s="15">
        <v>638</v>
      </c>
      <c r="B640" s="16" t="s">
        <v>75</v>
      </c>
      <c r="C640" s="16" t="s">
        <v>76</v>
      </c>
      <c r="D640" s="17">
        <v>45108</v>
      </c>
      <c r="E640" s="18" t="s">
        <v>1144</v>
      </c>
      <c r="F640" s="19">
        <v>133</v>
      </c>
      <c r="G640" s="19">
        <v>132</v>
      </c>
      <c r="H640" s="20">
        <v>82829.279999999999</v>
      </c>
      <c r="I640" s="20">
        <v>62437.49</v>
      </c>
      <c r="J640" s="20">
        <v>0</v>
      </c>
      <c r="K640" s="20">
        <v>145266.76999999999</v>
      </c>
      <c r="L640" s="20">
        <v>768.35</v>
      </c>
      <c r="M640" s="20">
        <v>0</v>
      </c>
      <c r="N640" s="20">
        <v>0</v>
      </c>
      <c r="O640" s="20">
        <v>0</v>
      </c>
      <c r="P640" s="20">
        <v>0</v>
      </c>
      <c r="Q640" s="20">
        <v>0</v>
      </c>
      <c r="R640" s="20">
        <v>145266.76999999999</v>
      </c>
      <c r="S640" s="20">
        <v>126430.89</v>
      </c>
      <c r="T640" s="20">
        <v>664.01</v>
      </c>
      <c r="U640" s="20">
        <v>0</v>
      </c>
      <c r="V640" s="20">
        <v>0</v>
      </c>
      <c r="W640" s="20">
        <v>0</v>
      </c>
      <c r="X640" s="20">
        <v>0</v>
      </c>
      <c r="Y640" s="20">
        <v>0</v>
      </c>
      <c r="Z640" s="20">
        <v>127094.9</v>
      </c>
      <c r="AA640" s="20">
        <v>0</v>
      </c>
      <c r="AB640" s="20">
        <v>0</v>
      </c>
      <c r="AC640" s="20">
        <v>0</v>
      </c>
      <c r="AD640" s="20">
        <v>0</v>
      </c>
      <c r="AE640" s="20">
        <v>0</v>
      </c>
      <c r="AF640" s="20">
        <v>0</v>
      </c>
      <c r="AG640" s="20">
        <v>0</v>
      </c>
      <c r="AH640" s="20">
        <v>0</v>
      </c>
      <c r="AI640" s="20">
        <v>0</v>
      </c>
      <c r="AJ640" s="20">
        <v>0</v>
      </c>
      <c r="AK640" s="20">
        <v>0</v>
      </c>
      <c r="AL640" s="20">
        <v>0</v>
      </c>
      <c r="AM640" s="20">
        <v>0</v>
      </c>
      <c r="AN640" s="20">
        <v>0</v>
      </c>
      <c r="AO640" s="20">
        <v>0</v>
      </c>
      <c r="AP640" s="20">
        <v>0</v>
      </c>
      <c r="AQ640" s="20">
        <v>0</v>
      </c>
      <c r="AR640" s="20">
        <v>0</v>
      </c>
      <c r="AS640" s="20">
        <v>0</v>
      </c>
      <c r="AT640" s="11">
        <f t="shared" si="9"/>
        <v>0</v>
      </c>
      <c r="AU640" s="20">
        <v>63205.84</v>
      </c>
      <c r="AV640" s="20">
        <v>127094.9</v>
      </c>
      <c r="AW640" s="21">
        <v>77</v>
      </c>
      <c r="AX640" s="21">
        <v>300</v>
      </c>
      <c r="AY640" s="20">
        <v>633912.13</v>
      </c>
      <c r="AZ640" s="20">
        <v>162389.91</v>
      </c>
      <c r="BA640" s="22">
        <v>89.999996999999993</v>
      </c>
      <c r="BB640" s="22">
        <v>80.509982819743499</v>
      </c>
      <c r="BC640" s="22">
        <v>9.6199999999999992</v>
      </c>
      <c r="BD640" s="22"/>
      <c r="BE640" s="18" t="s">
        <v>78</v>
      </c>
      <c r="BF640" s="15"/>
      <c r="BG640" s="18" t="s">
        <v>89</v>
      </c>
      <c r="BH640" s="18" t="s">
        <v>166</v>
      </c>
      <c r="BI640" s="18" t="s">
        <v>289</v>
      </c>
      <c r="BJ640" s="18" t="s">
        <v>82</v>
      </c>
      <c r="BK640" s="16" t="s">
        <v>83</v>
      </c>
      <c r="BL640" s="22">
        <v>1128271.6043123801</v>
      </c>
      <c r="BM640" s="16" t="s">
        <v>84</v>
      </c>
      <c r="BN640" s="22"/>
      <c r="BO640" s="23">
        <v>38324</v>
      </c>
      <c r="BP640" s="23">
        <v>47455</v>
      </c>
      <c r="BQ640" s="14" t="s">
        <v>138</v>
      </c>
      <c r="BR640" s="14" t="s">
        <v>139</v>
      </c>
      <c r="BS640" s="14">
        <v>38324</v>
      </c>
      <c r="BT640" s="14">
        <v>38324</v>
      </c>
      <c r="BU640" s="22">
        <v>41022.94</v>
      </c>
      <c r="BV640" s="22">
        <v>36.86</v>
      </c>
      <c r="BW640" s="22">
        <v>0</v>
      </c>
    </row>
    <row r="641" spans="1:75" s="1" customFormat="1" ht="18.2" customHeight="1" x14ac:dyDescent="0.15">
      <c r="A641" s="6">
        <v>639</v>
      </c>
      <c r="B641" s="7" t="s">
        <v>75</v>
      </c>
      <c r="C641" s="7" t="s">
        <v>76</v>
      </c>
      <c r="D641" s="8">
        <v>45108</v>
      </c>
      <c r="E641" s="9" t="s">
        <v>1145</v>
      </c>
      <c r="F641" s="10">
        <v>106</v>
      </c>
      <c r="G641" s="10">
        <v>105</v>
      </c>
      <c r="H641" s="11">
        <v>55563.94</v>
      </c>
      <c r="I641" s="11">
        <v>36493.64</v>
      </c>
      <c r="J641" s="11">
        <v>0</v>
      </c>
      <c r="K641" s="11">
        <v>92057.58</v>
      </c>
      <c r="L641" s="11">
        <v>515.42999999999995</v>
      </c>
      <c r="M641" s="11">
        <v>0</v>
      </c>
      <c r="N641" s="11">
        <v>0</v>
      </c>
      <c r="O641" s="11">
        <v>0</v>
      </c>
      <c r="P641" s="11">
        <v>0</v>
      </c>
      <c r="Q641" s="11">
        <v>0</v>
      </c>
      <c r="R641" s="11">
        <v>92057.58</v>
      </c>
      <c r="S641" s="11">
        <v>64397.71</v>
      </c>
      <c r="T641" s="11">
        <v>445.44</v>
      </c>
      <c r="U641" s="11">
        <v>0</v>
      </c>
      <c r="V641" s="11">
        <v>0</v>
      </c>
      <c r="W641" s="11">
        <v>0</v>
      </c>
      <c r="X641" s="11">
        <v>0</v>
      </c>
      <c r="Y641" s="11">
        <v>0</v>
      </c>
      <c r="Z641" s="11">
        <v>64843.15</v>
      </c>
      <c r="AA641" s="11">
        <v>0</v>
      </c>
      <c r="AB641" s="11">
        <v>0</v>
      </c>
      <c r="AC641" s="11">
        <v>0</v>
      </c>
      <c r="AD641" s="11">
        <v>0</v>
      </c>
      <c r="AE641" s="11">
        <v>0</v>
      </c>
      <c r="AF641" s="11">
        <v>0</v>
      </c>
      <c r="AG641" s="11">
        <v>0</v>
      </c>
      <c r="AH641" s="11">
        <v>0</v>
      </c>
      <c r="AI641" s="11">
        <v>0</v>
      </c>
      <c r="AJ641" s="11">
        <v>0</v>
      </c>
      <c r="AK641" s="11">
        <v>0</v>
      </c>
      <c r="AL641" s="11">
        <v>0</v>
      </c>
      <c r="AM641" s="11">
        <v>0</v>
      </c>
      <c r="AN641" s="11">
        <v>0</v>
      </c>
      <c r="AO641" s="11">
        <v>0</v>
      </c>
      <c r="AP641" s="11">
        <v>0</v>
      </c>
      <c r="AQ641" s="11">
        <v>0</v>
      </c>
      <c r="AR641" s="11">
        <v>0</v>
      </c>
      <c r="AS641" s="11">
        <v>0</v>
      </c>
      <c r="AT641" s="11">
        <f t="shared" si="9"/>
        <v>0</v>
      </c>
      <c r="AU641" s="11">
        <v>37009.07</v>
      </c>
      <c r="AV641" s="11">
        <v>64843.15</v>
      </c>
      <c r="AW641" s="12">
        <v>77</v>
      </c>
      <c r="AX641" s="12">
        <v>300</v>
      </c>
      <c r="AY641" s="11">
        <v>425246.96</v>
      </c>
      <c r="AZ641" s="11">
        <v>108935.95</v>
      </c>
      <c r="BA641" s="13">
        <v>90.000003000000007</v>
      </c>
      <c r="BB641" s="13">
        <v>76.055539756827201</v>
      </c>
      <c r="BC641" s="13">
        <v>9.6199999999999992</v>
      </c>
      <c r="BD641" s="13"/>
      <c r="BE641" s="9" t="s">
        <v>78</v>
      </c>
      <c r="BF641" s="6"/>
      <c r="BG641" s="9" t="s">
        <v>89</v>
      </c>
      <c r="BH641" s="9" t="s">
        <v>166</v>
      </c>
      <c r="BI641" s="9" t="s">
        <v>289</v>
      </c>
      <c r="BJ641" s="9" t="s">
        <v>82</v>
      </c>
      <c r="BK641" s="7" t="s">
        <v>83</v>
      </c>
      <c r="BL641" s="13">
        <v>715001.46575652005</v>
      </c>
      <c r="BM641" s="7" t="s">
        <v>84</v>
      </c>
      <c r="BN641" s="13"/>
      <c r="BO641" s="14">
        <v>38324</v>
      </c>
      <c r="BP641" s="14">
        <v>47455</v>
      </c>
      <c r="BQ641" s="14" t="s">
        <v>458</v>
      </c>
      <c r="BR641" s="14" t="s">
        <v>459</v>
      </c>
      <c r="BS641" s="14">
        <v>38324</v>
      </c>
      <c r="BT641" s="14">
        <v>38324</v>
      </c>
      <c r="BU641" s="13">
        <v>22098.13</v>
      </c>
      <c r="BV641" s="13">
        <v>24.74</v>
      </c>
      <c r="BW641" s="13">
        <v>0</v>
      </c>
    </row>
    <row r="642" spans="1:75" s="1" customFormat="1" ht="18.2" customHeight="1" x14ac:dyDescent="0.15">
      <c r="A642" s="15">
        <v>640</v>
      </c>
      <c r="B642" s="16" t="s">
        <v>75</v>
      </c>
      <c r="C642" s="16" t="s">
        <v>76</v>
      </c>
      <c r="D642" s="17">
        <v>45108</v>
      </c>
      <c r="E642" s="18" t="s">
        <v>1146</v>
      </c>
      <c r="F642" s="19">
        <v>148</v>
      </c>
      <c r="G642" s="19">
        <v>147</v>
      </c>
      <c r="H642" s="20">
        <v>61060.21</v>
      </c>
      <c r="I642" s="20">
        <v>48815.31</v>
      </c>
      <c r="J642" s="20">
        <v>0</v>
      </c>
      <c r="K642" s="20">
        <v>109875.52</v>
      </c>
      <c r="L642" s="20">
        <v>566.5</v>
      </c>
      <c r="M642" s="20">
        <v>0</v>
      </c>
      <c r="N642" s="20">
        <v>0</v>
      </c>
      <c r="O642" s="20">
        <v>0</v>
      </c>
      <c r="P642" s="20">
        <v>0</v>
      </c>
      <c r="Q642" s="20">
        <v>0</v>
      </c>
      <c r="R642" s="20">
        <v>109875.52</v>
      </c>
      <c r="S642" s="20">
        <v>106416.69</v>
      </c>
      <c r="T642" s="20">
        <v>489.5</v>
      </c>
      <c r="U642" s="20">
        <v>0</v>
      </c>
      <c r="V642" s="20">
        <v>0</v>
      </c>
      <c r="W642" s="20">
        <v>0</v>
      </c>
      <c r="X642" s="20">
        <v>0</v>
      </c>
      <c r="Y642" s="20">
        <v>0</v>
      </c>
      <c r="Z642" s="20">
        <v>106906.19</v>
      </c>
      <c r="AA642" s="20">
        <v>0</v>
      </c>
      <c r="AB642" s="20">
        <v>0</v>
      </c>
      <c r="AC642" s="20">
        <v>0</v>
      </c>
      <c r="AD642" s="20">
        <v>0</v>
      </c>
      <c r="AE642" s="20">
        <v>0</v>
      </c>
      <c r="AF642" s="20">
        <v>0</v>
      </c>
      <c r="AG642" s="20">
        <v>0</v>
      </c>
      <c r="AH642" s="20">
        <v>0</v>
      </c>
      <c r="AI642" s="20">
        <v>0</v>
      </c>
      <c r="AJ642" s="20">
        <v>0</v>
      </c>
      <c r="AK642" s="20">
        <v>0</v>
      </c>
      <c r="AL642" s="20">
        <v>0</v>
      </c>
      <c r="AM642" s="20">
        <v>0</v>
      </c>
      <c r="AN642" s="20">
        <v>0</v>
      </c>
      <c r="AO642" s="20">
        <v>0</v>
      </c>
      <c r="AP642" s="20">
        <v>0</v>
      </c>
      <c r="AQ642" s="20">
        <v>0</v>
      </c>
      <c r="AR642" s="20">
        <v>0</v>
      </c>
      <c r="AS642" s="20">
        <v>0</v>
      </c>
      <c r="AT642" s="11">
        <f t="shared" si="9"/>
        <v>0</v>
      </c>
      <c r="AU642" s="20">
        <v>49381.81</v>
      </c>
      <c r="AV642" s="20">
        <v>106906.19</v>
      </c>
      <c r="AW642" s="21">
        <v>77</v>
      </c>
      <c r="AX642" s="21">
        <v>300</v>
      </c>
      <c r="AY642" s="20">
        <v>467344.99</v>
      </c>
      <c r="AZ642" s="20">
        <v>119720.24</v>
      </c>
      <c r="BA642" s="22">
        <v>89.999999000000003</v>
      </c>
      <c r="BB642" s="22">
        <v>82.599205365145295</v>
      </c>
      <c r="BC642" s="22">
        <v>9.6199999999999992</v>
      </c>
      <c r="BD642" s="22"/>
      <c r="BE642" s="18" t="s">
        <v>78</v>
      </c>
      <c r="BF642" s="15"/>
      <c r="BG642" s="18" t="s">
        <v>280</v>
      </c>
      <c r="BH642" s="18" t="s">
        <v>281</v>
      </c>
      <c r="BI642" s="18" t="s">
        <v>1147</v>
      </c>
      <c r="BJ642" s="18" t="s">
        <v>82</v>
      </c>
      <c r="BK642" s="16" t="s">
        <v>83</v>
      </c>
      <c r="BL642" s="22">
        <v>853391.51703488</v>
      </c>
      <c r="BM642" s="16" t="s">
        <v>84</v>
      </c>
      <c r="BN642" s="22"/>
      <c r="BO642" s="23">
        <v>38324</v>
      </c>
      <c r="BP642" s="23">
        <v>47455</v>
      </c>
      <c r="BQ642" s="14" t="s">
        <v>390</v>
      </c>
      <c r="BR642" s="14" t="s">
        <v>391</v>
      </c>
      <c r="BS642" s="14">
        <v>38324</v>
      </c>
      <c r="BT642" s="14">
        <v>38324</v>
      </c>
      <c r="BU642" s="22">
        <v>33906.800000000003</v>
      </c>
      <c r="BV642" s="22">
        <v>27.18</v>
      </c>
      <c r="BW642" s="22">
        <v>0</v>
      </c>
    </row>
    <row r="643" spans="1:75" s="1" customFormat="1" ht="18.2" customHeight="1" x14ac:dyDescent="0.15">
      <c r="A643" s="6">
        <v>641</v>
      </c>
      <c r="B643" s="7" t="s">
        <v>75</v>
      </c>
      <c r="C643" s="7" t="s">
        <v>76</v>
      </c>
      <c r="D643" s="8">
        <v>45108</v>
      </c>
      <c r="E643" s="9" t="s">
        <v>1148</v>
      </c>
      <c r="F643" s="10">
        <v>0</v>
      </c>
      <c r="G643" s="10">
        <v>0</v>
      </c>
      <c r="H643" s="11">
        <v>37119.82</v>
      </c>
      <c r="I643" s="11">
        <v>0</v>
      </c>
      <c r="J643" s="11">
        <v>0</v>
      </c>
      <c r="K643" s="11">
        <v>37119.82</v>
      </c>
      <c r="L643" s="11">
        <v>344.39</v>
      </c>
      <c r="M643" s="11">
        <v>0</v>
      </c>
      <c r="N643" s="11">
        <v>0</v>
      </c>
      <c r="O643" s="11">
        <v>344.39</v>
      </c>
      <c r="P643" s="11">
        <v>0</v>
      </c>
      <c r="Q643" s="11">
        <v>0</v>
      </c>
      <c r="R643" s="11">
        <v>36775.43</v>
      </c>
      <c r="S643" s="11">
        <v>0</v>
      </c>
      <c r="T643" s="11">
        <v>297.58</v>
      </c>
      <c r="U643" s="11">
        <v>0</v>
      </c>
      <c r="V643" s="11">
        <v>0</v>
      </c>
      <c r="W643" s="11">
        <v>297.58</v>
      </c>
      <c r="X643" s="11">
        <v>0</v>
      </c>
      <c r="Y643" s="11">
        <v>0</v>
      </c>
      <c r="Z643" s="11">
        <v>0</v>
      </c>
      <c r="AA643" s="11">
        <v>16.53</v>
      </c>
      <c r="AB643" s="11">
        <v>0</v>
      </c>
      <c r="AC643" s="11">
        <v>0</v>
      </c>
      <c r="AD643" s="11">
        <v>0</v>
      </c>
      <c r="AE643" s="11">
        <v>0</v>
      </c>
      <c r="AF643" s="11">
        <v>-12.6</v>
      </c>
      <c r="AG643" s="11">
        <v>32.93</v>
      </c>
      <c r="AH643" s="11">
        <v>89.84</v>
      </c>
      <c r="AI643" s="11">
        <v>0</v>
      </c>
      <c r="AJ643" s="11">
        <v>0</v>
      </c>
      <c r="AK643" s="11">
        <v>0</v>
      </c>
      <c r="AL643" s="11">
        <v>0</v>
      </c>
      <c r="AM643" s="11">
        <v>0</v>
      </c>
      <c r="AN643" s="11">
        <v>0</v>
      </c>
      <c r="AO643" s="11">
        <v>0</v>
      </c>
      <c r="AP643" s="11">
        <v>11.53</v>
      </c>
      <c r="AQ643" s="11">
        <v>0</v>
      </c>
      <c r="AR643" s="11">
        <v>7.69</v>
      </c>
      <c r="AS643" s="11">
        <v>0</v>
      </c>
      <c r="AT643" s="11">
        <f t="shared" ref="AT643:AT706" si="10">AQ643-AR643+AP643+AO643+AN643+AL643+AI643+AH643+AG643+AE643+AF643+AA643+W643+V643+Q643+P643+O643+N643-J643-AS643+AJ643</f>
        <v>772.51</v>
      </c>
      <c r="AU643" s="11">
        <v>0</v>
      </c>
      <c r="AV643" s="11">
        <v>0</v>
      </c>
      <c r="AW643" s="12">
        <v>77</v>
      </c>
      <c r="AX643" s="12">
        <v>300</v>
      </c>
      <c r="AY643" s="11">
        <v>284111.06</v>
      </c>
      <c r="AZ643" s="11">
        <v>72781.02</v>
      </c>
      <c r="BA643" s="13">
        <v>90</v>
      </c>
      <c r="BB643" s="13">
        <v>45.475986733904001</v>
      </c>
      <c r="BC643" s="13">
        <v>9.6199999999999992</v>
      </c>
      <c r="BD643" s="13"/>
      <c r="BE643" s="9" t="s">
        <v>78</v>
      </c>
      <c r="BF643" s="6"/>
      <c r="BG643" s="9" t="s">
        <v>280</v>
      </c>
      <c r="BH643" s="9" t="s">
        <v>281</v>
      </c>
      <c r="BI643" s="9" t="s">
        <v>1147</v>
      </c>
      <c r="BJ643" s="9" t="s">
        <v>108</v>
      </c>
      <c r="BK643" s="7" t="s">
        <v>83</v>
      </c>
      <c r="BL643" s="13">
        <v>285630.86661442003</v>
      </c>
      <c r="BM643" s="7" t="s">
        <v>84</v>
      </c>
      <c r="BN643" s="13"/>
      <c r="BO643" s="14">
        <v>38324</v>
      </c>
      <c r="BP643" s="14">
        <v>47455</v>
      </c>
      <c r="BQ643" s="14" t="s">
        <v>109</v>
      </c>
      <c r="BR643" s="14" t="s">
        <v>110</v>
      </c>
      <c r="BS643" s="14">
        <v>38324</v>
      </c>
      <c r="BT643" s="14">
        <v>38324</v>
      </c>
      <c r="BU643" s="13">
        <v>0</v>
      </c>
      <c r="BV643" s="13">
        <v>16.53</v>
      </c>
      <c r="BW643" s="13">
        <v>0</v>
      </c>
    </row>
    <row r="644" spans="1:75" s="1" customFormat="1" ht="18.2" customHeight="1" x14ac:dyDescent="0.15">
      <c r="A644" s="15">
        <v>642</v>
      </c>
      <c r="B644" s="16" t="s">
        <v>75</v>
      </c>
      <c r="C644" s="16" t="s">
        <v>76</v>
      </c>
      <c r="D644" s="17">
        <v>45108</v>
      </c>
      <c r="E644" s="18" t="s">
        <v>1149</v>
      </c>
      <c r="F644" s="19">
        <v>109</v>
      </c>
      <c r="G644" s="19">
        <v>108</v>
      </c>
      <c r="H644" s="20">
        <v>37667.919999999998</v>
      </c>
      <c r="I644" s="20">
        <v>25183.46</v>
      </c>
      <c r="J644" s="20">
        <v>0</v>
      </c>
      <c r="K644" s="20">
        <v>62851.38</v>
      </c>
      <c r="L644" s="20">
        <v>349.39</v>
      </c>
      <c r="M644" s="20">
        <v>0</v>
      </c>
      <c r="N644" s="20">
        <v>0</v>
      </c>
      <c r="O644" s="20">
        <v>0</v>
      </c>
      <c r="P644" s="20">
        <v>0</v>
      </c>
      <c r="Q644" s="20">
        <v>0</v>
      </c>
      <c r="R644" s="20">
        <v>62851.38</v>
      </c>
      <c r="S644" s="20">
        <v>44814.38</v>
      </c>
      <c r="T644" s="20">
        <v>301.97000000000003</v>
      </c>
      <c r="U644" s="20">
        <v>0</v>
      </c>
      <c r="V644" s="20">
        <v>0</v>
      </c>
      <c r="W644" s="20">
        <v>0</v>
      </c>
      <c r="X644" s="20">
        <v>0</v>
      </c>
      <c r="Y644" s="20">
        <v>0</v>
      </c>
      <c r="Z644" s="20">
        <v>45116.35</v>
      </c>
      <c r="AA644" s="20">
        <v>0</v>
      </c>
      <c r="AB644" s="20">
        <v>0</v>
      </c>
      <c r="AC644" s="20">
        <v>0</v>
      </c>
      <c r="AD644" s="20">
        <v>0</v>
      </c>
      <c r="AE644" s="20">
        <v>0</v>
      </c>
      <c r="AF644" s="20">
        <v>0</v>
      </c>
      <c r="AG644" s="20">
        <v>0</v>
      </c>
      <c r="AH644" s="20">
        <v>0</v>
      </c>
      <c r="AI644" s="20">
        <v>0</v>
      </c>
      <c r="AJ644" s="20">
        <v>0</v>
      </c>
      <c r="AK644" s="20">
        <v>0</v>
      </c>
      <c r="AL644" s="20">
        <v>0</v>
      </c>
      <c r="AM644" s="20">
        <v>0</v>
      </c>
      <c r="AN644" s="20">
        <v>0</v>
      </c>
      <c r="AO644" s="20">
        <v>0</v>
      </c>
      <c r="AP644" s="20">
        <v>0</v>
      </c>
      <c r="AQ644" s="20">
        <v>0</v>
      </c>
      <c r="AR644" s="20">
        <v>0</v>
      </c>
      <c r="AS644" s="20">
        <v>0</v>
      </c>
      <c r="AT644" s="11">
        <f t="shared" si="10"/>
        <v>0</v>
      </c>
      <c r="AU644" s="20">
        <v>25532.85</v>
      </c>
      <c r="AV644" s="20">
        <v>45116.35</v>
      </c>
      <c r="AW644" s="21">
        <v>77</v>
      </c>
      <c r="AX644" s="21">
        <v>300</v>
      </c>
      <c r="AY644" s="20">
        <v>288270.05</v>
      </c>
      <c r="AZ644" s="20">
        <v>73846.429999999993</v>
      </c>
      <c r="BA644" s="22">
        <v>89.999999000000003</v>
      </c>
      <c r="BB644" s="22">
        <v>76.599832072432207</v>
      </c>
      <c r="BC644" s="22">
        <v>9.6199999999999992</v>
      </c>
      <c r="BD644" s="22"/>
      <c r="BE644" s="18" t="s">
        <v>78</v>
      </c>
      <c r="BF644" s="15"/>
      <c r="BG644" s="18" t="s">
        <v>241</v>
      </c>
      <c r="BH644" s="18" t="s">
        <v>383</v>
      </c>
      <c r="BI644" s="18" t="s">
        <v>427</v>
      </c>
      <c r="BJ644" s="18" t="s">
        <v>82</v>
      </c>
      <c r="BK644" s="16" t="s">
        <v>83</v>
      </c>
      <c r="BL644" s="22">
        <v>488160.00621372001</v>
      </c>
      <c r="BM644" s="16" t="s">
        <v>84</v>
      </c>
      <c r="BN644" s="22"/>
      <c r="BO644" s="23">
        <v>38324</v>
      </c>
      <c r="BP644" s="23">
        <v>47455</v>
      </c>
      <c r="BQ644" s="14" t="s">
        <v>255</v>
      </c>
      <c r="BR644" s="14" t="s">
        <v>256</v>
      </c>
      <c r="BS644" s="14">
        <v>38324</v>
      </c>
      <c r="BT644" s="14">
        <v>38324</v>
      </c>
      <c r="BU644" s="22">
        <v>15263.64</v>
      </c>
      <c r="BV644" s="22">
        <v>16.77</v>
      </c>
      <c r="BW644" s="22">
        <v>0</v>
      </c>
    </row>
    <row r="645" spans="1:75" s="1" customFormat="1" ht="18.2" customHeight="1" x14ac:dyDescent="0.15">
      <c r="A645" s="6">
        <v>643</v>
      </c>
      <c r="B645" s="7" t="s">
        <v>75</v>
      </c>
      <c r="C645" s="7" t="s">
        <v>76</v>
      </c>
      <c r="D645" s="8">
        <v>45108</v>
      </c>
      <c r="E645" s="9" t="s">
        <v>1150</v>
      </c>
      <c r="F645" s="10">
        <v>145</v>
      </c>
      <c r="G645" s="10">
        <v>144</v>
      </c>
      <c r="H645" s="11">
        <v>61540.42</v>
      </c>
      <c r="I645" s="11">
        <v>48656.41</v>
      </c>
      <c r="J645" s="11">
        <v>0</v>
      </c>
      <c r="K645" s="11">
        <v>110196.83</v>
      </c>
      <c r="L645" s="11">
        <v>570.85</v>
      </c>
      <c r="M645" s="11">
        <v>0</v>
      </c>
      <c r="N645" s="11">
        <v>0</v>
      </c>
      <c r="O645" s="11">
        <v>0</v>
      </c>
      <c r="P645" s="11">
        <v>0</v>
      </c>
      <c r="Q645" s="11">
        <v>0</v>
      </c>
      <c r="R645" s="11">
        <v>110196.83</v>
      </c>
      <c r="S645" s="11">
        <v>104456.33</v>
      </c>
      <c r="T645" s="11">
        <v>493.35</v>
      </c>
      <c r="U645" s="11">
        <v>0</v>
      </c>
      <c r="V645" s="11">
        <v>0</v>
      </c>
      <c r="W645" s="11">
        <v>0</v>
      </c>
      <c r="X645" s="11">
        <v>0</v>
      </c>
      <c r="Y645" s="11">
        <v>0</v>
      </c>
      <c r="Z645" s="11">
        <v>104949.68</v>
      </c>
      <c r="AA645" s="11">
        <v>0</v>
      </c>
      <c r="AB645" s="11">
        <v>0</v>
      </c>
      <c r="AC645" s="11">
        <v>0</v>
      </c>
      <c r="AD645" s="11">
        <v>0</v>
      </c>
      <c r="AE645" s="11">
        <v>0</v>
      </c>
      <c r="AF645" s="11">
        <v>0</v>
      </c>
      <c r="AG645" s="11">
        <v>0</v>
      </c>
      <c r="AH645" s="11">
        <v>0</v>
      </c>
      <c r="AI645" s="11">
        <v>0</v>
      </c>
      <c r="AJ645" s="11">
        <v>0</v>
      </c>
      <c r="AK645" s="11">
        <v>0</v>
      </c>
      <c r="AL645" s="11">
        <v>0</v>
      </c>
      <c r="AM645" s="11">
        <v>0</v>
      </c>
      <c r="AN645" s="11">
        <v>0</v>
      </c>
      <c r="AO645" s="11">
        <v>0</v>
      </c>
      <c r="AP645" s="11">
        <v>0</v>
      </c>
      <c r="AQ645" s="11">
        <v>0</v>
      </c>
      <c r="AR645" s="11">
        <v>0</v>
      </c>
      <c r="AS645" s="11">
        <v>0</v>
      </c>
      <c r="AT645" s="11">
        <f t="shared" si="10"/>
        <v>0</v>
      </c>
      <c r="AU645" s="11">
        <v>49227.26</v>
      </c>
      <c r="AV645" s="11">
        <v>104949.68</v>
      </c>
      <c r="AW645" s="12">
        <v>77</v>
      </c>
      <c r="AX645" s="12">
        <v>300</v>
      </c>
      <c r="AY645" s="11">
        <v>470978.03</v>
      </c>
      <c r="AZ645" s="11">
        <v>120650.92</v>
      </c>
      <c r="BA645" s="13">
        <v>89.999999000000003</v>
      </c>
      <c r="BB645" s="13">
        <v>82.201731986819297</v>
      </c>
      <c r="BC645" s="13">
        <v>9.6199999999999992</v>
      </c>
      <c r="BD645" s="13"/>
      <c r="BE645" s="9" t="s">
        <v>78</v>
      </c>
      <c r="BF645" s="6"/>
      <c r="BG645" s="9" t="s">
        <v>241</v>
      </c>
      <c r="BH645" s="9" t="s">
        <v>383</v>
      </c>
      <c r="BI645" s="9" t="s">
        <v>427</v>
      </c>
      <c r="BJ645" s="9" t="s">
        <v>82</v>
      </c>
      <c r="BK645" s="7" t="s">
        <v>83</v>
      </c>
      <c r="BL645" s="13">
        <v>855887.09774601995</v>
      </c>
      <c r="BM645" s="7" t="s">
        <v>84</v>
      </c>
      <c r="BN645" s="13"/>
      <c r="BO645" s="14">
        <v>38324</v>
      </c>
      <c r="BP645" s="14">
        <v>47455</v>
      </c>
      <c r="BQ645" s="14" t="s">
        <v>177</v>
      </c>
      <c r="BR645" s="14" t="s">
        <v>178</v>
      </c>
      <c r="BS645" s="14">
        <v>38324</v>
      </c>
      <c r="BT645" s="14">
        <v>38324</v>
      </c>
      <c r="BU645" s="13">
        <v>33249.449999999997</v>
      </c>
      <c r="BV645" s="13">
        <v>27.4</v>
      </c>
      <c r="BW645" s="13">
        <v>0</v>
      </c>
    </row>
    <row r="646" spans="1:75" s="1" customFormat="1" ht="18.2" customHeight="1" x14ac:dyDescent="0.15">
      <c r="A646" s="15">
        <v>644</v>
      </c>
      <c r="B646" s="16" t="s">
        <v>75</v>
      </c>
      <c r="C646" s="16" t="s">
        <v>76</v>
      </c>
      <c r="D646" s="17">
        <v>45108</v>
      </c>
      <c r="E646" s="18" t="s">
        <v>1151</v>
      </c>
      <c r="F646" s="19">
        <v>0</v>
      </c>
      <c r="G646" s="19">
        <v>0</v>
      </c>
      <c r="H646" s="20">
        <v>13304.91</v>
      </c>
      <c r="I646" s="20">
        <v>0</v>
      </c>
      <c r="J646" s="20">
        <v>0</v>
      </c>
      <c r="K646" s="20">
        <v>13304.91</v>
      </c>
      <c r="L646" s="20">
        <v>686.77</v>
      </c>
      <c r="M646" s="20">
        <v>0</v>
      </c>
      <c r="N646" s="20">
        <v>0</v>
      </c>
      <c r="O646" s="20">
        <v>686.77</v>
      </c>
      <c r="P646" s="20">
        <v>0</v>
      </c>
      <c r="Q646" s="20">
        <v>0</v>
      </c>
      <c r="R646" s="20">
        <v>12618.14</v>
      </c>
      <c r="S646" s="20">
        <v>0</v>
      </c>
      <c r="T646" s="20">
        <v>113.65</v>
      </c>
      <c r="U646" s="20">
        <v>0</v>
      </c>
      <c r="V646" s="20">
        <v>0</v>
      </c>
      <c r="W646" s="20">
        <v>113.65</v>
      </c>
      <c r="X646" s="20">
        <v>0</v>
      </c>
      <c r="Y646" s="20">
        <v>0</v>
      </c>
      <c r="Z646" s="20">
        <v>0</v>
      </c>
      <c r="AA646" s="20">
        <v>17.7</v>
      </c>
      <c r="AB646" s="20">
        <v>0</v>
      </c>
      <c r="AC646" s="20">
        <v>0</v>
      </c>
      <c r="AD646" s="20">
        <v>0</v>
      </c>
      <c r="AE646" s="20">
        <v>0</v>
      </c>
      <c r="AF646" s="20">
        <v>-11.14</v>
      </c>
      <c r="AG646" s="20">
        <v>35.590000000000003</v>
      </c>
      <c r="AH646" s="20">
        <v>100.65</v>
      </c>
      <c r="AI646" s="20">
        <v>0</v>
      </c>
      <c r="AJ646" s="20">
        <v>0</v>
      </c>
      <c r="AK646" s="20">
        <v>0</v>
      </c>
      <c r="AL646" s="20">
        <v>0</v>
      </c>
      <c r="AM646" s="20">
        <v>0</v>
      </c>
      <c r="AN646" s="20">
        <v>0</v>
      </c>
      <c r="AO646" s="20">
        <v>0</v>
      </c>
      <c r="AP646" s="20">
        <v>2.7</v>
      </c>
      <c r="AQ646" s="20">
        <v>0</v>
      </c>
      <c r="AR646" s="20">
        <v>2.17</v>
      </c>
      <c r="AS646" s="20">
        <v>0</v>
      </c>
      <c r="AT646" s="11">
        <f t="shared" si="10"/>
        <v>943.75</v>
      </c>
      <c r="AU646" s="20">
        <v>0</v>
      </c>
      <c r="AV646" s="20">
        <v>0</v>
      </c>
      <c r="AW646" s="21">
        <v>17</v>
      </c>
      <c r="AX646" s="21">
        <v>240</v>
      </c>
      <c r="AY646" s="20">
        <v>318300</v>
      </c>
      <c r="AZ646" s="20">
        <v>81539.23</v>
      </c>
      <c r="BA646" s="22">
        <v>89.999994000000001</v>
      </c>
      <c r="BB646" s="22">
        <v>13.927437434608599</v>
      </c>
      <c r="BC646" s="22">
        <v>10.25</v>
      </c>
      <c r="BD646" s="22"/>
      <c r="BE646" s="18" t="s">
        <v>78</v>
      </c>
      <c r="BF646" s="15"/>
      <c r="BG646" s="18" t="s">
        <v>79</v>
      </c>
      <c r="BH646" s="18" t="s">
        <v>195</v>
      </c>
      <c r="BI646" s="18" t="s">
        <v>627</v>
      </c>
      <c r="BJ646" s="18" t="s">
        <v>108</v>
      </c>
      <c r="BK646" s="16" t="s">
        <v>83</v>
      </c>
      <c r="BL646" s="22">
        <v>98003.755857159995</v>
      </c>
      <c r="BM646" s="16" t="s">
        <v>84</v>
      </c>
      <c r="BN646" s="22"/>
      <c r="BO646" s="23">
        <v>38324</v>
      </c>
      <c r="BP646" s="23">
        <v>45629</v>
      </c>
      <c r="BQ646" s="14" t="s">
        <v>109</v>
      </c>
      <c r="BR646" s="14" t="s">
        <v>110</v>
      </c>
      <c r="BS646" s="14">
        <v>38324</v>
      </c>
      <c r="BT646" s="14">
        <v>38324</v>
      </c>
      <c r="BU646" s="22">
        <v>0</v>
      </c>
      <c r="BV646" s="22">
        <v>17.7</v>
      </c>
      <c r="BW646" s="22">
        <v>0</v>
      </c>
    </row>
    <row r="647" spans="1:75" s="1" customFormat="1" ht="18.2" customHeight="1" x14ac:dyDescent="0.15">
      <c r="A647" s="6">
        <v>645</v>
      </c>
      <c r="B647" s="7" t="s">
        <v>75</v>
      </c>
      <c r="C647" s="7" t="s">
        <v>76</v>
      </c>
      <c r="D647" s="8">
        <v>45108</v>
      </c>
      <c r="E647" s="9" t="s">
        <v>1152</v>
      </c>
      <c r="F647" s="10">
        <v>76</v>
      </c>
      <c r="G647" s="10">
        <v>75</v>
      </c>
      <c r="H647" s="11">
        <v>70584.87</v>
      </c>
      <c r="I647" s="11">
        <v>36804.050000000003</v>
      </c>
      <c r="J647" s="11">
        <v>0</v>
      </c>
      <c r="K647" s="11">
        <v>107388.92</v>
      </c>
      <c r="L647" s="11">
        <v>654.84</v>
      </c>
      <c r="M647" s="11">
        <v>0</v>
      </c>
      <c r="N647" s="11">
        <v>0</v>
      </c>
      <c r="O647" s="11">
        <v>0</v>
      </c>
      <c r="P647" s="11">
        <v>0</v>
      </c>
      <c r="Q647" s="11">
        <v>0</v>
      </c>
      <c r="R647" s="11">
        <v>107388.92</v>
      </c>
      <c r="S647" s="11">
        <v>54748.45</v>
      </c>
      <c r="T647" s="11">
        <v>565.86</v>
      </c>
      <c r="U647" s="11">
        <v>0</v>
      </c>
      <c r="V647" s="11">
        <v>0</v>
      </c>
      <c r="W647" s="11">
        <v>0</v>
      </c>
      <c r="X647" s="11">
        <v>0</v>
      </c>
      <c r="Y647" s="11">
        <v>0</v>
      </c>
      <c r="Z647" s="11">
        <v>55314.31</v>
      </c>
      <c r="AA647" s="11">
        <v>0</v>
      </c>
      <c r="AB647" s="11">
        <v>0</v>
      </c>
      <c r="AC647" s="11">
        <v>0</v>
      </c>
      <c r="AD647" s="11">
        <v>0</v>
      </c>
      <c r="AE647" s="11">
        <v>0</v>
      </c>
      <c r="AF647" s="11">
        <v>0</v>
      </c>
      <c r="AG647" s="11">
        <v>0</v>
      </c>
      <c r="AH647" s="11">
        <v>0</v>
      </c>
      <c r="AI647" s="11">
        <v>0</v>
      </c>
      <c r="AJ647" s="11">
        <v>0</v>
      </c>
      <c r="AK647" s="11">
        <v>0</v>
      </c>
      <c r="AL647" s="11">
        <v>0</v>
      </c>
      <c r="AM647" s="11">
        <v>0</v>
      </c>
      <c r="AN647" s="11">
        <v>0</v>
      </c>
      <c r="AO647" s="11">
        <v>0</v>
      </c>
      <c r="AP647" s="11">
        <v>0</v>
      </c>
      <c r="AQ647" s="11">
        <v>0</v>
      </c>
      <c r="AR647" s="11">
        <v>0</v>
      </c>
      <c r="AS647" s="11">
        <v>0</v>
      </c>
      <c r="AT647" s="11">
        <f t="shared" si="10"/>
        <v>0</v>
      </c>
      <c r="AU647" s="11">
        <v>37458.89</v>
      </c>
      <c r="AV647" s="11">
        <v>55314.31</v>
      </c>
      <c r="AW647" s="12">
        <v>77</v>
      </c>
      <c r="AX647" s="12">
        <v>300</v>
      </c>
      <c r="AY647" s="11">
        <v>552749.12</v>
      </c>
      <c r="AZ647" s="11">
        <v>138392.78</v>
      </c>
      <c r="BA647" s="13">
        <v>87.999995999999996</v>
      </c>
      <c r="BB647" s="13">
        <v>68.285531444951999</v>
      </c>
      <c r="BC647" s="13">
        <v>9.6199999999999992</v>
      </c>
      <c r="BD647" s="13"/>
      <c r="BE647" s="9" t="s">
        <v>78</v>
      </c>
      <c r="BF647" s="6"/>
      <c r="BG647" s="9" t="s">
        <v>89</v>
      </c>
      <c r="BH647" s="9" t="s">
        <v>166</v>
      </c>
      <c r="BI647" s="9" t="s">
        <v>287</v>
      </c>
      <c r="BJ647" s="9" t="s">
        <v>82</v>
      </c>
      <c r="BK647" s="7" t="s">
        <v>83</v>
      </c>
      <c r="BL647" s="13">
        <v>834078.35841448</v>
      </c>
      <c r="BM647" s="7" t="s">
        <v>84</v>
      </c>
      <c r="BN647" s="13"/>
      <c r="BO647" s="14">
        <v>38325</v>
      </c>
      <c r="BP647" s="14">
        <v>47456</v>
      </c>
      <c r="BQ647" s="14" t="s">
        <v>116</v>
      </c>
      <c r="BR647" s="14" t="s">
        <v>117</v>
      </c>
      <c r="BS647" s="14">
        <v>38325</v>
      </c>
      <c r="BT647" s="14">
        <v>38325</v>
      </c>
      <c r="BU647" s="13">
        <v>20146.939999999999</v>
      </c>
      <c r="BV647" s="13">
        <v>31.42</v>
      </c>
      <c r="BW647" s="13">
        <v>0</v>
      </c>
    </row>
    <row r="648" spans="1:75" s="1" customFormat="1" ht="18.2" customHeight="1" x14ac:dyDescent="0.15">
      <c r="A648" s="15">
        <v>646</v>
      </c>
      <c r="B648" s="16" t="s">
        <v>75</v>
      </c>
      <c r="C648" s="16" t="s">
        <v>76</v>
      </c>
      <c r="D648" s="17">
        <v>45108</v>
      </c>
      <c r="E648" s="18" t="s">
        <v>1153</v>
      </c>
      <c r="F648" s="19">
        <v>0</v>
      </c>
      <c r="G648" s="19">
        <v>0</v>
      </c>
      <c r="H648" s="20">
        <v>27324.66</v>
      </c>
      <c r="I648" s="20">
        <v>0</v>
      </c>
      <c r="J648" s="20">
        <v>0</v>
      </c>
      <c r="K648" s="20">
        <v>27324.66</v>
      </c>
      <c r="L648" s="20">
        <v>253.52</v>
      </c>
      <c r="M648" s="20">
        <v>0</v>
      </c>
      <c r="N648" s="20">
        <v>0</v>
      </c>
      <c r="O648" s="20">
        <v>253.52</v>
      </c>
      <c r="P648" s="20">
        <v>0</v>
      </c>
      <c r="Q648" s="20">
        <v>0</v>
      </c>
      <c r="R648" s="20">
        <v>27071.14</v>
      </c>
      <c r="S648" s="20">
        <v>0</v>
      </c>
      <c r="T648" s="20">
        <v>219.05</v>
      </c>
      <c r="U648" s="20">
        <v>0</v>
      </c>
      <c r="V648" s="20">
        <v>0</v>
      </c>
      <c r="W648" s="20">
        <v>219.05</v>
      </c>
      <c r="X648" s="20">
        <v>0</v>
      </c>
      <c r="Y648" s="20">
        <v>0</v>
      </c>
      <c r="Z648" s="20">
        <v>0</v>
      </c>
      <c r="AA648" s="20">
        <v>12.17</v>
      </c>
      <c r="AB648" s="20">
        <v>0</v>
      </c>
      <c r="AC648" s="20">
        <v>0</v>
      </c>
      <c r="AD648" s="20">
        <v>0</v>
      </c>
      <c r="AE648" s="20">
        <v>0</v>
      </c>
      <c r="AF648" s="20">
        <v>-8.92</v>
      </c>
      <c r="AG648" s="20">
        <v>24.24</v>
      </c>
      <c r="AH648" s="20">
        <v>66.13</v>
      </c>
      <c r="AI648" s="20">
        <v>0</v>
      </c>
      <c r="AJ648" s="20">
        <v>0</v>
      </c>
      <c r="AK648" s="20">
        <v>0</v>
      </c>
      <c r="AL648" s="20">
        <v>0</v>
      </c>
      <c r="AM648" s="20">
        <v>0</v>
      </c>
      <c r="AN648" s="20">
        <v>0</v>
      </c>
      <c r="AO648" s="20">
        <v>0</v>
      </c>
      <c r="AP648" s="20">
        <v>0.13</v>
      </c>
      <c r="AQ648" s="20">
        <v>0</v>
      </c>
      <c r="AR648" s="20">
        <v>7.0000000000000007E-2</v>
      </c>
      <c r="AS648" s="20">
        <v>0</v>
      </c>
      <c r="AT648" s="11">
        <f t="shared" si="10"/>
        <v>566.25</v>
      </c>
      <c r="AU648" s="20">
        <v>0</v>
      </c>
      <c r="AV648" s="20">
        <v>0</v>
      </c>
      <c r="AW648" s="21">
        <v>77</v>
      </c>
      <c r="AX648" s="21">
        <v>300</v>
      </c>
      <c r="AY648" s="20">
        <v>209229.97</v>
      </c>
      <c r="AZ648" s="20">
        <v>53575.86</v>
      </c>
      <c r="BA648" s="22">
        <v>90.000005000000002</v>
      </c>
      <c r="BB648" s="22">
        <v>45.475755972105702</v>
      </c>
      <c r="BC648" s="22">
        <v>9.6199999999999992</v>
      </c>
      <c r="BD648" s="22"/>
      <c r="BE648" s="18" t="s">
        <v>78</v>
      </c>
      <c r="BF648" s="15"/>
      <c r="BG648" s="18" t="s">
        <v>105</v>
      </c>
      <c r="BH648" s="18" t="s">
        <v>127</v>
      </c>
      <c r="BI648" s="18" t="s">
        <v>524</v>
      </c>
      <c r="BJ648" s="18" t="s">
        <v>108</v>
      </c>
      <c r="BK648" s="16" t="s">
        <v>83</v>
      </c>
      <c r="BL648" s="22">
        <v>210258.67483916</v>
      </c>
      <c r="BM648" s="16" t="s">
        <v>84</v>
      </c>
      <c r="BN648" s="22"/>
      <c r="BO648" s="23">
        <v>38325</v>
      </c>
      <c r="BP648" s="23">
        <v>47456</v>
      </c>
      <c r="BQ648" s="14" t="s">
        <v>109</v>
      </c>
      <c r="BR648" s="14" t="s">
        <v>110</v>
      </c>
      <c r="BS648" s="14">
        <v>38325</v>
      </c>
      <c r="BT648" s="14">
        <v>38325</v>
      </c>
      <c r="BU648" s="22">
        <v>0</v>
      </c>
      <c r="BV648" s="22">
        <v>12.17</v>
      </c>
      <c r="BW648" s="22">
        <v>0</v>
      </c>
    </row>
    <row r="649" spans="1:75" s="1" customFormat="1" ht="18.2" customHeight="1" x14ac:dyDescent="0.15">
      <c r="A649" s="6">
        <v>647</v>
      </c>
      <c r="B649" s="7" t="s">
        <v>75</v>
      </c>
      <c r="C649" s="7" t="s">
        <v>76</v>
      </c>
      <c r="D649" s="8">
        <v>45108</v>
      </c>
      <c r="E649" s="9" t="s">
        <v>1154</v>
      </c>
      <c r="F649" s="10">
        <v>115</v>
      </c>
      <c r="G649" s="10">
        <v>114</v>
      </c>
      <c r="H649" s="11">
        <v>42620.49</v>
      </c>
      <c r="I649" s="11">
        <v>29475.11</v>
      </c>
      <c r="J649" s="11">
        <v>0</v>
      </c>
      <c r="K649" s="11">
        <v>72095.600000000006</v>
      </c>
      <c r="L649" s="11">
        <v>395.42</v>
      </c>
      <c r="M649" s="11">
        <v>0</v>
      </c>
      <c r="N649" s="11">
        <v>0</v>
      </c>
      <c r="O649" s="11">
        <v>0</v>
      </c>
      <c r="P649" s="11">
        <v>0</v>
      </c>
      <c r="Q649" s="11">
        <v>0</v>
      </c>
      <c r="R649" s="11">
        <v>72095.600000000006</v>
      </c>
      <c r="S649" s="11">
        <v>54074.16</v>
      </c>
      <c r="T649" s="11">
        <v>341.67</v>
      </c>
      <c r="U649" s="11">
        <v>0</v>
      </c>
      <c r="V649" s="11">
        <v>0</v>
      </c>
      <c r="W649" s="11">
        <v>0</v>
      </c>
      <c r="X649" s="11">
        <v>0</v>
      </c>
      <c r="Y649" s="11">
        <v>0</v>
      </c>
      <c r="Z649" s="11">
        <v>54415.83</v>
      </c>
      <c r="AA649" s="11">
        <v>0</v>
      </c>
      <c r="AB649" s="11">
        <v>0</v>
      </c>
      <c r="AC649" s="11">
        <v>0</v>
      </c>
      <c r="AD649" s="11">
        <v>0</v>
      </c>
      <c r="AE649" s="11">
        <v>0</v>
      </c>
      <c r="AF649" s="11">
        <v>0</v>
      </c>
      <c r="AG649" s="11">
        <v>0</v>
      </c>
      <c r="AH649" s="11">
        <v>0</v>
      </c>
      <c r="AI649" s="11">
        <v>0</v>
      </c>
      <c r="AJ649" s="11">
        <v>0</v>
      </c>
      <c r="AK649" s="11">
        <v>0</v>
      </c>
      <c r="AL649" s="11">
        <v>0</v>
      </c>
      <c r="AM649" s="11">
        <v>0</v>
      </c>
      <c r="AN649" s="11">
        <v>0</v>
      </c>
      <c r="AO649" s="11">
        <v>0</v>
      </c>
      <c r="AP649" s="11">
        <v>0</v>
      </c>
      <c r="AQ649" s="11">
        <v>0</v>
      </c>
      <c r="AR649" s="11">
        <v>0</v>
      </c>
      <c r="AS649" s="11">
        <v>0</v>
      </c>
      <c r="AT649" s="11">
        <f t="shared" si="10"/>
        <v>0</v>
      </c>
      <c r="AU649" s="11">
        <v>29870.53</v>
      </c>
      <c r="AV649" s="11">
        <v>54415.83</v>
      </c>
      <c r="AW649" s="12">
        <v>77</v>
      </c>
      <c r="AX649" s="12">
        <v>300</v>
      </c>
      <c r="AY649" s="11">
        <v>326346.64</v>
      </c>
      <c r="AZ649" s="11">
        <v>83564.990000000005</v>
      </c>
      <c r="BA649" s="13">
        <v>89.999999000000003</v>
      </c>
      <c r="BB649" s="13">
        <v>77.647396689742905</v>
      </c>
      <c r="BC649" s="13">
        <v>9.6199999999999992</v>
      </c>
      <c r="BD649" s="13"/>
      <c r="BE649" s="9" t="s">
        <v>78</v>
      </c>
      <c r="BF649" s="6"/>
      <c r="BG649" s="9" t="s">
        <v>105</v>
      </c>
      <c r="BH649" s="9" t="s">
        <v>127</v>
      </c>
      <c r="BI649" s="9" t="s">
        <v>1155</v>
      </c>
      <c r="BJ649" s="9" t="s">
        <v>82</v>
      </c>
      <c r="BK649" s="7" t="s">
        <v>83</v>
      </c>
      <c r="BL649" s="13">
        <v>559958.88306639995</v>
      </c>
      <c r="BM649" s="7" t="s">
        <v>84</v>
      </c>
      <c r="BN649" s="13"/>
      <c r="BO649" s="14">
        <v>38325</v>
      </c>
      <c r="BP649" s="14">
        <v>47456</v>
      </c>
      <c r="BQ649" s="14" t="s">
        <v>445</v>
      </c>
      <c r="BR649" s="14" t="s">
        <v>446</v>
      </c>
      <c r="BS649" s="14">
        <v>38325</v>
      </c>
      <c r="BT649" s="14">
        <v>38325</v>
      </c>
      <c r="BU649" s="13">
        <v>18230.88</v>
      </c>
      <c r="BV649" s="13">
        <v>18.98</v>
      </c>
      <c r="BW649" s="13">
        <v>0</v>
      </c>
    </row>
    <row r="650" spans="1:75" s="1" customFormat="1" ht="18.2" customHeight="1" x14ac:dyDescent="0.15">
      <c r="A650" s="15">
        <v>648</v>
      </c>
      <c r="B650" s="16" t="s">
        <v>75</v>
      </c>
      <c r="C650" s="16" t="s">
        <v>76</v>
      </c>
      <c r="D650" s="17">
        <v>45108</v>
      </c>
      <c r="E650" s="18" t="s">
        <v>1156</v>
      </c>
      <c r="F650" s="19">
        <v>38</v>
      </c>
      <c r="G650" s="19">
        <v>37</v>
      </c>
      <c r="H650" s="20">
        <v>42620.53</v>
      </c>
      <c r="I650" s="20">
        <v>12341.85</v>
      </c>
      <c r="J650" s="20">
        <v>0</v>
      </c>
      <c r="K650" s="20">
        <v>54962.38</v>
      </c>
      <c r="L650" s="20">
        <v>395.42</v>
      </c>
      <c r="M650" s="20">
        <v>0</v>
      </c>
      <c r="N650" s="20">
        <v>0</v>
      </c>
      <c r="O650" s="20">
        <v>0</v>
      </c>
      <c r="P650" s="20">
        <v>0</v>
      </c>
      <c r="Q650" s="20">
        <v>0</v>
      </c>
      <c r="R650" s="20">
        <v>54962.38</v>
      </c>
      <c r="S650" s="20">
        <v>14212.79</v>
      </c>
      <c r="T650" s="20">
        <v>341.67</v>
      </c>
      <c r="U650" s="20">
        <v>0</v>
      </c>
      <c r="V650" s="20">
        <v>0</v>
      </c>
      <c r="W650" s="20">
        <v>0</v>
      </c>
      <c r="X650" s="20">
        <v>0</v>
      </c>
      <c r="Y650" s="20">
        <v>0</v>
      </c>
      <c r="Z650" s="20">
        <v>14554.46</v>
      </c>
      <c r="AA650" s="20">
        <v>0</v>
      </c>
      <c r="AB650" s="20">
        <v>0</v>
      </c>
      <c r="AC650" s="20">
        <v>0</v>
      </c>
      <c r="AD650" s="20">
        <v>0</v>
      </c>
      <c r="AE650" s="20">
        <v>0</v>
      </c>
      <c r="AF650" s="20">
        <v>0</v>
      </c>
      <c r="AG650" s="20">
        <v>0</v>
      </c>
      <c r="AH650" s="20">
        <v>0</v>
      </c>
      <c r="AI650" s="20">
        <v>0</v>
      </c>
      <c r="AJ650" s="20">
        <v>0</v>
      </c>
      <c r="AK650" s="20">
        <v>0</v>
      </c>
      <c r="AL650" s="20">
        <v>0</v>
      </c>
      <c r="AM650" s="20">
        <v>0</v>
      </c>
      <c r="AN650" s="20">
        <v>0</v>
      </c>
      <c r="AO650" s="20">
        <v>0</v>
      </c>
      <c r="AP650" s="20">
        <v>0</v>
      </c>
      <c r="AQ650" s="20">
        <v>0</v>
      </c>
      <c r="AR650" s="20">
        <v>0</v>
      </c>
      <c r="AS650" s="20">
        <v>0</v>
      </c>
      <c r="AT650" s="11">
        <f t="shared" si="10"/>
        <v>0</v>
      </c>
      <c r="AU650" s="20">
        <v>12737.27</v>
      </c>
      <c r="AV650" s="20">
        <v>14554.46</v>
      </c>
      <c r="AW650" s="21">
        <v>77</v>
      </c>
      <c r="AX650" s="21">
        <v>300</v>
      </c>
      <c r="AY650" s="20">
        <v>326346.67</v>
      </c>
      <c r="AZ650" s="20">
        <v>83565</v>
      </c>
      <c r="BA650" s="22">
        <v>90</v>
      </c>
      <c r="BB650" s="22">
        <v>59.194808831448597</v>
      </c>
      <c r="BC650" s="22">
        <v>9.6199999999999992</v>
      </c>
      <c r="BD650" s="22"/>
      <c r="BE650" s="18" t="s">
        <v>78</v>
      </c>
      <c r="BF650" s="15"/>
      <c r="BG650" s="18" t="s">
        <v>105</v>
      </c>
      <c r="BH650" s="18" t="s">
        <v>127</v>
      </c>
      <c r="BI650" s="18" t="s">
        <v>768</v>
      </c>
      <c r="BJ650" s="18" t="s">
        <v>82</v>
      </c>
      <c r="BK650" s="16" t="s">
        <v>83</v>
      </c>
      <c r="BL650" s="22">
        <v>426886.97944771999</v>
      </c>
      <c r="BM650" s="16" t="s">
        <v>84</v>
      </c>
      <c r="BN650" s="22"/>
      <c r="BO650" s="23">
        <v>38325</v>
      </c>
      <c r="BP650" s="23">
        <v>47456</v>
      </c>
      <c r="BQ650" s="14" t="s">
        <v>390</v>
      </c>
      <c r="BR650" s="14" t="s">
        <v>391</v>
      </c>
      <c r="BS650" s="14">
        <v>38325</v>
      </c>
      <c r="BT650" s="14">
        <v>38325</v>
      </c>
      <c r="BU650" s="22">
        <v>5917.04</v>
      </c>
      <c r="BV650" s="22">
        <v>18.98</v>
      </c>
      <c r="BW650" s="22">
        <v>0</v>
      </c>
    </row>
    <row r="651" spans="1:75" s="1" customFormat="1" ht="18.2" customHeight="1" x14ac:dyDescent="0.15">
      <c r="A651" s="6">
        <v>649</v>
      </c>
      <c r="B651" s="7" t="s">
        <v>75</v>
      </c>
      <c r="C651" s="7" t="s">
        <v>76</v>
      </c>
      <c r="D651" s="8">
        <v>45108</v>
      </c>
      <c r="E651" s="9" t="s">
        <v>1157</v>
      </c>
      <c r="F651" s="10">
        <v>26</v>
      </c>
      <c r="G651" s="10">
        <v>25</v>
      </c>
      <c r="H651" s="11">
        <v>42620.53</v>
      </c>
      <c r="I651" s="11">
        <v>8925.52</v>
      </c>
      <c r="J651" s="11">
        <v>0</v>
      </c>
      <c r="K651" s="11">
        <v>51546.05</v>
      </c>
      <c r="L651" s="11">
        <v>395.42</v>
      </c>
      <c r="M651" s="11">
        <v>0</v>
      </c>
      <c r="N651" s="11">
        <v>0</v>
      </c>
      <c r="O651" s="11">
        <v>0</v>
      </c>
      <c r="P651" s="11">
        <v>0</v>
      </c>
      <c r="Q651" s="11">
        <v>0</v>
      </c>
      <c r="R651" s="11">
        <v>51546.05</v>
      </c>
      <c r="S651" s="11">
        <v>9501.73</v>
      </c>
      <c r="T651" s="11">
        <v>341.67</v>
      </c>
      <c r="U651" s="11">
        <v>0</v>
      </c>
      <c r="V651" s="11">
        <v>0</v>
      </c>
      <c r="W651" s="11">
        <v>0</v>
      </c>
      <c r="X651" s="11">
        <v>0</v>
      </c>
      <c r="Y651" s="11">
        <v>0</v>
      </c>
      <c r="Z651" s="11">
        <v>9843.4</v>
      </c>
      <c r="AA651" s="11">
        <v>0</v>
      </c>
      <c r="AB651" s="11">
        <v>0</v>
      </c>
      <c r="AC651" s="11">
        <v>0</v>
      </c>
      <c r="AD651" s="11">
        <v>0</v>
      </c>
      <c r="AE651" s="11">
        <v>0</v>
      </c>
      <c r="AF651" s="11">
        <v>0</v>
      </c>
      <c r="AG651" s="11">
        <v>0</v>
      </c>
      <c r="AH651" s="11">
        <v>0</v>
      </c>
      <c r="AI651" s="11">
        <v>0</v>
      </c>
      <c r="AJ651" s="11">
        <v>0</v>
      </c>
      <c r="AK651" s="11">
        <v>0</v>
      </c>
      <c r="AL651" s="11">
        <v>0</v>
      </c>
      <c r="AM651" s="11">
        <v>0</v>
      </c>
      <c r="AN651" s="11">
        <v>0</v>
      </c>
      <c r="AO651" s="11">
        <v>0</v>
      </c>
      <c r="AP651" s="11">
        <v>0</v>
      </c>
      <c r="AQ651" s="11">
        <v>0</v>
      </c>
      <c r="AR651" s="11">
        <v>0</v>
      </c>
      <c r="AS651" s="11">
        <v>0</v>
      </c>
      <c r="AT651" s="11">
        <f t="shared" si="10"/>
        <v>0</v>
      </c>
      <c r="AU651" s="11">
        <v>9320.94</v>
      </c>
      <c r="AV651" s="11">
        <v>9843.4</v>
      </c>
      <c r="AW651" s="12">
        <v>77</v>
      </c>
      <c r="AX651" s="12">
        <v>300</v>
      </c>
      <c r="AY651" s="11">
        <v>326346.67</v>
      </c>
      <c r="AZ651" s="11">
        <v>83565</v>
      </c>
      <c r="BA651" s="13">
        <v>90</v>
      </c>
      <c r="BB651" s="13">
        <v>55.515401184706498</v>
      </c>
      <c r="BC651" s="13">
        <v>9.6199999999999992</v>
      </c>
      <c r="BD651" s="13"/>
      <c r="BE651" s="9" t="s">
        <v>78</v>
      </c>
      <c r="BF651" s="6"/>
      <c r="BG651" s="9" t="s">
        <v>105</v>
      </c>
      <c r="BH651" s="9" t="s">
        <v>127</v>
      </c>
      <c r="BI651" s="9" t="s">
        <v>768</v>
      </c>
      <c r="BJ651" s="9" t="s">
        <v>82</v>
      </c>
      <c r="BK651" s="7" t="s">
        <v>83</v>
      </c>
      <c r="BL651" s="13">
        <v>400352.70646870002</v>
      </c>
      <c r="BM651" s="7" t="s">
        <v>84</v>
      </c>
      <c r="BN651" s="13"/>
      <c r="BO651" s="14">
        <v>38325</v>
      </c>
      <c r="BP651" s="14">
        <v>47456</v>
      </c>
      <c r="BQ651" s="14" t="s">
        <v>342</v>
      </c>
      <c r="BR651" s="14" t="s">
        <v>343</v>
      </c>
      <c r="BS651" s="14">
        <v>38325</v>
      </c>
      <c r="BT651" s="14">
        <v>38325</v>
      </c>
      <c r="BU651" s="13">
        <v>4157.92</v>
      </c>
      <c r="BV651" s="13">
        <v>18.98</v>
      </c>
      <c r="BW651" s="13">
        <v>0</v>
      </c>
    </row>
    <row r="652" spans="1:75" s="1" customFormat="1" ht="18.2" customHeight="1" x14ac:dyDescent="0.15">
      <c r="A652" s="15">
        <v>650</v>
      </c>
      <c r="B652" s="16" t="s">
        <v>75</v>
      </c>
      <c r="C652" s="16" t="s">
        <v>76</v>
      </c>
      <c r="D652" s="17">
        <v>45108</v>
      </c>
      <c r="E652" s="18" t="s">
        <v>1158</v>
      </c>
      <c r="F652" s="19">
        <v>0</v>
      </c>
      <c r="G652" s="19">
        <v>0</v>
      </c>
      <c r="H652" s="20">
        <v>47833.18</v>
      </c>
      <c r="I652" s="20">
        <v>0</v>
      </c>
      <c r="J652" s="20">
        <v>0</v>
      </c>
      <c r="K652" s="20">
        <v>47833.18</v>
      </c>
      <c r="L652" s="20">
        <v>443.72</v>
      </c>
      <c r="M652" s="20">
        <v>0</v>
      </c>
      <c r="N652" s="20">
        <v>0</v>
      </c>
      <c r="O652" s="20">
        <v>443.72</v>
      </c>
      <c r="P652" s="20">
        <v>0</v>
      </c>
      <c r="Q652" s="20">
        <v>0</v>
      </c>
      <c r="R652" s="20">
        <v>47389.46</v>
      </c>
      <c r="S652" s="20">
        <v>0</v>
      </c>
      <c r="T652" s="20">
        <v>383.46</v>
      </c>
      <c r="U652" s="20">
        <v>0</v>
      </c>
      <c r="V652" s="20">
        <v>0</v>
      </c>
      <c r="W652" s="20">
        <v>383.46</v>
      </c>
      <c r="X652" s="20">
        <v>0</v>
      </c>
      <c r="Y652" s="20">
        <v>0</v>
      </c>
      <c r="Z652" s="20">
        <v>0</v>
      </c>
      <c r="AA652" s="20">
        <v>21.29</v>
      </c>
      <c r="AB652" s="20">
        <v>0</v>
      </c>
      <c r="AC652" s="20">
        <v>0</v>
      </c>
      <c r="AD652" s="20">
        <v>0</v>
      </c>
      <c r="AE652" s="20">
        <v>0</v>
      </c>
      <c r="AF652" s="20">
        <v>-15.72</v>
      </c>
      <c r="AG652" s="20">
        <v>42.42</v>
      </c>
      <c r="AH652" s="20">
        <v>115.76</v>
      </c>
      <c r="AI652" s="20">
        <v>0</v>
      </c>
      <c r="AJ652" s="20">
        <v>0</v>
      </c>
      <c r="AK652" s="20">
        <v>0</v>
      </c>
      <c r="AL652" s="20">
        <v>0</v>
      </c>
      <c r="AM652" s="20">
        <v>0</v>
      </c>
      <c r="AN652" s="20">
        <v>0</v>
      </c>
      <c r="AO652" s="20">
        <v>0</v>
      </c>
      <c r="AP652" s="20">
        <v>6.77</v>
      </c>
      <c r="AQ652" s="20">
        <v>0</v>
      </c>
      <c r="AR652" s="20">
        <v>6.32</v>
      </c>
      <c r="AS652" s="20">
        <v>0</v>
      </c>
      <c r="AT652" s="11">
        <f t="shared" si="10"/>
        <v>991.38</v>
      </c>
      <c r="AU652" s="20">
        <v>0</v>
      </c>
      <c r="AV652" s="20">
        <v>0</v>
      </c>
      <c r="AW652" s="21">
        <v>77</v>
      </c>
      <c r="AX652" s="21">
        <v>300</v>
      </c>
      <c r="AY652" s="20">
        <v>366236.39</v>
      </c>
      <c r="AZ652" s="20">
        <v>93779.24</v>
      </c>
      <c r="BA652" s="22">
        <v>89.999995999999996</v>
      </c>
      <c r="BB652" s="22">
        <v>45.479694764450599</v>
      </c>
      <c r="BC652" s="22">
        <v>9.6199999999999992</v>
      </c>
      <c r="BD652" s="22"/>
      <c r="BE652" s="18" t="s">
        <v>78</v>
      </c>
      <c r="BF652" s="15"/>
      <c r="BG652" s="18" t="s">
        <v>105</v>
      </c>
      <c r="BH652" s="18" t="s">
        <v>127</v>
      </c>
      <c r="BI652" s="18" t="s">
        <v>524</v>
      </c>
      <c r="BJ652" s="18" t="s">
        <v>108</v>
      </c>
      <c r="BK652" s="16" t="s">
        <v>83</v>
      </c>
      <c r="BL652" s="22">
        <v>368068.91253724002</v>
      </c>
      <c r="BM652" s="16" t="s">
        <v>84</v>
      </c>
      <c r="BN652" s="22"/>
      <c r="BO652" s="23">
        <v>38325</v>
      </c>
      <c r="BP652" s="23">
        <v>47456</v>
      </c>
      <c r="BQ652" s="14" t="s">
        <v>109</v>
      </c>
      <c r="BR652" s="14" t="s">
        <v>110</v>
      </c>
      <c r="BS652" s="14">
        <v>38325</v>
      </c>
      <c r="BT652" s="14">
        <v>38325</v>
      </c>
      <c r="BU652" s="22">
        <v>0</v>
      </c>
      <c r="BV652" s="22">
        <v>21.29</v>
      </c>
      <c r="BW652" s="22">
        <v>0</v>
      </c>
    </row>
    <row r="653" spans="1:75" s="1" customFormat="1" ht="18.2" customHeight="1" x14ac:dyDescent="0.15">
      <c r="A653" s="6">
        <v>651</v>
      </c>
      <c r="B653" s="7" t="s">
        <v>75</v>
      </c>
      <c r="C653" s="7" t="s">
        <v>76</v>
      </c>
      <c r="D653" s="8">
        <v>45108</v>
      </c>
      <c r="E653" s="9" t="s">
        <v>1159</v>
      </c>
      <c r="F653" s="10">
        <v>147</v>
      </c>
      <c r="G653" s="10">
        <v>146</v>
      </c>
      <c r="H653" s="11">
        <v>42530.12</v>
      </c>
      <c r="I653" s="11">
        <v>33874.6</v>
      </c>
      <c r="J653" s="11">
        <v>0</v>
      </c>
      <c r="K653" s="11">
        <v>76404.72</v>
      </c>
      <c r="L653" s="11">
        <v>394.53</v>
      </c>
      <c r="M653" s="11">
        <v>0</v>
      </c>
      <c r="N653" s="11">
        <v>0</v>
      </c>
      <c r="O653" s="11">
        <v>0</v>
      </c>
      <c r="P653" s="11">
        <v>0</v>
      </c>
      <c r="Q653" s="11">
        <v>0</v>
      </c>
      <c r="R653" s="11">
        <v>76404.72</v>
      </c>
      <c r="S653" s="11">
        <v>73505.47</v>
      </c>
      <c r="T653" s="11">
        <v>340.95</v>
      </c>
      <c r="U653" s="11">
        <v>0</v>
      </c>
      <c r="V653" s="11">
        <v>0</v>
      </c>
      <c r="W653" s="11">
        <v>0</v>
      </c>
      <c r="X653" s="11">
        <v>0</v>
      </c>
      <c r="Y653" s="11">
        <v>0</v>
      </c>
      <c r="Z653" s="11">
        <v>73846.42</v>
      </c>
      <c r="AA653" s="11">
        <v>0</v>
      </c>
      <c r="AB653" s="11">
        <v>0</v>
      </c>
      <c r="AC653" s="11">
        <v>0</v>
      </c>
      <c r="AD653" s="11">
        <v>0</v>
      </c>
      <c r="AE653" s="11">
        <v>0</v>
      </c>
      <c r="AF653" s="11">
        <v>0</v>
      </c>
      <c r="AG653" s="11">
        <v>0</v>
      </c>
      <c r="AH653" s="11">
        <v>0</v>
      </c>
      <c r="AI653" s="11">
        <v>0</v>
      </c>
      <c r="AJ653" s="11">
        <v>0</v>
      </c>
      <c r="AK653" s="11">
        <v>0</v>
      </c>
      <c r="AL653" s="11">
        <v>0</v>
      </c>
      <c r="AM653" s="11">
        <v>0</v>
      </c>
      <c r="AN653" s="11">
        <v>0</v>
      </c>
      <c r="AO653" s="11">
        <v>0</v>
      </c>
      <c r="AP653" s="11">
        <v>0</v>
      </c>
      <c r="AQ653" s="11">
        <v>0</v>
      </c>
      <c r="AR653" s="11">
        <v>0</v>
      </c>
      <c r="AS653" s="11">
        <v>0</v>
      </c>
      <c r="AT653" s="11">
        <f t="shared" si="10"/>
        <v>0</v>
      </c>
      <c r="AU653" s="11">
        <v>34269.129999999997</v>
      </c>
      <c r="AV653" s="11">
        <v>73846.42</v>
      </c>
      <c r="AW653" s="12">
        <v>77</v>
      </c>
      <c r="AX653" s="12">
        <v>300</v>
      </c>
      <c r="AY653" s="11">
        <v>325913.09000000003</v>
      </c>
      <c r="AZ653" s="11">
        <v>83382.94</v>
      </c>
      <c r="BA653" s="13">
        <v>89.999990999999994</v>
      </c>
      <c r="BB653" s="13">
        <v>82.467997798560702</v>
      </c>
      <c r="BC653" s="13">
        <v>9.6199999999999992</v>
      </c>
      <c r="BD653" s="13"/>
      <c r="BE653" s="9" t="s">
        <v>78</v>
      </c>
      <c r="BF653" s="6"/>
      <c r="BG653" s="9" t="s">
        <v>241</v>
      </c>
      <c r="BH653" s="9" t="s">
        <v>383</v>
      </c>
      <c r="BI653" s="9" t="s">
        <v>427</v>
      </c>
      <c r="BJ653" s="9" t="s">
        <v>82</v>
      </c>
      <c r="BK653" s="7" t="s">
        <v>83</v>
      </c>
      <c r="BL653" s="13">
        <v>593427.36133968004</v>
      </c>
      <c r="BM653" s="7" t="s">
        <v>84</v>
      </c>
      <c r="BN653" s="13"/>
      <c r="BO653" s="14">
        <v>38327</v>
      </c>
      <c r="BP653" s="14">
        <v>47458</v>
      </c>
      <c r="BQ653" s="14" t="s">
        <v>116</v>
      </c>
      <c r="BR653" s="14" t="s">
        <v>117</v>
      </c>
      <c r="BS653" s="14">
        <v>38327</v>
      </c>
      <c r="BT653" s="14">
        <v>38327</v>
      </c>
      <c r="BU653" s="13">
        <v>23458.080000000002</v>
      </c>
      <c r="BV653" s="13">
        <v>18.940000000000001</v>
      </c>
      <c r="BW653" s="13">
        <v>0</v>
      </c>
    </row>
    <row r="654" spans="1:75" s="1" customFormat="1" ht="18.2" customHeight="1" x14ac:dyDescent="0.15">
      <c r="A654" s="15">
        <v>652</v>
      </c>
      <c r="B654" s="16" t="s">
        <v>75</v>
      </c>
      <c r="C654" s="16" t="s">
        <v>76</v>
      </c>
      <c r="D654" s="17">
        <v>45108</v>
      </c>
      <c r="E654" s="18" t="s">
        <v>1160</v>
      </c>
      <c r="F654" s="19">
        <v>50</v>
      </c>
      <c r="G654" s="19">
        <v>49</v>
      </c>
      <c r="H654" s="20">
        <v>39201.99</v>
      </c>
      <c r="I654" s="20">
        <v>13621.4</v>
      </c>
      <c r="J654" s="20">
        <v>0</v>
      </c>
      <c r="K654" s="20">
        <v>52823.39</v>
      </c>
      <c r="L654" s="20">
        <v>346.33</v>
      </c>
      <c r="M654" s="20">
        <v>0</v>
      </c>
      <c r="N654" s="20">
        <v>0</v>
      </c>
      <c r="O654" s="20">
        <v>0</v>
      </c>
      <c r="P654" s="20">
        <v>0</v>
      </c>
      <c r="Q654" s="20">
        <v>0</v>
      </c>
      <c r="R654" s="20">
        <v>52823.39</v>
      </c>
      <c r="S654" s="20">
        <v>20873.43</v>
      </c>
      <c r="T654" s="20">
        <v>359.35</v>
      </c>
      <c r="U654" s="20">
        <v>0</v>
      </c>
      <c r="V654" s="20">
        <v>0</v>
      </c>
      <c r="W654" s="20">
        <v>0</v>
      </c>
      <c r="X654" s="20">
        <v>0</v>
      </c>
      <c r="Y654" s="20">
        <v>0</v>
      </c>
      <c r="Z654" s="20">
        <v>21232.78</v>
      </c>
      <c r="AA654" s="20">
        <v>0</v>
      </c>
      <c r="AB654" s="20">
        <v>0</v>
      </c>
      <c r="AC654" s="20">
        <v>0</v>
      </c>
      <c r="AD654" s="20">
        <v>0</v>
      </c>
      <c r="AE654" s="20">
        <v>0</v>
      </c>
      <c r="AF654" s="20">
        <v>0</v>
      </c>
      <c r="AG654" s="20">
        <v>0</v>
      </c>
      <c r="AH654" s="20">
        <v>0</v>
      </c>
      <c r="AI654" s="20">
        <v>0</v>
      </c>
      <c r="AJ654" s="20">
        <v>0</v>
      </c>
      <c r="AK654" s="20">
        <v>0</v>
      </c>
      <c r="AL654" s="20">
        <v>0</v>
      </c>
      <c r="AM654" s="20">
        <v>0</v>
      </c>
      <c r="AN654" s="20">
        <v>0</v>
      </c>
      <c r="AO654" s="20">
        <v>0</v>
      </c>
      <c r="AP654" s="20">
        <v>0</v>
      </c>
      <c r="AQ654" s="20">
        <v>0</v>
      </c>
      <c r="AR654" s="20">
        <v>0</v>
      </c>
      <c r="AS654" s="20">
        <v>0</v>
      </c>
      <c r="AT654" s="11">
        <f t="shared" si="10"/>
        <v>0</v>
      </c>
      <c r="AU654" s="20">
        <v>13967.73</v>
      </c>
      <c r="AV654" s="20">
        <v>21232.78</v>
      </c>
      <c r="AW654" s="21">
        <v>77</v>
      </c>
      <c r="AX654" s="21">
        <v>300</v>
      </c>
      <c r="AY654" s="20">
        <v>302141.90999999997</v>
      </c>
      <c r="AZ654" s="20">
        <v>72000</v>
      </c>
      <c r="BA654" s="22">
        <v>83.720929999999996</v>
      </c>
      <c r="BB654" s="22">
        <v>61.422546341009699</v>
      </c>
      <c r="BC654" s="22">
        <v>11</v>
      </c>
      <c r="BD654" s="22"/>
      <c r="BE654" s="18" t="s">
        <v>78</v>
      </c>
      <c r="BF654" s="15"/>
      <c r="BG654" s="18" t="s">
        <v>89</v>
      </c>
      <c r="BH654" s="18" t="s">
        <v>90</v>
      </c>
      <c r="BI654" s="18" t="s">
        <v>1133</v>
      </c>
      <c r="BJ654" s="18" t="s">
        <v>82</v>
      </c>
      <c r="BK654" s="16" t="s">
        <v>83</v>
      </c>
      <c r="BL654" s="22">
        <v>410273.67085066001</v>
      </c>
      <c r="BM654" s="16" t="s">
        <v>84</v>
      </c>
      <c r="BN654" s="22"/>
      <c r="BO654" s="23">
        <v>38324</v>
      </c>
      <c r="BP654" s="23">
        <v>47455</v>
      </c>
      <c r="BQ654" s="14" t="s">
        <v>116</v>
      </c>
      <c r="BR654" s="14" t="s">
        <v>117</v>
      </c>
      <c r="BS654" s="14">
        <v>38324</v>
      </c>
      <c r="BT654" s="14">
        <v>38324</v>
      </c>
      <c r="BU654" s="22">
        <v>6863.92</v>
      </c>
      <c r="BV654" s="22">
        <v>14.32</v>
      </c>
      <c r="BW654" s="22">
        <v>0</v>
      </c>
    </row>
    <row r="655" spans="1:75" s="1" customFormat="1" ht="18.2" customHeight="1" x14ac:dyDescent="0.15">
      <c r="A655" s="6">
        <v>653</v>
      </c>
      <c r="B655" s="7" t="s">
        <v>75</v>
      </c>
      <c r="C655" s="7" t="s">
        <v>76</v>
      </c>
      <c r="D655" s="8">
        <v>45108</v>
      </c>
      <c r="E655" s="9" t="s">
        <v>1161</v>
      </c>
      <c r="F655" s="10">
        <v>2</v>
      </c>
      <c r="G655" s="10">
        <v>2</v>
      </c>
      <c r="H655" s="11">
        <v>0</v>
      </c>
      <c r="I655" s="11">
        <v>2361.46</v>
      </c>
      <c r="J655" s="11">
        <v>0</v>
      </c>
      <c r="K655" s="11">
        <v>2361.46</v>
      </c>
      <c r="L655" s="11">
        <v>0</v>
      </c>
      <c r="M655" s="11">
        <v>0</v>
      </c>
      <c r="N655" s="11">
        <v>0</v>
      </c>
      <c r="O655" s="11">
        <v>0</v>
      </c>
      <c r="P655" s="11">
        <v>0</v>
      </c>
      <c r="Q655" s="11">
        <v>0</v>
      </c>
      <c r="R655" s="11">
        <v>2361.46</v>
      </c>
      <c r="S655" s="11">
        <v>12.15</v>
      </c>
      <c r="T655" s="11">
        <v>0</v>
      </c>
      <c r="U655" s="11">
        <v>0</v>
      </c>
      <c r="V655" s="11">
        <v>0</v>
      </c>
      <c r="W655" s="11">
        <v>0</v>
      </c>
      <c r="X655" s="11">
        <v>0</v>
      </c>
      <c r="Y655" s="11">
        <v>0</v>
      </c>
      <c r="Z655" s="11">
        <v>12.15</v>
      </c>
      <c r="AA655" s="11">
        <v>0</v>
      </c>
      <c r="AB655" s="11">
        <v>0</v>
      </c>
      <c r="AC655" s="11">
        <v>0</v>
      </c>
      <c r="AD655" s="11">
        <v>0</v>
      </c>
      <c r="AE655" s="11">
        <v>0</v>
      </c>
      <c r="AF655" s="11">
        <v>0</v>
      </c>
      <c r="AG655" s="11">
        <v>0</v>
      </c>
      <c r="AH655" s="11">
        <v>0</v>
      </c>
      <c r="AI655" s="11">
        <v>0</v>
      </c>
      <c r="AJ655" s="11">
        <v>0</v>
      </c>
      <c r="AK655" s="11">
        <v>0</v>
      </c>
      <c r="AL655" s="11">
        <v>0</v>
      </c>
      <c r="AM655" s="11">
        <v>0</v>
      </c>
      <c r="AN655" s="11">
        <v>0</v>
      </c>
      <c r="AO655" s="11">
        <v>0</v>
      </c>
      <c r="AP655" s="11">
        <v>0</v>
      </c>
      <c r="AQ655" s="11">
        <v>0</v>
      </c>
      <c r="AR655" s="11">
        <v>0</v>
      </c>
      <c r="AS655" s="11">
        <v>0</v>
      </c>
      <c r="AT655" s="11">
        <f t="shared" si="10"/>
        <v>0</v>
      </c>
      <c r="AU655" s="11">
        <v>2361.46</v>
      </c>
      <c r="AV655" s="11">
        <v>12.15</v>
      </c>
      <c r="AW655" s="12">
        <v>184</v>
      </c>
      <c r="AX655" s="12">
        <v>300</v>
      </c>
      <c r="AY655" s="11">
        <v>560719.17000000004</v>
      </c>
      <c r="AZ655" s="11">
        <v>143640</v>
      </c>
      <c r="BA655" s="13">
        <v>90</v>
      </c>
      <c r="BB655" s="13">
        <v>1.4796115288220599</v>
      </c>
      <c r="BC655" s="13">
        <v>9.6199999999999992</v>
      </c>
      <c r="BD655" s="13"/>
      <c r="BE655" s="9" t="s">
        <v>78</v>
      </c>
      <c r="BF655" s="6"/>
      <c r="BG655" s="9" t="s">
        <v>89</v>
      </c>
      <c r="BH655" s="9" t="s">
        <v>90</v>
      </c>
      <c r="BI655" s="9" t="s">
        <v>176</v>
      </c>
      <c r="BJ655" s="9" t="s">
        <v>95</v>
      </c>
      <c r="BK655" s="7" t="s">
        <v>83</v>
      </c>
      <c r="BL655" s="13">
        <v>18341.20950524</v>
      </c>
      <c r="BM655" s="7" t="s">
        <v>84</v>
      </c>
      <c r="BN655" s="13"/>
      <c r="BO655" s="14">
        <v>38324</v>
      </c>
      <c r="BP655" s="14">
        <v>47455</v>
      </c>
      <c r="BQ655" s="14" t="s">
        <v>96</v>
      </c>
      <c r="BR655" s="14" t="s">
        <v>97</v>
      </c>
      <c r="BS655" s="14">
        <v>38324</v>
      </c>
      <c r="BT655" s="14">
        <v>38324</v>
      </c>
      <c r="BU655" s="13">
        <v>549.78</v>
      </c>
      <c r="BV655" s="13">
        <v>0</v>
      </c>
      <c r="BW655" s="13">
        <v>0</v>
      </c>
    </row>
    <row r="656" spans="1:75" s="1" customFormat="1" ht="18.2" customHeight="1" x14ac:dyDescent="0.15">
      <c r="A656" s="15">
        <v>654</v>
      </c>
      <c r="B656" s="16" t="s">
        <v>75</v>
      </c>
      <c r="C656" s="16" t="s">
        <v>76</v>
      </c>
      <c r="D656" s="17">
        <v>45108</v>
      </c>
      <c r="E656" s="18" t="s">
        <v>1162</v>
      </c>
      <c r="F656" s="19">
        <v>125</v>
      </c>
      <c r="G656" s="19">
        <v>125</v>
      </c>
      <c r="H656" s="20">
        <v>0</v>
      </c>
      <c r="I656" s="20">
        <v>125612.34</v>
      </c>
      <c r="J656" s="20">
        <v>0</v>
      </c>
      <c r="K656" s="20">
        <v>125612.34</v>
      </c>
      <c r="L656" s="20">
        <v>0</v>
      </c>
      <c r="M656" s="20">
        <v>0</v>
      </c>
      <c r="N656" s="20">
        <v>0</v>
      </c>
      <c r="O656" s="20">
        <v>0</v>
      </c>
      <c r="P656" s="20">
        <v>0</v>
      </c>
      <c r="Q656" s="20">
        <v>0</v>
      </c>
      <c r="R656" s="20">
        <v>125612.34</v>
      </c>
      <c r="S656" s="20">
        <v>79258.91</v>
      </c>
      <c r="T656" s="20">
        <v>0</v>
      </c>
      <c r="U656" s="20">
        <v>0</v>
      </c>
      <c r="V656" s="20">
        <v>0</v>
      </c>
      <c r="W656" s="20">
        <v>0</v>
      </c>
      <c r="X656" s="20">
        <v>0</v>
      </c>
      <c r="Y656" s="20">
        <v>0</v>
      </c>
      <c r="Z656" s="20">
        <v>79258.91</v>
      </c>
      <c r="AA656" s="20">
        <v>0</v>
      </c>
      <c r="AB656" s="20">
        <v>0</v>
      </c>
      <c r="AC656" s="20">
        <v>0</v>
      </c>
      <c r="AD656" s="20">
        <v>0</v>
      </c>
      <c r="AE656" s="20">
        <v>0</v>
      </c>
      <c r="AF656" s="20">
        <v>0</v>
      </c>
      <c r="AG656" s="20">
        <v>0</v>
      </c>
      <c r="AH656" s="20">
        <v>0</v>
      </c>
      <c r="AI656" s="20">
        <v>0</v>
      </c>
      <c r="AJ656" s="20">
        <v>0</v>
      </c>
      <c r="AK656" s="20">
        <v>0</v>
      </c>
      <c r="AL656" s="20">
        <v>0</v>
      </c>
      <c r="AM656" s="20">
        <v>0</v>
      </c>
      <c r="AN656" s="20">
        <v>0</v>
      </c>
      <c r="AO656" s="20">
        <v>0</v>
      </c>
      <c r="AP656" s="20">
        <v>0</v>
      </c>
      <c r="AQ656" s="20">
        <v>0</v>
      </c>
      <c r="AR656" s="20">
        <v>0</v>
      </c>
      <c r="AS656" s="20">
        <v>0</v>
      </c>
      <c r="AT656" s="11">
        <f t="shared" si="10"/>
        <v>0</v>
      </c>
      <c r="AU656" s="20">
        <v>125612.34</v>
      </c>
      <c r="AV656" s="20">
        <v>79258.91</v>
      </c>
      <c r="AW656" s="21">
        <v>0</v>
      </c>
      <c r="AX656" s="21">
        <v>180</v>
      </c>
      <c r="AY656" s="20">
        <v>694611.33</v>
      </c>
      <c r="AZ656" s="20">
        <v>150371</v>
      </c>
      <c r="BA656" s="22">
        <v>76.218256999999994</v>
      </c>
      <c r="BB656" s="22">
        <v>63.668883045875702</v>
      </c>
      <c r="BC656" s="22">
        <v>10.25</v>
      </c>
      <c r="BD656" s="22"/>
      <c r="BE656" s="18" t="s">
        <v>78</v>
      </c>
      <c r="BF656" s="15"/>
      <c r="BG656" s="18" t="s">
        <v>199</v>
      </c>
      <c r="BH656" s="18" t="s">
        <v>438</v>
      </c>
      <c r="BI656" s="18" t="s">
        <v>439</v>
      </c>
      <c r="BJ656" s="18" t="s">
        <v>82</v>
      </c>
      <c r="BK656" s="16" t="s">
        <v>83</v>
      </c>
      <c r="BL656" s="22">
        <v>975617.72987196001</v>
      </c>
      <c r="BM656" s="16" t="s">
        <v>84</v>
      </c>
      <c r="BN656" s="22"/>
      <c r="BO656" s="23">
        <v>38329</v>
      </c>
      <c r="BP656" s="23">
        <v>43807</v>
      </c>
      <c r="BQ656" s="14" t="s">
        <v>177</v>
      </c>
      <c r="BR656" s="14" t="s">
        <v>178</v>
      </c>
      <c r="BS656" s="14">
        <v>38329</v>
      </c>
      <c r="BT656" s="14">
        <v>38329</v>
      </c>
      <c r="BU656" s="22">
        <v>34740.300000000003</v>
      </c>
      <c r="BV656" s="22">
        <v>0</v>
      </c>
      <c r="BW656" s="22">
        <v>0</v>
      </c>
    </row>
    <row r="657" spans="1:75" s="1" customFormat="1" ht="18.2" customHeight="1" x14ac:dyDescent="0.15">
      <c r="A657" s="6">
        <v>655</v>
      </c>
      <c r="B657" s="7" t="s">
        <v>75</v>
      </c>
      <c r="C657" s="7" t="s">
        <v>76</v>
      </c>
      <c r="D657" s="8">
        <v>45108</v>
      </c>
      <c r="E657" s="9" t="s">
        <v>1163</v>
      </c>
      <c r="F657" s="10">
        <v>122</v>
      </c>
      <c r="G657" s="10">
        <v>121</v>
      </c>
      <c r="H657" s="11">
        <v>34335.96</v>
      </c>
      <c r="I657" s="11">
        <v>32187.96</v>
      </c>
      <c r="J657" s="11">
        <v>0</v>
      </c>
      <c r="K657" s="11">
        <v>66523.92</v>
      </c>
      <c r="L657" s="11">
        <v>427.79</v>
      </c>
      <c r="M657" s="11">
        <v>0</v>
      </c>
      <c r="N657" s="11">
        <v>0</v>
      </c>
      <c r="O657" s="11">
        <v>0</v>
      </c>
      <c r="P657" s="11">
        <v>0</v>
      </c>
      <c r="Q657" s="11">
        <v>0</v>
      </c>
      <c r="R657" s="11">
        <v>66523.92</v>
      </c>
      <c r="S657" s="11">
        <v>54512.639999999999</v>
      </c>
      <c r="T657" s="11">
        <v>293.29000000000002</v>
      </c>
      <c r="U657" s="11">
        <v>0</v>
      </c>
      <c r="V657" s="11">
        <v>0</v>
      </c>
      <c r="W657" s="11">
        <v>0</v>
      </c>
      <c r="X657" s="11">
        <v>0</v>
      </c>
      <c r="Y657" s="11">
        <v>0</v>
      </c>
      <c r="Z657" s="11">
        <v>54805.93</v>
      </c>
      <c r="AA657" s="11">
        <v>0</v>
      </c>
      <c r="AB657" s="11">
        <v>0</v>
      </c>
      <c r="AC657" s="11">
        <v>0</v>
      </c>
      <c r="AD657" s="11">
        <v>0</v>
      </c>
      <c r="AE657" s="11">
        <v>0</v>
      </c>
      <c r="AF657" s="11">
        <v>0</v>
      </c>
      <c r="AG657" s="11">
        <v>0</v>
      </c>
      <c r="AH657" s="11">
        <v>0</v>
      </c>
      <c r="AI657" s="11">
        <v>0</v>
      </c>
      <c r="AJ657" s="11">
        <v>0</v>
      </c>
      <c r="AK657" s="11">
        <v>0</v>
      </c>
      <c r="AL657" s="11">
        <v>0</v>
      </c>
      <c r="AM657" s="11">
        <v>0</v>
      </c>
      <c r="AN657" s="11">
        <v>0</v>
      </c>
      <c r="AO657" s="11">
        <v>0</v>
      </c>
      <c r="AP657" s="11">
        <v>0</v>
      </c>
      <c r="AQ657" s="11">
        <v>0</v>
      </c>
      <c r="AR657" s="11">
        <v>0</v>
      </c>
      <c r="AS657" s="11">
        <v>0</v>
      </c>
      <c r="AT657" s="11">
        <f t="shared" si="10"/>
        <v>0</v>
      </c>
      <c r="AU657" s="11">
        <v>32615.75</v>
      </c>
      <c r="AV657" s="11">
        <v>54805.93</v>
      </c>
      <c r="AW657" s="12">
        <v>77</v>
      </c>
      <c r="AX657" s="12">
        <v>300</v>
      </c>
      <c r="AY657" s="11">
        <v>314999.99</v>
      </c>
      <c r="AZ657" s="11">
        <v>77838.240000000005</v>
      </c>
      <c r="BA657" s="13">
        <v>87.000000999999997</v>
      </c>
      <c r="BB657" s="13">
        <v>74.3539564425393</v>
      </c>
      <c r="BC657" s="13">
        <v>10.25</v>
      </c>
      <c r="BD657" s="13"/>
      <c r="BE657" s="9" t="s">
        <v>78</v>
      </c>
      <c r="BF657" s="6"/>
      <c r="BG657" s="9" t="s">
        <v>160</v>
      </c>
      <c r="BH657" s="9" t="s">
        <v>1164</v>
      </c>
      <c r="BI657" s="9" t="s">
        <v>1165</v>
      </c>
      <c r="BJ657" s="9" t="s">
        <v>82</v>
      </c>
      <c r="BK657" s="7" t="s">
        <v>83</v>
      </c>
      <c r="BL657" s="13">
        <v>516684.23510448</v>
      </c>
      <c r="BM657" s="7" t="s">
        <v>84</v>
      </c>
      <c r="BN657" s="13"/>
      <c r="BO657" s="14">
        <v>38329</v>
      </c>
      <c r="BP657" s="14">
        <v>47460</v>
      </c>
      <c r="BQ657" s="14" t="s">
        <v>330</v>
      </c>
      <c r="BR657" s="14" t="s">
        <v>331</v>
      </c>
      <c r="BS657" s="14">
        <v>38329</v>
      </c>
      <c r="BT657" s="14">
        <v>38329</v>
      </c>
      <c r="BU657" s="13">
        <v>18143.95</v>
      </c>
      <c r="BV657" s="13">
        <v>16.54</v>
      </c>
      <c r="BW657" s="13">
        <v>0</v>
      </c>
    </row>
    <row r="658" spans="1:75" s="1" customFormat="1" ht="18.2" customHeight="1" x14ac:dyDescent="0.15">
      <c r="A658" s="15">
        <v>656</v>
      </c>
      <c r="B658" s="16" t="s">
        <v>75</v>
      </c>
      <c r="C658" s="16" t="s">
        <v>76</v>
      </c>
      <c r="D658" s="17">
        <v>45108</v>
      </c>
      <c r="E658" s="18" t="s">
        <v>1166</v>
      </c>
      <c r="F658" s="19">
        <v>0</v>
      </c>
      <c r="G658" s="19">
        <v>0</v>
      </c>
      <c r="H658" s="20">
        <v>77716.77</v>
      </c>
      <c r="I658" s="20">
        <v>0</v>
      </c>
      <c r="J658" s="20">
        <v>0</v>
      </c>
      <c r="K658" s="20">
        <v>77716.77</v>
      </c>
      <c r="L658" s="20">
        <v>720.92</v>
      </c>
      <c r="M658" s="20">
        <v>0</v>
      </c>
      <c r="N658" s="20">
        <v>0</v>
      </c>
      <c r="O658" s="20">
        <v>720.92</v>
      </c>
      <c r="P658" s="20">
        <v>0</v>
      </c>
      <c r="Q658" s="20">
        <v>0</v>
      </c>
      <c r="R658" s="20">
        <v>76995.850000000006</v>
      </c>
      <c r="S658" s="20">
        <v>0</v>
      </c>
      <c r="T658" s="20">
        <v>623.03</v>
      </c>
      <c r="U658" s="20">
        <v>0</v>
      </c>
      <c r="V658" s="20">
        <v>0</v>
      </c>
      <c r="W658" s="20">
        <v>623.03</v>
      </c>
      <c r="X658" s="20">
        <v>0</v>
      </c>
      <c r="Y658" s="20">
        <v>0</v>
      </c>
      <c r="Z658" s="20">
        <v>0</v>
      </c>
      <c r="AA658" s="20">
        <v>34.6</v>
      </c>
      <c r="AB658" s="20">
        <v>0</v>
      </c>
      <c r="AC658" s="20">
        <v>0</v>
      </c>
      <c r="AD658" s="20">
        <v>0</v>
      </c>
      <c r="AE658" s="20">
        <v>0</v>
      </c>
      <c r="AF658" s="20">
        <v>-23.01</v>
      </c>
      <c r="AG658" s="20">
        <v>68.930000000000007</v>
      </c>
      <c r="AH658" s="20">
        <v>188.06</v>
      </c>
      <c r="AI658" s="20">
        <v>0</v>
      </c>
      <c r="AJ658" s="20">
        <v>0</v>
      </c>
      <c r="AK658" s="20">
        <v>0</v>
      </c>
      <c r="AL658" s="20">
        <v>0</v>
      </c>
      <c r="AM658" s="20">
        <v>0</v>
      </c>
      <c r="AN658" s="20">
        <v>0</v>
      </c>
      <c r="AO658" s="20">
        <v>0</v>
      </c>
      <c r="AP658" s="20">
        <v>0.33</v>
      </c>
      <c r="AQ658" s="20">
        <v>0</v>
      </c>
      <c r="AR658" s="20">
        <v>0.25</v>
      </c>
      <c r="AS658" s="20">
        <v>0</v>
      </c>
      <c r="AT658" s="11">
        <f t="shared" si="10"/>
        <v>1612.6100000000001</v>
      </c>
      <c r="AU658" s="20">
        <v>0</v>
      </c>
      <c r="AV658" s="20">
        <v>0</v>
      </c>
      <c r="AW658" s="21">
        <v>77</v>
      </c>
      <c r="AX658" s="21">
        <v>300</v>
      </c>
      <c r="AY658" s="20">
        <v>596052.29</v>
      </c>
      <c r="AZ658" s="20">
        <v>152366.70000000001</v>
      </c>
      <c r="BA658" s="22">
        <v>89.999995999999996</v>
      </c>
      <c r="BB658" s="22">
        <v>45.4799256794076</v>
      </c>
      <c r="BC658" s="22">
        <v>9.6199999999999992</v>
      </c>
      <c r="BD658" s="22"/>
      <c r="BE658" s="18" t="s">
        <v>78</v>
      </c>
      <c r="BF658" s="15"/>
      <c r="BG658" s="18" t="s">
        <v>241</v>
      </c>
      <c r="BH658" s="18" t="s">
        <v>383</v>
      </c>
      <c r="BI658" s="18" t="s">
        <v>427</v>
      </c>
      <c r="BJ658" s="18" t="s">
        <v>108</v>
      </c>
      <c r="BK658" s="16" t="s">
        <v>83</v>
      </c>
      <c r="BL658" s="22">
        <v>598018.60538990004</v>
      </c>
      <c r="BM658" s="16" t="s">
        <v>84</v>
      </c>
      <c r="BN658" s="22"/>
      <c r="BO658" s="23">
        <v>38329</v>
      </c>
      <c r="BP658" s="23">
        <v>47460</v>
      </c>
      <c r="BQ658" s="14" t="s">
        <v>109</v>
      </c>
      <c r="BR658" s="14" t="s">
        <v>110</v>
      </c>
      <c r="BS658" s="14">
        <v>38329</v>
      </c>
      <c r="BT658" s="14">
        <v>38329</v>
      </c>
      <c r="BU658" s="22">
        <v>0</v>
      </c>
      <c r="BV658" s="22">
        <v>34.6</v>
      </c>
      <c r="BW658" s="22">
        <v>0</v>
      </c>
    </row>
    <row r="659" spans="1:75" s="1" customFormat="1" ht="18.2" customHeight="1" x14ac:dyDescent="0.15">
      <c r="A659" s="6">
        <v>657</v>
      </c>
      <c r="B659" s="7" t="s">
        <v>75</v>
      </c>
      <c r="C659" s="7" t="s">
        <v>76</v>
      </c>
      <c r="D659" s="8">
        <v>45108</v>
      </c>
      <c r="E659" s="9" t="s">
        <v>1167</v>
      </c>
      <c r="F659" s="10">
        <v>113</v>
      </c>
      <c r="G659" s="10">
        <v>112</v>
      </c>
      <c r="H659" s="11">
        <v>71141.149999999994</v>
      </c>
      <c r="I659" s="11">
        <v>48661.87</v>
      </c>
      <c r="J659" s="11">
        <v>0</v>
      </c>
      <c r="K659" s="11">
        <v>119803.02</v>
      </c>
      <c r="L659" s="11">
        <v>659.97</v>
      </c>
      <c r="M659" s="11">
        <v>0</v>
      </c>
      <c r="N659" s="11">
        <v>0</v>
      </c>
      <c r="O659" s="11">
        <v>0</v>
      </c>
      <c r="P659" s="11">
        <v>0</v>
      </c>
      <c r="Q659" s="11">
        <v>0</v>
      </c>
      <c r="R659" s="11">
        <v>119803.02</v>
      </c>
      <c r="S659" s="11">
        <v>89129.49</v>
      </c>
      <c r="T659" s="11">
        <v>570.30999999999995</v>
      </c>
      <c r="U659" s="11">
        <v>0</v>
      </c>
      <c r="V659" s="11">
        <v>0</v>
      </c>
      <c r="W659" s="11">
        <v>0</v>
      </c>
      <c r="X659" s="11">
        <v>0</v>
      </c>
      <c r="Y659" s="11">
        <v>0</v>
      </c>
      <c r="Z659" s="11">
        <v>89699.8</v>
      </c>
      <c r="AA659" s="11">
        <v>0</v>
      </c>
      <c r="AB659" s="11">
        <v>0</v>
      </c>
      <c r="AC659" s="11">
        <v>0</v>
      </c>
      <c r="AD659" s="11">
        <v>0</v>
      </c>
      <c r="AE659" s="11">
        <v>0</v>
      </c>
      <c r="AF659" s="11">
        <v>0</v>
      </c>
      <c r="AG659" s="11">
        <v>0</v>
      </c>
      <c r="AH659" s="11">
        <v>0</v>
      </c>
      <c r="AI659" s="11">
        <v>0</v>
      </c>
      <c r="AJ659" s="11">
        <v>0</v>
      </c>
      <c r="AK659" s="11">
        <v>0</v>
      </c>
      <c r="AL659" s="11">
        <v>0</v>
      </c>
      <c r="AM659" s="11">
        <v>0</v>
      </c>
      <c r="AN659" s="11">
        <v>0</v>
      </c>
      <c r="AO659" s="11">
        <v>0</v>
      </c>
      <c r="AP659" s="11">
        <v>0</v>
      </c>
      <c r="AQ659" s="11">
        <v>0</v>
      </c>
      <c r="AR659" s="11">
        <v>0</v>
      </c>
      <c r="AS659" s="11">
        <v>0</v>
      </c>
      <c r="AT659" s="11">
        <f t="shared" si="10"/>
        <v>0</v>
      </c>
      <c r="AU659" s="11">
        <v>49321.84</v>
      </c>
      <c r="AV659" s="11">
        <v>89699.8</v>
      </c>
      <c r="AW659" s="12">
        <v>77</v>
      </c>
      <c r="AX659" s="12">
        <v>300</v>
      </c>
      <c r="AY659" s="11">
        <v>545637.01</v>
      </c>
      <c r="AZ659" s="11">
        <v>139479.23000000001</v>
      </c>
      <c r="BA659" s="13">
        <v>90.000000999999997</v>
      </c>
      <c r="BB659" s="13">
        <v>77.303781500679506</v>
      </c>
      <c r="BC659" s="13">
        <v>9.6199999999999992</v>
      </c>
      <c r="BD659" s="13"/>
      <c r="BE659" s="9" t="s">
        <v>78</v>
      </c>
      <c r="BF659" s="6"/>
      <c r="BG659" s="9" t="s">
        <v>241</v>
      </c>
      <c r="BH659" s="9" t="s">
        <v>383</v>
      </c>
      <c r="BI659" s="9" t="s">
        <v>427</v>
      </c>
      <c r="BJ659" s="9" t="s">
        <v>82</v>
      </c>
      <c r="BK659" s="7" t="s">
        <v>83</v>
      </c>
      <c r="BL659" s="13">
        <v>930497.35721987998</v>
      </c>
      <c r="BM659" s="7" t="s">
        <v>84</v>
      </c>
      <c r="BN659" s="13"/>
      <c r="BO659" s="14">
        <v>38329</v>
      </c>
      <c r="BP659" s="14">
        <v>47460</v>
      </c>
      <c r="BQ659" s="14" t="s">
        <v>227</v>
      </c>
      <c r="BR659" s="14" t="s">
        <v>228</v>
      </c>
      <c r="BS659" s="14">
        <v>38329</v>
      </c>
      <c r="BT659" s="14">
        <v>38329</v>
      </c>
      <c r="BU659" s="13">
        <v>30120.34</v>
      </c>
      <c r="BV659" s="13">
        <v>31.67</v>
      </c>
      <c r="BW659" s="13">
        <v>0</v>
      </c>
    </row>
    <row r="660" spans="1:75" s="1" customFormat="1" ht="18.2" customHeight="1" x14ac:dyDescent="0.15">
      <c r="A660" s="15">
        <v>658</v>
      </c>
      <c r="B660" s="16" t="s">
        <v>75</v>
      </c>
      <c r="C660" s="16" t="s">
        <v>76</v>
      </c>
      <c r="D660" s="17">
        <v>45108</v>
      </c>
      <c r="E660" s="18" t="s">
        <v>1168</v>
      </c>
      <c r="F660" s="19">
        <v>0</v>
      </c>
      <c r="G660" s="19">
        <v>0</v>
      </c>
      <c r="H660" s="20">
        <v>73050.289999999994</v>
      </c>
      <c r="I660" s="20">
        <v>0</v>
      </c>
      <c r="J660" s="20">
        <v>0</v>
      </c>
      <c r="K660" s="20">
        <v>73050.289999999994</v>
      </c>
      <c r="L660" s="20">
        <v>677.7</v>
      </c>
      <c r="M660" s="20">
        <v>0</v>
      </c>
      <c r="N660" s="20">
        <v>0</v>
      </c>
      <c r="O660" s="20">
        <v>677.7</v>
      </c>
      <c r="P660" s="20">
        <v>0</v>
      </c>
      <c r="Q660" s="20">
        <v>0</v>
      </c>
      <c r="R660" s="20">
        <v>72372.59</v>
      </c>
      <c r="S660" s="20">
        <v>0</v>
      </c>
      <c r="T660" s="20">
        <v>585.62</v>
      </c>
      <c r="U660" s="20">
        <v>0</v>
      </c>
      <c r="V660" s="20">
        <v>0</v>
      </c>
      <c r="W660" s="20">
        <v>585.62</v>
      </c>
      <c r="X660" s="20">
        <v>0</v>
      </c>
      <c r="Y660" s="20">
        <v>0</v>
      </c>
      <c r="Z660" s="20">
        <v>0</v>
      </c>
      <c r="AA660" s="20">
        <v>32.520000000000003</v>
      </c>
      <c r="AB660" s="20">
        <v>0</v>
      </c>
      <c r="AC660" s="20">
        <v>0</v>
      </c>
      <c r="AD660" s="20">
        <v>0</v>
      </c>
      <c r="AE660" s="20">
        <v>0</v>
      </c>
      <c r="AF660" s="20">
        <v>-21.77</v>
      </c>
      <c r="AG660" s="20">
        <v>64.790000000000006</v>
      </c>
      <c r="AH660" s="20">
        <v>176.8</v>
      </c>
      <c r="AI660" s="20">
        <v>0</v>
      </c>
      <c r="AJ660" s="20">
        <v>0</v>
      </c>
      <c r="AK660" s="20">
        <v>0</v>
      </c>
      <c r="AL660" s="20">
        <v>0</v>
      </c>
      <c r="AM660" s="20">
        <v>0</v>
      </c>
      <c r="AN660" s="20">
        <v>0</v>
      </c>
      <c r="AO660" s="20">
        <v>0</v>
      </c>
      <c r="AP660" s="20">
        <v>1.03</v>
      </c>
      <c r="AQ660" s="20">
        <v>0</v>
      </c>
      <c r="AR660" s="20">
        <v>0</v>
      </c>
      <c r="AS660" s="20">
        <v>0</v>
      </c>
      <c r="AT660" s="11">
        <f t="shared" si="10"/>
        <v>1516.69</v>
      </c>
      <c r="AU660" s="20">
        <v>0</v>
      </c>
      <c r="AV660" s="20">
        <v>0</v>
      </c>
      <c r="AW660" s="21">
        <v>77</v>
      </c>
      <c r="AX660" s="21">
        <v>300</v>
      </c>
      <c r="AY660" s="20">
        <v>560289.4</v>
      </c>
      <c r="AZ660" s="20">
        <v>143224.76999999999</v>
      </c>
      <c r="BA660" s="22">
        <v>90.000001999999995</v>
      </c>
      <c r="BB660" s="22">
        <v>45.477700852619101</v>
      </c>
      <c r="BC660" s="22">
        <v>9.6199999999999992</v>
      </c>
      <c r="BD660" s="22"/>
      <c r="BE660" s="18" t="s">
        <v>78</v>
      </c>
      <c r="BF660" s="15"/>
      <c r="BG660" s="18" t="s">
        <v>280</v>
      </c>
      <c r="BH660" s="18" t="s">
        <v>281</v>
      </c>
      <c r="BI660" s="18" t="s">
        <v>1147</v>
      </c>
      <c r="BJ660" s="18" t="s">
        <v>108</v>
      </c>
      <c r="BK660" s="16" t="s">
        <v>83</v>
      </c>
      <c r="BL660" s="22">
        <v>562110.23503545998</v>
      </c>
      <c r="BM660" s="16" t="s">
        <v>84</v>
      </c>
      <c r="BN660" s="22"/>
      <c r="BO660" s="23">
        <v>38329</v>
      </c>
      <c r="BP660" s="23">
        <v>47460</v>
      </c>
      <c r="BQ660" s="14" t="s">
        <v>109</v>
      </c>
      <c r="BR660" s="14" t="s">
        <v>110</v>
      </c>
      <c r="BS660" s="14">
        <v>38329</v>
      </c>
      <c r="BT660" s="14">
        <v>38329</v>
      </c>
      <c r="BU660" s="22">
        <v>0</v>
      </c>
      <c r="BV660" s="22">
        <v>32.520000000000003</v>
      </c>
      <c r="BW660" s="22">
        <v>0</v>
      </c>
    </row>
    <row r="661" spans="1:75" s="1" customFormat="1" ht="18.2" customHeight="1" x14ac:dyDescent="0.15">
      <c r="A661" s="6">
        <v>659</v>
      </c>
      <c r="B661" s="7" t="s">
        <v>75</v>
      </c>
      <c r="C661" s="7" t="s">
        <v>76</v>
      </c>
      <c r="D661" s="8">
        <v>45108</v>
      </c>
      <c r="E661" s="9" t="s">
        <v>1169</v>
      </c>
      <c r="F661" s="10">
        <v>166</v>
      </c>
      <c r="G661" s="10">
        <v>165</v>
      </c>
      <c r="H661" s="11">
        <v>31683.119999999999</v>
      </c>
      <c r="I661" s="11">
        <v>25383.3</v>
      </c>
      <c r="J661" s="11">
        <v>0</v>
      </c>
      <c r="K661" s="11">
        <v>57066.42</v>
      </c>
      <c r="L661" s="11">
        <v>287.45999999999998</v>
      </c>
      <c r="M661" s="11">
        <v>0</v>
      </c>
      <c r="N661" s="11">
        <v>0</v>
      </c>
      <c r="O661" s="11">
        <v>0</v>
      </c>
      <c r="P661" s="11">
        <v>0</v>
      </c>
      <c r="Q661" s="11">
        <v>0</v>
      </c>
      <c r="R661" s="11">
        <v>57066.42</v>
      </c>
      <c r="S661" s="11">
        <v>66366.22</v>
      </c>
      <c r="T661" s="11">
        <v>270.63</v>
      </c>
      <c r="U661" s="11">
        <v>0</v>
      </c>
      <c r="V661" s="11">
        <v>0</v>
      </c>
      <c r="W661" s="11">
        <v>0</v>
      </c>
      <c r="X661" s="11">
        <v>0</v>
      </c>
      <c r="Y661" s="11">
        <v>0</v>
      </c>
      <c r="Z661" s="11">
        <v>66636.850000000006</v>
      </c>
      <c r="AA661" s="11">
        <v>0</v>
      </c>
      <c r="AB661" s="11">
        <v>0</v>
      </c>
      <c r="AC661" s="11">
        <v>0</v>
      </c>
      <c r="AD661" s="11">
        <v>0</v>
      </c>
      <c r="AE661" s="11">
        <v>0</v>
      </c>
      <c r="AF661" s="11">
        <v>0</v>
      </c>
      <c r="AG661" s="11">
        <v>0</v>
      </c>
      <c r="AH661" s="11">
        <v>0</v>
      </c>
      <c r="AI661" s="11">
        <v>0</v>
      </c>
      <c r="AJ661" s="11">
        <v>0</v>
      </c>
      <c r="AK661" s="11">
        <v>0</v>
      </c>
      <c r="AL661" s="11">
        <v>0</v>
      </c>
      <c r="AM661" s="11">
        <v>0</v>
      </c>
      <c r="AN661" s="11">
        <v>0</v>
      </c>
      <c r="AO661" s="11">
        <v>0</v>
      </c>
      <c r="AP661" s="11">
        <v>0</v>
      </c>
      <c r="AQ661" s="11">
        <v>0</v>
      </c>
      <c r="AR661" s="11">
        <v>0</v>
      </c>
      <c r="AS661" s="11">
        <v>0</v>
      </c>
      <c r="AT661" s="11">
        <f t="shared" si="10"/>
        <v>0</v>
      </c>
      <c r="AU661" s="11">
        <v>25670.76</v>
      </c>
      <c r="AV661" s="11">
        <v>66636.850000000006</v>
      </c>
      <c r="AW661" s="12">
        <v>77</v>
      </c>
      <c r="AX661" s="12">
        <v>300</v>
      </c>
      <c r="AY661" s="11">
        <v>238421.91</v>
      </c>
      <c r="AZ661" s="11">
        <v>60244</v>
      </c>
      <c r="BA661" s="13">
        <v>88.999852000000004</v>
      </c>
      <c r="BB661" s="13">
        <v>84.305539708018102</v>
      </c>
      <c r="BC661" s="13">
        <v>10.25</v>
      </c>
      <c r="BD661" s="13"/>
      <c r="BE661" s="9" t="s">
        <v>78</v>
      </c>
      <c r="BF661" s="6"/>
      <c r="BG661" s="9" t="s">
        <v>199</v>
      </c>
      <c r="BH661" s="9" t="s">
        <v>340</v>
      </c>
      <c r="BI661" s="9" t="s">
        <v>341</v>
      </c>
      <c r="BJ661" s="9" t="s">
        <v>82</v>
      </c>
      <c r="BK661" s="7" t="s">
        <v>83</v>
      </c>
      <c r="BL661" s="13">
        <v>443228.83509948</v>
      </c>
      <c r="BM661" s="7" t="s">
        <v>84</v>
      </c>
      <c r="BN661" s="13"/>
      <c r="BO661" s="14">
        <v>38330</v>
      </c>
      <c r="BP661" s="14">
        <v>47461</v>
      </c>
      <c r="BQ661" s="14" t="s">
        <v>610</v>
      </c>
      <c r="BR661" s="14" t="s">
        <v>611</v>
      </c>
      <c r="BS661" s="14">
        <v>38330</v>
      </c>
      <c r="BT661" s="14">
        <v>38330</v>
      </c>
      <c r="BU661" s="13">
        <v>19098.080000000002</v>
      </c>
      <c r="BV661" s="13">
        <v>12.8</v>
      </c>
      <c r="BW661" s="13">
        <v>0</v>
      </c>
    </row>
    <row r="662" spans="1:75" s="1" customFormat="1" ht="18.2" customHeight="1" x14ac:dyDescent="0.15">
      <c r="A662" s="15">
        <v>660</v>
      </c>
      <c r="B662" s="16" t="s">
        <v>75</v>
      </c>
      <c r="C662" s="16" t="s">
        <v>76</v>
      </c>
      <c r="D662" s="17">
        <v>45108</v>
      </c>
      <c r="E662" s="18" t="s">
        <v>1170</v>
      </c>
      <c r="F662" s="19">
        <v>4</v>
      </c>
      <c r="G662" s="19">
        <v>3</v>
      </c>
      <c r="H662" s="20">
        <v>76513.94</v>
      </c>
      <c r="I662" s="20">
        <v>1376.46</v>
      </c>
      <c r="J662" s="20">
        <v>0</v>
      </c>
      <c r="K662" s="20">
        <v>77890.399999999994</v>
      </c>
      <c r="L662" s="20">
        <v>676.02</v>
      </c>
      <c r="M662" s="20">
        <v>0</v>
      </c>
      <c r="N662" s="20">
        <v>0</v>
      </c>
      <c r="O662" s="20">
        <v>0</v>
      </c>
      <c r="P662" s="20">
        <v>0</v>
      </c>
      <c r="Q662" s="20">
        <v>0</v>
      </c>
      <c r="R662" s="20">
        <v>77890.399999999994</v>
      </c>
      <c r="S662" s="20">
        <v>1421.12</v>
      </c>
      <c r="T662" s="20">
        <v>701.38</v>
      </c>
      <c r="U662" s="20">
        <v>0</v>
      </c>
      <c r="V662" s="20">
        <v>0</v>
      </c>
      <c r="W662" s="20">
        <v>0</v>
      </c>
      <c r="X662" s="20">
        <v>0</v>
      </c>
      <c r="Y662" s="20">
        <v>0</v>
      </c>
      <c r="Z662" s="20">
        <v>2122.5</v>
      </c>
      <c r="AA662" s="20">
        <v>0</v>
      </c>
      <c r="AB662" s="20">
        <v>0</v>
      </c>
      <c r="AC662" s="20">
        <v>0</v>
      </c>
      <c r="AD662" s="20">
        <v>0</v>
      </c>
      <c r="AE662" s="20">
        <v>0</v>
      </c>
      <c r="AF662" s="20">
        <v>0</v>
      </c>
      <c r="AG662" s="20">
        <v>0</v>
      </c>
      <c r="AH662" s="20">
        <v>0</v>
      </c>
      <c r="AI662" s="20">
        <v>0</v>
      </c>
      <c r="AJ662" s="20">
        <v>0</v>
      </c>
      <c r="AK662" s="20">
        <v>0</v>
      </c>
      <c r="AL662" s="20">
        <v>0</v>
      </c>
      <c r="AM662" s="20">
        <v>0</v>
      </c>
      <c r="AN662" s="20">
        <v>0</v>
      </c>
      <c r="AO662" s="20">
        <v>0</v>
      </c>
      <c r="AP662" s="20">
        <v>0</v>
      </c>
      <c r="AQ662" s="20">
        <v>0</v>
      </c>
      <c r="AR662" s="20">
        <v>0</v>
      </c>
      <c r="AS662" s="20">
        <v>0</v>
      </c>
      <c r="AT662" s="11">
        <f t="shared" si="10"/>
        <v>0</v>
      </c>
      <c r="AU662" s="20">
        <v>2052.48</v>
      </c>
      <c r="AV662" s="20">
        <v>2122.5</v>
      </c>
      <c r="AW662" s="21">
        <v>77</v>
      </c>
      <c r="AX662" s="21">
        <v>300</v>
      </c>
      <c r="AY662" s="20">
        <v>647545.5</v>
      </c>
      <c r="AZ662" s="20">
        <v>140534.69</v>
      </c>
      <c r="BA662" s="22">
        <v>76.442504</v>
      </c>
      <c r="BB662" s="22">
        <v>42.367740047397497</v>
      </c>
      <c r="BC662" s="22">
        <v>11</v>
      </c>
      <c r="BD662" s="22"/>
      <c r="BE662" s="18" t="s">
        <v>78</v>
      </c>
      <c r="BF662" s="15"/>
      <c r="BG662" s="18" t="s">
        <v>119</v>
      </c>
      <c r="BH662" s="18" t="s">
        <v>120</v>
      </c>
      <c r="BI662" s="18" t="s">
        <v>121</v>
      </c>
      <c r="BJ662" s="18" t="s">
        <v>95</v>
      </c>
      <c r="BK662" s="16" t="s">
        <v>83</v>
      </c>
      <c r="BL662" s="22">
        <v>604966.48041760002</v>
      </c>
      <c r="BM662" s="16" t="s">
        <v>84</v>
      </c>
      <c r="BN662" s="22"/>
      <c r="BO662" s="23">
        <v>38330</v>
      </c>
      <c r="BP662" s="23">
        <v>47461</v>
      </c>
      <c r="BQ662" s="14" t="s">
        <v>102</v>
      </c>
      <c r="BR662" s="14" t="s">
        <v>103</v>
      </c>
      <c r="BS662" s="14">
        <v>38330</v>
      </c>
      <c r="BT662" s="14">
        <v>38330</v>
      </c>
      <c r="BU662" s="22">
        <v>911.67</v>
      </c>
      <c r="BV662" s="22">
        <v>54.72</v>
      </c>
      <c r="BW662" s="22">
        <v>0</v>
      </c>
    </row>
    <row r="663" spans="1:75" s="1" customFormat="1" ht="18.2" customHeight="1" x14ac:dyDescent="0.15">
      <c r="A663" s="6">
        <v>661</v>
      </c>
      <c r="B663" s="7" t="s">
        <v>75</v>
      </c>
      <c r="C663" s="7" t="s">
        <v>76</v>
      </c>
      <c r="D663" s="8">
        <v>45108</v>
      </c>
      <c r="E663" s="9" t="s">
        <v>1171</v>
      </c>
      <c r="F663" s="10">
        <v>0</v>
      </c>
      <c r="G663" s="10">
        <v>0</v>
      </c>
      <c r="H663" s="11">
        <v>29058.26</v>
      </c>
      <c r="I663" s="11">
        <v>0</v>
      </c>
      <c r="J663" s="11">
        <v>0</v>
      </c>
      <c r="K663" s="11">
        <v>29058.26</v>
      </c>
      <c r="L663" s="11">
        <v>413.89</v>
      </c>
      <c r="M663" s="11">
        <v>0</v>
      </c>
      <c r="N663" s="11">
        <v>0</v>
      </c>
      <c r="O663" s="11">
        <v>413.89</v>
      </c>
      <c r="P663" s="11">
        <v>0</v>
      </c>
      <c r="Q663" s="11">
        <v>0</v>
      </c>
      <c r="R663" s="11">
        <v>28644.37</v>
      </c>
      <c r="S663" s="11">
        <v>0</v>
      </c>
      <c r="T663" s="11">
        <v>232.95</v>
      </c>
      <c r="U663" s="11">
        <v>0</v>
      </c>
      <c r="V663" s="11">
        <v>0</v>
      </c>
      <c r="W663" s="11">
        <v>232.95</v>
      </c>
      <c r="X663" s="11">
        <v>0</v>
      </c>
      <c r="Y663" s="11">
        <v>0</v>
      </c>
      <c r="Z663" s="11">
        <v>0</v>
      </c>
      <c r="AA663" s="11">
        <v>16.64</v>
      </c>
      <c r="AB663" s="11">
        <v>0</v>
      </c>
      <c r="AC663" s="11">
        <v>0</v>
      </c>
      <c r="AD663" s="11">
        <v>0</v>
      </c>
      <c r="AE663" s="11">
        <v>0</v>
      </c>
      <c r="AF663" s="11">
        <v>-10.57</v>
      </c>
      <c r="AG663" s="11">
        <v>33.17</v>
      </c>
      <c r="AH663" s="11">
        <v>90.51</v>
      </c>
      <c r="AI663" s="11">
        <v>0</v>
      </c>
      <c r="AJ663" s="11">
        <v>0</v>
      </c>
      <c r="AK663" s="11">
        <v>0</v>
      </c>
      <c r="AL663" s="11">
        <v>0</v>
      </c>
      <c r="AM663" s="11">
        <v>0</v>
      </c>
      <c r="AN663" s="11">
        <v>0</v>
      </c>
      <c r="AO663" s="11">
        <v>0</v>
      </c>
      <c r="AP663" s="11">
        <v>0.17</v>
      </c>
      <c r="AQ663" s="11">
        <v>0</v>
      </c>
      <c r="AR663" s="11">
        <v>0</v>
      </c>
      <c r="AS663" s="11">
        <v>0</v>
      </c>
      <c r="AT663" s="11">
        <f t="shared" si="10"/>
        <v>776.76</v>
      </c>
      <c r="AU663" s="11">
        <v>0</v>
      </c>
      <c r="AV663" s="11">
        <v>0</v>
      </c>
      <c r="AW663" s="12">
        <v>77</v>
      </c>
      <c r="AX663" s="12">
        <v>300</v>
      </c>
      <c r="AY663" s="11">
        <v>287000</v>
      </c>
      <c r="AZ663" s="11">
        <v>73333.56</v>
      </c>
      <c r="BA663" s="13">
        <v>90.000004000000004</v>
      </c>
      <c r="BB663" s="13">
        <v>35.154346994438598</v>
      </c>
      <c r="BC663" s="13">
        <v>9.6199999999999992</v>
      </c>
      <c r="BD663" s="13"/>
      <c r="BE663" s="9" t="s">
        <v>78</v>
      </c>
      <c r="BF663" s="6"/>
      <c r="BG663" s="9" t="s">
        <v>105</v>
      </c>
      <c r="BH663" s="9" t="s">
        <v>127</v>
      </c>
      <c r="BI663" s="9" t="s">
        <v>524</v>
      </c>
      <c r="BJ663" s="9" t="s">
        <v>108</v>
      </c>
      <c r="BK663" s="7" t="s">
        <v>83</v>
      </c>
      <c r="BL663" s="13">
        <v>222477.78548677999</v>
      </c>
      <c r="BM663" s="7" t="s">
        <v>84</v>
      </c>
      <c r="BN663" s="13"/>
      <c r="BO663" s="14">
        <v>38330</v>
      </c>
      <c r="BP663" s="14">
        <v>47461</v>
      </c>
      <c r="BQ663" s="14" t="s">
        <v>109</v>
      </c>
      <c r="BR663" s="14" t="s">
        <v>110</v>
      </c>
      <c r="BS663" s="14">
        <v>38330</v>
      </c>
      <c r="BT663" s="14">
        <v>38330</v>
      </c>
      <c r="BU663" s="13">
        <v>0</v>
      </c>
      <c r="BV663" s="13">
        <v>16.64</v>
      </c>
      <c r="BW663" s="13">
        <v>0</v>
      </c>
    </row>
    <row r="664" spans="1:75" s="1" customFormat="1" ht="18.2" customHeight="1" x14ac:dyDescent="0.15">
      <c r="A664" s="15">
        <v>662</v>
      </c>
      <c r="B664" s="16" t="s">
        <v>75</v>
      </c>
      <c r="C664" s="16" t="s">
        <v>76</v>
      </c>
      <c r="D664" s="17">
        <v>45108</v>
      </c>
      <c r="E664" s="18" t="s">
        <v>1172</v>
      </c>
      <c r="F664" s="19">
        <v>159</v>
      </c>
      <c r="G664" s="19">
        <v>158</v>
      </c>
      <c r="H664" s="20">
        <v>66192.570000000007</v>
      </c>
      <c r="I664" s="20">
        <v>54907.34</v>
      </c>
      <c r="J664" s="20">
        <v>0</v>
      </c>
      <c r="K664" s="20">
        <v>121099.91</v>
      </c>
      <c r="L664" s="20">
        <v>614.09</v>
      </c>
      <c r="M664" s="20">
        <v>0</v>
      </c>
      <c r="N664" s="20">
        <v>0</v>
      </c>
      <c r="O664" s="20">
        <v>0</v>
      </c>
      <c r="P664" s="20">
        <v>0</v>
      </c>
      <c r="Q664" s="20">
        <v>0</v>
      </c>
      <c r="R664" s="20">
        <v>121099.91</v>
      </c>
      <c r="S664" s="20">
        <v>125960</v>
      </c>
      <c r="T664" s="20">
        <v>530.64</v>
      </c>
      <c r="U664" s="20">
        <v>0</v>
      </c>
      <c r="V664" s="20">
        <v>0</v>
      </c>
      <c r="W664" s="20">
        <v>0</v>
      </c>
      <c r="X664" s="20">
        <v>0</v>
      </c>
      <c r="Y664" s="20">
        <v>0</v>
      </c>
      <c r="Z664" s="20">
        <v>126490.64</v>
      </c>
      <c r="AA664" s="20">
        <v>0</v>
      </c>
      <c r="AB664" s="20">
        <v>0</v>
      </c>
      <c r="AC664" s="20">
        <v>0</v>
      </c>
      <c r="AD664" s="20">
        <v>0</v>
      </c>
      <c r="AE664" s="20">
        <v>0</v>
      </c>
      <c r="AF664" s="20">
        <v>0</v>
      </c>
      <c r="AG664" s="20">
        <v>0</v>
      </c>
      <c r="AH664" s="20">
        <v>0</v>
      </c>
      <c r="AI664" s="20">
        <v>0</v>
      </c>
      <c r="AJ664" s="20">
        <v>0</v>
      </c>
      <c r="AK664" s="20">
        <v>0</v>
      </c>
      <c r="AL664" s="20">
        <v>0</v>
      </c>
      <c r="AM664" s="20">
        <v>0</v>
      </c>
      <c r="AN664" s="20">
        <v>0</v>
      </c>
      <c r="AO664" s="20">
        <v>0</v>
      </c>
      <c r="AP664" s="20">
        <v>0</v>
      </c>
      <c r="AQ664" s="20">
        <v>0</v>
      </c>
      <c r="AR664" s="20">
        <v>0</v>
      </c>
      <c r="AS664" s="20">
        <v>0</v>
      </c>
      <c r="AT664" s="11">
        <f t="shared" si="10"/>
        <v>0</v>
      </c>
      <c r="AU664" s="20">
        <v>55521.43</v>
      </c>
      <c r="AV664" s="20">
        <v>126490.64</v>
      </c>
      <c r="AW664" s="21">
        <v>77</v>
      </c>
      <c r="AX664" s="21">
        <v>300</v>
      </c>
      <c r="AY664" s="20">
        <v>508126.48</v>
      </c>
      <c r="AZ664" s="20">
        <v>129780</v>
      </c>
      <c r="BA664" s="22">
        <v>90</v>
      </c>
      <c r="BB664" s="22">
        <v>83.980520110957002</v>
      </c>
      <c r="BC664" s="22">
        <v>9.6199999999999992</v>
      </c>
      <c r="BD664" s="22"/>
      <c r="BE664" s="18" t="s">
        <v>78</v>
      </c>
      <c r="BF664" s="15"/>
      <c r="BG664" s="18" t="s">
        <v>89</v>
      </c>
      <c r="BH664" s="18" t="s">
        <v>90</v>
      </c>
      <c r="BI664" s="18" t="s">
        <v>637</v>
      </c>
      <c r="BJ664" s="18" t="s">
        <v>82</v>
      </c>
      <c r="BK664" s="16" t="s">
        <v>83</v>
      </c>
      <c r="BL664" s="22">
        <v>940570.16437954002</v>
      </c>
      <c r="BM664" s="16" t="s">
        <v>84</v>
      </c>
      <c r="BN664" s="22"/>
      <c r="BO664" s="23">
        <v>38331</v>
      </c>
      <c r="BP664" s="23">
        <v>47462</v>
      </c>
      <c r="BQ664" s="14" t="s">
        <v>848</v>
      </c>
      <c r="BR664" s="14" t="s">
        <v>849</v>
      </c>
      <c r="BS664" s="14">
        <v>38331</v>
      </c>
      <c r="BT664" s="14">
        <v>38331</v>
      </c>
      <c r="BU664" s="22">
        <v>39490.5</v>
      </c>
      <c r="BV664" s="22">
        <v>29.47</v>
      </c>
      <c r="BW664" s="22">
        <v>0</v>
      </c>
    </row>
    <row r="665" spans="1:75" s="1" customFormat="1" ht="18.2" customHeight="1" x14ac:dyDescent="0.15">
      <c r="A665" s="6">
        <v>663</v>
      </c>
      <c r="B665" s="7" t="s">
        <v>75</v>
      </c>
      <c r="C665" s="7" t="s">
        <v>76</v>
      </c>
      <c r="D665" s="8">
        <v>45108</v>
      </c>
      <c r="E665" s="9" t="s">
        <v>1173</v>
      </c>
      <c r="F665" s="10">
        <v>147</v>
      </c>
      <c r="G665" s="10">
        <v>146</v>
      </c>
      <c r="H665" s="11">
        <v>110146.41</v>
      </c>
      <c r="I665" s="11">
        <v>83136.27</v>
      </c>
      <c r="J665" s="11">
        <v>0</v>
      </c>
      <c r="K665" s="11">
        <v>193282.68</v>
      </c>
      <c r="L665" s="11">
        <v>999.34</v>
      </c>
      <c r="M665" s="11">
        <v>0</v>
      </c>
      <c r="N665" s="11">
        <v>0</v>
      </c>
      <c r="O665" s="11">
        <v>0</v>
      </c>
      <c r="P665" s="11">
        <v>0</v>
      </c>
      <c r="Q665" s="11">
        <v>0</v>
      </c>
      <c r="R665" s="11">
        <v>193282.68</v>
      </c>
      <c r="S665" s="11">
        <v>198414.05</v>
      </c>
      <c r="T665" s="11">
        <v>940.83</v>
      </c>
      <c r="U665" s="11">
        <v>0</v>
      </c>
      <c r="V665" s="11">
        <v>0</v>
      </c>
      <c r="W665" s="11">
        <v>0</v>
      </c>
      <c r="X665" s="11">
        <v>0</v>
      </c>
      <c r="Y665" s="11">
        <v>0</v>
      </c>
      <c r="Z665" s="11">
        <v>199354.88</v>
      </c>
      <c r="AA665" s="11">
        <v>0</v>
      </c>
      <c r="AB665" s="11">
        <v>0</v>
      </c>
      <c r="AC665" s="11">
        <v>0</v>
      </c>
      <c r="AD665" s="11">
        <v>0</v>
      </c>
      <c r="AE665" s="11">
        <v>0</v>
      </c>
      <c r="AF665" s="11">
        <v>0</v>
      </c>
      <c r="AG665" s="11">
        <v>0</v>
      </c>
      <c r="AH665" s="11">
        <v>0</v>
      </c>
      <c r="AI665" s="11">
        <v>0</v>
      </c>
      <c r="AJ665" s="11">
        <v>0</v>
      </c>
      <c r="AK665" s="11">
        <v>0</v>
      </c>
      <c r="AL665" s="11">
        <v>0</v>
      </c>
      <c r="AM665" s="11">
        <v>0</v>
      </c>
      <c r="AN665" s="11">
        <v>0</v>
      </c>
      <c r="AO665" s="11">
        <v>0</v>
      </c>
      <c r="AP665" s="11">
        <v>0</v>
      </c>
      <c r="AQ665" s="11">
        <v>0</v>
      </c>
      <c r="AR665" s="11">
        <v>0</v>
      </c>
      <c r="AS665" s="11">
        <v>0</v>
      </c>
      <c r="AT665" s="11">
        <f t="shared" si="10"/>
        <v>0</v>
      </c>
      <c r="AU665" s="11">
        <v>84135.61</v>
      </c>
      <c r="AV665" s="11">
        <v>199354.88</v>
      </c>
      <c r="AW665" s="12">
        <v>77</v>
      </c>
      <c r="AX665" s="12">
        <v>300</v>
      </c>
      <c r="AY665" s="11">
        <v>820000</v>
      </c>
      <c r="AZ665" s="11">
        <v>209435.26</v>
      </c>
      <c r="BA665" s="13">
        <v>90.000001999999995</v>
      </c>
      <c r="BB665" s="13">
        <v>83.058801018344994</v>
      </c>
      <c r="BC665" s="13">
        <v>10.25</v>
      </c>
      <c r="BD665" s="13"/>
      <c r="BE665" s="9" t="s">
        <v>78</v>
      </c>
      <c r="BF665" s="6"/>
      <c r="BG665" s="9" t="s">
        <v>413</v>
      </c>
      <c r="BH665" s="9" t="s">
        <v>421</v>
      </c>
      <c r="BI665" s="9" t="s">
        <v>831</v>
      </c>
      <c r="BJ665" s="9" t="s">
        <v>82</v>
      </c>
      <c r="BK665" s="7" t="s">
        <v>83</v>
      </c>
      <c r="BL665" s="13">
        <v>1501206.0875959201</v>
      </c>
      <c r="BM665" s="7" t="s">
        <v>84</v>
      </c>
      <c r="BN665" s="13"/>
      <c r="BO665" s="14">
        <v>38331</v>
      </c>
      <c r="BP665" s="14">
        <v>47462</v>
      </c>
      <c r="BQ665" s="14" t="s">
        <v>227</v>
      </c>
      <c r="BR665" s="14" t="s">
        <v>228</v>
      </c>
      <c r="BS665" s="14">
        <v>38331</v>
      </c>
      <c r="BT665" s="14">
        <v>38331</v>
      </c>
      <c r="BU665" s="13">
        <v>58721.3</v>
      </c>
      <c r="BV665" s="13">
        <v>44.47</v>
      </c>
      <c r="BW665" s="13">
        <v>0</v>
      </c>
    </row>
    <row r="666" spans="1:75" s="1" customFormat="1" ht="18.2" customHeight="1" x14ac:dyDescent="0.15">
      <c r="A666" s="15">
        <v>664</v>
      </c>
      <c r="B666" s="16" t="s">
        <v>75</v>
      </c>
      <c r="C666" s="16" t="s">
        <v>76</v>
      </c>
      <c r="D666" s="17">
        <v>45108</v>
      </c>
      <c r="E666" s="18" t="s">
        <v>1174</v>
      </c>
      <c r="F666" s="16" t="s">
        <v>482</v>
      </c>
      <c r="G666" s="19">
        <v>136</v>
      </c>
      <c r="H666" s="20">
        <v>42311.96</v>
      </c>
      <c r="I666" s="20">
        <v>30808.48</v>
      </c>
      <c r="J666" s="20">
        <v>0</v>
      </c>
      <c r="K666" s="20">
        <v>73120.44</v>
      </c>
      <c r="L666" s="20">
        <v>383.9</v>
      </c>
      <c r="M666" s="20">
        <v>73120.44</v>
      </c>
      <c r="N666" s="20">
        <v>0</v>
      </c>
      <c r="O666" s="20">
        <v>0</v>
      </c>
      <c r="P666" s="20">
        <v>0</v>
      </c>
      <c r="Q666" s="20">
        <v>0</v>
      </c>
      <c r="R666" s="20">
        <v>73120.44</v>
      </c>
      <c r="S666" s="20">
        <v>70537.350000000006</v>
      </c>
      <c r="T666" s="20">
        <v>361.41</v>
      </c>
      <c r="U666" s="20">
        <v>0</v>
      </c>
      <c r="V666" s="20">
        <v>0</v>
      </c>
      <c r="W666" s="20">
        <v>0</v>
      </c>
      <c r="X666" s="20">
        <v>0</v>
      </c>
      <c r="Y666" s="20">
        <v>0</v>
      </c>
      <c r="Z666" s="20">
        <v>70898.759999999995</v>
      </c>
      <c r="AA666" s="20">
        <v>0</v>
      </c>
      <c r="AB666" s="20">
        <v>0</v>
      </c>
      <c r="AC666" s="20">
        <v>0</v>
      </c>
      <c r="AD666" s="20">
        <v>0</v>
      </c>
      <c r="AE666" s="20">
        <v>0</v>
      </c>
      <c r="AF666" s="20">
        <v>0</v>
      </c>
      <c r="AG666" s="20">
        <v>0</v>
      </c>
      <c r="AH666" s="20">
        <v>0</v>
      </c>
      <c r="AI666" s="20">
        <v>0</v>
      </c>
      <c r="AJ666" s="20">
        <v>0</v>
      </c>
      <c r="AK666" s="20">
        <v>0</v>
      </c>
      <c r="AL666" s="20">
        <v>0</v>
      </c>
      <c r="AM666" s="20">
        <v>0</v>
      </c>
      <c r="AN666" s="20">
        <v>0</v>
      </c>
      <c r="AO666" s="20">
        <v>0</v>
      </c>
      <c r="AP666" s="20">
        <v>0</v>
      </c>
      <c r="AQ666" s="20">
        <v>0</v>
      </c>
      <c r="AR666" s="20">
        <v>0</v>
      </c>
      <c r="AS666" s="20">
        <v>0</v>
      </c>
      <c r="AT666" s="11">
        <f t="shared" si="10"/>
        <v>0</v>
      </c>
      <c r="AU666" s="20">
        <v>31192.38</v>
      </c>
      <c r="AV666" s="20">
        <v>70898.759999999995</v>
      </c>
      <c r="AW666" s="21">
        <v>77</v>
      </c>
      <c r="AX666" s="21">
        <v>300</v>
      </c>
      <c r="AY666" s="20">
        <v>315000.01</v>
      </c>
      <c r="AZ666" s="20">
        <v>80453.789999999994</v>
      </c>
      <c r="BA666" s="22">
        <v>90</v>
      </c>
      <c r="BB666" s="22">
        <v>81.796514496085294</v>
      </c>
      <c r="BC666" s="22">
        <v>10.25</v>
      </c>
      <c r="BD666" s="22"/>
      <c r="BE666" s="18" t="s">
        <v>78</v>
      </c>
      <c r="BF666" s="15"/>
      <c r="BG666" s="18" t="s">
        <v>160</v>
      </c>
      <c r="BH666" s="18" t="s">
        <v>1164</v>
      </c>
      <c r="BI666" s="18" t="s">
        <v>1175</v>
      </c>
      <c r="BJ666" s="18" t="s">
        <v>82</v>
      </c>
      <c r="BK666" s="16" t="s">
        <v>83</v>
      </c>
      <c r="BL666" s="22">
        <v>0</v>
      </c>
      <c r="BM666" s="16" t="s">
        <v>84</v>
      </c>
      <c r="BN666" s="22"/>
      <c r="BO666" s="23">
        <v>38331</v>
      </c>
      <c r="BP666" s="23">
        <v>47462</v>
      </c>
      <c r="BQ666" s="14" t="s">
        <v>483</v>
      </c>
      <c r="BR666" s="14" t="s">
        <v>484</v>
      </c>
      <c r="BS666" s="14">
        <v>38331</v>
      </c>
      <c r="BT666" s="14">
        <v>38331</v>
      </c>
      <c r="BU666" s="22">
        <v>21014.44</v>
      </c>
      <c r="BV666" s="22">
        <v>0</v>
      </c>
      <c r="BW666" s="22">
        <v>0</v>
      </c>
    </row>
    <row r="667" spans="1:75" s="1" customFormat="1" ht="18.2" customHeight="1" x14ac:dyDescent="0.15">
      <c r="A667" s="6">
        <v>665</v>
      </c>
      <c r="B667" s="7" t="s">
        <v>75</v>
      </c>
      <c r="C667" s="7" t="s">
        <v>76</v>
      </c>
      <c r="D667" s="8">
        <v>45108</v>
      </c>
      <c r="E667" s="9" t="s">
        <v>1176</v>
      </c>
      <c r="F667" s="10">
        <v>0</v>
      </c>
      <c r="G667" s="10">
        <v>0</v>
      </c>
      <c r="H667" s="11">
        <v>42311.96</v>
      </c>
      <c r="I667" s="11">
        <v>0</v>
      </c>
      <c r="J667" s="11">
        <v>0</v>
      </c>
      <c r="K667" s="11">
        <v>42311.96</v>
      </c>
      <c r="L667" s="11">
        <v>383.9</v>
      </c>
      <c r="M667" s="11">
        <v>0</v>
      </c>
      <c r="N667" s="11">
        <v>0</v>
      </c>
      <c r="O667" s="11">
        <v>383.9</v>
      </c>
      <c r="P667" s="11">
        <v>0</v>
      </c>
      <c r="Q667" s="11">
        <v>0</v>
      </c>
      <c r="R667" s="11">
        <v>41928.06</v>
      </c>
      <c r="S667" s="11">
        <v>0</v>
      </c>
      <c r="T667" s="11">
        <v>361.41</v>
      </c>
      <c r="U667" s="11">
        <v>0</v>
      </c>
      <c r="V667" s="11">
        <v>0</v>
      </c>
      <c r="W667" s="11">
        <v>361.41</v>
      </c>
      <c r="X667" s="11">
        <v>0</v>
      </c>
      <c r="Y667" s="11">
        <v>0</v>
      </c>
      <c r="Z667" s="11">
        <v>0</v>
      </c>
      <c r="AA667" s="11">
        <v>17.09</v>
      </c>
      <c r="AB667" s="11">
        <v>0</v>
      </c>
      <c r="AC667" s="11">
        <v>0</v>
      </c>
      <c r="AD667" s="11">
        <v>0</v>
      </c>
      <c r="AE667" s="11">
        <v>0</v>
      </c>
      <c r="AF667" s="11">
        <v>-9.92</v>
      </c>
      <c r="AG667" s="11">
        <v>38.119999999999997</v>
      </c>
      <c r="AH667" s="11">
        <v>99.31</v>
      </c>
      <c r="AI667" s="11">
        <v>0</v>
      </c>
      <c r="AJ667" s="11">
        <v>0</v>
      </c>
      <c r="AK667" s="11">
        <v>0</v>
      </c>
      <c r="AL667" s="11">
        <v>0</v>
      </c>
      <c r="AM667" s="11">
        <v>0</v>
      </c>
      <c r="AN667" s="11">
        <v>0</v>
      </c>
      <c r="AO667" s="11">
        <v>0</v>
      </c>
      <c r="AP667" s="11">
        <v>1.87</v>
      </c>
      <c r="AQ667" s="11">
        <v>0</v>
      </c>
      <c r="AR667" s="11">
        <v>3.39</v>
      </c>
      <c r="AS667" s="11">
        <v>0</v>
      </c>
      <c r="AT667" s="11">
        <f t="shared" si="10"/>
        <v>888.39</v>
      </c>
      <c r="AU667" s="11">
        <v>0</v>
      </c>
      <c r="AV667" s="11">
        <v>0</v>
      </c>
      <c r="AW667" s="12">
        <v>77</v>
      </c>
      <c r="AX667" s="12">
        <v>300</v>
      </c>
      <c r="AY667" s="11">
        <v>315000.01</v>
      </c>
      <c r="AZ667" s="11">
        <v>80453.789999999994</v>
      </c>
      <c r="BA667" s="13">
        <v>90</v>
      </c>
      <c r="BB667" s="13">
        <v>46.903016004591002</v>
      </c>
      <c r="BC667" s="13">
        <v>10.25</v>
      </c>
      <c r="BD667" s="13"/>
      <c r="BE667" s="9" t="s">
        <v>78</v>
      </c>
      <c r="BF667" s="6"/>
      <c r="BG667" s="9" t="s">
        <v>160</v>
      </c>
      <c r="BH667" s="9" t="s">
        <v>1164</v>
      </c>
      <c r="BI667" s="9" t="s">
        <v>1175</v>
      </c>
      <c r="BJ667" s="9" t="s">
        <v>108</v>
      </c>
      <c r="BK667" s="7" t="s">
        <v>83</v>
      </c>
      <c r="BL667" s="13">
        <v>325650.79764563998</v>
      </c>
      <c r="BM667" s="7" t="s">
        <v>84</v>
      </c>
      <c r="BN667" s="13"/>
      <c r="BO667" s="14">
        <v>38331</v>
      </c>
      <c r="BP667" s="14">
        <v>47462</v>
      </c>
      <c r="BQ667" s="14" t="s">
        <v>109</v>
      </c>
      <c r="BR667" s="14" t="s">
        <v>110</v>
      </c>
      <c r="BS667" s="14">
        <v>38331</v>
      </c>
      <c r="BT667" s="14">
        <v>38331</v>
      </c>
      <c r="BU667" s="13">
        <v>0</v>
      </c>
      <c r="BV667" s="13">
        <v>17.09</v>
      </c>
      <c r="BW667" s="13">
        <v>0</v>
      </c>
    </row>
    <row r="668" spans="1:75" s="1" customFormat="1" ht="18.2" customHeight="1" x14ac:dyDescent="0.15">
      <c r="A668" s="15">
        <v>666</v>
      </c>
      <c r="B668" s="16" t="s">
        <v>75</v>
      </c>
      <c r="C668" s="16" t="s">
        <v>76</v>
      </c>
      <c r="D668" s="17">
        <v>45108</v>
      </c>
      <c r="E668" s="18" t="s">
        <v>1177</v>
      </c>
      <c r="F668" s="19">
        <v>4</v>
      </c>
      <c r="G668" s="19">
        <v>4</v>
      </c>
      <c r="H668" s="20">
        <v>47568.959999999999</v>
      </c>
      <c r="I668" s="20">
        <v>1730.52</v>
      </c>
      <c r="J668" s="20">
        <v>0</v>
      </c>
      <c r="K668" s="20">
        <v>49299.48</v>
      </c>
      <c r="L668" s="20">
        <v>441.34</v>
      </c>
      <c r="M668" s="20">
        <v>0</v>
      </c>
      <c r="N668" s="20">
        <v>427.46</v>
      </c>
      <c r="O668" s="20">
        <v>0</v>
      </c>
      <c r="P668" s="20">
        <v>0</v>
      </c>
      <c r="Q668" s="20">
        <v>0</v>
      </c>
      <c r="R668" s="20">
        <v>48872.02</v>
      </c>
      <c r="S668" s="20">
        <v>1412.02</v>
      </c>
      <c r="T668" s="20">
        <v>381.34</v>
      </c>
      <c r="U668" s="20">
        <v>0</v>
      </c>
      <c r="V668" s="20">
        <v>343.55</v>
      </c>
      <c r="W668" s="20">
        <v>0</v>
      </c>
      <c r="X668" s="20">
        <v>0</v>
      </c>
      <c r="Y668" s="20">
        <v>0</v>
      </c>
      <c r="Z668" s="20">
        <v>1449.81</v>
      </c>
      <c r="AA668" s="20">
        <v>0</v>
      </c>
      <c r="AB668" s="20">
        <v>0</v>
      </c>
      <c r="AC668" s="20">
        <v>0</v>
      </c>
      <c r="AD668" s="20">
        <v>0</v>
      </c>
      <c r="AE668" s="20">
        <v>0</v>
      </c>
      <c r="AF668" s="20">
        <v>-13.66</v>
      </c>
      <c r="AG668" s="20">
        <v>0</v>
      </c>
      <c r="AH668" s="20">
        <v>0</v>
      </c>
      <c r="AI668" s="20">
        <v>21.18</v>
      </c>
      <c r="AJ668" s="20">
        <v>0</v>
      </c>
      <c r="AK668" s="20">
        <v>0</v>
      </c>
      <c r="AL668" s="20">
        <v>42.67</v>
      </c>
      <c r="AM668" s="20">
        <v>0</v>
      </c>
      <c r="AN668" s="20">
        <v>42.19</v>
      </c>
      <c r="AO668" s="20">
        <v>115.12</v>
      </c>
      <c r="AP668" s="20">
        <v>0</v>
      </c>
      <c r="AQ668" s="20">
        <v>0</v>
      </c>
      <c r="AR668" s="20">
        <v>0</v>
      </c>
      <c r="AS668" s="20">
        <v>0</v>
      </c>
      <c r="AT668" s="11">
        <f t="shared" si="10"/>
        <v>978.51</v>
      </c>
      <c r="AU668" s="20">
        <v>1744.4</v>
      </c>
      <c r="AV668" s="20">
        <v>1449.81</v>
      </c>
      <c r="AW668" s="21">
        <v>77</v>
      </c>
      <c r="AX668" s="21">
        <v>300</v>
      </c>
      <c r="AY668" s="20">
        <v>365172.95</v>
      </c>
      <c r="AZ668" s="20">
        <v>93268.4</v>
      </c>
      <c r="BA668" s="22">
        <v>89.999995999999996</v>
      </c>
      <c r="BB668" s="22">
        <v>47.159398086725197</v>
      </c>
      <c r="BC668" s="22">
        <v>9.6199999999999992</v>
      </c>
      <c r="BD668" s="22"/>
      <c r="BE668" s="18" t="s">
        <v>78</v>
      </c>
      <c r="BF668" s="15"/>
      <c r="BG668" s="18" t="s">
        <v>241</v>
      </c>
      <c r="BH668" s="18" t="s">
        <v>383</v>
      </c>
      <c r="BI668" s="18" t="s">
        <v>427</v>
      </c>
      <c r="BJ668" s="18" t="s">
        <v>95</v>
      </c>
      <c r="BK668" s="16" t="s">
        <v>83</v>
      </c>
      <c r="BL668" s="22">
        <v>379583.79890588002</v>
      </c>
      <c r="BM668" s="16" t="s">
        <v>84</v>
      </c>
      <c r="BN668" s="22"/>
      <c r="BO668" s="23">
        <v>38331</v>
      </c>
      <c r="BP668" s="23">
        <v>47462</v>
      </c>
      <c r="BQ668" s="14" t="s">
        <v>177</v>
      </c>
      <c r="BR668" s="14" t="s">
        <v>178</v>
      </c>
      <c r="BS668" s="14">
        <v>38331</v>
      </c>
      <c r="BT668" s="14">
        <v>38331</v>
      </c>
      <c r="BU668" s="22">
        <v>535.47</v>
      </c>
      <c r="BV668" s="22">
        <v>21.18</v>
      </c>
      <c r="BW668" s="22">
        <v>0</v>
      </c>
    </row>
    <row r="669" spans="1:75" s="1" customFormat="1" ht="18.2" customHeight="1" x14ac:dyDescent="0.15">
      <c r="A669" s="6">
        <v>667</v>
      </c>
      <c r="B669" s="7" t="s">
        <v>75</v>
      </c>
      <c r="C669" s="7" t="s">
        <v>76</v>
      </c>
      <c r="D669" s="8">
        <v>45108</v>
      </c>
      <c r="E669" s="9" t="s">
        <v>1178</v>
      </c>
      <c r="F669" s="10">
        <v>142</v>
      </c>
      <c r="G669" s="10">
        <v>141</v>
      </c>
      <c r="H669" s="11">
        <v>37384.54</v>
      </c>
      <c r="I669" s="11">
        <v>29233.25</v>
      </c>
      <c r="J669" s="11">
        <v>0</v>
      </c>
      <c r="K669" s="11">
        <v>66617.789999999994</v>
      </c>
      <c r="L669" s="11">
        <v>346.87</v>
      </c>
      <c r="M669" s="11">
        <v>0</v>
      </c>
      <c r="N669" s="11">
        <v>0</v>
      </c>
      <c r="O669" s="11">
        <v>0</v>
      </c>
      <c r="P669" s="11">
        <v>0</v>
      </c>
      <c r="Q669" s="11">
        <v>0</v>
      </c>
      <c r="R669" s="11">
        <v>66617.789999999994</v>
      </c>
      <c r="S669" s="11">
        <v>61933.120000000003</v>
      </c>
      <c r="T669" s="11">
        <v>299.7</v>
      </c>
      <c r="U669" s="11">
        <v>0</v>
      </c>
      <c r="V669" s="11">
        <v>0</v>
      </c>
      <c r="W669" s="11">
        <v>0</v>
      </c>
      <c r="X669" s="11">
        <v>0</v>
      </c>
      <c r="Y669" s="11">
        <v>0</v>
      </c>
      <c r="Z669" s="11">
        <v>62232.82</v>
      </c>
      <c r="AA669" s="11">
        <v>0</v>
      </c>
      <c r="AB669" s="11">
        <v>0</v>
      </c>
      <c r="AC669" s="11">
        <v>0</v>
      </c>
      <c r="AD669" s="11">
        <v>0</v>
      </c>
      <c r="AE669" s="11">
        <v>0</v>
      </c>
      <c r="AF669" s="11">
        <v>0</v>
      </c>
      <c r="AG669" s="11">
        <v>0</v>
      </c>
      <c r="AH669" s="11">
        <v>0</v>
      </c>
      <c r="AI669" s="11">
        <v>0</v>
      </c>
      <c r="AJ669" s="11">
        <v>0</v>
      </c>
      <c r="AK669" s="11">
        <v>0</v>
      </c>
      <c r="AL669" s="11">
        <v>0</v>
      </c>
      <c r="AM669" s="11">
        <v>0</v>
      </c>
      <c r="AN669" s="11">
        <v>0</v>
      </c>
      <c r="AO669" s="11">
        <v>0</v>
      </c>
      <c r="AP669" s="11">
        <v>0</v>
      </c>
      <c r="AQ669" s="11">
        <v>0</v>
      </c>
      <c r="AR669" s="11">
        <v>0</v>
      </c>
      <c r="AS669" s="11">
        <v>0</v>
      </c>
      <c r="AT669" s="11">
        <f t="shared" si="10"/>
        <v>0</v>
      </c>
      <c r="AU669" s="11">
        <v>29580.12</v>
      </c>
      <c r="AV669" s="11">
        <v>62232.82</v>
      </c>
      <c r="AW669" s="12">
        <v>77</v>
      </c>
      <c r="AX669" s="12">
        <v>300</v>
      </c>
      <c r="AY669" s="11">
        <v>287000.02</v>
      </c>
      <c r="AZ669" s="11">
        <v>73302.33</v>
      </c>
      <c r="BA669" s="13">
        <v>89.999982000000003</v>
      </c>
      <c r="BB669" s="13">
        <v>81.792760214849594</v>
      </c>
      <c r="BC669" s="13">
        <v>9.6199999999999992</v>
      </c>
      <c r="BD669" s="13"/>
      <c r="BE669" s="9" t="s">
        <v>78</v>
      </c>
      <c r="BF669" s="6"/>
      <c r="BG669" s="9" t="s">
        <v>105</v>
      </c>
      <c r="BH669" s="9" t="s">
        <v>106</v>
      </c>
      <c r="BI669" s="9" t="s">
        <v>1179</v>
      </c>
      <c r="BJ669" s="9" t="s">
        <v>82</v>
      </c>
      <c r="BK669" s="7" t="s">
        <v>83</v>
      </c>
      <c r="BL669" s="13">
        <v>517413.31344425998</v>
      </c>
      <c r="BM669" s="7" t="s">
        <v>84</v>
      </c>
      <c r="BN669" s="13"/>
      <c r="BO669" s="14">
        <v>38331</v>
      </c>
      <c r="BP669" s="14">
        <v>47462</v>
      </c>
      <c r="BQ669" s="14" t="s">
        <v>326</v>
      </c>
      <c r="BR669" s="14" t="s">
        <v>327</v>
      </c>
      <c r="BS669" s="14">
        <v>38331</v>
      </c>
      <c r="BT669" s="14">
        <v>38331</v>
      </c>
      <c r="BU669" s="13">
        <v>19918.3</v>
      </c>
      <c r="BV669" s="13">
        <v>16.64</v>
      </c>
      <c r="BW669" s="13">
        <v>0</v>
      </c>
    </row>
    <row r="670" spans="1:75" s="1" customFormat="1" ht="18.2" customHeight="1" x14ac:dyDescent="0.15">
      <c r="A670" s="15">
        <v>668</v>
      </c>
      <c r="B670" s="16" t="s">
        <v>75</v>
      </c>
      <c r="C670" s="16" t="s">
        <v>76</v>
      </c>
      <c r="D670" s="17">
        <v>45108</v>
      </c>
      <c r="E670" s="18" t="s">
        <v>1180</v>
      </c>
      <c r="F670" s="19">
        <v>130</v>
      </c>
      <c r="G670" s="19">
        <v>129</v>
      </c>
      <c r="H670" s="20">
        <v>59586</v>
      </c>
      <c r="I670" s="20">
        <v>44333.4</v>
      </c>
      <c r="J670" s="20">
        <v>0</v>
      </c>
      <c r="K670" s="20">
        <v>103919.4</v>
      </c>
      <c r="L670" s="20">
        <v>552.73</v>
      </c>
      <c r="M670" s="20">
        <v>0</v>
      </c>
      <c r="N670" s="20">
        <v>0</v>
      </c>
      <c r="O670" s="20">
        <v>0</v>
      </c>
      <c r="P670" s="20">
        <v>0</v>
      </c>
      <c r="Q670" s="20">
        <v>0</v>
      </c>
      <c r="R670" s="20">
        <v>103919.4</v>
      </c>
      <c r="S670" s="20">
        <v>88589.49</v>
      </c>
      <c r="T670" s="20">
        <v>477.68</v>
      </c>
      <c r="U670" s="20">
        <v>0</v>
      </c>
      <c r="V670" s="20">
        <v>0</v>
      </c>
      <c r="W670" s="20">
        <v>0</v>
      </c>
      <c r="X670" s="20">
        <v>0</v>
      </c>
      <c r="Y670" s="20">
        <v>0</v>
      </c>
      <c r="Z670" s="20">
        <v>89067.17</v>
      </c>
      <c r="AA670" s="20">
        <v>0</v>
      </c>
      <c r="AB670" s="20">
        <v>0</v>
      </c>
      <c r="AC670" s="20">
        <v>0</v>
      </c>
      <c r="AD670" s="20">
        <v>0</v>
      </c>
      <c r="AE670" s="20">
        <v>0</v>
      </c>
      <c r="AF670" s="20">
        <v>0</v>
      </c>
      <c r="AG670" s="20">
        <v>0</v>
      </c>
      <c r="AH670" s="20">
        <v>0</v>
      </c>
      <c r="AI670" s="20">
        <v>0</v>
      </c>
      <c r="AJ670" s="20">
        <v>0</v>
      </c>
      <c r="AK670" s="20">
        <v>0</v>
      </c>
      <c r="AL670" s="20">
        <v>0</v>
      </c>
      <c r="AM670" s="20">
        <v>0</v>
      </c>
      <c r="AN670" s="20">
        <v>0</v>
      </c>
      <c r="AO670" s="20">
        <v>0</v>
      </c>
      <c r="AP670" s="20">
        <v>0</v>
      </c>
      <c r="AQ670" s="20">
        <v>0</v>
      </c>
      <c r="AR670" s="20">
        <v>0</v>
      </c>
      <c r="AS670" s="20">
        <v>0</v>
      </c>
      <c r="AT670" s="11">
        <f t="shared" si="10"/>
        <v>0</v>
      </c>
      <c r="AU670" s="20">
        <v>44886.13</v>
      </c>
      <c r="AV670" s="20">
        <v>89067.17</v>
      </c>
      <c r="AW670" s="21">
        <v>77</v>
      </c>
      <c r="AX670" s="21">
        <v>300</v>
      </c>
      <c r="AY670" s="20">
        <v>457461.67</v>
      </c>
      <c r="AZ670" s="20">
        <v>116820</v>
      </c>
      <c r="BA670" s="22">
        <v>90</v>
      </c>
      <c r="BB670" s="22">
        <v>80.061171032357507</v>
      </c>
      <c r="BC670" s="22">
        <v>9.6199999999999992</v>
      </c>
      <c r="BD670" s="22"/>
      <c r="BE670" s="18" t="s">
        <v>78</v>
      </c>
      <c r="BF670" s="15"/>
      <c r="BG670" s="18" t="s">
        <v>89</v>
      </c>
      <c r="BH670" s="18" t="s">
        <v>90</v>
      </c>
      <c r="BI670" s="18" t="s">
        <v>176</v>
      </c>
      <c r="BJ670" s="18" t="s">
        <v>82</v>
      </c>
      <c r="BK670" s="16" t="s">
        <v>83</v>
      </c>
      <c r="BL670" s="22">
        <v>807130.96434359998</v>
      </c>
      <c r="BM670" s="16" t="s">
        <v>84</v>
      </c>
      <c r="BN670" s="22"/>
      <c r="BO670" s="23">
        <v>38332</v>
      </c>
      <c r="BP670" s="23">
        <v>47463</v>
      </c>
      <c r="BQ670" s="14" t="s">
        <v>1181</v>
      </c>
      <c r="BR670" s="14" t="s">
        <v>1182</v>
      </c>
      <c r="BS670" s="14">
        <v>38332</v>
      </c>
      <c r="BT670" s="14">
        <v>38332</v>
      </c>
      <c r="BU670" s="22">
        <v>29053.15</v>
      </c>
      <c r="BV670" s="22">
        <v>26.53</v>
      </c>
      <c r="BW670" s="22">
        <v>0</v>
      </c>
    </row>
    <row r="671" spans="1:75" s="1" customFormat="1" ht="18.2" customHeight="1" x14ac:dyDescent="0.15">
      <c r="A671" s="6">
        <v>669</v>
      </c>
      <c r="B671" s="7" t="s">
        <v>75</v>
      </c>
      <c r="C671" s="7" t="s">
        <v>76</v>
      </c>
      <c r="D671" s="8">
        <v>45108</v>
      </c>
      <c r="E671" s="9" t="s">
        <v>1183</v>
      </c>
      <c r="F671" s="10">
        <v>1</v>
      </c>
      <c r="G671" s="10">
        <v>0</v>
      </c>
      <c r="H671" s="11">
        <v>48262.6</v>
      </c>
      <c r="I671" s="11">
        <v>0</v>
      </c>
      <c r="J671" s="11">
        <v>0</v>
      </c>
      <c r="K671" s="11">
        <v>48262.6</v>
      </c>
      <c r="L671" s="11">
        <v>447.76</v>
      </c>
      <c r="M671" s="11">
        <v>0</v>
      </c>
      <c r="N671" s="11">
        <v>0</v>
      </c>
      <c r="O671" s="11">
        <v>0</v>
      </c>
      <c r="P671" s="11">
        <v>0</v>
      </c>
      <c r="Q671" s="11">
        <v>0</v>
      </c>
      <c r="R671" s="11">
        <v>48262.6</v>
      </c>
      <c r="S671" s="11">
        <v>0</v>
      </c>
      <c r="T671" s="11">
        <v>386.91</v>
      </c>
      <c r="U671" s="11">
        <v>0</v>
      </c>
      <c r="V671" s="11">
        <v>0</v>
      </c>
      <c r="W671" s="11">
        <v>0</v>
      </c>
      <c r="X671" s="11">
        <v>0</v>
      </c>
      <c r="Y671" s="11">
        <v>0</v>
      </c>
      <c r="Z671" s="11">
        <v>386.91</v>
      </c>
      <c r="AA671" s="11">
        <v>0</v>
      </c>
      <c r="AB671" s="11">
        <v>0</v>
      </c>
      <c r="AC671" s="11">
        <v>0</v>
      </c>
      <c r="AD671" s="11">
        <v>0</v>
      </c>
      <c r="AE671" s="11">
        <v>0</v>
      </c>
      <c r="AF671" s="11">
        <v>-5.27</v>
      </c>
      <c r="AG671" s="11">
        <v>0</v>
      </c>
      <c r="AH671" s="11">
        <v>9.65</v>
      </c>
      <c r="AI671" s="11">
        <v>0</v>
      </c>
      <c r="AJ671" s="11">
        <v>0</v>
      </c>
      <c r="AK671" s="11">
        <v>0</v>
      </c>
      <c r="AL671" s="11">
        <v>0</v>
      </c>
      <c r="AM671" s="11">
        <v>0</v>
      </c>
      <c r="AN671" s="11">
        <v>0</v>
      </c>
      <c r="AO671" s="11">
        <v>0</v>
      </c>
      <c r="AP671" s="11">
        <v>0</v>
      </c>
      <c r="AQ671" s="11">
        <v>0</v>
      </c>
      <c r="AR671" s="11">
        <v>4.38</v>
      </c>
      <c r="AS671" s="11">
        <v>0</v>
      </c>
      <c r="AT671" s="11">
        <f t="shared" si="10"/>
        <v>8.8817841970012523E-16</v>
      </c>
      <c r="AU671" s="11">
        <v>447.76</v>
      </c>
      <c r="AV671" s="11">
        <v>386.91</v>
      </c>
      <c r="AW671" s="12">
        <v>77</v>
      </c>
      <c r="AX671" s="12">
        <v>300</v>
      </c>
      <c r="AY671" s="11">
        <v>370683.38</v>
      </c>
      <c r="AZ671" s="11">
        <v>94627.77</v>
      </c>
      <c r="BA671" s="13">
        <v>89.999996999999993</v>
      </c>
      <c r="BB671" s="13">
        <v>45.902316573794302</v>
      </c>
      <c r="BC671" s="13">
        <v>9.6199999999999992</v>
      </c>
      <c r="BD671" s="13"/>
      <c r="BE671" s="9" t="s">
        <v>78</v>
      </c>
      <c r="BF671" s="6"/>
      <c r="BG671" s="9" t="s">
        <v>241</v>
      </c>
      <c r="BH671" s="9" t="s">
        <v>383</v>
      </c>
      <c r="BI671" s="9" t="s">
        <v>427</v>
      </c>
      <c r="BJ671" s="9" t="s">
        <v>95</v>
      </c>
      <c r="BK671" s="7" t="s">
        <v>83</v>
      </c>
      <c r="BL671" s="13">
        <v>374850.4983644</v>
      </c>
      <c r="BM671" s="7" t="s">
        <v>84</v>
      </c>
      <c r="BN671" s="13"/>
      <c r="BO671" s="14">
        <v>38334</v>
      </c>
      <c r="BP671" s="14">
        <v>47465</v>
      </c>
      <c r="BQ671" s="14" t="s">
        <v>109</v>
      </c>
      <c r="BR671" s="14" t="s">
        <v>110</v>
      </c>
      <c r="BS671" s="14">
        <v>38334</v>
      </c>
      <c r="BT671" s="14">
        <v>38334</v>
      </c>
      <c r="BU671" s="13">
        <v>171.46</v>
      </c>
      <c r="BV671" s="13">
        <v>21.49</v>
      </c>
      <c r="BW671" s="13">
        <v>0</v>
      </c>
    </row>
    <row r="672" spans="1:75" s="1" customFormat="1" ht="18.2" customHeight="1" x14ac:dyDescent="0.15">
      <c r="A672" s="15">
        <v>670</v>
      </c>
      <c r="B672" s="16" t="s">
        <v>75</v>
      </c>
      <c r="C672" s="16" t="s">
        <v>76</v>
      </c>
      <c r="D672" s="17">
        <v>45108</v>
      </c>
      <c r="E672" s="18" t="s">
        <v>1184</v>
      </c>
      <c r="F672" s="19">
        <v>120</v>
      </c>
      <c r="G672" s="19">
        <v>119</v>
      </c>
      <c r="H672" s="20">
        <v>17394.13</v>
      </c>
      <c r="I672" s="20">
        <v>68343.509999999995</v>
      </c>
      <c r="J672" s="20">
        <v>0</v>
      </c>
      <c r="K672" s="20">
        <v>85737.64</v>
      </c>
      <c r="L672" s="20">
        <v>917.07</v>
      </c>
      <c r="M672" s="20">
        <v>0</v>
      </c>
      <c r="N672" s="20">
        <v>0</v>
      </c>
      <c r="O672" s="20">
        <v>0</v>
      </c>
      <c r="P672" s="20">
        <v>0</v>
      </c>
      <c r="Q672" s="20">
        <v>0</v>
      </c>
      <c r="R672" s="20">
        <v>85737.64</v>
      </c>
      <c r="S672" s="20">
        <v>58297.66</v>
      </c>
      <c r="T672" s="20">
        <v>148.57</v>
      </c>
      <c r="U672" s="20">
        <v>0</v>
      </c>
      <c r="V672" s="20">
        <v>0</v>
      </c>
      <c r="W672" s="20">
        <v>0</v>
      </c>
      <c r="X672" s="20">
        <v>0</v>
      </c>
      <c r="Y672" s="20">
        <v>0</v>
      </c>
      <c r="Z672" s="20">
        <v>58446.23</v>
      </c>
      <c r="AA672" s="20">
        <v>0</v>
      </c>
      <c r="AB672" s="20">
        <v>0</v>
      </c>
      <c r="AC672" s="20">
        <v>0</v>
      </c>
      <c r="AD672" s="20">
        <v>0</v>
      </c>
      <c r="AE672" s="20">
        <v>0</v>
      </c>
      <c r="AF672" s="20">
        <v>0</v>
      </c>
      <c r="AG672" s="20">
        <v>0</v>
      </c>
      <c r="AH672" s="20">
        <v>0</v>
      </c>
      <c r="AI672" s="20">
        <v>0</v>
      </c>
      <c r="AJ672" s="20">
        <v>0</v>
      </c>
      <c r="AK672" s="20">
        <v>0</v>
      </c>
      <c r="AL672" s="20">
        <v>0</v>
      </c>
      <c r="AM672" s="20">
        <v>0</v>
      </c>
      <c r="AN672" s="20">
        <v>0</v>
      </c>
      <c r="AO672" s="20">
        <v>0</v>
      </c>
      <c r="AP672" s="20">
        <v>0</v>
      </c>
      <c r="AQ672" s="20">
        <v>0</v>
      </c>
      <c r="AR672" s="20">
        <v>0</v>
      </c>
      <c r="AS672" s="20">
        <v>0</v>
      </c>
      <c r="AT672" s="11">
        <f t="shared" si="10"/>
        <v>0</v>
      </c>
      <c r="AU672" s="20">
        <v>69260.58</v>
      </c>
      <c r="AV672" s="20">
        <v>58446.23</v>
      </c>
      <c r="AW672" s="21">
        <v>17</v>
      </c>
      <c r="AX672" s="21">
        <v>240</v>
      </c>
      <c r="AY672" s="20">
        <v>425246.96</v>
      </c>
      <c r="AZ672" s="20">
        <v>108556.72</v>
      </c>
      <c r="BA672" s="22">
        <v>89.999998000000005</v>
      </c>
      <c r="BB672" s="22">
        <v>71.081619162081495</v>
      </c>
      <c r="BC672" s="22">
        <v>10.25</v>
      </c>
      <c r="BD672" s="22"/>
      <c r="BE672" s="18" t="s">
        <v>78</v>
      </c>
      <c r="BF672" s="15"/>
      <c r="BG672" s="18" t="s">
        <v>89</v>
      </c>
      <c r="BH672" s="18" t="s">
        <v>166</v>
      </c>
      <c r="BI672" s="18" t="s">
        <v>744</v>
      </c>
      <c r="BJ672" s="18" t="s">
        <v>82</v>
      </c>
      <c r="BK672" s="16" t="s">
        <v>83</v>
      </c>
      <c r="BL672" s="22">
        <v>665915.16169016005</v>
      </c>
      <c r="BM672" s="16" t="s">
        <v>84</v>
      </c>
      <c r="BN672" s="22"/>
      <c r="BO672" s="23">
        <v>38334</v>
      </c>
      <c r="BP672" s="23">
        <v>45639</v>
      </c>
      <c r="BQ672" s="14" t="s">
        <v>227</v>
      </c>
      <c r="BR672" s="14" t="s">
        <v>228</v>
      </c>
      <c r="BS672" s="14">
        <v>38334</v>
      </c>
      <c r="BT672" s="14">
        <v>38334</v>
      </c>
      <c r="BU672" s="22">
        <v>24384.29</v>
      </c>
      <c r="BV672" s="22">
        <v>23.57</v>
      </c>
      <c r="BW672" s="22">
        <v>0</v>
      </c>
    </row>
    <row r="673" spans="1:75" s="1" customFormat="1" ht="18.2" customHeight="1" x14ac:dyDescent="0.15">
      <c r="A673" s="6">
        <v>671</v>
      </c>
      <c r="B673" s="7" t="s">
        <v>75</v>
      </c>
      <c r="C673" s="7" t="s">
        <v>76</v>
      </c>
      <c r="D673" s="8">
        <v>45108</v>
      </c>
      <c r="E673" s="9" t="s">
        <v>1185</v>
      </c>
      <c r="F673" s="10">
        <v>3</v>
      </c>
      <c r="G673" s="10">
        <v>3</v>
      </c>
      <c r="H673" s="11">
        <v>0</v>
      </c>
      <c r="I673" s="11">
        <v>3149.94</v>
      </c>
      <c r="J673" s="11">
        <v>0</v>
      </c>
      <c r="K673" s="11">
        <v>3149.94</v>
      </c>
      <c r="L673" s="11">
        <v>0</v>
      </c>
      <c r="M673" s="11">
        <v>0</v>
      </c>
      <c r="N673" s="11">
        <v>0</v>
      </c>
      <c r="O673" s="11">
        <v>0</v>
      </c>
      <c r="P673" s="11">
        <v>0</v>
      </c>
      <c r="Q673" s="11">
        <v>0</v>
      </c>
      <c r="R673" s="11">
        <v>3149.94</v>
      </c>
      <c r="S673" s="11">
        <v>25.14</v>
      </c>
      <c r="T673" s="11">
        <v>0</v>
      </c>
      <c r="U673" s="11">
        <v>0</v>
      </c>
      <c r="V673" s="11">
        <v>0</v>
      </c>
      <c r="W673" s="11">
        <v>0</v>
      </c>
      <c r="X673" s="11">
        <v>0</v>
      </c>
      <c r="Y673" s="11">
        <v>0</v>
      </c>
      <c r="Z673" s="11">
        <v>25.14</v>
      </c>
      <c r="AA673" s="11">
        <v>0</v>
      </c>
      <c r="AB673" s="11">
        <v>0</v>
      </c>
      <c r="AC673" s="11">
        <v>0</v>
      </c>
      <c r="AD673" s="11">
        <v>0</v>
      </c>
      <c r="AE673" s="11">
        <v>0</v>
      </c>
      <c r="AF673" s="11">
        <v>0</v>
      </c>
      <c r="AG673" s="11">
        <v>0</v>
      </c>
      <c r="AH673" s="11">
        <v>0</v>
      </c>
      <c r="AI673" s="11">
        <v>0</v>
      </c>
      <c r="AJ673" s="11">
        <v>0</v>
      </c>
      <c r="AK673" s="11">
        <v>0</v>
      </c>
      <c r="AL673" s="11">
        <v>0</v>
      </c>
      <c r="AM673" s="11">
        <v>0</v>
      </c>
      <c r="AN673" s="11">
        <v>0</v>
      </c>
      <c r="AO673" s="11">
        <v>0</v>
      </c>
      <c r="AP673" s="11">
        <v>0</v>
      </c>
      <c r="AQ673" s="11">
        <v>0</v>
      </c>
      <c r="AR673" s="11">
        <v>0</v>
      </c>
      <c r="AS673" s="11">
        <v>0</v>
      </c>
      <c r="AT673" s="11">
        <f t="shared" si="10"/>
        <v>0</v>
      </c>
      <c r="AU673" s="11">
        <v>3149.94</v>
      </c>
      <c r="AV673" s="11">
        <v>25.14</v>
      </c>
      <c r="AW673" s="12">
        <v>184</v>
      </c>
      <c r="AX673" s="12">
        <v>300</v>
      </c>
      <c r="AY673" s="11">
        <v>518624.99</v>
      </c>
      <c r="AZ673" s="11">
        <v>132687.16</v>
      </c>
      <c r="BA673" s="13">
        <v>90.000005000000002</v>
      </c>
      <c r="BB673" s="13">
        <v>2.1365640484708499</v>
      </c>
      <c r="BC673" s="13">
        <v>9.6199999999999992</v>
      </c>
      <c r="BD673" s="13"/>
      <c r="BE673" s="9" t="s">
        <v>78</v>
      </c>
      <c r="BF673" s="6"/>
      <c r="BG673" s="9" t="s">
        <v>241</v>
      </c>
      <c r="BH673" s="9" t="s">
        <v>383</v>
      </c>
      <c r="BI673" s="9" t="s">
        <v>427</v>
      </c>
      <c r="BJ673" s="9" t="s">
        <v>95</v>
      </c>
      <c r="BK673" s="7" t="s">
        <v>83</v>
      </c>
      <c r="BL673" s="13">
        <v>24465.25008636</v>
      </c>
      <c r="BM673" s="7" t="s">
        <v>84</v>
      </c>
      <c r="BN673" s="13"/>
      <c r="BO673" s="14">
        <v>38327</v>
      </c>
      <c r="BP673" s="14">
        <v>47458</v>
      </c>
      <c r="BQ673" s="14" t="s">
        <v>102</v>
      </c>
      <c r="BR673" s="14" t="s">
        <v>103</v>
      </c>
      <c r="BS673" s="14">
        <v>38327</v>
      </c>
      <c r="BT673" s="14">
        <v>38327</v>
      </c>
      <c r="BU673" s="13">
        <v>507.9</v>
      </c>
      <c r="BV673" s="13">
        <v>0</v>
      </c>
      <c r="BW673" s="13">
        <v>0</v>
      </c>
    </row>
    <row r="674" spans="1:75" s="1" customFormat="1" ht="18.2" customHeight="1" x14ac:dyDescent="0.15">
      <c r="A674" s="15">
        <v>672</v>
      </c>
      <c r="B674" s="16" t="s">
        <v>75</v>
      </c>
      <c r="C674" s="16" t="s">
        <v>76</v>
      </c>
      <c r="D674" s="17">
        <v>45108</v>
      </c>
      <c r="E674" s="18" t="s">
        <v>1186</v>
      </c>
      <c r="F674" s="19">
        <v>150</v>
      </c>
      <c r="G674" s="19">
        <v>149</v>
      </c>
      <c r="H674" s="20">
        <v>67376.789999999994</v>
      </c>
      <c r="I674" s="20">
        <v>48264.81</v>
      </c>
      <c r="J674" s="20">
        <v>0</v>
      </c>
      <c r="K674" s="20">
        <v>115641.60000000001</v>
      </c>
      <c r="L674" s="20">
        <v>595.27</v>
      </c>
      <c r="M674" s="20">
        <v>0</v>
      </c>
      <c r="N674" s="20">
        <v>0</v>
      </c>
      <c r="O674" s="20">
        <v>0</v>
      </c>
      <c r="P674" s="20">
        <v>0</v>
      </c>
      <c r="Q674" s="20">
        <v>0</v>
      </c>
      <c r="R674" s="20">
        <v>115641.60000000001</v>
      </c>
      <c r="S674" s="20">
        <v>132455.79</v>
      </c>
      <c r="T674" s="20">
        <v>617.62</v>
      </c>
      <c r="U674" s="20">
        <v>0</v>
      </c>
      <c r="V674" s="20">
        <v>0</v>
      </c>
      <c r="W674" s="20">
        <v>0</v>
      </c>
      <c r="X674" s="20">
        <v>0</v>
      </c>
      <c r="Y674" s="20">
        <v>0</v>
      </c>
      <c r="Z674" s="20">
        <v>133073.41</v>
      </c>
      <c r="AA674" s="20">
        <v>0</v>
      </c>
      <c r="AB674" s="20">
        <v>0</v>
      </c>
      <c r="AC674" s="20">
        <v>0</v>
      </c>
      <c r="AD674" s="20">
        <v>0</v>
      </c>
      <c r="AE674" s="20">
        <v>0</v>
      </c>
      <c r="AF674" s="20">
        <v>0</v>
      </c>
      <c r="AG674" s="20">
        <v>0</v>
      </c>
      <c r="AH674" s="20">
        <v>0</v>
      </c>
      <c r="AI674" s="20">
        <v>0</v>
      </c>
      <c r="AJ674" s="20">
        <v>0</v>
      </c>
      <c r="AK674" s="20">
        <v>0</v>
      </c>
      <c r="AL674" s="20">
        <v>0</v>
      </c>
      <c r="AM674" s="20">
        <v>0</v>
      </c>
      <c r="AN674" s="20">
        <v>0</v>
      </c>
      <c r="AO674" s="20">
        <v>0</v>
      </c>
      <c r="AP674" s="20">
        <v>0</v>
      </c>
      <c r="AQ674" s="20">
        <v>0</v>
      </c>
      <c r="AR674" s="20">
        <v>0</v>
      </c>
      <c r="AS674" s="20">
        <v>0</v>
      </c>
      <c r="AT674" s="11">
        <f t="shared" si="10"/>
        <v>0</v>
      </c>
      <c r="AU674" s="20">
        <v>48860.08</v>
      </c>
      <c r="AV674" s="20">
        <v>133073.41</v>
      </c>
      <c r="AW674" s="21">
        <v>77</v>
      </c>
      <c r="AX674" s="21">
        <v>300</v>
      </c>
      <c r="AY674" s="20">
        <v>484845.21</v>
      </c>
      <c r="AZ674" s="20">
        <v>123750</v>
      </c>
      <c r="BA674" s="22">
        <v>90</v>
      </c>
      <c r="BB674" s="22">
        <v>84.102981818181803</v>
      </c>
      <c r="BC674" s="22">
        <v>11</v>
      </c>
      <c r="BD674" s="22"/>
      <c r="BE674" s="18" t="s">
        <v>78</v>
      </c>
      <c r="BF674" s="15"/>
      <c r="BG674" s="18" t="s">
        <v>89</v>
      </c>
      <c r="BH674" s="18" t="s">
        <v>90</v>
      </c>
      <c r="BI674" s="18" t="s">
        <v>176</v>
      </c>
      <c r="BJ674" s="18" t="s">
        <v>82</v>
      </c>
      <c r="BK674" s="16" t="s">
        <v>83</v>
      </c>
      <c r="BL674" s="22">
        <v>898176.04919040005</v>
      </c>
      <c r="BM674" s="16" t="s">
        <v>84</v>
      </c>
      <c r="BN674" s="22"/>
      <c r="BO674" s="23">
        <v>38335</v>
      </c>
      <c r="BP674" s="23">
        <v>47466</v>
      </c>
      <c r="BQ674" s="14" t="s">
        <v>227</v>
      </c>
      <c r="BR674" s="14" t="s">
        <v>228</v>
      </c>
      <c r="BS674" s="14">
        <v>38335</v>
      </c>
      <c r="BT674" s="14">
        <v>38335</v>
      </c>
      <c r="BU674" s="22">
        <v>35757.919999999998</v>
      </c>
      <c r="BV674" s="22">
        <v>24.61</v>
      </c>
      <c r="BW674" s="22">
        <v>0</v>
      </c>
    </row>
    <row r="675" spans="1:75" s="1" customFormat="1" ht="18.2" customHeight="1" x14ac:dyDescent="0.15">
      <c r="A675" s="6">
        <v>673</v>
      </c>
      <c r="B675" s="7" t="s">
        <v>75</v>
      </c>
      <c r="C675" s="7" t="s">
        <v>76</v>
      </c>
      <c r="D675" s="8">
        <v>45108</v>
      </c>
      <c r="E675" s="9" t="s">
        <v>1187</v>
      </c>
      <c r="F675" s="10">
        <v>142</v>
      </c>
      <c r="G675" s="10">
        <v>141</v>
      </c>
      <c r="H675" s="11">
        <v>67376.789999999994</v>
      </c>
      <c r="I675" s="11">
        <v>47002.13</v>
      </c>
      <c r="J675" s="11">
        <v>0</v>
      </c>
      <c r="K675" s="11">
        <v>114378.92</v>
      </c>
      <c r="L675" s="11">
        <v>595.27</v>
      </c>
      <c r="M675" s="11">
        <v>0</v>
      </c>
      <c r="N675" s="11">
        <v>0</v>
      </c>
      <c r="O675" s="11">
        <v>0</v>
      </c>
      <c r="P675" s="11">
        <v>0</v>
      </c>
      <c r="Q675" s="11">
        <v>0</v>
      </c>
      <c r="R675" s="11">
        <v>114378.92</v>
      </c>
      <c r="S675" s="11">
        <v>124015.35</v>
      </c>
      <c r="T675" s="11">
        <v>617.62</v>
      </c>
      <c r="U675" s="11">
        <v>0</v>
      </c>
      <c r="V675" s="11">
        <v>0</v>
      </c>
      <c r="W675" s="11">
        <v>0</v>
      </c>
      <c r="X675" s="11">
        <v>0</v>
      </c>
      <c r="Y675" s="11">
        <v>0</v>
      </c>
      <c r="Z675" s="11">
        <v>124632.97</v>
      </c>
      <c r="AA675" s="11">
        <v>0</v>
      </c>
      <c r="AB675" s="11">
        <v>0</v>
      </c>
      <c r="AC675" s="11">
        <v>0</v>
      </c>
      <c r="AD675" s="11">
        <v>0</v>
      </c>
      <c r="AE675" s="11">
        <v>0</v>
      </c>
      <c r="AF675" s="11">
        <v>0</v>
      </c>
      <c r="AG675" s="11">
        <v>0</v>
      </c>
      <c r="AH675" s="11">
        <v>0</v>
      </c>
      <c r="AI675" s="11">
        <v>0</v>
      </c>
      <c r="AJ675" s="11">
        <v>0</v>
      </c>
      <c r="AK675" s="11">
        <v>0</v>
      </c>
      <c r="AL675" s="11">
        <v>0</v>
      </c>
      <c r="AM675" s="11">
        <v>0</v>
      </c>
      <c r="AN675" s="11">
        <v>0</v>
      </c>
      <c r="AO675" s="11">
        <v>0</v>
      </c>
      <c r="AP675" s="11">
        <v>0</v>
      </c>
      <c r="AQ675" s="11">
        <v>0</v>
      </c>
      <c r="AR675" s="11">
        <v>0</v>
      </c>
      <c r="AS675" s="11">
        <v>0</v>
      </c>
      <c r="AT675" s="11">
        <f t="shared" si="10"/>
        <v>0</v>
      </c>
      <c r="AU675" s="11">
        <v>47597.4</v>
      </c>
      <c r="AV675" s="11">
        <v>124632.97</v>
      </c>
      <c r="AW675" s="12">
        <v>77</v>
      </c>
      <c r="AX675" s="12">
        <v>300</v>
      </c>
      <c r="AY675" s="11">
        <v>484845.21</v>
      </c>
      <c r="AZ675" s="11">
        <v>123750</v>
      </c>
      <c r="BA675" s="13">
        <v>90</v>
      </c>
      <c r="BB675" s="13">
        <v>83.184669090909097</v>
      </c>
      <c r="BC675" s="13">
        <v>11</v>
      </c>
      <c r="BD675" s="13"/>
      <c r="BE675" s="9" t="s">
        <v>78</v>
      </c>
      <c r="BF675" s="6"/>
      <c r="BG675" s="9" t="s">
        <v>89</v>
      </c>
      <c r="BH675" s="9" t="s">
        <v>90</v>
      </c>
      <c r="BI675" s="9" t="s">
        <v>176</v>
      </c>
      <c r="BJ675" s="9" t="s">
        <v>82</v>
      </c>
      <c r="BK675" s="7" t="s">
        <v>83</v>
      </c>
      <c r="BL675" s="13">
        <v>888368.94747448002</v>
      </c>
      <c r="BM675" s="7" t="s">
        <v>84</v>
      </c>
      <c r="BN675" s="13"/>
      <c r="BO675" s="14">
        <v>38335</v>
      </c>
      <c r="BP675" s="14">
        <v>47466</v>
      </c>
      <c r="BQ675" s="14" t="s">
        <v>696</v>
      </c>
      <c r="BR675" s="14" t="s">
        <v>697</v>
      </c>
      <c r="BS675" s="14">
        <v>38335</v>
      </c>
      <c r="BT675" s="14">
        <v>38335</v>
      </c>
      <c r="BU675" s="13">
        <v>33911.29</v>
      </c>
      <c r="BV675" s="13">
        <v>24.61</v>
      </c>
      <c r="BW675" s="13">
        <v>0</v>
      </c>
    </row>
    <row r="676" spans="1:75" s="1" customFormat="1" ht="18.2" customHeight="1" x14ac:dyDescent="0.15">
      <c r="A676" s="15">
        <v>674</v>
      </c>
      <c r="B676" s="16" t="s">
        <v>75</v>
      </c>
      <c r="C676" s="16" t="s">
        <v>76</v>
      </c>
      <c r="D676" s="17">
        <v>45108</v>
      </c>
      <c r="E676" s="18" t="s">
        <v>1188</v>
      </c>
      <c r="F676" s="19">
        <v>113</v>
      </c>
      <c r="G676" s="19">
        <v>112</v>
      </c>
      <c r="H676" s="20">
        <v>56347.56</v>
      </c>
      <c r="I676" s="20">
        <v>34723.42</v>
      </c>
      <c r="J676" s="20">
        <v>0</v>
      </c>
      <c r="K676" s="20">
        <v>91070.98</v>
      </c>
      <c r="L676" s="20">
        <v>497.9</v>
      </c>
      <c r="M676" s="20">
        <v>0</v>
      </c>
      <c r="N676" s="20">
        <v>0</v>
      </c>
      <c r="O676" s="20">
        <v>0</v>
      </c>
      <c r="P676" s="20">
        <v>0</v>
      </c>
      <c r="Q676" s="20">
        <v>0</v>
      </c>
      <c r="R676" s="20">
        <v>91070.98</v>
      </c>
      <c r="S676" s="20">
        <v>78010.679999999993</v>
      </c>
      <c r="T676" s="20">
        <v>516.52</v>
      </c>
      <c r="U676" s="20">
        <v>0</v>
      </c>
      <c r="V676" s="20">
        <v>0</v>
      </c>
      <c r="W676" s="20">
        <v>0</v>
      </c>
      <c r="X676" s="20">
        <v>0</v>
      </c>
      <c r="Y676" s="20">
        <v>0</v>
      </c>
      <c r="Z676" s="20">
        <v>78527.199999999997</v>
      </c>
      <c r="AA676" s="20">
        <v>0</v>
      </c>
      <c r="AB676" s="20">
        <v>0</v>
      </c>
      <c r="AC676" s="20">
        <v>0</v>
      </c>
      <c r="AD676" s="20">
        <v>0</v>
      </c>
      <c r="AE676" s="20">
        <v>0</v>
      </c>
      <c r="AF676" s="20">
        <v>0</v>
      </c>
      <c r="AG676" s="20">
        <v>0</v>
      </c>
      <c r="AH676" s="20">
        <v>0</v>
      </c>
      <c r="AI676" s="20">
        <v>0</v>
      </c>
      <c r="AJ676" s="20">
        <v>0</v>
      </c>
      <c r="AK676" s="20">
        <v>0</v>
      </c>
      <c r="AL676" s="20">
        <v>0</v>
      </c>
      <c r="AM676" s="20">
        <v>0</v>
      </c>
      <c r="AN676" s="20">
        <v>0</v>
      </c>
      <c r="AO676" s="20">
        <v>0</v>
      </c>
      <c r="AP676" s="20">
        <v>0</v>
      </c>
      <c r="AQ676" s="20">
        <v>0</v>
      </c>
      <c r="AR676" s="20">
        <v>0</v>
      </c>
      <c r="AS676" s="20">
        <v>0</v>
      </c>
      <c r="AT676" s="11">
        <f t="shared" si="10"/>
        <v>0</v>
      </c>
      <c r="AU676" s="20">
        <v>35221.32</v>
      </c>
      <c r="AV676" s="20">
        <v>78527.199999999997</v>
      </c>
      <c r="AW676" s="21">
        <v>77</v>
      </c>
      <c r="AX676" s="21">
        <v>300</v>
      </c>
      <c r="AY676" s="20">
        <v>405506.91</v>
      </c>
      <c r="AZ676" s="20">
        <v>103500</v>
      </c>
      <c r="BA676" s="22">
        <v>90</v>
      </c>
      <c r="BB676" s="22">
        <v>79.192156521739093</v>
      </c>
      <c r="BC676" s="22">
        <v>11</v>
      </c>
      <c r="BD676" s="22"/>
      <c r="BE676" s="18" t="s">
        <v>78</v>
      </c>
      <c r="BF676" s="15"/>
      <c r="BG676" s="18" t="s">
        <v>89</v>
      </c>
      <c r="BH676" s="18" t="s">
        <v>90</v>
      </c>
      <c r="BI676" s="18" t="s">
        <v>176</v>
      </c>
      <c r="BJ676" s="18" t="s">
        <v>82</v>
      </c>
      <c r="BK676" s="16" t="s">
        <v>83</v>
      </c>
      <c r="BL676" s="22">
        <v>707338.64813612006</v>
      </c>
      <c r="BM676" s="16" t="s">
        <v>84</v>
      </c>
      <c r="BN676" s="22"/>
      <c r="BO676" s="23">
        <v>38335</v>
      </c>
      <c r="BP676" s="23">
        <v>47466</v>
      </c>
      <c r="BQ676" s="14" t="s">
        <v>423</v>
      </c>
      <c r="BR676" s="14" t="s">
        <v>424</v>
      </c>
      <c r="BS676" s="14">
        <v>38335</v>
      </c>
      <c r="BT676" s="14">
        <v>38335</v>
      </c>
      <c r="BU676" s="22">
        <v>22411.200000000001</v>
      </c>
      <c r="BV676" s="22">
        <v>20.59</v>
      </c>
      <c r="BW676" s="22">
        <v>0</v>
      </c>
    </row>
    <row r="677" spans="1:75" s="1" customFormat="1" ht="18.2" customHeight="1" x14ac:dyDescent="0.15">
      <c r="A677" s="6">
        <v>675</v>
      </c>
      <c r="B677" s="7" t="s">
        <v>75</v>
      </c>
      <c r="C677" s="7" t="s">
        <v>76</v>
      </c>
      <c r="D677" s="8">
        <v>45108</v>
      </c>
      <c r="E677" s="9" t="s">
        <v>1189</v>
      </c>
      <c r="F677" s="10">
        <v>0</v>
      </c>
      <c r="G677" s="10">
        <v>0</v>
      </c>
      <c r="H677" s="11">
        <v>53609.16</v>
      </c>
      <c r="I677" s="11">
        <v>0</v>
      </c>
      <c r="J677" s="11">
        <v>0</v>
      </c>
      <c r="K677" s="11">
        <v>53609.16</v>
      </c>
      <c r="L677" s="11">
        <v>473.66</v>
      </c>
      <c r="M677" s="11">
        <v>0</v>
      </c>
      <c r="N677" s="11">
        <v>0</v>
      </c>
      <c r="O677" s="11">
        <v>473.66</v>
      </c>
      <c r="P677" s="11">
        <v>0</v>
      </c>
      <c r="Q677" s="11">
        <v>0</v>
      </c>
      <c r="R677" s="11">
        <v>53135.5</v>
      </c>
      <c r="S677" s="11">
        <v>0</v>
      </c>
      <c r="T677" s="11">
        <v>491.42</v>
      </c>
      <c r="U677" s="11">
        <v>0</v>
      </c>
      <c r="V677" s="11">
        <v>0</v>
      </c>
      <c r="W677" s="11">
        <v>491.42</v>
      </c>
      <c r="X677" s="11">
        <v>0</v>
      </c>
      <c r="Y677" s="11">
        <v>0</v>
      </c>
      <c r="Z677" s="11">
        <v>0</v>
      </c>
      <c r="AA677" s="11">
        <v>19.57</v>
      </c>
      <c r="AB677" s="11">
        <v>0</v>
      </c>
      <c r="AC677" s="11">
        <v>0</v>
      </c>
      <c r="AD677" s="11">
        <v>0</v>
      </c>
      <c r="AE677" s="11">
        <v>0</v>
      </c>
      <c r="AF677" s="11">
        <v>-8.9499999999999993</v>
      </c>
      <c r="AG677" s="11">
        <v>49.23</v>
      </c>
      <c r="AH677" s="11">
        <v>121.55</v>
      </c>
      <c r="AI677" s="11">
        <v>0</v>
      </c>
      <c r="AJ677" s="11">
        <v>0</v>
      </c>
      <c r="AK677" s="11">
        <v>0</v>
      </c>
      <c r="AL677" s="11">
        <v>0</v>
      </c>
      <c r="AM677" s="11">
        <v>0</v>
      </c>
      <c r="AN677" s="11">
        <v>0</v>
      </c>
      <c r="AO677" s="11">
        <v>0</v>
      </c>
      <c r="AP677" s="11">
        <v>1.1399999999999999</v>
      </c>
      <c r="AQ677" s="11">
        <v>0</v>
      </c>
      <c r="AR677" s="11">
        <v>0.45</v>
      </c>
      <c r="AS677" s="11">
        <v>0</v>
      </c>
      <c r="AT677" s="11">
        <f t="shared" si="10"/>
        <v>1147.17</v>
      </c>
      <c r="AU677" s="11">
        <v>0</v>
      </c>
      <c r="AV677" s="11">
        <v>0</v>
      </c>
      <c r="AW677" s="12">
        <v>77</v>
      </c>
      <c r="AX677" s="12">
        <v>300</v>
      </c>
      <c r="AY677" s="11">
        <v>386113.1</v>
      </c>
      <c r="AZ677" s="11">
        <v>98466</v>
      </c>
      <c r="BA677" s="13">
        <v>89.923287999999999</v>
      </c>
      <c r="BB677" s="13">
        <v>48.525570953669302</v>
      </c>
      <c r="BC677" s="13">
        <v>11</v>
      </c>
      <c r="BD677" s="13"/>
      <c r="BE677" s="9" t="s">
        <v>78</v>
      </c>
      <c r="BF677" s="6"/>
      <c r="BG677" s="9" t="s">
        <v>89</v>
      </c>
      <c r="BH677" s="9" t="s">
        <v>90</v>
      </c>
      <c r="BI677" s="9" t="s">
        <v>640</v>
      </c>
      <c r="BJ677" s="9" t="s">
        <v>108</v>
      </c>
      <c r="BK677" s="7" t="s">
        <v>83</v>
      </c>
      <c r="BL677" s="13">
        <v>412697.79613700003</v>
      </c>
      <c r="BM677" s="7" t="s">
        <v>84</v>
      </c>
      <c r="BN677" s="13"/>
      <c r="BO677" s="14">
        <v>38335</v>
      </c>
      <c r="BP677" s="14">
        <v>47466</v>
      </c>
      <c r="BQ677" s="14" t="s">
        <v>109</v>
      </c>
      <c r="BR677" s="14" t="s">
        <v>110</v>
      </c>
      <c r="BS677" s="14">
        <v>38335</v>
      </c>
      <c r="BT677" s="14">
        <v>38335</v>
      </c>
      <c r="BU677" s="13">
        <v>0</v>
      </c>
      <c r="BV677" s="13">
        <v>19.57</v>
      </c>
      <c r="BW677" s="13">
        <v>0</v>
      </c>
    </row>
    <row r="678" spans="1:75" s="1" customFormat="1" ht="18.2" customHeight="1" x14ac:dyDescent="0.15">
      <c r="A678" s="15">
        <v>676</v>
      </c>
      <c r="B678" s="16" t="s">
        <v>75</v>
      </c>
      <c r="C678" s="16" t="s">
        <v>76</v>
      </c>
      <c r="D678" s="17">
        <v>45108</v>
      </c>
      <c r="E678" s="18" t="s">
        <v>1190</v>
      </c>
      <c r="F678" s="19">
        <v>155</v>
      </c>
      <c r="G678" s="19">
        <v>154</v>
      </c>
      <c r="H678" s="20">
        <v>53445.07</v>
      </c>
      <c r="I678" s="20">
        <v>38876.74</v>
      </c>
      <c r="J678" s="20">
        <v>0</v>
      </c>
      <c r="K678" s="20">
        <v>92321.81</v>
      </c>
      <c r="L678" s="20">
        <v>472.21</v>
      </c>
      <c r="M678" s="20">
        <v>0</v>
      </c>
      <c r="N678" s="20">
        <v>0</v>
      </c>
      <c r="O678" s="20">
        <v>0</v>
      </c>
      <c r="P678" s="20">
        <v>0</v>
      </c>
      <c r="Q678" s="20">
        <v>0</v>
      </c>
      <c r="R678" s="20">
        <v>92321.81</v>
      </c>
      <c r="S678" s="20">
        <v>109289.73</v>
      </c>
      <c r="T678" s="20">
        <v>489.91</v>
      </c>
      <c r="U678" s="20">
        <v>0</v>
      </c>
      <c r="V678" s="20">
        <v>0</v>
      </c>
      <c r="W678" s="20">
        <v>0</v>
      </c>
      <c r="X678" s="20">
        <v>0</v>
      </c>
      <c r="Y678" s="20">
        <v>0</v>
      </c>
      <c r="Z678" s="20">
        <v>109779.64</v>
      </c>
      <c r="AA678" s="20">
        <v>0</v>
      </c>
      <c r="AB678" s="20">
        <v>0</v>
      </c>
      <c r="AC678" s="20">
        <v>0</v>
      </c>
      <c r="AD678" s="20">
        <v>0</v>
      </c>
      <c r="AE678" s="20">
        <v>0</v>
      </c>
      <c r="AF678" s="20">
        <v>0</v>
      </c>
      <c r="AG678" s="20">
        <v>0</v>
      </c>
      <c r="AH678" s="20">
        <v>0</v>
      </c>
      <c r="AI678" s="20">
        <v>0</v>
      </c>
      <c r="AJ678" s="20">
        <v>0</v>
      </c>
      <c r="AK678" s="20">
        <v>0</v>
      </c>
      <c r="AL678" s="20">
        <v>0</v>
      </c>
      <c r="AM678" s="20">
        <v>0</v>
      </c>
      <c r="AN678" s="20">
        <v>0</v>
      </c>
      <c r="AO678" s="20">
        <v>0</v>
      </c>
      <c r="AP678" s="20">
        <v>0</v>
      </c>
      <c r="AQ678" s="20">
        <v>0</v>
      </c>
      <c r="AR678" s="20">
        <v>0</v>
      </c>
      <c r="AS678" s="20">
        <v>0</v>
      </c>
      <c r="AT678" s="11">
        <f t="shared" si="10"/>
        <v>0</v>
      </c>
      <c r="AU678" s="20">
        <v>39348.949999999997</v>
      </c>
      <c r="AV678" s="20">
        <v>109779.64</v>
      </c>
      <c r="AW678" s="21">
        <v>77</v>
      </c>
      <c r="AX678" s="21">
        <v>300</v>
      </c>
      <c r="AY678" s="20">
        <v>386113.1</v>
      </c>
      <c r="AZ678" s="20">
        <v>98164</v>
      </c>
      <c r="BA678" s="22">
        <v>89.647488999999993</v>
      </c>
      <c r="BB678" s="22">
        <v>84.312155641936897</v>
      </c>
      <c r="BC678" s="22">
        <v>11</v>
      </c>
      <c r="BD678" s="22"/>
      <c r="BE678" s="18" t="s">
        <v>78</v>
      </c>
      <c r="BF678" s="15"/>
      <c r="BG678" s="18" t="s">
        <v>89</v>
      </c>
      <c r="BH678" s="18" t="s">
        <v>90</v>
      </c>
      <c r="BI678" s="18" t="s">
        <v>640</v>
      </c>
      <c r="BJ678" s="18" t="s">
        <v>82</v>
      </c>
      <c r="BK678" s="16" t="s">
        <v>83</v>
      </c>
      <c r="BL678" s="22">
        <v>717053.71215814003</v>
      </c>
      <c r="BM678" s="16" t="s">
        <v>84</v>
      </c>
      <c r="BN678" s="22"/>
      <c r="BO678" s="23">
        <v>38335</v>
      </c>
      <c r="BP678" s="23">
        <v>47466</v>
      </c>
      <c r="BQ678" s="14" t="s">
        <v>116</v>
      </c>
      <c r="BR678" s="14" t="s">
        <v>117</v>
      </c>
      <c r="BS678" s="14">
        <v>38335</v>
      </c>
      <c r="BT678" s="14">
        <v>38335</v>
      </c>
      <c r="BU678" s="22">
        <v>29424.720000000001</v>
      </c>
      <c r="BV678" s="22">
        <v>19.52</v>
      </c>
      <c r="BW678" s="22">
        <v>0</v>
      </c>
    </row>
    <row r="679" spans="1:75" s="1" customFormat="1" ht="18.2" customHeight="1" x14ac:dyDescent="0.15">
      <c r="A679" s="6">
        <v>677</v>
      </c>
      <c r="B679" s="7" t="s">
        <v>75</v>
      </c>
      <c r="C679" s="7" t="s">
        <v>76</v>
      </c>
      <c r="D679" s="8">
        <v>45108</v>
      </c>
      <c r="E679" s="9" t="s">
        <v>1191</v>
      </c>
      <c r="F679" s="10">
        <v>4</v>
      </c>
      <c r="G679" s="10">
        <v>4</v>
      </c>
      <c r="H679" s="11">
        <v>77977.600000000006</v>
      </c>
      <c r="I679" s="11">
        <v>2770.6</v>
      </c>
      <c r="J679" s="11">
        <v>0</v>
      </c>
      <c r="K679" s="11">
        <v>80748.2</v>
      </c>
      <c r="L679" s="11">
        <v>707.5</v>
      </c>
      <c r="M679" s="11">
        <v>0</v>
      </c>
      <c r="N679" s="11">
        <v>683.84</v>
      </c>
      <c r="O679" s="11">
        <v>0</v>
      </c>
      <c r="P679" s="11">
        <v>0</v>
      </c>
      <c r="Q679" s="11">
        <v>0</v>
      </c>
      <c r="R679" s="11">
        <v>80064.36</v>
      </c>
      <c r="S679" s="11">
        <v>2512.1999999999998</v>
      </c>
      <c r="T679" s="11">
        <v>666.06</v>
      </c>
      <c r="U679" s="11">
        <v>0</v>
      </c>
      <c r="V679" s="11">
        <v>647.03</v>
      </c>
      <c r="W679" s="11">
        <v>0</v>
      </c>
      <c r="X679" s="11">
        <v>0</v>
      </c>
      <c r="Y679" s="11">
        <v>0</v>
      </c>
      <c r="Z679" s="11">
        <v>2531.23</v>
      </c>
      <c r="AA679" s="11">
        <v>0</v>
      </c>
      <c r="AB679" s="11">
        <v>0</v>
      </c>
      <c r="AC679" s="11">
        <v>0</v>
      </c>
      <c r="AD679" s="11">
        <v>0</v>
      </c>
      <c r="AE679" s="11">
        <v>0</v>
      </c>
      <c r="AF679" s="11">
        <v>-17.73</v>
      </c>
      <c r="AG679" s="11">
        <v>0</v>
      </c>
      <c r="AH679" s="11">
        <v>0</v>
      </c>
      <c r="AI679" s="11">
        <v>31.49</v>
      </c>
      <c r="AJ679" s="11">
        <v>0</v>
      </c>
      <c r="AK679" s="11">
        <v>0</v>
      </c>
      <c r="AL679" s="11">
        <v>42.68</v>
      </c>
      <c r="AM679" s="11">
        <v>0</v>
      </c>
      <c r="AN679" s="11">
        <v>70.25</v>
      </c>
      <c r="AO679" s="11">
        <v>183.8</v>
      </c>
      <c r="AP679" s="11">
        <v>0</v>
      </c>
      <c r="AQ679" s="11">
        <v>0</v>
      </c>
      <c r="AR679" s="11">
        <v>0</v>
      </c>
      <c r="AS679" s="11">
        <v>0</v>
      </c>
      <c r="AT679" s="11">
        <f t="shared" si="10"/>
        <v>1641.3600000000001</v>
      </c>
      <c r="AU679" s="11">
        <v>2794.26</v>
      </c>
      <c r="AV679" s="11">
        <v>2531.23</v>
      </c>
      <c r="AW679" s="12">
        <v>77</v>
      </c>
      <c r="AX679" s="12">
        <v>300</v>
      </c>
      <c r="AY679" s="11">
        <v>599444.99</v>
      </c>
      <c r="AZ679" s="11">
        <v>148271.24</v>
      </c>
      <c r="BA679" s="13">
        <v>87.218376000000006</v>
      </c>
      <c r="BB679" s="13">
        <v>47.0966820988302</v>
      </c>
      <c r="BC679" s="13">
        <v>10.25</v>
      </c>
      <c r="BD679" s="13"/>
      <c r="BE679" s="9" t="s">
        <v>78</v>
      </c>
      <c r="BF679" s="6"/>
      <c r="BG679" s="9" t="s">
        <v>105</v>
      </c>
      <c r="BH679" s="9" t="s">
        <v>127</v>
      </c>
      <c r="BI679" s="9" t="s">
        <v>128</v>
      </c>
      <c r="BJ679" s="9" t="s">
        <v>95</v>
      </c>
      <c r="BK679" s="7" t="s">
        <v>83</v>
      </c>
      <c r="BL679" s="13">
        <v>621851.39729783998</v>
      </c>
      <c r="BM679" s="7" t="s">
        <v>84</v>
      </c>
      <c r="BN679" s="13"/>
      <c r="BO679" s="14">
        <v>38335</v>
      </c>
      <c r="BP679" s="14">
        <v>47466</v>
      </c>
      <c r="BQ679" s="14" t="s">
        <v>96</v>
      </c>
      <c r="BR679" s="14" t="s">
        <v>97</v>
      </c>
      <c r="BS679" s="14">
        <v>38335</v>
      </c>
      <c r="BT679" s="14">
        <v>38335</v>
      </c>
      <c r="BU679" s="13">
        <v>856.62</v>
      </c>
      <c r="BV679" s="13">
        <v>31.49</v>
      </c>
      <c r="BW679" s="13">
        <v>0</v>
      </c>
    </row>
    <row r="680" spans="1:75" s="1" customFormat="1" ht="18.2" customHeight="1" x14ac:dyDescent="0.15">
      <c r="A680" s="15">
        <v>678</v>
      </c>
      <c r="B680" s="16" t="s">
        <v>75</v>
      </c>
      <c r="C680" s="16" t="s">
        <v>76</v>
      </c>
      <c r="D680" s="17">
        <v>45108</v>
      </c>
      <c r="E680" s="18" t="s">
        <v>1192</v>
      </c>
      <c r="F680" s="19">
        <v>143</v>
      </c>
      <c r="G680" s="19">
        <v>142</v>
      </c>
      <c r="H680" s="20">
        <v>38666.04</v>
      </c>
      <c r="I680" s="20">
        <v>27069.34</v>
      </c>
      <c r="J680" s="20">
        <v>0</v>
      </c>
      <c r="K680" s="20">
        <v>65735.38</v>
      </c>
      <c r="L680" s="20">
        <v>341.64</v>
      </c>
      <c r="M680" s="20">
        <v>0</v>
      </c>
      <c r="N680" s="20">
        <v>0</v>
      </c>
      <c r="O680" s="20">
        <v>0</v>
      </c>
      <c r="P680" s="20">
        <v>0</v>
      </c>
      <c r="Q680" s="20">
        <v>0</v>
      </c>
      <c r="R680" s="20">
        <v>65735.38</v>
      </c>
      <c r="S680" s="20">
        <v>71233.91</v>
      </c>
      <c r="T680" s="20">
        <v>354.44</v>
      </c>
      <c r="U680" s="20">
        <v>0</v>
      </c>
      <c r="V680" s="20">
        <v>0</v>
      </c>
      <c r="W680" s="20">
        <v>0</v>
      </c>
      <c r="X680" s="20">
        <v>0</v>
      </c>
      <c r="Y680" s="20">
        <v>0</v>
      </c>
      <c r="Z680" s="20">
        <v>71588.350000000006</v>
      </c>
      <c r="AA680" s="20">
        <v>0</v>
      </c>
      <c r="AB680" s="20">
        <v>0</v>
      </c>
      <c r="AC680" s="20">
        <v>0</v>
      </c>
      <c r="AD680" s="20">
        <v>0</v>
      </c>
      <c r="AE680" s="20">
        <v>0</v>
      </c>
      <c r="AF680" s="20">
        <v>0</v>
      </c>
      <c r="AG680" s="20">
        <v>0</v>
      </c>
      <c r="AH680" s="20">
        <v>0</v>
      </c>
      <c r="AI680" s="20">
        <v>0</v>
      </c>
      <c r="AJ680" s="20">
        <v>0</v>
      </c>
      <c r="AK680" s="20">
        <v>0</v>
      </c>
      <c r="AL680" s="20">
        <v>0</v>
      </c>
      <c r="AM680" s="20">
        <v>0</v>
      </c>
      <c r="AN680" s="20">
        <v>0</v>
      </c>
      <c r="AO680" s="20">
        <v>0</v>
      </c>
      <c r="AP680" s="20">
        <v>0</v>
      </c>
      <c r="AQ680" s="20">
        <v>0</v>
      </c>
      <c r="AR680" s="20">
        <v>0</v>
      </c>
      <c r="AS680" s="20">
        <v>0</v>
      </c>
      <c r="AT680" s="11">
        <f t="shared" si="10"/>
        <v>0</v>
      </c>
      <c r="AU680" s="20">
        <v>27410.98</v>
      </c>
      <c r="AV680" s="20">
        <v>71588.350000000006</v>
      </c>
      <c r="AW680" s="21">
        <v>77</v>
      </c>
      <c r="AX680" s="21">
        <v>300</v>
      </c>
      <c r="AY680" s="20">
        <v>299773.24</v>
      </c>
      <c r="AZ680" s="20">
        <v>71020.179999999993</v>
      </c>
      <c r="BA680" s="22">
        <v>83.553152999999995</v>
      </c>
      <c r="BB680" s="22">
        <v>77.335741230916895</v>
      </c>
      <c r="BC680" s="22">
        <v>11</v>
      </c>
      <c r="BD680" s="22"/>
      <c r="BE680" s="18" t="s">
        <v>78</v>
      </c>
      <c r="BF680" s="15"/>
      <c r="BG680" s="18" t="s">
        <v>199</v>
      </c>
      <c r="BH680" s="18" t="s">
        <v>270</v>
      </c>
      <c r="BI680" s="18" t="s">
        <v>271</v>
      </c>
      <c r="BJ680" s="18" t="s">
        <v>82</v>
      </c>
      <c r="BK680" s="16" t="s">
        <v>83</v>
      </c>
      <c r="BL680" s="22">
        <v>510559.72850972001</v>
      </c>
      <c r="BM680" s="16" t="s">
        <v>84</v>
      </c>
      <c r="BN680" s="22"/>
      <c r="BO680" s="23">
        <v>38336</v>
      </c>
      <c r="BP680" s="23">
        <v>47467</v>
      </c>
      <c r="BQ680" s="14" t="s">
        <v>129</v>
      </c>
      <c r="BR680" s="14" t="s">
        <v>130</v>
      </c>
      <c r="BS680" s="14">
        <v>38336</v>
      </c>
      <c r="BT680" s="14">
        <v>38336</v>
      </c>
      <c r="BU680" s="22">
        <v>19624.77</v>
      </c>
      <c r="BV680" s="22">
        <v>14.13</v>
      </c>
      <c r="BW680" s="22">
        <v>0</v>
      </c>
    </row>
    <row r="681" spans="1:75" s="1" customFormat="1" ht="18.2" customHeight="1" x14ac:dyDescent="0.15">
      <c r="A681" s="6">
        <v>679</v>
      </c>
      <c r="B681" s="7" t="s">
        <v>75</v>
      </c>
      <c r="C681" s="7" t="s">
        <v>76</v>
      </c>
      <c r="D681" s="8">
        <v>45108</v>
      </c>
      <c r="E681" s="9" t="s">
        <v>1193</v>
      </c>
      <c r="F681" s="10">
        <v>0</v>
      </c>
      <c r="G681" s="10">
        <v>0</v>
      </c>
      <c r="H681" s="11">
        <v>72150.59</v>
      </c>
      <c r="I681" s="11">
        <v>0</v>
      </c>
      <c r="J681" s="11">
        <v>0</v>
      </c>
      <c r="K681" s="11">
        <v>72150.59</v>
      </c>
      <c r="L681" s="11">
        <v>669.27</v>
      </c>
      <c r="M681" s="11">
        <v>0</v>
      </c>
      <c r="N681" s="11">
        <v>0</v>
      </c>
      <c r="O681" s="11">
        <v>669.27</v>
      </c>
      <c r="P681" s="11">
        <v>0</v>
      </c>
      <c r="Q681" s="11">
        <v>0</v>
      </c>
      <c r="R681" s="11">
        <v>71481.320000000007</v>
      </c>
      <c r="S681" s="11">
        <v>0</v>
      </c>
      <c r="T681" s="11">
        <v>578.41</v>
      </c>
      <c r="U681" s="11">
        <v>0</v>
      </c>
      <c r="V681" s="11">
        <v>0</v>
      </c>
      <c r="W681" s="11">
        <v>578.41</v>
      </c>
      <c r="X681" s="11">
        <v>0</v>
      </c>
      <c r="Y681" s="11">
        <v>0</v>
      </c>
      <c r="Z681" s="11">
        <v>0</v>
      </c>
      <c r="AA681" s="11">
        <v>32.11</v>
      </c>
      <c r="AB681" s="11">
        <v>0</v>
      </c>
      <c r="AC681" s="11">
        <v>0</v>
      </c>
      <c r="AD681" s="11">
        <v>0</v>
      </c>
      <c r="AE681" s="11">
        <v>0</v>
      </c>
      <c r="AF681" s="11">
        <v>-18.97</v>
      </c>
      <c r="AG681" s="11">
        <v>63.99</v>
      </c>
      <c r="AH681" s="11">
        <v>174.6</v>
      </c>
      <c r="AI681" s="11">
        <v>0</v>
      </c>
      <c r="AJ681" s="11">
        <v>0</v>
      </c>
      <c r="AK681" s="11">
        <v>0</v>
      </c>
      <c r="AL681" s="11">
        <v>0</v>
      </c>
      <c r="AM681" s="11">
        <v>0</v>
      </c>
      <c r="AN681" s="11">
        <v>0</v>
      </c>
      <c r="AO681" s="11">
        <v>0</v>
      </c>
      <c r="AP681" s="11">
        <v>45.61</v>
      </c>
      <c r="AQ681" s="11">
        <v>0</v>
      </c>
      <c r="AR681" s="11">
        <v>0</v>
      </c>
      <c r="AS681" s="11">
        <v>0</v>
      </c>
      <c r="AT681" s="11">
        <f t="shared" si="10"/>
        <v>1545.02</v>
      </c>
      <c r="AU681" s="11">
        <v>0</v>
      </c>
      <c r="AV681" s="11">
        <v>0</v>
      </c>
      <c r="AW681" s="12">
        <v>77</v>
      </c>
      <c r="AX681" s="12">
        <v>300</v>
      </c>
      <c r="AY681" s="11">
        <v>554295.99</v>
      </c>
      <c r="AZ681" s="11">
        <v>141452.4</v>
      </c>
      <c r="BA681" s="13">
        <v>90.000001999999995</v>
      </c>
      <c r="BB681" s="13">
        <v>45.480450971228798</v>
      </c>
      <c r="BC681" s="13">
        <v>9.6199999999999992</v>
      </c>
      <c r="BD681" s="13"/>
      <c r="BE681" s="9" t="s">
        <v>78</v>
      </c>
      <c r="BF681" s="6"/>
      <c r="BG681" s="9" t="s">
        <v>241</v>
      </c>
      <c r="BH681" s="9" t="s">
        <v>383</v>
      </c>
      <c r="BI681" s="9" t="s">
        <v>427</v>
      </c>
      <c r="BJ681" s="9" t="s">
        <v>108</v>
      </c>
      <c r="BK681" s="7" t="s">
        <v>83</v>
      </c>
      <c r="BL681" s="13">
        <v>555187.83542007999</v>
      </c>
      <c r="BM681" s="7" t="s">
        <v>84</v>
      </c>
      <c r="BN681" s="13"/>
      <c r="BO681" s="14">
        <v>38336</v>
      </c>
      <c r="BP681" s="14">
        <v>47467</v>
      </c>
      <c r="BQ681" s="14" t="s">
        <v>109</v>
      </c>
      <c r="BR681" s="14" t="s">
        <v>110</v>
      </c>
      <c r="BS681" s="14">
        <v>38336</v>
      </c>
      <c r="BT681" s="14">
        <v>38336</v>
      </c>
      <c r="BU681" s="13">
        <v>0</v>
      </c>
      <c r="BV681" s="13">
        <v>32.11</v>
      </c>
      <c r="BW681" s="13">
        <v>0</v>
      </c>
    </row>
    <row r="682" spans="1:75" s="1" customFormat="1" ht="18.2" customHeight="1" x14ac:dyDescent="0.15">
      <c r="A682" s="15">
        <v>680</v>
      </c>
      <c r="B682" s="16" t="s">
        <v>75</v>
      </c>
      <c r="C682" s="16" t="s">
        <v>76</v>
      </c>
      <c r="D682" s="17">
        <v>45108</v>
      </c>
      <c r="E682" s="18" t="s">
        <v>1194</v>
      </c>
      <c r="F682" s="19">
        <v>32</v>
      </c>
      <c r="G682" s="19">
        <v>32</v>
      </c>
      <c r="H682" s="20">
        <v>86259.68</v>
      </c>
      <c r="I682" s="20">
        <v>22264.09</v>
      </c>
      <c r="J682" s="20">
        <v>0</v>
      </c>
      <c r="K682" s="20">
        <v>108523.77</v>
      </c>
      <c r="L682" s="20">
        <v>807.45</v>
      </c>
      <c r="M682" s="20">
        <v>0</v>
      </c>
      <c r="N682" s="20">
        <v>354.68</v>
      </c>
      <c r="O682" s="20">
        <v>0</v>
      </c>
      <c r="P682" s="20">
        <v>0</v>
      </c>
      <c r="Q682" s="20">
        <v>0</v>
      </c>
      <c r="R682" s="20">
        <v>108169.09</v>
      </c>
      <c r="S682" s="20">
        <v>25962.34</v>
      </c>
      <c r="T682" s="20">
        <v>736.8</v>
      </c>
      <c r="U682" s="20">
        <v>0</v>
      </c>
      <c r="V682" s="20">
        <v>446.54</v>
      </c>
      <c r="W682" s="20">
        <v>0</v>
      </c>
      <c r="X682" s="20">
        <v>0</v>
      </c>
      <c r="Y682" s="20">
        <v>0</v>
      </c>
      <c r="Z682" s="20">
        <v>26252.6</v>
      </c>
      <c r="AA682" s="20">
        <v>0</v>
      </c>
      <c r="AB682" s="20">
        <v>0</v>
      </c>
      <c r="AC682" s="20">
        <v>0</v>
      </c>
      <c r="AD682" s="20">
        <v>0</v>
      </c>
      <c r="AE682" s="20">
        <v>0</v>
      </c>
      <c r="AF682" s="20">
        <v>-222.34</v>
      </c>
      <c r="AG682" s="20">
        <v>0</v>
      </c>
      <c r="AH682" s="20">
        <v>0</v>
      </c>
      <c r="AI682" s="20">
        <v>35.4</v>
      </c>
      <c r="AJ682" s="20">
        <v>0</v>
      </c>
      <c r="AK682" s="20">
        <v>0</v>
      </c>
      <c r="AL682" s="20">
        <v>50.94</v>
      </c>
      <c r="AM682" s="20">
        <v>0</v>
      </c>
      <c r="AN682" s="20">
        <v>72.760000000000005</v>
      </c>
      <c r="AO682" s="20">
        <v>204.32</v>
      </c>
      <c r="AP682" s="20">
        <v>0</v>
      </c>
      <c r="AQ682" s="20">
        <v>0</v>
      </c>
      <c r="AR682" s="20">
        <v>0</v>
      </c>
      <c r="AS682" s="20">
        <v>0</v>
      </c>
      <c r="AT682" s="11">
        <f t="shared" si="10"/>
        <v>942.3</v>
      </c>
      <c r="AU682" s="20">
        <v>22716.86</v>
      </c>
      <c r="AV682" s="20">
        <v>26252.6</v>
      </c>
      <c r="AW682" s="21">
        <v>77</v>
      </c>
      <c r="AX682" s="21">
        <v>300</v>
      </c>
      <c r="AY682" s="20">
        <v>618837.77</v>
      </c>
      <c r="AZ682" s="20">
        <v>166696.5</v>
      </c>
      <c r="BA682" s="22">
        <v>95</v>
      </c>
      <c r="BB682" s="22">
        <v>61.645346782925898</v>
      </c>
      <c r="BC682" s="22">
        <v>10.25</v>
      </c>
      <c r="BD682" s="22"/>
      <c r="BE682" s="18" t="s">
        <v>78</v>
      </c>
      <c r="BF682" s="15"/>
      <c r="BG682" s="18" t="s">
        <v>105</v>
      </c>
      <c r="BH682" s="18" t="s">
        <v>127</v>
      </c>
      <c r="BI682" s="18" t="s">
        <v>893</v>
      </c>
      <c r="BJ682" s="18" t="s">
        <v>82</v>
      </c>
      <c r="BK682" s="16" t="s">
        <v>83</v>
      </c>
      <c r="BL682" s="22">
        <v>840137.85610645998</v>
      </c>
      <c r="BM682" s="16" t="s">
        <v>84</v>
      </c>
      <c r="BN682" s="22"/>
      <c r="BO682" s="23">
        <v>38336</v>
      </c>
      <c r="BP682" s="23">
        <v>47467</v>
      </c>
      <c r="BQ682" s="14" t="s">
        <v>283</v>
      </c>
      <c r="BR682" s="14" t="s">
        <v>284</v>
      </c>
      <c r="BS682" s="14">
        <v>38336</v>
      </c>
      <c r="BT682" s="14">
        <v>38336</v>
      </c>
      <c r="BU682" s="22">
        <v>9686.8799999999992</v>
      </c>
      <c r="BV682" s="22">
        <v>35.4</v>
      </c>
      <c r="BW682" s="22">
        <v>0</v>
      </c>
    </row>
    <row r="683" spans="1:75" s="1" customFormat="1" ht="18.2" customHeight="1" x14ac:dyDescent="0.15">
      <c r="A683" s="6">
        <v>681</v>
      </c>
      <c r="B683" s="7" t="s">
        <v>75</v>
      </c>
      <c r="C683" s="7" t="s">
        <v>76</v>
      </c>
      <c r="D683" s="8">
        <v>45108</v>
      </c>
      <c r="E683" s="9" t="s">
        <v>1195</v>
      </c>
      <c r="F683" s="10">
        <v>170</v>
      </c>
      <c r="G683" s="10">
        <v>169</v>
      </c>
      <c r="H683" s="11">
        <v>76761.899999999994</v>
      </c>
      <c r="I683" s="11">
        <v>65785.919999999998</v>
      </c>
      <c r="J683" s="11">
        <v>0</v>
      </c>
      <c r="K683" s="11">
        <v>142547.82</v>
      </c>
      <c r="L683" s="11">
        <v>712.1</v>
      </c>
      <c r="M683" s="11">
        <v>0</v>
      </c>
      <c r="N683" s="11">
        <v>0</v>
      </c>
      <c r="O683" s="11">
        <v>0</v>
      </c>
      <c r="P683" s="11">
        <v>0</v>
      </c>
      <c r="Q683" s="11">
        <v>0</v>
      </c>
      <c r="R683" s="11">
        <v>142547.82</v>
      </c>
      <c r="S683" s="11">
        <v>158556.51</v>
      </c>
      <c r="T683" s="11">
        <v>615.37</v>
      </c>
      <c r="U683" s="11">
        <v>0</v>
      </c>
      <c r="V683" s="11">
        <v>0</v>
      </c>
      <c r="W683" s="11">
        <v>0</v>
      </c>
      <c r="X683" s="11">
        <v>0</v>
      </c>
      <c r="Y683" s="11">
        <v>0</v>
      </c>
      <c r="Z683" s="11">
        <v>159171.88</v>
      </c>
      <c r="AA683" s="11">
        <v>0</v>
      </c>
      <c r="AB683" s="11">
        <v>0</v>
      </c>
      <c r="AC683" s="11">
        <v>0</v>
      </c>
      <c r="AD683" s="11">
        <v>0</v>
      </c>
      <c r="AE683" s="11">
        <v>0</v>
      </c>
      <c r="AF683" s="11">
        <v>0</v>
      </c>
      <c r="AG683" s="11">
        <v>0</v>
      </c>
      <c r="AH683" s="11">
        <v>0</v>
      </c>
      <c r="AI683" s="11">
        <v>0</v>
      </c>
      <c r="AJ683" s="11">
        <v>0</v>
      </c>
      <c r="AK683" s="11">
        <v>0</v>
      </c>
      <c r="AL683" s="11">
        <v>0</v>
      </c>
      <c r="AM683" s="11">
        <v>0</v>
      </c>
      <c r="AN683" s="11">
        <v>0</v>
      </c>
      <c r="AO683" s="11">
        <v>0</v>
      </c>
      <c r="AP683" s="11">
        <v>0</v>
      </c>
      <c r="AQ683" s="11">
        <v>0</v>
      </c>
      <c r="AR683" s="11">
        <v>0</v>
      </c>
      <c r="AS683" s="11">
        <v>0</v>
      </c>
      <c r="AT683" s="11">
        <f t="shared" si="10"/>
        <v>0</v>
      </c>
      <c r="AU683" s="11">
        <v>66498.02</v>
      </c>
      <c r="AV683" s="11">
        <v>159171.88</v>
      </c>
      <c r="AW683" s="12">
        <v>77</v>
      </c>
      <c r="AX683" s="12">
        <v>300</v>
      </c>
      <c r="AY683" s="11">
        <v>588992.65</v>
      </c>
      <c r="AZ683" s="11">
        <v>150498</v>
      </c>
      <c r="BA683" s="13">
        <v>90</v>
      </c>
      <c r="BB683" s="13">
        <v>85.245676354503004</v>
      </c>
      <c r="BC683" s="13">
        <v>9.6199999999999992</v>
      </c>
      <c r="BD683" s="13"/>
      <c r="BE683" s="9" t="s">
        <v>78</v>
      </c>
      <c r="BF683" s="6"/>
      <c r="BG683" s="9" t="s">
        <v>199</v>
      </c>
      <c r="BH683" s="9" t="s">
        <v>438</v>
      </c>
      <c r="BI683" s="9" t="s">
        <v>439</v>
      </c>
      <c r="BJ683" s="9" t="s">
        <v>82</v>
      </c>
      <c r="BK683" s="7" t="s">
        <v>83</v>
      </c>
      <c r="BL683" s="13">
        <v>1107153.80787108</v>
      </c>
      <c r="BM683" s="7" t="s">
        <v>84</v>
      </c>
      <c r="BN683" s="13"/>
      <c r="BO683" s="14">
        <v>38330</v>
      </c>
      <c r="BP683" s="14">
        <v>47461</v>
      </c>
      <c r="BQ683" s="14" t="s">
        <v>138</v>
      </c>
      <c r="BR683" s="14" t="s">
        <v>139</v>
      </c>
      <c r="BS683" s="14">
        <v>38330</v>
      </c>
      <c r="BT683" s="14">
        <v>38330</v>
      </c>
      <c r="BU683" s="13">
        <v>48803.26</v>
      </c>
      <c r="BV683" s="13">
        <v>34.17</v>
      </c>
      <c r="BW683" s="13">
        <v>0</v>
      </c>
    </row>
    <row r="684" spans="1:75" s="1" customFormat="1" ht="18.2" customHeight="1" x14ac:dyDescent="0.15">
      <c r="A684" s="15">
        <v>682</v>
      </c>
      <c r="B684" s="16" t="s">
        <v>75</v>
      </c>
      <c r="C684" s="16" t="s">
        <v>76</v>
      </c>
      <c r="D684" s="17">
        <v>45108</v>
      </c>
      <c r="E684" s="18" t="s">
        <v>1196</v>
      </c>
      <c r="F684" s="19">
        <v>29</v>
      </c>
      <c r="G684" s="19">
        <v>28</v>
      </c>
      <c r="H684" s="20">
        <v>29904.29</v>
      </c>
      <c r="I684" s="20">
        <v>6731.05</v>
      </c>
      <c r="J684" s="20">
        <v>0</v>
      </c>
      <c r="K684" s="20">
        <v>36635.339999999997</v>
      </c>
      <c r="L684" s="20">
        <v>271.31</v>
      </c>
      <c r="M684" s="20">
        <v>0</v>
      </c>
      <c r="N684" s="20">
        <v>0</v>
      </c>
      <c r="O684" s="20">
        <v>0</v>
      </c>
      <c r="P684" s="20">
        <v>0</v>
      </c>
      <c r="Q684" s="20">
        <v>0</v>
      </c>
      <c r="R684" s="20">
        <v>36635.339999999997</v>
      </c>
      <c r="S684" s="20">
        <v>8017.67</v>
      </c>
      <c r="T684" s="20">
        <v>255.43</v>
      </c>
      <c r="U684" s="20">
        <v>0</v>
      </c>
      <c r="V684" s="20">
        <v>0</v>
      </c>
      <c r="W684" s="20">
        <v>0</v>
      </c>
      <c r="X684" s="20">
        <v>0</v>
      </c>
      <c r="Y684" s="20">
        <v>0</v>
      </c>
      <c r="Z684" s="20">
        <v>8273.1</v>
      </c>
      <c r="AA684" s="20">
        <v>0</v>
      </c>
      <c r="AB684" s="20">
        <v>0</v>
      </c>
      <c r="AC684" s="20">
        <v>0</v>
      </c>
      <c r="AD684" s="20">
        <v>0</v>
      </c>
      <c r="AE684" s="20">
        <v>0</v>
      </c>
      <c r="AF684" s="20">
        <v>0</v>
      </c>
      <c r="AG684" s="20">
        <v>0</v>
      </c>
      <c r="AH684" s="20">
        <v>0</v>
      </c>
      <c r="AI684" s="20">
        <v>0</v>
      </c>
      <c r="AJ684" s="20">
        <v>0</v>
      </c>
      <c r="AK684" s="20">
        <v>0</v>
      </c>
      <c r="AL684" s="20">
        <v>0</v>
      </c>
      <c r="AM684" s="20">
        <v>0</v>
      </c>
      <c r="AN684" s="20">
        <v>0</v>
      </c>
      <c r="AO684" s="20">
        <v>0</v>
      </c>
      <c r="AP684" s="20">
        <v>0</v>
      </c>
      <c r="AQ684" s="20">
        <v>0</v>
      </c>
      <c r="AR684" s="20">
        <v>0</v>
      </c>
      <c r="AS684" s="20">
        <v>0</v>
      </c>
      <c r="AT684" s="11">
        <f t="shared" si="10"/>
        <v>0</v>
      </c>
      <c r="AU684" s="20">
        <v>7002.36</v>
      </c>
      <c r="AV684" s="20">
        <v>8273.1</v>
      </c>
      <c r="AW684" s="21">
        <v>77</v>
      </c>
      <c r="AX684" s="21">
        <v>300</v>
      </c>
      <c r="AY684" s="20">
        <v>238765.64</v>
      </c>
      <c r="AZ684" s="20">
        <v>56860</v>
      </c>
      <c r="BA684" s="22">
        <v>84.000591</v>
      </c>
      <c r="BB684" s="22">
        <v>54.122233758106603</v>
      </c>
      <c r="BC684" s="22">
        <v>10.25</v>
      </c>
      <c r="BD684" s="22"/>
      <c r="BE684" s="18" t="s">
        <v>78</v>
      </c>
      <c r="BF684" s="15"/>
      <c r="BG684" s="18" t="s">
        <v>199</v>
      </c>
      <c r="BH684" s="18" t="s">
        <v>340</v>
      </c>
      <c r="BI684" s="18" t="s">
        <v>341</v>
      </c>
      <c r="BJ684" s="18" t="s">
        <v>82</v>
      </c>
      <c r="BK684" s="16" t="s">
        <v>83</v>
      </c>
      <c r="BL684" s="22">
        <v>284542.80243396002</v>
      </c>
      <c r="BM684" s="16" t="s">
        <v>84</v>
      </c>
      <c r="BN684" s="22"/>
      <c r="BO684" s="23">
        <v>38337</v>
      </c>
      <c r="BP684" s="23">
        <v>47468</v>
      </c>
      <c r="BQ684" s="14" t="s">
        <v>163</v>
      </c>
      <c r="BR684" s="14" t="s">
        <v>164</v>
      </c>
      <c r="BS684" s="14">
        <v>38337</v>
      </c>
      <c r="BT684" s="14">
        <v>38337</v>
      </c>
      <c r="BU684" s="22">
        <v>3182.92</v>
      </c>
      <c r="BV684" s="22">
        <v>12.08</v>
      </c>
      <c r="BW684" s="22">
        <v>0</v>
      </c>
    </row>
    <row r="685" spans="1:75" s="1" customFormat="1" ht="18.2" customHeight="1" x14ac:dyDescent="0.15">
      <c r="A685" s="6">
        <v>683</v>
      </c>
      <c r="B685" s="7" t="s">
        <v>75</v>
      </c>
      <c r="C685" s="7" t="s">
        <v>76</v>
      </c>
      <c r="D685" s="8">
        <v>45108</v>
      </c>
      <c r="E685" s="9" t="s">
        <v>1197</v>
      </c>
      <c r="F685" s="10">
        <v>0</v>
      </c>
      <c r="G685" s="10">
        <v>0</v>
      </c>
      <c r="H685" s="11">
        <v>68950.13</v>
      </c>
      <c r="I685" s="11">
        <v>0</v>
      </c>
      <c r="J685" s="11">
        <v>0</v>
      </c>
      <c r="K685" s="11">
        <v>68950.13</v>
      </c>
      <c r="L685" s="11">
        <v>625.57000000000005</v>
      </c>
      <c r="M685" s="11">
        <v>0</v>
      </c>
      <c r="N685" s="11">
        <v>0</v>
      </c>
      <c r="O685" s="11">
        <v>625.57000000000005</v>
      </c>
      <c r="P685" s="11">
        <v>0</v>
      </c>
      <c r="Q685" s="11">
        <v>0</v>
      </c>
      <c r="R685" s="11">
        <v>68324.56</v>
      </c>
      <c r="S685" s="11">
        <v>0</v>
      </c>
      <c r="T685" s="11">
        <v>588.95000000000005</v>
      </c>
      <c r="U685" s="11">
        <v>0</v>
      </c>
      <c r="V685" s="11">
        <v>0</v>
      </c>
      <c r="W685" s="11">
        <v>588.95000000000005</v>
      </c>
      <c r="X685" s="11">
        <v>0</v>
      </c>
      <c r="Y685" s="11">
        <v>0</v>
      </c>
      <c r="Z685" s="11">
        <v>0</v>
      </c>
      <c r="AA685" s="11">
        <v>27.84</v>
      </c>
      <c r="AB685" s="11">
        <v>0</v>
      </c>
      <c r="AC685" s="11">
        <v>0</v>
      </c>
      <c r="AD685" s="11">
        <v>0</v>
      </c>
      <c r="AE685" s="11">
        <v>0</v>
      </c>
      <c r="AF685" s="11">
        <v>-18.690000000000001</v>
      </c>
      <c r="AG685" s="11">
        <v>62.12</v>
      </c>
      <c r="AH685" s="11">
        <v>171</v>
      </c>
      <c r="AI685" s="11">
        <v>0</v>
      </c>
      <c r="AJ685" s="11">
        <v>0</v>
      </c>
      <c r="AK685" s="11">
        <v>0</v>
      </c>
      <c r="AL685" s="11">
        <v>0</v>
      </c>
      <c r="AM685" s="11">
        <v>0</v>
      </c>
      <c r="AN685" s="11">
        <v>0</v>
      </c>
      <c r="AO685" s="11">
        <v>0</v>
      </c>
      <c r="AP685" s="11">
        <v>0.91</v>
      </c>
      <c r="AQ685" s="11">
        <v>0</v>
      </c>
      <c r="AR685" s="11">
        <v>0.23</v>
      </c>
      <c r="AS685" s="11">
        <v>0</v>
      </c>
      <c r="AT685" s="11">
        <f t="shared" si="10"/>
        <v>1457.4700000000003</v>
      </c>
      <c r="AU685" s="11">
        <v>0</v>
      </c>
      <c r="AV685" s="11">
        <v>0</v>
      </c>
      <c r="AW685" s="12">
        <v>77</v>
      </c>
      <c r="AX685" s="12">
        <v>300</v>
      </c>
      <c r="AY685" s="11">
        <v>513830.02</v>
      </c>
      <c r="AZ685" s="11">
        <v>131103.60999999999</v>
      </c>
      <c r="BA685" s="13">
        <v>89.999999000000003</v>
      </c>
      <c r="BB685" s="13">
        <v>46.903440200276997</v>
      </c>
      <c r="BC685" s="13">
        <v>10.25</v>
      </c>
      <c r="BD685" s="13"/>
      <c r="BE685" s="9" t="s">
        <v>78</v>
      </c>
      <c r="BF685" s="6"/>
      <c r="BG685" s="9" t="s">
        <v>79</v>
      </c>
      <c r="BH685" s="9" t="s">
        <v>409</v>
      </c>
      <c r="BI685" s="9" t="s">
        <v>410</v>
      </c>
      <c r="BJ685" s="9" t="s">
        <v>108</v>
      </c>
      <c r="BK685" s="7" t="s">
        <v>83</v>
      </c>
      <c r="BL685" s="13">
        <v>530669.61511663999</v>
      </c>
      <c r="BM685" s="7" t="s">
        <v>84</v>
      </c>
      <c r="BN685" s="13"/>
      <c r="BO685" s="14">
        <v>38337</v>
      </c>
      <c r="BP685" s="14">
        <v>47468</v>
      </c>
      <c r="BQ685" s="14" t="s">
        <v>109</v>
      </c>
      <c r="BR685" s="14" t="s">
        <v>110</v>
      </c>
      <c r="BS685" s="14">
        <v>38337</v>
      </c>
      <c r="BT685" s="14">
        <v>38337</v>
      </c>
      <c r="BU685" s="13">
        <v>0</v>
      </c>
      <c r="BV685" s="13">
        <v>27.84</v>
      </c>
      <c r="BW685" s="13">
        <v>0</v>
      </c>
    </row>
    <row r="686" spans="1:75" s="1" customFormat="1" ht="18.2" customHeight="1" x14ac:dyDescent="0.15">
      <c r="A686" s="15">
        <v>684</v>
      </c>
      <c r="B686" s="16" t="s">
        <v>75</v>
      </c>
      <c r="C686" s="16" t="s">
        <v>76</v>
      </c>
      <c r="D686" s="17">
        <v>45108</v>
      </c>
      <c r="E686" s="18" t="s">
        <v>1198</v>
      </c>
      <c r="F686" s="19">
        <v>0</v>
      </c>
      <c r="G686" s="19">
        <v>0</v>
      </c>
      <c r="H686" s="20">
        <v>3609.29</v>
      </c>
      <c r="I686" s="20">
        <v>0</v>
      </c>
      <c r="J686" s="20">
        <v>0</v>
      </c>
      <c r="K686" s="20">
        <v>3609.29</v>
      </c>
      <c r="L686" s="20">
        <v>915.24</v>
      </c>
      <c r="M686" s="20">
        <v>0</v>
      </c>
      <c r="N686" s="20">
        <v>0</v>
      </c>
      <c r="O686" s="20">
        <v>915.24</v>
      </c>
      <c r="P686" s="20">
        <v>0</v>
      </c>
      <c r="Q686" s="20">
        <v>0</v>
      </c>
      <c r="R686" s="20">
        <v>2694.05</v>
      </c>
      <c r="S686" s="20">
        <v>0</v>
      </c>
      <c r="T686" s="20">
        <v>30.83</v>
      </c>
      <c r="U686" s="20">
        <v>0</v>
      </c>
      <c r="V686" s="20">
        <v>0</v>
      </c>
      <c r="W686" s="20">
        <v>30.83</v>
      </c>
      <c r="X686" s="20">
        <v>0</v>
      </c>
      <c r="Y686" s="20">
        <v>0</v>
      </c>
      <c r="Z686" s="20">
        <v>0</v>
      </c>
      <c r="AA686" s="20">
        <v>20.92</v>
      </c>
      <c r="AB686" s="20">
        <v>0</v>
      </c>
      <c r="AC686" s="20">
        <v>0</v>
      </c>
      <c r="AD686" s="20">
        <v>0</v>
      </c>
      <c r="AE686" s="20">
        <v>0</v>
      </c>
      <c r="AF686" s="20">
        <v>-8.75</v>
      </c>
      <c r="AG686" s="20">
        <v>42.06</v>
      </c>
      <c r="AH686" s="20">
        <v>118.95</v>
      </c>
      <c r="AI686" s="20">
        <v>0</v>
      </c>
      <c r="AJ686" s="20">
        <v>0</v>
      </c>
      <c r="AK686" s="20">
        <v>0</v>
      </c>
      <c r="AL686" s="20">
        <v>0</v>
      </c>
      <c r="AM686" s="20">
        <v>0</v>
      </c>
      <c r="AN686" s="20">
        <v>0</v>
      </c>
      <c r="AO686" s="20">
        <v>0</v>
      </c>
      <c r="AP686" s="20">
        <v>0</v>
      </c>
      <c r="AQ686" s="20">
        <v>0</v>
      </c>
      <c r="AR686" s="20">
        <v>0</v>
      </c>
      <c r="AS686" s="20">
        <v>6.4380000000000001E-3</v>
      </c>
      <c r="AT686" s="11">
        <f t="shared" si="10"/>
        <v>1119.2435620000001</v>
      </c>
      <c r="AU686" s="20">
        <v>0</v>
      </c>
      <c r="AV686" s="20">
        <v>0</v>
      </c>
      <c r="AW686" s="21">
        <v>17</v>
      </c>
      <c r="AX686" s="21">
        <v>240</v>
      </c>
      <c r="AY686" s="20">
        <v>377722.7</v>
      </c>
      <c r="AZ686" s="20">
        <v>96375.86</v>
      </c>
      <c r="BA686" s="22">
        <v>89.999999000000003</v>
      </c>
      <c r="BB686" s="22">
        <v>2.5158218801466501</v>
      </c>
      <c r="BC686" s="22">
        <v>10.25</v>
      </c>
      <c r="BD686" s="22"/>
      <c r="BE686" s="18" t="s">
        <v>78</v>
      </c>
      <c r="BF686" s="15"/>
      <c r="BG686" s="18" t="s">
        <v>191</v>
      </c>
      <c r="BH686" s="18" t="s">
        <v>1199</v>
      </c>
      <c r="BI686" s="18" t="s">
        <v>1200</v>
      </c>
      <c r="BJ686" s="18" t="s">
        <v>108</v>
      </c>
      <c r="BK686" s="16" t="s">
        <v>83</v>
      </c>
      <c r="BL686" s="22">
        <v>20924.400780700002</v>
      </c>
      <c r="BM686" s="16" t="s">
        <v>84</v>
      </c>
      <c r="BN686" s="22"/>
      <c r="BO686" s="23">
        <v>38337</v>
      </c>
      <c r="BP686" s="23">
        <v>45642</v>
      </c>
      <c r="BQ686" s="14" t="s">
        <v>109</v>
      </c>
      <c r="BR686" s="14" t="s">
        <v>110</v>
      </c>
      <c r="BS686" s="14">
        <v>38337</v>
      </c>
      <c r="BT686" s="14">
        <v>38337</v>
      </c>
      <c r="BU686" s="22">
        <v>0</v>
      </c>
      <c r="BV686" s="22">
        <v>20.92</v>
      </c>
      <c r="BW686" s="22">
        <v>0</v>
      </c>
    </row>
    <row r="687" spans="1:75" s="1" customFormat="1" ht="18.2" customHeight="1" x14ac:dyDescent="0.15">
      <c r="A687" s="6">
        <v>685</v>
      </c>
      <c r="B687" s="7" t="s">
        <v>75</v>
      </c>
      <c r="C687" s="7" t="s">
        <v>76</v>
      </c>
      <c r="D687" s="8">
        <v>45108</v>
      </c>
      <c r="E687" s="9" t="s">
        <v>1201</v>
      </c>
      <c r="F687" s="10">
        <v>0</v>
      </c>
      <c r="G687" s="10">
        <v>0</v>
      </c>
      <c r="H687" s="11">
        <v>46604.160000000003</v>
      </c>
      <c r="I687" s="11">
        <v>0</v>
      </c>
      <c r="J687" s="11">
        <v>0</v>
      </c>
      <c r="K687" s="11">
        <v>46604.160000000003</v>
      </c>
      <c r="L687" s="11">
        <v>432.36</v>
      </c>
      <c r="M687" s="11">
        <v>0</v>
      </c>
      <c r="N687" s="11">
        <v>0</v>
      </c>
      <c r="O687" s="11">
        <v>432.36</v>
      </c>
      <c r="P687" s="11">
        <v>0</v>
      </c>
      <c r="Q687" s="11">
        <v>0</v>
      </c>
      <c r="R687" s="11">
        <v>46171.8</v>
      </c>
      <c r="S687" s="11">
        <v>0</v>
      </c>
      <c r="T687" s="11">
        <v>373.61</v>
      </c>
      <c r="U687" s="11">
        <v>0</v>
      </c>
      <c r="V687" s="11">
        <v>0</v>
      </c>
      <c r="W687" s="11">
        <v>373.61</v>
      </c>
      <c r="X687" s="11">
        <v>0</v>
      </c>
      <c r="Y687" s="11">
        <v>0</v>
      </c>
      <c r="Z687" s="11">
        <v>0</v>
      </c>
      <c r="AA687" s="11">
        <v>20.75</v>
      </c>
      <c r="AB687" s="11">
        <v>0</v>
      </c>
      <c r="AC687" s="11">
        <v>0</v>
      </c>
      <c r="AD687" s="11">
        <v>0</v>
      </c>
      <c r="AE687" s="11">
        <v>0</v>
      </c>
      <c r="AF687" s="11">
        <v>-11.77</v>
      </c>
      <c r="AG687" s="11">
        <v>41.34</v>
      </c>
      <c r="AH687" s="11">
        <v>112.78</v>
      </c>
      <c r="AI687" s="11">
        <v>0</v>
      </c>
      <c r="AJ687" s="11">
        <v>0</v>
      </c>
      <c r="AK687" s="11">
        <v>0</v>
      </c>
      <c r="AL687" s="11">
        <v>0</v>
      </c>
      <c r="AM687" s="11">
        <v>0</v>
      </c>
      <c r="AN687" s="11">
        <v>0</v>
      </c>
      <c r="AO687" s="11">
        <v>0</v>
      </c>
      <c r="AP687" s="11">
        <v>1.72</v>
      </c>
      <c r="AQ687" s="11">
        <v>0</v>
      </c>
      <c r="AR687" s="11">
        <v>0</v>
      </c>
      <c r="AS687" s="11">
        <v>0</v>
      </c>
      <c r="AT687" s="11">
        <f t="shared" si="10"/>
        <v>970.79000000000008</v>
      </c>
      <c r="AU687" s="11">
        <v>0</v>
      </c>
      <c r="AV687" s="11">
        <v>0</v>
      </c>
      <c r="AW687" s="12">
        <v>77</v>
      </c>
      <c r="AX687" s="12">
        <v>300</v>
      </c>
      <c r="AY687" s="11">
        <v>358119.67999999999</v>
      </c>
      <c r="AZ687" s="11">
        <v>91374.16</v>
      </c>
      <c r="BA687" s="13">
        <v>90.000004000000004</v>
      </c>
      <c r="BB687" s="13">
        <v>45.477432401974497</v>
      </c>
      <c r="BC687" s="13">
        <v>9.6199999999999992</v>
      </c>
      <c r="BD687" s="13"/>
      <c r="BE687" s="9" t="s">
        <v>78</v>
      </c>
      <c r="BF687" s="6"/>
      <c r="BG687" s="9" t="s">
        <v>241</v>
      </c>
      <c r="BH687" s="9" t="s">
        <v>383</v>
      </c>
      <c r="BI687" s="9" t="s">
        <v>427</v>
      </c>
      <c r="BJ687" s="9" t="s">
        <v>108</v>
      </c>
      <c r="BK687" s="7" t="s">
        <v>83</v>
      </c>
      <c r="BL687" s="13">
        <v>358611.47638920002</v>
      </c>
      <c r="BM687" s="7" t="s">
        <v>84</v>
      </c>
      <c r="BN687" s="13"/>
      <c r="BO687" s="14">
        <v>38337</v>
      </c>
      <c r="BP687" s="14">
        <v>47468</v>
      </c>
      <c r="BQ687" s="14" t="s">
        <v>109</v>
      </c>
      <c r="BR687" s="14" t="s">
        <v>110</v>
      </c>
      <c r="BS687" s="14">
        <v>38337</v>
      </c>
      <c r="BT687" s="14">
        <v>38337</v>
      </c>
      <c r="BU687" s="13">
        <v>0</v>
      </c>
      <c r="BV687" s="13">
        <v>20.75</v>
      </c>
      <c r="BW687" s="13">
        <v>0</v>
      </c>
    </row>
    <row r="688" spans="1:75" s="1" customFormat="1" ht="18.2" customHeight="1" x14ac:dyDescent="0.15">
      <c r="A688" s="15">
        <v>686</v>
      </c>
      <c r="B688" s="16" t="s">
        <v>75</v>
      </c>
      <c r="C688" s="16" t="s">
        <v>76</v>
      </c>
      <c r="D688" s="17">
        <v>45108</v>
      </c>
      <c r="E688" s="18" t="s">
        <v>1202</v>
      </c>
      <c r="F688" s="19">
        <v>0</v>
      </c>
      <c r="G688" s="19">
        <v>0</v>
      </c>
      <c r="H688" s="20">
        <v>46561.64</v>
      </c>
      <c r="I688" s="20">
        <v>0</v>
      </c>
      <c r="J688" s="20">
        <v>0</v>
      </c>
      <c r="K688" s="20">
        <v>46561.64</v>
      </c>
      <c r="L688" s="20">
        <v>431.9</v>
      </c>
      <c r="M688" s="20">
        <v>0</v>
      </c>
      <c r="N688" s="20">
        <v>0</v>
      </c>
      <c r="O688" s="20">
        <v>431.9</v>
      </c>
      <c r="P688" s="20">
        <v>0</v>
      </c>
      <c r="Q688" s="20">
        <v>0</v>
      </c>
      <c r="R688" s="20">
        <v>46129.74</v>
      </c>
      <c r="S688" s="20">
        <v>0</v>
      </c>
      <c r="T688" s="20">
        <v>373.27</v>
      </c>
      <c r="U688" s="20">
        <v>0</v>
      </c>
      <c r="V688" s="20">
        <v>0</v>
      </c>
      <c r="W688" s="20">
        <v>373.27</v>
      </c>
      <c r="X688" s="20">
        <v>0</v>
      </c>
      <c r="Y688" s="20">
        <v>0</v>
      </c>
      <c r="Z688" s="20">
        <v>0</v>
      </c>
      <c r="AA688" s="20">
        <v>20.73</v>
      </c>
      <c r="AB688" s="20">
        <v>0</v>
      </c>
      <c r="AC688" s="20">
        <v>0</v>
      </c>
      <c r="AD688" s="20">
        <v>0</v>
      </c>
      <c r="AE688" s="20">
        <v>0</v>
      </c>
      <c r="AF688" s="20">
        <v>-11.85</v>
      </c>
      <c r="AG688" s="20">
        <v>41.3</v>
      </c>
      <c r="AH688" s="20">
        <v>112.67</v>
      </c>
      <c r="AI688" s="20">
        <v>0</v>
      </c>
      <c r="AJ688" s="20">
        <v>0</v>
      </c>
      <c r="AK688" s="20">
        <v>0</v>
      </c>
      <c r="AL688" s="20">
        <v>0</v>
      </c>
      <c r="AM688" s="20">
        <v>0</v>
      </c>
      <c r="AN688" s="20">
        <v>0</v>
      </c>
      <c r="AO688" s="20">
        <v>0</v>
      </c>
      <c r="AP688" s="20">
        <v>0.25</v>
      </c>
      <c r="AQ688" s="20">
        <v>0</v>
      </c>
      <c r="AR688" s="20">
        <v>0.19</v>
      </c>
      <c r="AS688" s="20">
        <v>0</v>
      </c>
      <c r="AT688" s="11">
        <f t="shared" si="10"/>
        <v>968.07999999999993</v>
      </c>
      <c r="AU688" s="20">
        <v>0</v>
      </c>
      <c r="AV688" s="20">
        <v>0</v>
      </c>
      <c r="AW688" s="21">
        <v>77</v>
      </c>
      <c r="AX688" s="21">
        <v>300</v>
      </c>
      <c r="AY688" s="20">
        <v>357766.81</v>
      </c>
      <c r="AZ688" s="20">
        <v>91284.12</v>
      </c>
      <c r="BA688" s="22">
        <v>90</v>
      </c>
      <c r="BB688" s="22">
        <v>45.480819665019503</v>
      </c>
      <c r="BC688" s="22">
        <v>9.6199999999999992</v>
      </c>
      <c r="BD688" s="22"/>
      <c r="BE688" s="18" t="s">
        <v>78</v>
      </c>
      <c r="BF688" s="15"/>
      <c r="BG688" s="18" t="s">
        <v>241</v>
      </c>
      <c r="BH688" s="18" t="s">
        <v>383</v>
      </c>
      <c r="BI688" s="18" t="s">
        <v>427</v>
      </c>
      <c r="BJ688" s="18" t="s">
        <v>108</v>
      </c>
      <c r="BK688" s="16" t="s">
        <v>83</v>
      </c>
      <c r="BL688" s="22">
        <v>358284.80082756002</v>
      </c>
      <c r="BM688" s="16" t="s">
        <v>84</v>
      </c>
      <c r="BN688" s="22"/>
      <c r="BO688" s="23">
        <v>38337</v>
      </c>
      <c r="BP688" s="23">
        <v>47468</v>
      </c>
      <c r="BQ688" s="14" t="s">
        <v>109</v>
      </c>
      <c r="BR688" s="14" t="s">
        <v>110</v>
      </c>
      <c r="BS688" s="14">
        <v>38337</v>
      </c>
      <c r="BT688" s="14">
        <v>38337</v>
      </c>
      <c r="BU688" s="22">
        <v>0</v>
      </c>
      <c r="BV688" s="22">
        <v>20.73</v>
      </c>
      <c r="BW688" s="22">
        <v>0</v>
      </c>
    </row>
    <row r="689" spans="1:75" s="1" customFormat="1" ht="18.2" customHeight="1" x14ac:dyDescent="0.15">
      <c r="A689" s="6">
        <v>687</v>
      </c>
      <c r="B689" s="7" t="s">
        <v>75</v>
      </c>
      <c r="C689" s="7" t="s">
        <v>76</v>
      </c>
      <c r="D689" s="8">
        <v>45108</v>
      </c>
      <c r="E689" s="9" t="s">
        <v>1203</v>
      </c>
      <c r="F689" s="10">
        <v>166</v>
      </c>
      <c r="G689" s="10">
        <v>165</v>
      </c>
      <c r="H689" s="11">
        <v>77154.990000000005</v>
      </c>
      <c r="I689" s="11">
        <v>61817.61</v>
      </c>
      <c r="J689" s="11">
        <v>0</v>
      </c>
      <c r="K689" s="11">
        <v>138972.6</v>
      </c>
      <c r="L689" s="11">
        <v>700.08</v>
      </c>
      <c r="M689" s="11">
        <v>0</v>
      </c>
      <c r="N689" s="11">
        <v>0</v>
      </c>
      <c r="O689" s="11">
        <v>0</v>
      </c>
      <c r="P689" s="11">
        <v>0</v>
      </c>
      <c r="Q689" s="11">
        <v>0</v>
      </c>
      <c r="R689" s="11">
        <v>138972.6</v>
      </c>
      <c r="S689" s="11">
        <v>161669.13</v>
      </c>
      <c r="T689" s="11">
        <v>659.03</v>
      </c>
      <c r="U689" s="11">
        <v>0</v>
      </c>
      <c r="V689" s="11">
        <v>0</v>
      </c>
      <c r="W689" s="11">
        <v>0</v>
      </c>
      <c r="X689" s="11">
        <v>0</v>
      </c>
      <c r="Y689" s="11">
        <v>0</v>
      </c>
      <c r="Z689" s="11">
        <v>162328.16</v>
      </c>
      <c r="AA689" s="11">
        <v>0</v>
      </c>
      <c r="AB689" s="11">
        <v>0</v>
      </c>
      <c r="AC689" s="11">
        <v>0</v>
      </c>
      <c r="AD689" s="11">
        <v>0</v>
      </c>
      <c r="AE689" s="11">
        <v>0</v>
      </c>
      <c r="AF689" s="11">
        <v>0</v>
      </c>
      <c r="AG689" s="11">
        <v>0</v>
      </c>
      <c r="AH689" s="11">
        <v>0</v>
      </c>
      <c r="AI689" s="11">
        <v>0</v>
      </c>
      <c r="AJ689" s="11">
        <v>0</v>
      </c>
      <c r="AK689" s="11">
        <v>0</v>
      </c>
      <c r="AL689" s="11">
        <v>0</v>
      </c>
      <c r="AM689" s="11">
        <v>0</v>
      </c>
      <c r="AN689" s="11">
        <v>0</v>
      </c>
      <c r="AO689" s="11">
        <v>0</v>
      </c>
      <c r="AP689" s="11">
        <v>0</v>
      </c>
      <c r="AQ689" s="11">
        <v>0</v>
      </c>
      <c r="AR689" s="11">
        <v>0</v>
      </c>
      <c r="AS689" s="11">
        <v>0</v>
      </c>
      <c r="AT689" s="11">
        <f t="shared" si="10"/>
        <v>0</v>
      </c>
      <c r="AU689" s="11">
        <v>62517.69</v>
      </c>
      <c r="AV689" s="11">
        <v>162328.16</v>
      </c>
      <c r="AW689" s="12">
        <v>77</v>
      </c>
      <c r="AX689" s="12">
        <v>300</v>
      </c>
      <c r="AY689" s="11">
        <v>786601.37</v>
      </c>
      <c r="AZ689" s="11">
        <v>146711.12</v>
      </c>
      <c r="BA689" s="13">
        <v>65.789359000000005</v>
      </c>
      <c r="BB689" s="13">
        <v>62.319190750935597</v>
      </c>
      <c r="BC689" s="13">
        <v>10.25</v>
      </c>
      <c r="BD689" s="13"/>
      <c r="BE689" s="9" t="s">
        <v>78</v>
      </c>
      <c r="BF689" s="6"/>
      <c r="BG689" s="9" t="s">
        <v>99</v>
      </c>
      <c r="BH689" s="9" t="s">
        <v>188</v>
      </c>
      <c r="BI689" s="9" t="s">
        <v>1204</v>
      </c>
      <c r="BJ689" s="9" t="s">
        <v>82</v>
      </c>
      <c r="BK689" s="7" t="s">
        <v>83</v>
      </c>
      <c r="BL689" s="13">
        <v>1079385.4531044001</v>
      </c>
      <c r="BM689" s="7" t="s">
        <v>84</v>
      </c>
      <c r="BN689" s="13"/>
      <c r="BO689" s="14">
        <v>38337</v>
      </c>
      <c r="BP689" s="14">
        <v>47468</v>
      </c>
      <c r="BQ689" s="14" t="s">
        <v>393</v>
      </c>
      <c r="BR689" s="14" t="s">
        <v>394</v>
      </c>
      <c r="BS689" s="14">
        <v>38337</v>
      </c>
      <c r="BT689" s="14">
        <v>38337</v>
      </c>
      <c r="BU689" s="13">
        <v>47928.17</v>
      </c>
      <c r="BV689" s="13">
        <v>31.15</v>
      </c>
      <c r="BW689" s="13">
        <v>0</v>
      </c>
    </row>
    <row r="690" spans="1:75" s="1" customFormat="1" ht="18.2" customHeight="1" x14ac:dyDescent="0.15">
      <c r="A690" s="15">
        <v>688</v>
      </c>
      <c r="B690" s="16" t="s">
        <v>75</v>
      </c>
      <c r="C690" s="16" t="s">
        <v>76</v>
      </c>
      <c r="D690" s="17">
        <v>45108</v>
      </c>
      <c r="E690" s="18" t="s">
        <v>1205</v>
      </c>
      <c r="F690" s="19">
        <v>0</v>
      </c>
      <c r="G690" s="19">
        <v>0</v>
      </c>
      <c r="H690" s="20">
        <v>50765.99</v>
      </c>
      <c r="I690" s="20">
        <v>0</v>
      </c>
      <c r="J690" s="20">
        <v>0</v>
      </c>
      <c r="K690" s="20">
        <v>50765.99</v>
      </c>
      <c r="L690" s="20">
        <v>470.91</v>
      </c>
      <c r="M690" s="20">
        <v>0</v>
      </c>
      <c r="N690" s="20">
        <v>0</v>
      </c>
      <c r="O690" s="20">
        <v>470.91</v>
      </c>
      <c r="P690" s="20">
        <v>0</v>
      </c>
      <c r="Q690" s="20">
        <v>0</v>
      </c>
      <c r="R690" s="20">
        <v>50295.08</v>
      </c>
      <c r="S690" s="20">
        <v>0</v>
      </c>
      <c r="T690" s="20">
        <v>406.97</v>
      </c>
      <c r="U690" s="20">
        <v>0</v>
      </c>
      <c r="V690" s="20">
        <v>0</v>
      </c>
      <c r="W690" s="20">
        <v>406.97</v>
      </c>
      <c r="X690" s="20">
        <v>0</v>
      </c>
      <c r="Y690" s="20">
        <v>0</v>
      </c>
      <c r="Z690" s="20">
        <v>0</v>
      </c>
      <c r="AA690" s="20">
        <v>22.6</v>
      </c>
      <c r="AB690" s="20">
        <v>0</v>
      </c>
      <c r="AC690" s="20">
        <v>0</v>
      </c>
      <c r="AD690" s="20">
        <v>0</v>
      </c>
      <c r="AE690" s="20">
        <v>0</v>
      </c>
      <c r="AF690" s="20">
        <v>-12.81</v>
      </c>
      <c r="AG690" s="20">
        <v>45.02</v>
      </c>
      <c r="AH690" s="20">
        <v>122.83</v>
      </c>
      <c r="AI690" s="20">
        <v>0</v>
      </c>
      <c r="AJ690" s="20">
        <v>0</v>
      </c>
      <c r="AK690" s="20">
        <v>0</v>
      </c>
      <c r="AL690" s="20">
        <v>0</v>
      </c>
      <c r="AM690" s="20">
        <v>0</v>
      </c>
      <c r="AN690" s="20">
        <v>0</v>
      </c>
      <c r="AO690" s="20">
        <v>0</v>
      </c>
      <c r="AP690" s="20">
        <v>0.74</v>
      </c>
      <c r="AQ690" s="20">
        <v>0</v>
      </c>
      <c r="AR690" s="20">
        <v>0.49</v>
      </c>
      <c r="AS690" s="20">
        <v>0</v>
      </c>
      <c r="AT690" s="11">
        <f t="shared" si="10"/>
        <v>1055.77</v>
      </c>
      <c r="AU690" s="20">
        <v>0</v>
      </c>
      <c r="AV690" s="20">
        <v>0</v>
      </c>
      <c r="AW690" s="21">
        <v>77</v>
      </c>
      <c r="AX690" s="21">
        <v>300</v>
      </c>
      <c r="AY690" s="20">
        <v>390074.42</v>
      </c>
      <c r="AZ690" s="20">
        <v>99527.4</v>
      </c>
      <c r="BA690" s="22">
        <v>90</v>
      </c>
      <c r="BB690" s="22">
        <v>45.480512903984199</v>
      </c>
      <c r="BC690" s="22">
        <v>9.6199999999999992</v>
      </c>
      <c r="BD690" s="22"/>
      <c r="BE690" s="18" t="s">
        <v>78</v>
      </c>
      <c r="BF690" s="15"/>
      <c r="BG690" s="18" t="s">
        <v>105</v>
      </c>
      <c r="BH690" s="18" t="s">
        <v>127</v>
      </c>
      <c r="BI690" s="18" t="s">
        <v>1155</v>
      </c>
      <c r="BJ690" s="18" t="s">
        <v>108</v>
      </c>
      <c r="BK690" s="16" t="s">
        <v>83</v>
      </c>
      <c r="BL690" s="22">
        <v>390636.55508152</v>
      </c>
      <c r="BM690" s="16" t="s">
        <v>84</v>
      </c>
      <c r="BN690" s="22"/>
      <c r="BO690" s="23">
        <v>38337</v>
      </c>
      <c r="BP690" s="23">
        <v>47468</v>
      </c>
      <c r="BQ690" s="14" t="s">
        <v>102</v>
      </c>
      <c r="BR690" s="14" t="s">
        <v>103</v>
      </c>
      <c r="BS690" s="14">
        <v>38337</v>
      </c>
      <c r="BT690" s="14">
        <v>38337</v>
      </c>
      <c r="BU690" s="22">
        <v>0</v>
      </c>
      <c r="BV690" s="22">
        <v>22.6</v>
      </c>
      <c r="BW690" s="22">
        <v>0</v>
      </c>
    </row>
    <row r="691" spans="1:75" s="1" customFormat="1" ht="18.2" customHeight="1" x14ac:dyDescent="0.15">
      <c r="A691" s="6">
        <v>689</v>
      </c>
      <c r="B691" s="7" t="s">
        <v>75</v>
      </c>
      <c r="C691" s="7" t="s">
        <v>76</v>
      </c>
      <c r="D691" s="8">
        <v>45108</v>
      </c>
      <c r="E691" s="9" t="s">
        <v>1206</v>
      </c>
      <c r="F691" s="10">
        <v>113</v>
      </c>
      <c r="G691" s="10">
        <v>112</v>
      </c>
      <c r="H691" s="11">
        <v>37198.910000000003</v>
      </c>
      <c r="I691" s="11">
        <v>25446.22</v>
      </c>
      <c r="J691" s="11">
        <v>0</v>
      </c>
      <c r="K691" s="11">
        <v>62645.13</v>
      </c>
      <c r="L691" s="11">
        <v>345.11</v>
      </c>
      <c r="M691" s="11">
        <v>0</v>
      </c>
      <c r="N691" s="11">
        <v>0</v>
      </c>
      <c r="O691" s="11">
        <v>0</v>
      </c>
      <c r="P691" s="11">
        <v>0</v>
      </c>
      <c r="Q691" s="11">
        <v>0</v>
      </c>
      <c r="R691" s="11">
        <v>62645.13</v>
      </c>
      <c r="S691" s="11">
        <v>46605.62</v>
      </c>
      <c r="T691" s="11">
        <v>298.20999999999998</v>
      </c>
      <c r="U691" s="11">
        <v>0</v>
      </c>
      <c r="V691" s="11">
        <v>0</v>
      </c>
      <c r="W691" s="11">
        <v>0</v>
      </c>
      <c r="X691" s="11">
        <v>0</v>
      </c>
      <c r="Y691" s="11">
        <v>0</v>
      </c>
      <c r="Z691" s="11">
        <v>46903.83</v>
      </c>
      <c r="AA691" s="11">
        <v>0</v>
      </c>
      <c r="AB691" s="11">
        <v>0</v>
      </c>
      <c r="AC691" s="11">
        <v>0</v>
      </c>
      <c r="AD691" s="11">
        <v>0</v>
      </c>
      <c r="AE691" s="11">
        <v>0</v>
      </c>
      <c r="AF691" s="11">
        <v>0</v>
      </c>
      <c r="AG691" s="11">
        <v>0</v>
      </c>
      <c r="AH691" s="11">
        <v>0</v>
      </c>
      <c r="AI691" s="11">
        <v>0</v>
      </c>
      <c r="AJ691" s="11">
        <v>0</v>
      </c>
      <c r="AK691" s="11">
        <v>0</v>
      </c>
      <c r="AL691" s="11">
        <v>0</v>
      </c>
      <c r="AM691" s="11">
        <v>0</v>
      </c>
      <c r="AN691" s="11">
        <v>0</v>
      </c>
      <c r="AO691" s="11">
        <v>0</v>
      </c>
      <c r="AP691" s="11">
        <v>0</v>
      </c>
      <c r="AQ691" s="11">
        <v>0</v>
      </c>
      <c r="AR691" s="11">
        <v>0</v>
      </c>
      <c r="AS691" s="11">
        <v>0</v>
      </c>
      <c r="AT691" s="11">
        <f t="shared" si="10"/>
        <v>0</v>
      </c>
      <c r="AU691" s="11">
        <v>25791.33</v>
      </c>
      <c r="AV691" s="11">
        <v>46903.83</v>
      </c>
      <c r="AW691" s="12">
        <v>77</v>
      </c>
      <c r="AX691" s="12">
        <v>300</v>
      </c>
      <c r="AY691" s="11">
        <v>285848.58</v>
      </c>
      <c r="AZ691" s="11">
        <v>72934.2</v>
      </c>
      <c r="BA691" s="13">
        <v>90</v>
      </c>
      <c r="BB691" s="13">
        <v>77.303400873664202</v>
      </c>
      <c r="BC691" s="13">
        <v>9.6199999999999992</v>
      </c>
      <c r="BD691" s="13"/>
      <c r="BE691" s="9" t="s">
        <v>78</v>
      </c>
      <c r="BF691" s="6"/>
      <c r="BG691" s="9" t="s">
        <v>105</v>
      </c>
      <c r="BH691" s="9" t="s">
        <v>127</v>
      </c>
      <c r="BI691" s="9" t="s">
        <v>1207</v>
      </c>
      <c r="BJ691" s="9" t="s">
        <v>82</v>
      </c>
      <c r="BK691" s="7" t="s">
        <v>83</v>
      </c>
      <c r="BL691" s="13">
        <v>486558.08432621998</v>
      </c>
      <c r="BM691" s="7" t="s">
        <v>84</v>
      </c>
      <c r="BN691" s="13"/>
      <c r="BO691" s="14">
        <v>38337</v>
      </c>
      <c r="BP691" s="14">
        <v>47468</v>
      </c>
      <c r="BQ691" s="14" t="s">
        <v>434</v>
      </c>
      <c r="BR691" s="14" t="s">
        <v>435</v>
      </c>
      <c r="BS691" s="14">
        <v>38337</v>
      </c>
      <c r="BT691" s="14">
        <v>38337</v>
      </c>
      <c r="BU691" s="13">
        <v>15736.67</v>
      </c>
      <c r="BV691" s="13">
        <v>16.55</v>
      </c>
      <c r="BW691" s="13">
        <v>0</v>
      </c>
    </row>
    <row r="692" spans="1:75" s="1" customFormat="1" ht="18.2" customHeight="1" x14ac:dyDescent="0.15">
      <c r="A692" s="15">
        <v>690</v>
      </c>
      <c r="B692" s="16" t="s">
        <v>75</v>
      </c>
      <c r="C692" s="16" t="s">
        <v>76</v>
      </c>
      <c r="D692" s="17">
        <v>45108</v>
      </c>
      <c r="E692" s="18" t="s">
        <v>1208</v>
      </c>
      <c r="F692" s="19">
        <v>0</v>
      </c>
      <c r="G692" s="19">
        <v>2</v>
      </c>
      <c r="H692" s="20">
        <v>62464.34</v>
      </c>
      <c r="I692" s="20">
        <v>610.61</v>
      </c>
      <c r="J692" s="20">
        <v>0</v>
      </c>
      <c r="K692" s="20">
        <v>63074.95</v>
      </c>
      <c r="L692" s="20">
        <v>579.51</v>
      </c>
      <c r="M692" s="20">
        <v>0</v>
      </c>
      <c r="N692" s="20">
        <v>610.61</v>
      </c>
      <c r="O692" s="20">
        <v>579.51</v>
      </c>
      <c r="P692" s="20">
        <v>0</v>
      </c>
      <c r="Q692" s="20">
        <v>0</v>
      </c>
      <c r="R692" s="20">
        <v>61884.83</v>
      </c>
      <c r="S692" s="20">
        <v>505.36</v>
      </c>
      <c r="T692" s="20">
        <v>500.76</v>
      </c>
      <c r="U692" s="20">
        <v>0</v>
      </c>
      <c r="V692" s="20">
        <v>505.36</v>
      </c>
      <c r="W692" s="20">
        <v>500.76</v>
      </c>
      <c r="X692" s="20">
        <v>0</v>
      </c>
      <c r="Y692" s="20">
        <v>0</v>
      </c>
      <c r="Z692" s="20">
        <v>0</v>
      </c>
      <c r="AA692" s="20">
        <v>27.81</v>
      </c>
      <c r="AB692" s="20">
        <v>0</v>
      </c>
      <c r="AC692" s="20">
        <v>0</v>
      </c>
      <c r="AD692" s="20">
        <v>0</v>
      </c>
      <c r="AE692" s="20">
        <v>0</v>
      </c>
      <c r="AF692" s="20">
        <v>-27.17</v>
      </c>
      <c r="AG692" s="20">
        <v>55.4</v>
      </c>
      <c r="AH692" s="20">
        <v>151.16999999999999</v>
      </c>
      <c r="AI692" s="20">
        <v>27.81</v>
      </c>
      <c r="AJ692" s="20">
        <v>0</v>
      </c>
      <c r="AK692" s="20">
        <v>0</v>
      </c>
      <c r="AL692" s="20">
        <v>42.62</v>
      </c>
      <c r="AM692" s="20">
        <v>0</v>
      </c>
      <c r="AN692" s="20">
        <v>55.4</v>
      </c>
      <c r="AO692" s="20">
        <v>151.16999999999999</v>
      </c>
      <c r="AP692" s="20">
        <v>0</v>
      </c>
      <c r="AQ692" s="20">
        <v>0</v>
      </c>
      <c r="AR692" s="20">
        <v>0</v>
      </c>
      <c r="AS692" s="20">
        <v>0.11587600000000001</v>
      </c>
      <c r="AT692" s="11">
        <f t="shared" si="10"/>
        <v>2680.3341240000004</v>
      </c>
      <c r="AU692" s="20">
        <v>0</v>
      </c>
      <c r="AV692" s="20">
        <v>0</v>
      </c>
      <c r="AW692" s="21">
        <v>77</v>
      </c>
      <c r="AX692" s="21">
        <v>300</v>
      </c>
      <c r="AY692" s="20">
        <v>480000</v>
      </c>
      <c r="AZ692" s="20">
        <v>122471.89</v>
      </c>
      <c r="BA692" s="22">
        <v>89.999999000000003</v>
      </c>
      <c r="BB692" s="22">
        <v>45.476840751907801</v>
      </c>
      <c r="BC692" s="22">
        <v>9.6199999999999992</v>
      </c>
      <c r="BD692" s="22"/>
      <c r="BE692" s="18" t="s">
        <v>78</v>
      </c>
      <c r="BF692" s="15"/>
      <c r="BG692" s="18" t="s">
        <v>241</v>
      </c>
      <c r="BH692" s="18" t="s">
        <v>242</v>
      </c>
      <c r="BI692" s="18" t="s">
        <v>351</v>
      </c>
      <c r="BJ692" s="18" t="s">
        <v>108</v>
      </c>
      <c r="BK692" s="16" t="s">
        <v>83</v>
      </c>
      <c r="BL692" s="22">
        <v>480652.91481802001</v>
      </c>
      <c r="BM692" s="16" t="s">
        <v>84</v>
      </c>
      <c r="BN692" s="22"/>
      <c r="BO692" s="23">
        <v>38337</v>
      </c>
      <c r="BP692" s="23">
        <v>47468</v>
      </c>
      <c r="BQ692" s="14" t="s">
        <v>96</v>
      </c>
      <c r="BR692" s="14" t="s">
        <v>97</v>
      </c>
      <c r="BS692" s="14">
        <v>38337</v>
      </c>
      <c r="BT692" s="14">
        <v>38337</v>
      </c>
      <c r="BU692" s="22">
        <v>0</v>
      </c>
      <c r="BV692" s="22">
        <v>27.81</v>
      </c>
      <c r="BW692" s="22">
        <v>0</v>
      </c>
    </row>
    <row r="693" spans="1:75" s="1" customFormat="1" ht="18.2" customHeight="1" x14ac:dyDescent="0.15">
      <c r="A693" s="6">
        <v>691</v>
      </c>
      <c r="B693" s="7" t="s">
        <v>75</v>
      </c>
      <c r="C693" s="7" t="s">
        <v>76</v>
      </c>
      <c r="D693" s="8">
        <v>45108</v>
      </c>
      <c r="E693" s="9" t="s">
        <v>1209</v>
      </c>
      <c r="F693" s="10">
        <v>153</v>
      </c>
      <c r="G693" s="10">
        <v>152</v>
      </c>
      <c r="H693" s="11">
        <v>86932.85</v>
      </c>
      <c r="I693" s="11">
        <v>70709.73</v>
      </c>
      <c r="J693" s="11">
        <v>0</v>
      </c>
      <c r="K693" s="11">
        <v>157642.57999999999</v>
      </c>
      <c r="L693" s="11">
        <v>806.46</v>
      </c>
      <c r="M693" s="11">
        <v>0</v>
      </c>
      <c r="N693" s="11">
        <v>0</v>
      </c>
      <c r="O693" s="11">
        <v>0</v>
      </c>
      <c r="P693" s="11">
        <v>0</v>
      </c>
      <c r="Q693" s="11">
        <v>0</v>
      </c>
      <c r="R693" s="11">
        <v>157642.57999999999</v>
      </c>
      <c r="S693" s="11">
        <v>157802.5</v>
      </c>
      <c r="T693" s="11">
        <v>696.91</v>
      </c>
      <c r="U693" s="11">
        <v>0</v>
      </c>
      <c r="V693" s="11">
        <v>0</v>
      </c>
      <c r="W693" s="11">
        <v>0</v>
      </c>
      <c r="X693" s="11">
        <v>0</v>
      </c>
      <c r="Y693" s="11">
        <v>0</v>
      </c>
      <c r="Z693" s="11">
        <v>158499.41</v>
      </c>
      <c r="AA693" s="11">
        <v>0</v>
      </c>
      <c r="AB693" s="11">
        <v>0</v>
      </c>
      <c r="AC693" s="11">
        <v>0</v>
      </c>
      <c r="AD693" s="11">
        <v>0</v>
      </c>
      <c r="AE693" s="11">
        <v>0</v>
      </c>
      <c r="AF693" s="11">
        <v>0</v>
      </c>
      <c r="AG693" s="11">
        <v>0</v>
      </c>
      <c r="AH693" s="11">
        <v>0</v>
      </c>
      <c r="AI693" s="11">
        <v>0</v>
      </c>
      <c r="AJ693" s="11">
        <v>0</v>
      </c>
      <c r="AK693" s="11">
        <v>0</v>
      </c>
      <c r="AL693" s="11">
        <v>0</v>
      </c>
      <c r="AM693" s="11">
        <v>0</v>
      </c>
      <c r="AN693" s="11">
        <v>0</v>
      </c>
      <c r="AO693" s="11">
        <v>0</v>
      </c>
      <c r="AP693" s="11">
        <v>0</v>
      </c>
      <c r="AQ693" s="11">
        <v>0</v>
      </c>
      <c r="AR693" s="11">
        <v>0</v>
      </c>
      <c r="AS693" s="11">
        <v>0</v>
      </c>
      <c r="AT693" s="11">
        <f t="shared" si="10"/>
        <v>0</v>
      </c>
      <c r="AU693" s="11">
        <v>71516.19</v>
      </c>
      <c r="AV693" s="11">
        <v>158499.41</v>
      </c>
      <c r="AW693" s="12">
        <v>77</v>
      </c>
      <c r="AX693" s="12">
        <v>300</v>
      </c>
      <c r="AY693" s="11">
        <v>720556.44</v>
      </c>
      <c r="AZ693" s="11">
        <v>170440</v>
      </c>
      <c r="BA693" s="13">
        <v>83.449616000000006</v>
      </c>
      <c r="BB693" s="13">
        <v>77.183834582546794</v>
      </c>
      <c r="BC693" s="13">
        <v>9.6199999999999992</v>
      </c>
      <c r="BD693" s="13"/>
      <c r="BE693" s="9" t="s">
        <v>78</v>
      </c>
      <c r="BF693" s="6"/>
      <c r="BG693" s="9" t="s">
        <v>89</v>
      </c>
      <c r="BH693" s="9" t="s">
        <v>90</v>
      </c>
      <c r="BI693" s="9" t="s">
        <v>1068</v>
      </c>
      <c r="BJ693" s="9" t="s">
        <v>82</v>
      </c>
      <c r="BK693" s="7" t="s">
        <v>83</v>
      </c>
      <c r="BL693" s="13">
        <v>1224393.2087465201</v>
      </c>
      <c r="BM693" s="7" t="s">
        <v>84</v>
      </c>
      <c r="BN693" s="13"/>
      <c r="BO693" s="14">
        <v>38338</v>
      </c>
      <c r="BP693" s="14">
        <v>47469</v>
      </c>
      <c r="BQ693" s="14" t="s">
        <v>227</v>
      </c>
      <c r="BR693" s="14" t="s">
        <v>228</v>
      </c>
      <c r="BS693" s="14" t="s">
        <v>87</v>
      </c>
      <c r="BT693" s="14" t="s">
        <v>87</v>
      </c>
      <c r="BU693" s="13">
        <v>50225.19</v>
      </c>
      <c r="BV693" s="13">
        <v>38.700000000000003</v>
      </c>
      <c r="BW693" s="13">
        <v>0</v>
      </c>
    </row>
    <row r="694" spans="1:75" s="1" customFormat="1" ht="18.2" customHeight="1" x14ac:dyDescent="0.15">
      <c r="A694" s="15">
        <v>692</v>
      </c>
      <c r="B694" s="16" t="s">
        <v>75</v>
      </c>
      <c r="C694" s="16" t="s">
        <v>76</v>
      </c>
      <c r="D694" s="17">
        <v>45108</v>
      </c>
      <c r="E694" s="18" t="s">
        <v>1210</v>
      </c>
      <c r="F694" s="19">
        <v>0</v>
      </c>
      <c r="G694" s="19">
        <v>0</v>
      </c>
      <c r="H694" s="20">
        <v>93436.46</v>
      </c>
      <c r="I694" s="20">
        <v>0</v>
      </c>
      <c r="J694" s="20">
        <v>0</v>
      </c>
      <c r="K694" s="20">
        <v>93436.46</v>
      </c>
      <c r="L694" s="20">
        <v>866.8</v>
      </c>
      <c r="M694" s="20">
        <v>0</v>
      </c>
      <c r="N694" s="20">
        <v>0</v>
      </c>
      <c r="O694" s="20">
        <v>866.8</v>
      </c>
      <c r="P694" s="20">
        <v>0</v>
      </c>
      <c r="Q694" s="20">
        <v>0</v>
      </c>
      <c r="R694" s="20">
        <v>92569.66</v>
      </c>
      <c r="S694" s="20">
        <v>0</v>
      </c>
      <c r="T694" s="20">
        <v>749.05</v>
      </c>
      <c r="U694" s="20">
        <v>0</v>
      </c>
      <c r="V694" s="20">
        <v>0</v>
      </c>
      <c r="W694" s="20">
        <v>749.05</v>
      </c>
      <c r="X694" s="20">
        <v>0</v>
      </c>
      <c r="Y694" s="20">
        <v>0</v>
      </c>
      <c r="Z694" s="20">
        <v>0</v>
      </c>
      <c r="AA694" s="20">
        <v>41.6</v>
      </c>
      <c r="AB694" s="20">
        <v>0</v>
      </c>
      <c r="AC694" s="20">
        <v>0</v>
      </c>
      <c r="AD694" s="20">
        <v>0</v>
      </c>
      <c r="AE694" s="20">
        <v>0</v>
      </c>
      <c r="AF694" s="20">
        <v>-25.13</v>
      </c>
      <c r="AG694" s="20">
        <v>82.87</v>
      </c>
      <c r="AH694" s="20">
        <v>229.47</v>
      </c>
      <c r="AI694" s="20">
        <v>0</v>
      </c>
      <c r="AJ694" s="20">
        <v>0</v>
      </c>
      <c r="AK694" s="20">
        <v>0</v>
      </c>
      <c r="AL694" s="20">
        <v>0</v>
      </c>
      <c r="AM694" s="20">
        <v>0</v>
      </c>
      <c r="AN694" s="20">
        <v>0</v>
      </c>
      <c r="AO694" s="20">
        <v>0</v>
      </c>
      <c r="AP694" s="20">
        <v>11.75</v>
      </c>
      <c r="AQ694" s="20">
        <v>0</v>
      </c>
      <c r="AR694" s="20">
        <v>38.01</v>
      </c>
      <c r="AS694" s="20">
        <v>0</v>
      </c>
      <c r="AT694" s="11">
        <f t="shared" si="10"/>
        <v>1918.3999999999999</v>
      </c>
      <c r="AU694" s="20">
        <v>0</v>
      </c>
      <c r="AV694" s="20">
        <v>0</v>
      </c>
      <c r="AW694" s="21">
        <v>77</v>
      </c>
      <c r="AX694" s="21">
        <v>300</v>
      </c>
      <c r="AY694" s="20">
        <v>797888.82</v>
      </c>
      <c r="AZ694" s="20">
        <v>183192</v>
      </c>
      <c r="BA694" s="22">
        <v>80.999987000000004</v>
      </c>
      <c r="BB694" s="22">
        <v>40.930506007873802</v>
      </c>
      <c r="BC694" s="22">
        <v>9.6199999999999992</v>
      </c>
      <c r="BD694" s="22"/>
      <c r="BE694" s="18" t="s">
        <v>78</v>
      </c>
      <c r="BF694" s="15"/>
      <c r="BG694" s="18" t="s">
        <v>89</v>
      </c>
      <c r="BH694" s="18" t="s">
        <v>90</v>
      </c>
      <c r="BI694" s="18" t="s">
        <v>1068</v>
      </c>
      <c r="BJ694" s="18" t="s">
        <v>108</v>
      </c>
      <c r="BK694" s="16" t="s">
        <v>83</v>
      </c>
      <c r="BL694" s="22">
        <v>718978.73683604004</v>
      </c>
      <c r="BM694" s="16" t="s">
        <v>84</v>
      </c>
      <c r="BN694" s="22"/>
      <c r="BO694" s="23">
        <v>38338</v>
      </c>
      <c r="BP694" s="23">
        <v>47469</v>
      </c>
      <c r="BQ694" s="14" t="s">
        <v>109</v>
      </c>
      <c r="BR694" s="14" t="s">
        <v>110</v>
      </c>
      <c r="BS694" s="14">
        <v>38338</v>
      </c>
      <c r="BT694" s="14">
        <v>38338</v>
      </c>
      <c r="BU694" s="22">
        <v>0</v>
      </c>
      <c r="BV694" s="22">
        <v>41.6</v>
      </c>
      <c r="BW694" s="22">
        <v>0</v>
      </c>
    </row>
    <row r="695" spans="1:75" s="1" customFormat="1" ht="18.2" customHeight="1" x14ac:dyDescent="0.15">
      <c r="A695" s="6">
        <v>693</v>
      </c>
      <c r="B695" s="7" t="s">
        <v>75</v>
      </c>
      <c r="C695" s="7" t="s">
        <v>76</v>
      </c>
      <c r="D695" s="8">
        <v>45108</v>
      </c>
      <c r="E695" s="9" t="s">
        <v>1211</v>
      </c>
      <c r="F695" s="10">
        <v>144</v>
      </c>
      <c r="G695" s="10">
        <v>143</v>
      </c>
      <c r="H695" s="11">
        <v>86932.85</v>
      </c>
      <c r="I695" s="11">
        <v>68482.850000000006</v>
      </c>
      <c r="J695" s="11">
        <v>0</v>
      </c>
      <c r="K695" s="11">
        <v>155415.70000000001</v>
      </c>
      <c r="L695" s="11">
        <v>806.46</v>
      </c>
      <c r="M695" s="11">
        <v>0</v>
      </c>
      <c r="N695" s="11">
        <v>0</v>
      </c>
      <c r="O695" s="11">
        <v>0</v>
      </c>
      <c r="P695" s="11">
        <v>0</v>
      </c>
      <c r="Q695" s="11">
        <v>0</v>
      </c>
      <c r="R695" s="11">
        <v>155415.70000000001</v>
      </c>
      <c r="S695" s="11">
        <v>146499.04999999999</v>
      </c>
      <c r="T695" s="11">
        <v>696.91</v>
      </c>
      <c r="U695" s="11">
        <v>0</v>
      </c>
      <c r="V695" s="11">
        <v>0</v>
      </c>
      <c r="W695" s="11">
        <v>0</v>
      </c>
      <c r="X695" s="11">
        <v>0</v>
      </c>
      <c r="Y695" s="11">
        <v>0</v>
      </c>
      <c r="Z695" s="11">
        <v>147195.96</v>
      </c>
      <c r="AA695" s="11">
        <v>0</v>
      </c>
      <c r="AB695" s="11">
        <v>0</v>
      </c>
      <c r="AC695" s="11">
        <v>0</v>
      </c>
      <c r="AD695" s="11">
        <v>0</v>
      </c>
      <c r="AE695" s="11">
        <v>0</v>
      </c>
      <c r="AF695" s="11">
        <v>0</v>
      </c>
      <c r="AG695" s="11">
        <v>0</v>
      </c>
      <c r="AH695" s="11">
        <v>0</v>
      </c>
      <c r="AI695" s="11">
        <v>0</v>
      </c>
      <c r="AJ695" s="11">
        <v>0</v>
      </c>
      <c r="AK695" s="11">
        <v>0</v>
      </c>
      <c r="AL695" s="11">
        <v>0</v>
      </c>
      <c r="AM695" s="11">
        <v>0</v>
      </c>
      <c r="AN695" s="11">
        <v>0</v>
      </c>
      <c r="AO695" s="11">
        <v>0</v>
      </c>
      <c r="AP695" s="11">
        <v>0</v>
      </c>
      <c r="AQ695" s="11">
        <v>0</v>
      </c>
      <c r="AR695" s="11">
        <v>0</v>
      </c>
      <c r="AS695" s="11">
        <v>0</v>
      </c>
      <c r="AT695" s="11">
        <f t="shared" si="10"/>
        <v>0</v>
      </c>
      <c r="AU695" s="11">
        <v>69289.31</v>
      </c>
      <c r="AV695" s="11">
        <v>147195.96</v>
      </c>
      <c r="AW695" s="12">
        <v>77</v>
      </c>
      <c r="AX695" s="12">
        <v>300</v>
      </c>
      <c r="AY695" s="11">
        <v>720556.44</v>
      </c>
      <c r="AZ695" s="11">
        <v>170440</v>
      </c>
      <c r="BA695" s="13">
        <v>83.449616000000006</v>
      </c>
      <c r="BB695" s="13">
        <v>76.093525495020003</v>
      </c>
      <c r="BC695" s="13">
        <v>9.6199999999999992</v>
      </c>
      <c r="BD695" s="13"/>
      <c r="BE695" s="9" t="s">
        <v>78</v>
      </c>
      <c r="BF695" s="6"/>
      <c r="BG695" s="9" t="s">
        <v>89</v>
      </c>
      <c r="BH695" s="9" t="s">
        <v>90</v>
      </c>
      <c r="BI695" s="9" t="s">
        <v>1068</v>
      </c>
      <c r="BJ695" s="9" t="s">
        <v>82</v>
      </c>
      <c r="BK695" s="7" t="s">
        <v>83</v>
      </c>
      <c r="BL695" s="13">
        <v>1207097.2678358001</v>
      </c>
      <c r="BM695" s="7" t="s">
        <v>84</v>
      </c>
      <c r="BN695" s="13"/>
      <c r="BO695" s="14">
        <v>38338</v>
      </c>
      <c r="BP695" s="14">
        <v>47469</v>
      </c>
      <c r="BQ695" s="14" t="s">
        <v>113</v>
      </c>
      <c r="BR695" s="14" t="s">
        <v>114</v>
      </c>
      <c r="BS695" s="14" t="s">
        <v>87</v>
      </c>
      <c r="BT695" s="14" t="s">
        <v>87</v>
      </c>
      <c r="BU695" s="13">
        <v>47284.23</v>
      </c>
      <c r="BV695" s="13">
        <v>38.700000000000003</v>
      </c>
      <c r="BW695" s="13">
        <v>0</v>
      </c>
    </row>
    <row r="696" spans="1:75" s="1" customFormat="1" ht="18.2" customHeight="1" x14ac:dyDescent="0.15">
      <c r="A696" s="15">
        <v>694</v>
      </c>
      <c r="B696" s="16" t="s">
        <v>75</v>
      </c>
      <c r="C696" s="16" t="s">
        <v>76</v>
      </c>
      <c r="D696" s="17">
        <v>45108</v>
      </c>
      <c r="E696" s="18" t="s">
        <v>1212</v>
      </c>
      <c r="F696" s="19">
        <v>0</v>
      </c>
      <c r="G696" s="19">
        <v>0</v>
      </c>
      <c r="H696" s="20">
        <v>58758.19</v>
      </c>
      <c r="I696" s="20">
        <v>0</v>
      </c>
      <c r="J696" s="20">
        <v>0</v>
      </c>
      <c r="K696" s="20">
        <v>58758.19</v>
      </c>
      <c r="L696" s="20">
        <v>1042.8800000000001</v>
      </c>
      <c r="M696" s="20">
        <v>0</v>
      </c>
      <c r="N696" s="20">
        <v>0</v>
      </c>
      <c r="O696" s="20">
        <v>1042.8800000000001</v>
      </c>
      <c r="P696" s="20">
        <v>85.59</v>
      </c>
      <c r="Q696" s="20">
        <v>0</v>
      </c>
      <c r="R696" s="20">
        <v>57629.72</v>
      </c>
      <c r="S696" s="20">
        <v>0</v>
      </c>
      <c r="T696" s="20">
        <v>501.89</v>
      </c>
      <c r="U696" s="20">
        <v>0</v>
      </c>
      <c r="V696" s="20">
        <v>0</v>
      </c>
      <c r="W696" s="20">
        <v>501.89</v>
      </c>
      <c r="X696" s="20">
        <v>0</v>
      </c>
      <c r="Y696" s="20">
        <v>0</v>
      </c>
      <c r="Z696" s="20">
        <v>0</v>
      </c>
      <c r="AA696" s="20">
        <v>35.4</v>
      </c>
      <c r="AB696" s="20">
        <v>0</v>
      </c>
      <c r="AC696" s="20">
        <v>0</v>
      </c>
      <c r="AD696" s="20">
        <v>0</v>
      </c>
      <c r="AE696" s="20">
        <v>0</v>
      </c>
      <c r="AF696" s="20">
        <v>-18.399999999999999</v>
      </c>
      <c r="AG696" s="20">
        <v>78.94</v>
      </c>
      <c r="AH696" s="20">
        <v>205.84</v>
      </c>
      <c r="AI696" s="20">
        <v>0</v>
      </c>
      <c r="AJ696" s="20">
        <v>0</v>
      </c>
      <c r="AK696" s="20">
        <v>0</v>
      </c>
      <c r="AL696" s="20">
        <v>0</v>
      </c>
      <c r="AM696" s="20">
        <v>0</v>
      </c>
      <c r="AN696" s="20">
        <v>0</v>
      </c>
      <c r="AO696" s="20">
        <v>0</v>
      </c>
      <c r="AP696" s="20">
        <v>2.0699999999999998</v>
      </c>
      <c r="AQ696" s="20">
        <v>0</v>
      </c>
      <c r="AR696" s="20">
        <v>1.03</v>
      </c>
      <c r="AS696" s="20">
        <v>0</v>
      </c>
      <c r="AT696" s="11">
        <f t="shared" si="10"/>
        <v>1933.1800000000003</v>
      </c>
      <c r="AU696" s="20">
        <v>0</v>
      </c>
      <c r="AV696" s="20">
        <v>0</v>
      </c>
      <c r="AW696" s="21">
        <v>77</v>
      </c>
      <c r="AX696" s="21">
        <v>300</v>
      </c>
      <c r="AY696" s="20">
        <v>653660.07999999996</v>
      </c>
      <c r="AZ696" s="20">
        <v>166753</v>
      </c>
      <c r="BA696" s="22">
        <v>90.000000999999997</v>
      </c>
      <c r="BB696" s="22">
        <v>31.103937306253702</v>
      </c>
      <c r="BC696" s="22">
        <v>10.25</v>
      </c>
      <c r="BD696" s="22"/>
      <c r="BE696" s="18" t="s">
        <v>78</v>
      </c>
      <c r="BF696" s="15"/>
      <c r="BG696" s="18" t="s">
        <v>312</v>
      </c>
      <c r="BH696" s="18" t="s">
        <v>359</v>
      </c>
      <c r="BI696" s="18" t="s">
        <v>1213</v>
      </c>
      <c r="BJ696" s="18" t="s">
        <v>108</v>
      </c>
      <c r="BK696" s="16" t="s">
        <v>83</v>
      </c>
      <c r="BL696" s="22">
        <v>447603.92648968002</v>
      </c>
      <c r="BM696" s="16" t="s">
        <v>84</v>
      </c>
      <c r="BN696" s="22"/>
      <c r="BO696" s="23">
        <v>38338</v>
      </c>
      <c r="BP696" s="23">
        <v>47469</v>
      </c>
      <c r="BQ696" s="14" t="s">
        <v>109</v>
      </c>
      <c r="BR696" s="14" t="s">
        <v>110</v>
      </c>
      <c r="BS696" s="14">
        <v>38338</v>
      </c>
      <c r="BT696" s="14">
        <v>38338</v>
      </c>
      <c r="BU696" s="22">
        <v>0</v>
      </c>
      <c r="BV696" s="22">
        <v>35.4</v>
      </c>
      <c r="BW696" s="22">
        <v>0</v>
      </c>
    </row>
    <row r="697" spans="1:75" s="1" customFormat="1" ht="18.2" customHeight="1" x14ac:dyDescent="0.15">
      <c r="A697" s="6">
        <v>695</v>
      </c>
      <c r="B697" s="7" t="s">
        <v>75</v>
      </c>
      <c r="C697" s="7" t="s">
        <v>76</v>
      </c>
      <c r="D697" s="8">
        <v>45108</v>
      </c>
      <c r="E697" s="9" t="s">
        <v>1214</v>
      </c>
      <c r="F697" s="10">
        <v>0</v>
      </c>
      <c r="G697" s="10">
        <v>24</v>
      </c>
      <c r="H697" s="11">
        <v>33827.25</v>
      </c>
      <c r="I697" s="11">
        <v>6827.71</v>
      </c>
      <c r="J697" s="11">
        <v>0</v>
      </c>
      <c r="K697" s="11">
        <v>40654.959999999999</v>
      </c>
      <c r="L697" s="11">
        <v>313.87</v>
      </c>
      <c r="M697" s="11">
        <v>0</v>
      </c>
      <c r="N697" s="11">
        <v>6827.71</v>
      </c>
      <c r="O697" s="11">
        <v>313.87</v>
      </c>
      <c r="P697" s="11">
        <v>27759.51</v>
      </c>
      <c r="Q697" s="11">
        <v>0</v>
      </c>
      <c r="R697" s="11">
        <v>5753.87</v>
      </c>
      <c r="S697" s="11">
        <v>7122.92</v>
      </c>
      <c r="T697" s="11">
        <v>271.18</v>
      </c>
      <c r="U697" s="11">
        <v>0</v>
      </c>
      <c r="V697" s="11">
        <v>7122.92</v>
      </c>
      <c r="W697" s="11">
        <v>271.18</v>
      </c>
      <c r="X697" s="11">
        <v>0</v>
      </c>
      <c r="Y697" s="11">
        <v>0</v>
      </c>
      <c r="Z697" s="11">
        <v>0</v>
      </c>
      <c r="AA697" s="11">
        <v>15.06</v>
      </c>
      <c r="AB697" s="11">
        <v>0</v>
      </c>
      <c r="AC697" s="11">
        <v>0</v>
      </c>
      <c r="AD697" s="11">
        <v>0</v>
      </c>
      <c r="AE697" s="11">
        <v>0</v>
      </c>
      <c r="AF697" s="11">
        <v>-2037.75</v>
      </c>
      <c r="AG697" s="11">
        <v>30.03</v>
      </c>
      <c r="AH697" s="11">
        <v>82.34</v>
      </c>
      <c r="AI697" s="11">
        <v>346.38</v>
      </c>
      <c r="AJ697" s="11">
        <v>0</v>
      </c>
      <c r="AK697" s="11">
        <v>0</v>
      </c>
      <c r="AL697" s="11">
        <v>1103.54</v>
      </c>
      <c r="AM697" s="11">
        <v>0</v>
      </c>
      <c r="AN697" s="11">
        <v>690.69</v>
      </c>
      <c r="AO697" s="11">
        <v>1893.82</v>
      </c>
      <c r="AP697" s="11">
        <v>0</v>
      </c>
      <c r="AQ697" s="11">
        <v>0</v>
      </c>
      <c r="AR697" s="11">
        <v>0</v>
      </c>
      <c r="AS697" s="11">
        <v>0</v>
      </c>
      <c r="AT697" s="11">
        <f t="shared" si="10"/>
        <v>44419.3</v>
      </c>
      <c r="AU697" s="11">
        <v>0</v>
      </c>
      <c r="AV697" s="11">
        <v>0</v>
      </c>
      <c r="AW697" s="12">
        <v>77</v>
      </c>
      <c r="AX697" s="12">
        <v>300</v>
      </c>
      <c r="AY697" s="11">
        <v>271174.98</v>
      </c>
      <c r="AZ697" s="11">
        <v>66327.72</v>
      </c>
      <c r="BA697" s="13">
        <v>86.291151999999997</v>
      </c>
      <c r="BB697" s="13">
        <v>7.4856797543808202</v>
      </c>
      <c r="BC697" s="13">
        <v>9.6199999999999992</v>
      </c>
      <c r="BD697" s="13"/>
      <c r="BE697" s="9" t="s">
        <v>78</v>
      </c>
      <c r="BF697" s="6"/>
      <c r="BG697" s="9" t="s">
        <v>79</v>
      </c>
      <c r="BH697" s="9" t="s">
        <v>409</v>
      </c>
      <c r="BI697" s="9" t="s">
        <v>1215</v>
      </c>
      <c r="BJ697" s="9" t="s">
        <v>108</v>
      </c>
      <c r="BK697" s="7" t="s">
        <v>83</v>
      </c>
      <c r="BL697" s="13">
        <v>44689.698379779999</v>
      </c>
      <c r="BM697" s="7" t="s">
        <v>84</v>
      </c>
      <c r="BN697" s="13"/>
      <c r="BO697" s="14">
        <v>38338</v>
      </c>
      <c r="BP697" s="14">
        <v>47469</v>
      </c>
      <c r="BQ697" s="14" t="s">
        <v>263</v>
      </c>
      <c r="BR697" s="14" t="s">
        <v>264</v>
      </c>
      <c r="BS697" s="14">
        <v>38338</v>
      </c>
      <c r="BT697" s="14">
        <v>38338</v>
      </c>
      <c r="BU697" s="13">
        <v>0</v>
      </c>
      <c r="BV697" s="13">
        <v>15.06</v>
      </c>
      <c r="BW697" s="13">
        <v>0</v>
      </c>
    </row>
    <row r="698" spans="1:75" s="1" customFormat="1" ht="18.2" customHeight="1" x14ac:dyDescent="0.15">
      <c r="A698" s="15">
        <v>696</v>
      </c>
      <c r="B698" s="16" t="s">
        <v>75</v>
      </c>
      <c r="C698" s="16" t="s">
        <v>76</v>
      </c>
      <c r="D698" s="17">
        <v>45108</v>
      </c>
      <c r="E698" s="18" t="s">
        <v>1216</v>
      </c>
      <c r="F698" s="19">
        <v>0</v>
      </c>
      <c r="G698" s="19">
        <v>0</v>
      </c>
      <c r="H698" s="20">
        <v>35520.94</v>
      </c>
      <c r="I698" s="20">
        <v>0</v>
      </c>
      <c r="J698" s="20">
        <v>0</v>
      </c>
      <c r="K698" s="20">
        <v>35520.94</v>
      </c>
      <c r="L698" s="20">
        <v>329.49</v>
      </c>
      <c r="M698" s="20">
        <v>0</v>
      </c>
      <c r="N698" s="20">
        <v>0</v>
      </c>
      <c r="O698" s="20">
        <v>329.49</v>
      </c>
      <c r="P698" s="20">
        <v>0</v>
      </c>
      <c r="Q698" s="20">
        <v>0</v>
      </c>
      <c r="R698" s="20">
        <v>35191.449999999997</v>
      </c>
      <c r="S698" s="20">
        <v>0</v>
      </c>
      <c r="T698" s="20">
        <v>284.76</v>
      </c>
      <c r="U698" s="20">
        <v>0</v>
      </c>
      <c r="V698" s="20">
        <v>0</v>
      </c>
      <c r="W698" s="20">
        <v>284.76</v>
      </c>
      <c r="X698" s="20">
        <v>0</v>
      </c>
      <c r="Y698" s="20">
        <v>0</v>
      </c>
      <c r="Z698" s="20">
        <v>0</v>
      </c>
      <c r="AA698" s="20">
        <v>15.82</v>
      </c>
      <c r="AB698" s="20">
        <v>0</v>
      </c>
      <c r="AC698" s="20">
        <v>0</v>
      </c>
      <c r="AD698" s="20">
        <v>0</v>
      </c>
      <c r="AE698" s="20">
        <v>0</v>
      </c>
      <c r="AF698" s="20">
        <v>-9.08</v>
      </c>
      <c r="AG698" s="20">
        <v>31.51</v>
      </c>
      <c r="AH698" s="20">
        <v>85.95</v>
      </c>
      <c r="AI698" s="20">
        <v>0</v>
      </c>
      <c r="AJ698" s="20">
        <v>0</v>
      </c>
      <c r="AK698" s="20">
        <v>0</v>
      </c>
      <c r="AL698" s="20">
        <v>0</v>
      </c>
      <c r="AM698" s="20">
        <v>0</v>
      </c>
      <c r="AN698" s="20">
        <v>0</v>
      </c>
      <c r="AO698" s="20">
        <v>0</v>
      </c>
      <c r="AP698" s="20">
        <v>2.7</v>
      </c>
      <c r="AQ698" s="20">
        <v>0</v>
      </c>
      <c r="AR698" s="20">
        <v>7.27</v>
      </c>
      <c r="AS698" s="20">
        <v>0</v>
      </c>
      <c r="AT698" s="11">
        <f t="shared" si="10"/>
        <v>733.88</v>
      </c>
      <c r="AU698" s="20">
        <v>0</v>
      </c>
      <c r="AV698" s="20">
        <v>0</v>
      </c>
      <c r="AW698" s="21">
        <v>77</v>
      </c>
      <c r="AX698" s="21">
        <v>300</v>
      </c>
      <c r="AY698" s="20">
        <v>272980.19</v>
      </c>
      <c r="AZ698" s="20">
        <v>69639.05</v>
      </c>
      <c r="BA698" s="22">
        <v>90.000003000000007</v>
      </c>
      <c r="BB698" s="22">
        <v>45.480669330990999</v>
      </c>
      <c r="BC698" s="22">
        <v>9.6199999999999992</v>
      </c>
      <c r="BD698" s="22"/>
      <c r="BE698" s="18" t="s">
        <v>78</v>
      </c>
      <c r="BF698" s="15"/>
      <c r="BG698" s="18" t="s">
        <v>79</v>
      </c>
      <c r="BH698" s="18" t="s">
        <v>409</v>
      </c>
      <c r="BI698" s="18" t="s">
        <v>1215</v>
      </c>
      <c r="BJ698" s="18" t="s">
        <v>108</v>
      </c>
      <c r="BK698" s="16" t="s">
        <v>83</v>
      </c>
      <c r="BL698" s="22">
        <v>273328.2618563</v>
      </c>
      <c r="BM698" s="16" t="s">
        <v>84</v>
      </c>
      <c r="BN698" s="22"/>
      <c r="BO698" s="23">
        <v>38338</v>
      </c>
      <c r="BP698" s="23">
        <v>47469</v>
      </c>
      <c r="BQ698" s="14" t="s">
        <v>109</v>
      </c>
      <c r="BR698" s="14" t="s">
        <v>110</v>
      </c>
      <c r="BS698" s="14">
        <v>38338</v>
      </c>
      <c r="BT698" s="14">
        <v>38338</v>
      </c>
      <c r="BU698" s="22">
        <v>0</v>
      </c>
      <c r="BV698" s="22">
        <v>15.82</v>
      </c>
      <c r="BW698" s="22">
        <v>0</v>
      </c>
    </row>
    <row r="699" spans="1:75" s="1" customFormat="1" ht="18.2" customHeight="1" x14ac:dyDescent="0.15">
      <c r="A699" s="6">
        <v>697</v>
      </c>
      <c r="B699" s="7" t="s">
        <v>75</v>
      </c>
      <c r="C699" s="7" t="s">
        <v>76</v>
      </c>
      <c r="D699" s="8">
        <v>45108</v>
      </c>
      <c r="E699" s="9" t="s">
        <v>1217</v>
      </c>
      <c r="F699" s="10">
        <v>0</v>
      </c>
      <c r="G699" s="10">
        <v>0</v>
      </c>
      <c r="H699" s="11">
        <v>34022.31</v>
      </c>
      <c r="I699" s="11">
        <v>0</v>
      </c>
      <c r="J699" s="11">
        <v>0</v>
      </c>
      <c r="K699" s="11">
        <v>34022.31</v>
      </c>
      <c r="L699" s="11">
        <v>315.58</v>
      </c>
      <c r="M699" s="11">
        <v>0</v>
      </c>
      <c r="N699" s="11">
        <v>0</v>
      </c>
      <c r="O699" s="11">
        <v>315.58</v>
      </c>
      <c r="P699" s="11">
        <v>0</v>
      </c>
      <c r="Q699" s="11">
        <v>0</v>
      </c>
      <c r="R699" s="11">
        <v>33706.730000000003</v>
      </c>
      <c r="S699" s="11">
        <v>0</v>
      </c>
      <c r="T699" s="11">
        <v>272.75</v>
      </c>
      <c r="U699" s="11">
        <v>0</v>
      </c>
      <c r="V699" s="11">
        <v>0</v>
      </c>
      <c r="W699" s="11">
        <v>272.75</v>
      </c>
      <c r="X699" s="11">
        <v>0</v>
      </c>
      <c r="Y699" s="11">
        <v>0</v>
      </c>
      <c r="Z699" s="11">
        <v>0</v>
      </c>
      <c r="AA699" s="11">
        <v>15.15</v>
      </c>
      <c r="AB699" s="11">
        <v>0</v>
      </c>
      <c r="AC699" s="11">
        <v>0</v>
      </c>
      <c r="AD699" s="11">
        <v>0</v>
      </c>
      <c r="AE699" s="11">
        <v>0</v>
      </c>
      <c r="AF699" s="11">
        <v>-8.6300000000000008</v>
      </c>
      <c r="AG699" s="11">
        <v>30.18</v>
      </c>
      <c r="AH699" s="11">
        <v>82.38</v>
      </c>
      <c r="AI699" s="11">
        <v>0</v>
      </c>
      <c r="AJ699" s="11">
        <v>0</v>
      </c>
      <c r="AK699" s="11">
        <v>0</v>
      </c>
      <c r="AL699" s="11">
        <v>0</v>
      </c>
      <c r="AM699" s="11">
        <v>0</v>
      </c>
      <c r="AN699" s="11">
        <v>0</v>
      </c>
      <c r="AO699" s="11">
        <v>0</v>
      </c>
      <c r="AP699" s="11">
        <v>0.15</v>
      </c>
      <c r="AQ699" s="11">
        <v>0</v>
      </c>
      <c r="AR699" s="11">
        <v>0.72</v>
      </c>
      <c r="AS699" s="11">
        <v>0</v>
      </c>
      <c r="AT699" s="11">
        <f t="shared" si="10"/>
        <v>706.83999999999992</v>
      </c>
      <c r="AU699" s="11">
        <v>0</v>
      </c>
      <c r="AV699" s="11">
        <v>0</v>
      </c>
      <c r="AW699" s="12">
        <v>77</v>
      </c>
      <c r="AX699" s="12">
        <v>300</v>
      </c>
      <c r="AY699" s="11">
        <v>262665</v>
      </c>
      <c r="AZ699" s="11">
        <v>66700.45</v>
      </c>
      <c r="BA699" s="13">
        <v>89.587491999999997</v>
      </c>
      <c r="BB699" s="13">
        <v>45.272579183815999</v>
      </c>
      <c r="BC699" s="13">
        <v>9.6199999999999992</v>
      </c>
      <c r="BD699" s="13"/>
      <c r="BE699" s="9" t="s">
        <v>78</v>
      </c>
      <c r="BF699" s="6"/>
      <c r="BG699" s="9" t="s">
        <v>79</v>
      </c>
      <c r="BH699" s="9" t="s">
        <v>409</v>
      </c>
      <c r="BI699" s="9" t="s">
        <v>1215</v>
      </c>
      <c r="BJ699" s="9" t="s">
        <v>108</v>
      </c>
      <c r="BK699" s="7" t="s">
        <v>83</v>
      </c>
      <c r="BL699" s="13">
        <v>261796.59899662001</v>
      </c>
      <c r="BM699" s="7" t="s">
        <v>84</v>
      </c>
      <c r="BN699" s="13"/>
      <c r="BO699" s="14">
        <v>38338</v>
      </c>
      <c r="BP699" s="14">
        <v>47469</v>
      </c>
      <c r="BQ699" s="14" t="s">
        <v>109</v>
      </c>
      <c r="BR699" s="14" t="s">
        <v>110</v>
      </c>
      <c r="BS699" s="14">
        <v>38338</v>
      </c>
      <c r="BT699" s="14">
        <v>38338</v>
      </c>
      <c r="BU699" s="13">
        <v>0</v>
      </c>
      <c r="BV699" s="13">
        <v>15.15</v>
      </c>
      <c r="BW699" s="13">
        <v>0</v>
      </c>
    </row>
    <row r="700" spans="1:75" s="1" customFormat="1" ht="18.2" customHeight="1" x14ac:dyDescent="0.15">
      <c r="A700" s="15">
        <v>698</v>
      </c>
      <c r="B700" s="16" t="s">
        <v>75</v>
      </c>
      <c r="C700" s="16" t="s">
        <v>76</v>
      </c>
      <c r="D700" s="17">
        <v>45108</v>
      </c>
      <c r="E700" s="18" t="s">
        <v>1218</v>
      </c>
      <c r="F700" s="19">
        <v>82</v>
      </c>
      <c r="G700" s="19">
        <v>81</v>
      </c>
      <c r="H700" s="20">
        <v>42142.04</v>
      </c>
      <c r="I700" s="20">
        <v>23225.37</v>
      </c>
      <c r="J700" s="20">
        <v>0</v>
      </c>
      <c r="K700" s="20">
        <v>65367.41</v>
      </c>
      <c r="L700" s="20">
        <v>390.94</v>
      </c>
      <c r="M700" s="20">
        <v>0</v>
      </c>
      <c r="N700" s="20">
        <v>0</v>
      </c>
      <c r="O700" s="20">
        <v>0</v>
      </c>
      <c r="P700" s="20">
        <v>0</v>
      </c>
      <c r="Q700" s="20">
        <v>0</v>
      </c>
      <c r="R700" s="20">
        <v>65367.41</v>
      </c>
      <c r="S700" s="20">
        <v>35627.01</v>
      </c>
      <c r="T700" s="20">
        <v>337.84</v>
      </c>
      <c r="U700" s="20">
        <v>0</v>
      </c>
      <c r="V700" s="20">
        <v>0</v>
      </c>
      <c r="W700" s="20">
        <v>0</v>
      </c>
      <c r="X700" s="20">
        <v>0</v>
      </c>
      <c r="Y700" s="20">
        <v>0</v>
      </c>
      <c r="Z700" s="20">
        <v>35964.85</v>
      </c>
      <c r="AA700" s="20">
        <v>0</v>
      </c>
      <c r="AB700" s="20">
        <v>0</v>
      </c>
      <c r="AC700" s="20">
        <v>0</v>
      </c>
      <c r="AD700" s="20">
        <v>0</v>
      </c>
      <c r="AE700" s="20">
        <v>0</v>
      </c>
      <c r="AF700" s="20">
        <v>0</v>
      </c>
      <c r="AG700" s="20">
        <v>0</v>
      </c>
      <c r="AH700" s="20">
        <v>0</v>
      </c>
      <c r="AI700" s="20">
        <v>0</v>
      </c>
      <c r="AJ700" s="20">
        <v>0</v>
      </c>
      <c r="AK700" s="20">
        <v>0</v>
      </c>
      <c r="AL700" s="20">
        <v>0</v>
      </c>
      <c r="AM700" s="20">
        <v>0</v>
      </c>
      <c r="AN700" s="20">
        <v>0</v>
      </c>
      <c r="AO700" s="20">
        <v>0</v>
      </c>
      <c r="AP700" s="20">
        <v>0</v>
      </c>
      <c r="AQ700" s="20">
        <v>0</v>
      </c>
      <c r="AR700" s="20">
        <v>0</v>
      </c>
      <c r="AS700" s="20">
        <v>0</v>
      </c>
      <c r="AT700" s="11">
        <f t="shared" si="10"/>
        <v>0</v>
      </c>
      <c r="AU700" s="20">
        <v>23616.31</v>
      </c>
      <c r="AV700" s="20">
        <v>35964.85</v>
      </c>
      <c r="AW700" s="21">
        <v>77</v>
      </c>
      <c r="AX700" s="21">
        <v>300</v>
      </c>
      <c r="AY700" s="20">
        <v>323932.21000000002</v>
      </c>
      <c r="AZ700" s="20">
        <v>82623.259999999995</v>
      </c>
      <c r="BA700" s="22">
        <v>89.984769999999997</v>
      </c>
      <c r="BB700" s="22">
        <v>71.191470226975994</v>
      </c>
      <c r="BC700" s="22">
        <v>9.6199999999999992</v>
      </c>
      <c r="BD700" s="22"/>
      <c r="BE700" s="18" t="s">
        <v>78</v>
      </c>
      <c r="BF700" s="15"/>
      <c r="BG700" s="18" t="s">
        <v>79</v>
      </c>
      <c r="BH700" s="18" t="s">
        <v>409</v>
      </c>
      <c r="BI700" s="18" t="s">
        <v>1215</v>
      </c>
      <c r="BJ700" s="18" t="s">
        <v>82</v>
      </c>
      <c r="BK700" s="16" t="s">
        <v>83</v>
      </c>
      <c r="BL700" s="22">
        <v>507701.74452453997</v>
      </c>
      <c r="BM700" s="16" t="s">
        <v>84</v>
      </c>
      <c r="BN700" s="22"/>
      <c r="BO700" s="23">
        <v>38338</v>
      </c>
      <c r="BP700" s="23">
        <v>47469</v>
      </c>
      <c r="BQ700" s="14" t="s">
        <v>458</v>
      </c>
      <c r="BR700" s="14" t="s">
        <v>459</v>
      </c>
      <c r="BS700" s="14">
        <v>38338</v>
      </c>
      <c r="BT700" s="14">
        <v>38338</v>
      </c>
      <c r="BU700" s="22">
        <v>12808.53</v>
      </c>
      <c r="BV700" s="22">
        <v>18.760000000000002</v>
      </c>
      <c r="BW700" s="22">
        <v>0</v>
      </c>
    </row>
    <row r="701" spans="1:75" s="1" customFormat="1" ht="18.2" customHeight="1" x14ac:dyDescent="0.15">
      <c r="A701" s="6">
        <v>699</v>
      </c>
      <c r="B701" s="7" t="s">
        <v>75</v>
      </c>
      <c r="C701" s="7" t="s">
        <v>76</v>
      </c>
      <c r="D701" s="8">
        <v>45108</v>
      </c>
      <c r="E701" s="9" t="s">
        <v>1219</v>
      </c>
      <c r="F701" s="10">
        <v>123</v>
      </c>
      <c r="G701" s="10">
        <v>122</v>
      </c>
      <c r="H701" s="11">
        <v>53011.33</v>
      </c>
      <c r="I701" s="11">
        <v>38190.25</v>
      </c>
      <c r="J701" s="11">
        <v>0</v>
      </c>
      <c r="K701" s="11">
        <v>91201.58</v>
      </c>
      <c r="L701" s="11">
        <v>491.84</v>
      </c>
      <c r="M701" s="11">
        <v>0</v>
      </c>
      <c r="N701" s="11">
        <v>0</v>
      </c>
      <c r="O701" s="11">
        <v>0</v>
      </c>
      <c r="P701" s="11">
        <v>0</v>
      </c>
      <c r="Q701" s="11">
        <v>0</v>
      </c>
      <c r="R701" s="11">
        <v>91201.58</v>
      </c>
      <c r="S701" s="11">
        <v>73660.570000000007</v>
      </c>
      <c r="T701" s="11">
        <v>424.97</v>
      </c>
      <c r="U701" s="11">
        <v>0</v>
      </c>
      <c r="V701" s="11">
        <v>0</v>
      </c>
      <c r="W701" s="11">
        <v>0</v>
      </c>
      <c r="X701" s="11">
        <v>0</v>
      </c>
      <c r="Y701" s="11">
        <v>0</v>
      </c>
      <c r="Z701" s="11">
        <v>74085.539999999994</v>
      </c>
      <c r="AA701" s="11">
        <v>0</v>
      </c>
      <c r="AB701" s="11">
        <v>0</v>
      </c>
      <c r="AC701" s="11">
        <v>0</v>
      </c>
      <c r="AD701" s="11">
        <v>0</v>
      </c>
      <c r="AE701" s="11">
        <v>0</v>
      </c>
      <c r="AF701" s="11">
        <v>0</v>
      </c>
      <c r="AG701" s="11">
        <v>0</v>
      </c>
      <c r="AH701" s="11">
        <v>0</v>
      </c>
      <c r="AI701" s="11">
        <v>0</v>
      </c>
      <c r="AJ701" s="11">
        <v>0</v>
      </c>
      <c r="AK701" s="11">
        <v>0</v>
      </c>
      <c r="AL701" s="11">
        <v>0</v>
      </c>
      <c r="AM701" s="11">
        <v>0</v>
      </c>
      <c r="AN701" s="11">
        <v>0</v>
      </c>
      <c r="AO701" s="11">
        <v>0</v>
      </c>
      <c r="AP701" s="11">
        <v>0</v>
      </c>
      <c r="AQ701" s="11">
        <v>0</v>
      </c>
      <c r="AR701" s="11">
        <v>0</v>
      </c>
      <c r="AS701" s="11">
        <v>0</v>
      </c>
      <c r="AT701" s="11">
        <f t="shared" si="10"/>
        <v>0</v>
      </c>
      <c r="AU701" s="11">
        <v>38682.089999999997</v>
      </c>
      <c r="AV701" s="11">
        <v>74085.539999999994</v>
      </c>
      <c r="AW701" s="12">
        <v>77</v>
      </c>
      <c r="AX701" s="12">
        <v>300</v>
      </c>
      <c r="AY701" s="11">
        <v>448500</v>
      </c>
      <c r="AZ701" s="11">
        <v>103939.95</v>
      </c>
      <c r="BA701" s="13">
        <v>81.759998999999993</v>
      </c>
      <c r="BB701" s="13">
        <v>71.739894906611198</v>
      </c>
      <c r="BC701" s="13">
        <v>9.6199999999999992</v>
      </c>
      <c r="BD701" s="13"/>
      <c r="BE701" s="9" t="s">
        <v>78</v>
      </c>
      <c r="BF701" s="6"/>
      <c r="BG701" s="9" t="s">
        <v>89</v>
      </c>
      <c r="BH701" s="9" t="s">
        <v>166</v>
      </c>
      <c r="BI701" s="9" t="s">
        <v>287</v>
      </c>
      <c r="BJ701" s="9" t="s">
        <v>82</v>
      </c>
      <c r="BK701" s="7" t="s">
        <v>83</v>
      </c>
      <c r="BL701" s="13">
        <v>708353.00449252001</v>
      </c>
      <c r="BM701" s="7" t="s">
        <v>84</v>
      </c>
      <c r="BN701" s="13"/>
      <c r="BO701" s="14">
        <v>38338</v>
      </c>
      <c r="BP701" s="14">
        <v>47469</v>
      </c>
      <c r="BQ701" s="14" t="s">
        <v>177</v>
      </c>
      <c r="BR701" s="14" t="s">
        <v>178</v>
      </c>
      <c r="BS701" s="14">
        <v>38338</v>
      </c>
      <c r="BT701" s="14">
        <v>38338</v>
      </c>
      <c r="BU701" s="13">
        <v>24672.83</v>
      </c>
      <c r="BV701" s="13">
        <v>23.6</v>
      </c>
      <c r="BW701" s="13">
        <v>0</v>
      </c>
    </row>
    <row r="702" spans="1:75" s="1" customFormat="1" ht="18.2" customHeight="1" x14ac:dyDescent="0.15">
      <c r="A702" s="15">
        <v>700</v>
      </c>
      <c r="B702" s="16" t="s">
        <v>75</v>
      </c>
      <c r="C702" s="16" t="s">
        <v>76</v>
      </c>
      <c r="D702" s="17">
        <v>45108</v>
      </c>
      <c r="E702" s="18" t="s">
        <v>1220</v>
      </c>
      <c r="F702" s="19">
        <v>157</v>
      </c>
      <c r="G702" s="19">
        <v>156</v>
      </c>
      <c r="H702" s="20">
        <v>34555.08</v>
      </c>
      <c r="I702" s="20">
        <v>26962.35</v>
      </c>
      <c r="J702" s="20">
        <v>0</v>
      </c>
      <c r="K702" s="20">
        <v>61517.43</v>
      </c>
      <c r="L702" s="20">
        <v>313.47000000000003</v>
      </c>
      <c r="M702" s="20">
        <v>0</v>
      </c>
      <c r="N702" s="20">
        <v>0</v>
      </c>
      <c r="O702" s="20">
        <v>0</v>
      </c>
      <c r="P702" s="20">
        <v>0</v>
      </c>
      <c r="Q702" s="20">
        <v>0</v>
      </c>
      <c r="R702" s="20">
        <v>61517.43</v>
      </c>
      <c r="S702" s="20">
        <v>67983.929999999993</v>
      </c>
      <c r="T702" s="20">
        <v>295.16000000000003</v>
      </c>
      <c r="U702" s="20">
        <v>0</v>
      </c>
      <c r="V702" s="20">
        <v>0</v>
      </c>
      <c r="W702" s="20">
        <v>0</v>
      </c>
      <c r="X702" s="20">
        <v>0</v>
      </c>
      <c r="Y702" s="20">
        <v>0</v>
      </c>
      <c r="Z702" s="20">
        <v>68279.09</v>
      </c>
      <c r="AA702" s="20">
        <v>0</v>
      </c>
      <c r="AB702" s="20">
        <v>0</v>
      </c>
      <c r="AC702" s="20">
        <v>0</v>
      </c>
      <c r="AD702" s="20">
        <v>0</v>
      </c>
      <c r="AE702" s="20">
        <v>0</v>
      </c>
      <c r="AF702" s="20">
        <v>0</v>
      </c>
      <c r="AG702" s="20">
        <v>0</v>
      </c>
      <c r="AH702" s="20">
        <v>0</v>
      </c>
      <c r="AI702" s="20">
        <v>0</v>
      </c>
      <c r="AJ702" s="20">
        <v>0</v>
      </c>
      <c r="AK702" s="20">
        <v>0</v>
      </c>
      <c r="AL702" s="20">
        <v>0</v>
      </c>
      <c r="AM702" s="20">
        <v>0</v>
      </c>
      <c r="AN702" s="20">
        <v>0</v>
      </c>
      <c r="AO702" s="20">
        <v>0</v>
      </c>
      <c r="AP702" s="20">
        <v>0</v>
      </c>
      <c r="AQ702" s="20">
        <v>0</v>
      </c>
      <c r="AR702" s="20">
        <v>0</v>
      </c>
      <c r="AS702" s="20">
        <v>0</v>
      </c>
      <c r="AT702" s="11">
        <f t="shared" si="10"/>
        <v>0</v>
      </c>
      <c r="AU702" s="20">
        <v>27275.82</v>
      </c>
      <c r="AV702" s="20">
        <v>68279.09</v>
      </c>
      <c r="AW702" s="21">
        <v>77</v>
      </c>
      <c r="AX702" s="21">
        <v>300</v>
      </c>
      <c r="AY702" s="20">
        <v>257539.4</v>
      </c>
      <c r="AZ702" s="20">
        <v>65700</v>
      </c>
      <c r="BA702" s="22">
        <v>90</v>
      </c>
      <c r="BB702" s="22">
        <v>84.270452054794504</v>
      </c>
      <c r="BC702" s="22">
        <v>10.25</v>
      </c>
      <c r="BD702" s="22"/>
      <c r="BE702" s="18" t="s">
        <v>78</v>
      </c>
      <c r="BF702" s="15"/>
      <c r="BG702" s="18" t="s">
        <v>105</v>
      </c>
      <c r="BH702" s="18" t="s">
        <v>106</v>
      </c>
      <c r="BI702" s="18" t="s">
        <v>997</v>
      </c>
      <c r="BJ702" s="18" t="s">
        <v>82</v>
      </c>
      <c r="BK702" s="16" t="s">
        <v>83</v>
      </c>
      <c r="BL702" s="22">
        <v>477799.35796241998</v>
      </c>
      <c r="BM702" s="16" t="s">
        <v>84</v>
      </c>
      <c r="BN702" s="22"/>
      <c r="BO702" s="23">
        <v>38338</v>
      </c>
      <c r="BP702" s="23">
        <v>47469</v>
      </c>
      <c r="BQ702" s="14" t="s">
        <v>177</v>
      </c>
      <c r="BR702" s="14" t="s">
        <v>178</v>
      </c>
      <c r="BS702" s="14">
        <v>38338</v>
      </c>
      <c r="BT702" s="14">
        <v>38338</v>
      </c>
      <c r="BU702" s="22">
        <v>19810.95</v>
      </c>
      <c r="BV702" s="22">
        <v>13.96</v>
      </c>
      <c r="BW702" s="22">
        <v>0</v>
      </c>
    </row>
    <row r="703" spans="1:75" s="1" customFormat="1" ht="18.2" customHeight="1" x14ac:dyDescent="0.15">
      <c r="A703" s="6">
        <v>701</v>
      </c>
      <c r="B703" s="7" t="s">
        <v>75</v>
      </c>
      <c r="C703" s="7" t="s">
        <v>76</v>
      </c>
      <c r="D703" s="8">
        <v>45108</v>
      </c>
      <c r="E703" s="9" t="s">
        <v>1221</v>
      </c>
      <c r="F703" s="10">
        <v>64</v>
      </c>
      <c r="G703" s="10">
        <v>63</v>
      </c>
      <c r="H703" s="11">
        <v>37199.65</v>
      </c>
      <c r="I703" s="11">
        <v>17017.79</v>
      </c>
      <c r="J703" s="11">
        <v>0</v>
      </c>
      <c r="K703" s="11">
        <v>54217.440000000002</v>
      </c>
      <c r="L703" s="11">
        <v>345.11</v>
      </c>
      <c r="M703" s="11">
        <v>0</v>
      </c>
      <c r="N703" s="11">
        <v>0</v>
      </c>
      <c r="O703" s="11">
        <v>0</v>
      </c>
      <c r="P703" s="11">
        <v>0</v>
      </c>
      <c r="Q703" s="11">
        <v>0</v>
      </c>
      <c r="R703" s="11">
        <v>54217.440000000002</v>
      </c>
      <c r="S703" s="11">
        <v>23512</v>
      </c>
      <c r="T703" s="11">
        <v>298.22000000000003</v>
      </c>
      <c r="U703" s="11">
        <v>0</v>
      </c>
      <c r="V703" s="11">
        <v>0</v>
      </c>
      <c r="W703" s="11">
        <v>0</v>
      </c>
      <c r="X703" s="11">
        <v>0</v>
      </c>
      <c r="Y703" s="11">
        <v>0</v>
      </c>
      <c r="Z703" s="11">
        <v>23810.22</v>
      </c>
      <c r="AA703" s="11">
        <v>0</v>
      </c>
      <c r="AB703" s="11">
        <v>0</v>
      </c>
      <c r="AC703" s="11">
        <v>0</v>
      </c>
      <c r="AD703" s="11">
        <v>0</v>
      </c>
      <c r="AE703" s="11">
        <v>0</v>
      </c>
      <c r="AF703" s="11">
        <v>0</v>
      </c>
      <c r="AG703" s="11">
        <v>0</v>
      </c>
      <c r="AH703" s="11">
        <v>0</v>
      </c>
      <c r="AI703" s="11">
        <v>0</v>
      </c>
      <c r="AJ703" s="11">
        <v>0</v>
      </c>
      <c r="AK703" s="11">
        <v>0</v>
      </c>
      <c r="AL703" s="11">
        <v>0</v>
      </c>
      <c r="AM703" s="11">
        <v>0</v>
      </c>
      <c r="AN703" s="11">
        <v>0</v>
      </c>
      <c r="AO703" s="11">
        <v>0</v>
      </c>
      <c r="AP703" s="11">
        <v>0</v>
      </c>
      <c r="AQ703" s="11">
        <v>0</v>
      </c>
      <c r="AR703" s="11">
        <v>0</v>
      </c>
      <c r="AS703" s="11">
        <v>0</v>
      </c>
      <c r="AT703" s="11">
        <f t="shared" si="10"/>
        <v>0</v>
      </c>
      <c r="AU703" s="11">
        <v>17362.900000000001</v>
      </c>
      <c r="AV703" s="11">
        <v>23810.22</v>
      </c>
      <c r="AW703" s="12">
        <v>77</v>
      </c>
      <c r="AX703" s="12">
        <v>300</v>
      </c>
      <c r="AY703" s="11">
        <v>285950</v>
      </c>
      <c r="AZ703" s="11">
        <v>72935.39</v>
      </c>
      <c r="BA703" s="13">
        <v>90.000001999999995</v>
      </c>
      <c r="BB703" s="13">
        <v>66.902634077021901</v>
      </c>
      <c r="BC703" s="13">
        <v>9.6199999999999992</v>
      </c>
      <c r="BD703" s="13"/>
      <c r="BE703" s="9" t="s">
        <v>78</v>
      </c>
      <c r="BF703" s="6"/>
      <c r="BG703" s="9" t="s">
        <v>241</v>
      </c>
      <c r="BH703" s="9" t="s">
        <v>242</v>
      </c>
      <c r="BI703" s="9" t="s">
        <v>351</v>
      </c>
      <c r="BJ703" s="9" t="s">
        <v>82</v>
      </c>
      <c r="BK703" s="7" t="s">
        <v>83</v>
      </c>
      <c r="BL703" s="13">
        <v>421101.10943135998</v>
      </c>
      <c r="BM703" s="7" t="s">
        <v>84</v>
      </c>
      <c r="BN703" s="13"/>
      <c r="BO703" s="14">
        <v>38339</v>
      </c>
      <c r="BP703" s="14">
        <v>47470</v>
      </c>
      <c r="BQ703" s="14" t="s">
        <v>113</v>
      </c>
      <c r="BR703" s="14" t="s">
        <v>114</v>
      </c>
      <c r="BS703" s="14">
        <v>38339</v>
      </c>
      <c r="BT703" s="14">
        <v>38339</v>
      </c>
      <c r="BU703" s="13">
        <v>8911.49</v>
      </c>
      <c r="BV703" s="13">
        <v>16.55</v>
      </c>
      <c r="BW703" s="13">
        <v>0</v>
      </c>
    </row>
    <row r="704" spans="1:75" s="1" customFormat="1" ht="18.2" customHeight="1" x14ac:dyDescent="0.15">
      <c r="A704" s="15">
        <v>702</v>
      </c>
      <c r="B704" s="16" t="s">
        <v>75</v>
      </c>
      <c r="C704" s="16" t="s">
        <v>76</v>
      </c>
      <c r="D704" s="17">
        <v>45108</v>
      </c>
      <c r="E704" s="18" t="s">
        <v>1222</v>
      </c>
      <c r="F704" s="19">
        <v>109</v>
      </c>
      <c r="G704" s="19">
        <v>108</v>
      </c>
      <c r="H704" s="20">
        <v>107066.61</v>
      </c>
      <c r="I704" s="20">
        <v>64676.95</v>
      </c>
      <c r="J704" s="20">
        <v>0</v>
      </c>
      <c r="K704" s="20">
        <v>171743.56</v>
      </c>
      <c r="L704" s="20">
        <v>945.96</v>
      </c>
      <c r="M704" s="20">
        <v>0</v>
      </c>
      <c r="N704" s="20">
        <v>0</v>
      </c>
      <c r="O704" s="20">
        <v>0</v>
      </c>
      <c r="P704" s="20">
        <v>0</v>
      </c>
      <c r="Q704" s="20">
        <v>0</v>
      </c>
      <c r="R704" s="20">
        <v>171743.56</v>
      </c>
      <c r="S704" s="20">
        <v>141947.22</v>
      </c>
      <c r="T704" s="20">
        <v>981.44</v>
      </c>
      <c r="U704" s="20">
        <v>0</v>
      </c>
      <c r="V704" s="20">
        <v>0</v>
      </c>
      <c r="W704" s="20">
        <v>0</v>
      </c>
      <c r="X704" s="20">
        <v>0</v>
      </c>
      <c r="Y704" s="20">
        <v>0</v>
      </c>
      <c r="Z704" s="20">
        <v>142928.66</v>
      </c>
      <c r="AA704" s="20">
        <v>0</v>
      </c>
      <c r="AB704" s="20">
        <v>0</v>
      </c>
      <c r="AC704" s="20">
        <v>0</v>
      </c>
      <c r="AD704" s="20">
        <v>0</v>
      </c>
      <c r="AE704" s="20">
        <v>0</v>
      </c>
      <c r="AF704" s="20">
        <v>0</v>
      </c>
      <c r="AG704" s="20">
        <v>0</v>
      </c>
      <c r="AH704" s="20">
        <v>0</v>
      </c>
      <c r="AI704" s="20">
        <v>0</v>
      </c>
      <c r="AJ704" s="20">
        <v>0</v>
      </c>
      <c r="AK704" s="20">
        <v>0</v>
      </c>
      <c r="AL704" s="20">
        <v>0</v>
      </c>
      <c r="AM704" s="20">
        <v>0</v>
      </c>
      <c r="AN704" s="20">
        <v>0</v>
      </c>
      <c r="AO704" s="20">
        <v>0</v>
      </c>
      <c r="AP704" s="20">
        <v>0</v>
      </c>
      <c r="AQ704" s="20">
        <v>0</v>
      </c>
      <c r="AR704" s="20">
        <v>0</v>
      </c>
      <c r="AS704" s="20">
        <v>0</v>
      </c>
      <c r="AT704" s="11">
        <f t="shared" si="10"/>
        <v>0</v>
      </c>
      <c r="AU704" s="20">
        <v>65622.91</v>
      </c>
      <c r="AV704" s="20">
        <v>142928.66</v>
      </c>
      <c r="AW704" s="21">
        <v>77</v>
      </c>
      <c r="AX704" s="21">
        <v>300</v>
      </c>
      <c r="AY704" s="20">
        <v>771248</v>
      </c>
      <c r="AZ704" s="20">
        <v>196650.62</v>
      </c>
      <c r="BA704" s="22">
        <v>90</v>
      </c>
      <c r="BB704" s="22">
        <v>78.600923810970002</v>
      </c>
      <c r="BC704" s="22">
        <v>11</v>
      </c>
      <c r="BD704" s="22"/>
      <c r="BE704" s="18" t="s">
        <v>78</v>
      </c>
      <c r="BF704" s="15"/>
      <c r="BG704" s="18" t="s">
        <v>89</v>
      </c>
      <c r="BH704" s="18" t="s">
        <v>90</v>
      </c>
      <c r="BI704" s="18" t="s">
        <v>938</v>
      </c>
      <c r="BJ704" s="18" t="s">
        <v>82</v>
      </c>
      <c r="BK704" s="16" t="s">
        <v>83</v>
      </c>
      <c r="BL704" s="22">
        <v>1333914.0257026399</v>
      </c>
      <c r="BM704" s="16" t="s">
        <v>84</v>
      </c>
      <c r="BN704" s="22"/>
      <c r="BO704" s="23">
        <v>38341</v>
      </c>
      <c r="BP704" s="23">
        <v>47472</v>
      </c>
      <c r="BQ704" s="14" t="s">
        <v>168</v>
      </c>
      <c r="BR704" s="14" t="s">
        <v>169</v>
      </c>
      <c r="BS704" s="14">
        <v>38341</v>
      </c>
      <c r="BT704" s="14">
        <v>38341</v>
      </c>
      <c r="BU704" s="22">
        <v>41055.120000000003</v>
      </c>
      <c r="BV704" s="22">
        <v>39.11</v>
      </c>
      <c r="BW704" s="22">
        <v>0</v>
      </c>
    </row>
    <row r="705" spans="1:75" s="1" customFormat="1" ht="18.2" customHeight="1" x14ac:dyDescent="0.15">
      <c r="A705" s="6">
        <v>703</v>
      </c>
      <c r="B705" s="7" t="s">
        <v>75</v>
      </c>
      <c r="C705" s="7" t="s">
        <v>76</v>
      </c>
      <c r="D705" s="8">
        <v>45108</v>
      </c>
      <c r="E705" s="9" t="s">
        <v>1223</v>
      </c>
      <c r="F705" s="10">
        <v>116</v>
      </c>
      <c r="G705" s="10">
        <v>115</v>
      </c>
      <c r="H705" s="11">
        <v>53382.22</v>
      </c>
      <c r="I705" s="11">
        <v>35383.03</v>
      </c>
      <c r="J705" s="11">
        <v>0</v>
      </c>
      <c r="K705" s="11">
        <v>88765.25</v>
      </c>
      <c r="L705" s="11">
        <v>484.36</v>
      </c>
      <c r="M705" s="11">
        <v>0</v>
      </c>
      <c r="N705" s="11">
        <v>0</v>
      </c>
      <c r="O705" s="11">
        <v>0</v>
      </c>
      <c r="P705" s="11">
        <v>0</v>
      </c>
      <c r="Q705" s="11">
        <v>0</v>
      </c>
      <c r="R705" s="11">
        <v>88765.25</v>
      </c>
      <c r="S705" s="11">
        <v>72335.17</v>
      </c>
      <c r="T705" s="11">
        <v>455.97</v>
      </c>
      <c r="U705" s="11">
        <v>0</v>
      </c>
      <c r="V705" s="11">
        <v>0</v>
      </c>
      <c r="W705" s="11">
        <v>0</v>
      </c>
      <c r="X705" s="11">
        <v>0</v>
      </c>
      <c r="Y705" s="11">
        <v>0</v>
      </c>
      <c r="Z705" s="11">
        <v>72791.14</v>
      </c>
      <c r="AA705" s="11">
        <v>0</v>
      </c>
      <c r="AB705" s="11">
        <v>0</v>
      </c>
      <c r="AC705" s="11">
        <v>0</v>
      </c>
      <c r="AD705" s="11">
        <v>0</v>
      </c>
      <c r="AE705" s="11">
        <v>0</v>
      </c>
      <c r="AF705" s="11">
        <v>0</v>
      </c>
      <c r="AG705" s="11">
        <v>0</v>
      </c>
      <c r="AH705" s="11">
        <v>0</v>
      </c>
      <c r="AI705" s="11">
        <v>0</v>
      </c>
      <c r="AJ705" s="11">
        <v>0</v>
      </c>
      <c r="AK705" s="11">
        <v>0</v>
      </c>
      <c r="AL705" s="11">
        <v>0</v>
      </c>
      <c r="AM705" s="11">
        <v>0</v>
      </c>
      <c r="AN705" s="11">
        <v>0</v>
      </c>
      <c r="AO705" s="11">
        <v>0</v>
      </c>
      <c r="AP705" s="11">
        <v>0</v>
      </c>
      <c r="AQ705" s="11">
        <v>0</v>
      </c>
      <c r="AR705" s="11">
        <v>0</v>
      </c>
      <c r="AS705" s="11">
        <v>0</v>
      </c>
      <c r="AT705" s="11">
        <f t="shared" si="10"/>
        <v>0</v>
      </c>
      <c r="AU705" s="11">
        <v>35867.39</v>
      </c>
      <c r="AV705" s="11">
        <v>72791.14</v>
      </c>
      <c r="AW705" s="12">
        <v>77</v>
      </c>
      <c r="AX705" s="12">
        <v>300</v>
      </c>
      <c r="AY705" s="11">
        <v>398096</v>
      </c>
      <c r="AZ705" s="11">
        <v>101505.39</v>
      </c>
      <c r="BA705" s="13">
        <v>90.000005000000002</v>
      </c>
      <c r="BB705" s="13">
        <v>78.703928370958906</v>
      </c>
      <c r="BC705" s="13">
        <v>10.25</v>
      </c>
      <c r="BD705" s="13"/>
      <c r="BE705" s="9" t="s">
        <v>78</v>
      </c>
      <c r="BF705" s="6"/>
      <c r="BG705" s="9" t="s">
        <v>413</v>
      </c>
      <c r="BH705" s="9" t="s">
        <v>414</v>
      </c>
      <c r="BI705" s="9" t="s">
        <v>415</v>
      </c>
      <c r="BJ705" s="9" t="s">
        <v>82</v>
      </c>
      <c r="BK705" s="7" t="s">
        <v>83</v>
      </c>
      <c r="BL705" s="13">
        <v>689430.28763349995</v>
      </c>
      <c r="BM705" s="7" t="s">
        <v>84</v>
      </c>
      <c r="BN705" s="13"/>
      <c r="BO705" s="14">
        <v>38341</v>
      </c>
      <c r="BP705" s="14">
        <v>47472</v>
      </c>
      <c r="BQ705" s="14" t="s">
        <v>177</v>
      </c>
      <c r="BR705" s="14" t="s">
        <v>178</v>
      </c>
      <c r="BS705" s="14">
        <v>38341</v>
      </c>
      <c r="BT705" s="14">
        <v>38341</v>
      </c>
      <c r="BU705" s="13">
        <v>22413.5</v>
      </c>
      <c r="BV705" s="13">
        <v>21.56</v>
      </c>
      <c r="BW705" s="13">
        <v>0</v>
      </c>
    </row>
    <row r="706" spans="1:75" s="1" customFormat="1" ht="18.2" customHeight="1" x14ac:dyDescent="0.15">
      <c r="A706" s="15">
        <v>704</v>
      </c>
      <c r="B706" s="16" t="s">
        <v>75</v>
      </c>
      <c r="C706" s="16" t="s">
        <v>76</v>
      </c>
      <c r="D706" s="17">
        <v>45108</v>
      </c>
      <c r="E706" s="18" t="s">
        <v>1224</v>
      </c>
      <c r="F706" s="19">
        <v>0</v>
      </c>
      <c r="G706" s="19">
        <v>0</v>
      </c>
      <c r="H706" s="20">
        <v>11063.94</v>
      </c>
      <c r="I706" s="20">
        <v>0</v>
      </c>
      <c r="J706" s="20">
        <v>0</v>
      </c>
      <c r="K706" s="20">
        <v>11063.94</v>
      </c>
      <c r="L706" s="20">
        <v>571.29</v>
      </c>
      <c r="M706" s="20">
        <v>0</v>
      </c>
      <c r="N706" s="20">
        <v>0</v>
      </c>
      <c r="O706" s="20">
        <v>571.29</v>
      </c>
      <c r="P706" s="20">
        <v>0</v>
      </c>
      <c r="Q706" s="20">
        <v>0</v>
      </c>
      <c r="R706" s="20">
        <v>10492.65</v>
      </c>
      <c r="S706" s="20">
        <v>0</v>
      </c>
      <c r="T706" s="20">
        <v>94.5</v>
      </c>
      <c r="U706" s="20">
        <v>0</v>
      </c>
      <c r="V706" s="20">
        <v>0</v>
      </c>
      <c r="W706" s="20">
        <v>94.5</v>
      </c>
      <c r="X706" s="20">
        <v>0</v>
      </c>
      <c r="Y706" s="20">
        <v>0</v>
      </c>
      <c r="Z706" s="20">
        <v>0</v>
      </c>
      <c r="AA706" s="20">
        <v>14.73</v>
      </c>
      <c r="AB706" s="20">
        <v>0</v>
      </c>
      <c r="AC706" s="20">
        <v>0</v>
      </c>
      <c r="AD706" s="20">
        <v>0</v>
      </c>
      <c r="AE706" s="20">
        <v>0</v>
      </c>
      <c r="AF706" s="20">
        <v>-5.36</v>
      </c>
      <c r="AG706" s="20">
        <v>29.6</v>
      </c>
      <c r="AH706" s="20">
        <v>83.73</v>
      </c>
      <c r="AI706" s="20">
        <v>0</v>
      </c>
      <c r="AJ706" s="20">
        <v>0</v>
      </c>
      <c r="AK706" s="20">
        <v>0</v>
      </c>
      <c r="AL706" s="20">
        <v>0</v>
      </c>
      <c r="AM706" s="20">
        <v>0</v>
      </c>
      <c r="AN706" s="20">
        <v>0</v>
      </c>
      <c r="AO706" s="20">
        <v>0</v>
      </c>
      <c r="AP706" s="20">
        <v>772.51</v>
      </c>
      <c r="AQ706" s="20">
        <v>0</v>
      </c>
      <c r="AR706" s="20">
        <v>788.49</v>
      </c>
      <c r="AS706" s="20">
        <v>0</v>
      </c>
      <c r="AT706" s="11">
        <f t="shared" si="10"/>
        <v>772.51</v>
      </c>
      <c r="AU706" s="20">
        <v>0</v>
      </c>
      <c r="AV706" s="20">
        <v>0</v>
      </c>
      <c r="AW706" s="21">
        <v>17</v>
      </c>
      <c r="AX706" s="21">
        <v>240</v>
      </c>
      <c r="AY706" s="20">
        <v>266000.02</v>
      </c>
      <c r="AZ706" s="20">
        <v>67823.92</v>
      </c>
      <c r="BA706" s="22">
        <v>89.999988999999999</v>
      </c>
      <c r="BB706" s="22">
        <v>13.9233825556065</v>
      </c>
      <c r="BC706" s="22">
        <v>10.25</v>
      </c>
      <c r="BD706" s="22"/>
      <c r="BE706" s="18" t="s">
        <v>78</v>
      </c>
      <c r="BF706" s="15"/>
      <c r="BG706" s="18" t="s">
        <v>280</v>
      </c>
      <c r="BH706" s="18" t="s">
        <v>281</v>
      </c>
      <c r="BI706" s="18" t="s">
        <v>1225</v>
      </c>
      <c r="BJ706" s="18" t="s">
        <v>108</v>
      </c>
      <c r="BK706" s="16" t="s">
        <v>83</v>
      </c>
      <c r="BL706" s="22">
        <v>81495.300329100006</v>
      </c>
      <c r="BM706" s="16" t="s">
        <v>84</v>
      </c>
      <c r="BN706" s="22"/>
      <c r="BO706" s="23">
        <v>38341</v>
      </c>
      <c r="BP706" s="23">
        <v>45646</v>
      </c>
      <c r="BQ706" s="14" t="s">
        <v>102</v>
      </c>
      <c r="BR706" s="14" t="s">
        <v>103</v>
      </c>
      <c r="BS706" s="14">
        <v>38341</v>
      </c>
      <c r="BT706" s="14">
        <v>38341</v>
      </c>
      <c r="BU706" s="22">
        <v>0</v>
      </c>
      <c r="BV706" s="22">
        <v>14.73</v>
      </c>
      <c r="BW706" s="22">
        <v>0</v>
      </c>
    </row>
    <row r="707" spans="1:75" s="1" customFormat="1" ht="18.2" customHeight="1" x14ac:dyDescent="0.15">
      <c r="A707" s="6">
        <v>705</v>
      </c>
      <c r="B707" s="7" t="s">
        <v>75</v>
      </c>
      <c r="C707" s="7" t="s">
        <v>76</v>
      </c>
      <c r="D707" s="8">
        <v>45108</v>
      </c>
      <c r="E707" s="9" t="s">
        <v>1226</v>
      </c>
      <c r="F707" s="10">
        <v>121</v>
      </c>
      <c r="G707" s="10">
        <v>120</v>
      </c>
      <c r="H707" s="11">
        <v>41566.980000000003</v>
      </c>
      <c r="I707" s="11">
        <v>28245.59</v>
      </c>
      <c r="J707" s="11">
        <v>0</v>
      </c>
      <c r="K707" s="11">
        <v>69812.570000000007</v>
      </c>
      <c r="L707" s="11">
        <v>377.19</v>
      </c>
      <c r="M707" s="11">
        <v>0</v>
      </c>
      <c r="N707" s="11">
        <v>0</v>
      </c>
      <c r="O707" s="11">
        <v>0</v>
      </c>
      <c r="P707" s="11">
        <v>0</v>
      </c>
      <c r="Q707" s="11">
        <v>0</v>
      </c>
      <c r="R707" s="11">
        <v>69812.570000000007</v>
      </c>
      <c r="S707" s="11">
        <v>59623.21</v>
      </c>
      <c r="T707" s="11">
        <v>355.05</v>
      </c>
      <c r="U707" s="11">
        <v>0</v>
      </c>
      <c r="V707" s="11">
        <v>0</v>
      </c>
      <c r="W707" s="11">
        <v>0</v>
      </c>
      <c r="X707" s="11">
        <v>0</v>
      </c>
      <c r="Y707" s="11">
        <v>0</v>
      </c>
      <c r="Z707" s="11">
        <v>59978.26</v>
      </c>
      <c r="AA707" s="11">
        <v>0</v>
      </c>
      <c r="AB707" s="11">
        <v>0</v>
      </c>
      <c r="AC707" s="11">
        <v>0</v>
      </c>
      <c r="AD707" s="11">
        <v>0</v>
      </c>
      <c r="AE707" s="11">
        <v>0</v>
      </c>
      <c r="AF707" s="11">
        <v>0</v>
      </c>
      <c r="AG707" s="11">
        <v>0</v>
      </c>
      <c r="AH707" s="11">
        <v>0</v>
      </c>
      <c r="AI707" s="11">
        <v>0</v>
      </c>
      <c r="AJ707" s="11">
        <v>0</v>
      </c>
      <c r="AK707" s="11">
        <v>0</v>
      </c>
      <c r="AL707" s="11">
        <v>0</v>
      </c>
      <c r="AM707" s="11">
        <v>0</v>
      </c>
      <c r="AN707" s="11">
        <v>0</v>
      </c>
      <c r="AO707" s="11">
        <v>0</v>
      </c>
      <c r="AP707" s="11">
        <v>0</v>
      </c>
      <c r="AQ707" s="11">
        <v>0</v>
      </c>
      <c r="AR707" s="11">
        <v>0</v>
      </c>
      <c r="AS707" s="11">
        <v>0</v>
      </c>
      <c r="AT707" s="11">
        <f t="shared" ref="AT707:AT770" si="11">AQ707-AR707+AP707+AO707+AN707+AL707+AI707+AH707+AG707+AE707+AF707+AA707+W707+V707+Q707+P707+O707+N707-J707-AS707+AJ707</f>
        <v>0</v>
      </c>
      <c r="AU707" s="11">
        <v>28622.78</v>
      </c>
      <c r="AV707" s="11">
        <v>59978.26</v>
      </c>
      <c r="AW707" s="12">
        <v>77</v>
      </c>
      <c r="AX707" s="12">
        <v>300</v>
      </c>
      <c r="AY707" s="11">
        <v>310052.42</v>
      </c>
      <c r="AZ707" s="11">
        <v>79042.5</v>
      </c>
      <c r="BA707" s="13">
        <v>89.999528999999995</v>
      </c>
      <c r="BB707" s="13">
        <v>79.490127694335698</v>
      </c>
      <c r="BC707" s="13">
        <v>10.25</v>
      </c>
      <c r="BD707" s="13"/>
      <c r="BE707" s="9" t="s">
        <v>78</v>
      </c>
      <c r="BF707" s="6"/>
      <c r="BG707" s="9" t="s">
        <v>413</v>
      </c>
      <c r="BH707" s="9" t="s">
        <v>421</v>
      </c>
      <c r="BI707" s="9" t="s">
        <v>776</v>
      </c>
      <c r="BJ707" s="9" t="s">
        <v>82</v>
      </c>
      <c r="BK707" s="7" t="s">
        <v>83</v>
      </c>
      <c r="BL707" s="13">
        <v>542226.83105757996</v>
      </c>
      <c r="BM707" s="7" t="s">
        <v>84</v>
      </c>
      <c r="BN707" s="13"/>
      <c r="BO707" s="14">
        <v>38342</v>
      </c>
      <c r="BP707" s="14">
        <v>47473</v>
      </c>
      <c r="BQ707" s="14" t="s">
        <v>246</v>
      </c>
      <c r="BR707" s="14" t="s">
        <v>247</v>
      </c>
      <c r="BS707" s="14">
        <v>38342</v>
      </c>
      <c r="BT707" s="14">
        <v>38342</v>
      </c>
      <c r="BU707" s="13">
        <v>18355.669999999998</v>
      </c>
      <c r="BV707" s="13">
        <v>16.79</v>
      </c>
      <c r="BW707" s="13">
        <v>0</v>
      </c>
    </row>
    <row r="708" spans="1:75" s="1" customFormat="1" ht="18.2" customHeight="1" x14ac:dyDescent="0.15">
      <c r="A708" s="15">
        <v>706</v>
      </c>
      <c r="B708" s="16" t="s">
        <v>75</v>
      </c>
      <c r="C708" s="16" t="s">
        <v>76</v>
      </c>
      <c r="D708" s="17">
        <v>45108</v>
      </c>
      <c r="E708" s="18" t="s">
        <v>1227</v>
      </c>
      <c r="F708" s="19">
        <v>0</v>
      </c>
      <c r="G708" s="19">
        <v>0</v>
      </c>
      <c r="H708" s="20">
        <v>42240.26</v>
      </c>
      <c r="I708" s="20">
        <v>0</v>
      </c>
      <c r="J708" s="20">
        <v>0</v>
      </c>
      <c r="K708" s="20">
        <v>42240.26</v>
      </c>
      <c r="L708" s="20">
        <v>383.25</v>
      </c>
      <c r="M708" s="20">
        <v>0</v>
      </c>
      <c r="N708" s="20">
        <v>0</v>
      </c>
      <c r="O708" s="20">
        <v>383.25</v>
      </c>
      <c r="P708" s="20">
        <v>0</v>
      </c>
      <c r="Q708" s="20">
        <v>0</v>
      </c>
      <c r="R708" s="20">
        <v>41857.01</v>
      </c>
      <c r="S708" s="20">
        <v>0</v>
      </c>
      <c r="T708" s="20">
        <v>360.8</v>
      </c>
      <c r="U708" s="20">
        <v>0</v>
      </c>
      <c r="V708" s="20">
        <v>0</v>
      </c>
      <c r="W708" s="20">
        <v>360.8</v>
      </c>
      <c r="X708" s="20">
        <v>0</v>
      </c>
      <c r="Y708" s="20">
        <v>0</v>
      </c>
      <c r="Z708" s="20">
        <v>0</v>
      </c>
      <c r="AA708" s="20">
        <v>17.05</v>
      </c>
      <c r="AB708" s="20">
        <v>0</v>
      </c>
      <c r="AC708" s="20">
        <v>0</v>
      </c>
      <c r="AD708" s="20">
        <v>0</v>
      </c>
      <c r="AE708" s="20">
        <v>0</v>
      </c>
      <c r="AF708" s="20">
        <v>-8.18</v>
      </c>
      <c r="AG708" s="20">
        <v>38.06</v>
      </c>
      <c r="AH708" s="20">
        <v>99.14</v>
      </c>
      <c r="AI708" s="20">
        <v>0</v>
      </c>
      <c r="AJ708" s="20">
        <v>0</v>
      </c>
      <c r="AK708" s="20">
        <v>0</v>
      </c>
      <c r="AL708" s="20">
        <v>0</v>
      </c>
      <c r="AM708" s="20">
        <v>0</v>
      </c>
      <c r="AN708" s="20">
        <v>0</v>
      </c>
      <c r="AO708" s="20">
        <v>0</v>
      </c>
      <c r="AP708" s="20">
        <v>2.54</v>
      </c>
      <c r="AQ708" s="20">
        <v>0</v>
      </c>
      <c r="AR708" s="20">
        <v>1.7</v>
      </c>
      <c r="AS708" s="20">
        <v>0</v>
      </c>
      <c r="AT708" s="11">
        <f t="shared" si="11"/>
        <v>890.96</v>
      </c>
      <c r="AU708" s="20">
        <v>0</v>
      </c>
      <c r="AV708" s="20">
        <v>0</v>
      </c>
      <c r="AW708" s="21">
        <v>77</v>
      </c>
      <c r="AX708" s="21">
        <v>300</v>
      </c>
      <c r="AY708" s="20">
        <v>315053.26</v>
      </c>
      <c r="AZ708" s="20">
        <v>80317.8</v>
      </c>
      <c r="BA708" s="22">
        <v>90</v>
      </c>
      <c r="BB708" s="22">
        <v>46.902814818134999</v>
      </c>
      <c r="BC708" s="22">
        <v>10.25</v>
      </c>
      <c r="BD708" s="22"/>
      <c r="BE708" s="18" t="s">
        <v>78</v>
      </c>
      <c r="BF708" s="15"/>
      <c r="BG708" s="18" t="s">
        <v>413</v>
      </c>
      <c r="BH708" s="18" t="s">
        <v>421</v>
      </c>
      <c r="BI708" s="18" t="s">
        <v>776</v>
      </c>
      <c r="BJ708" s="18" t="s">
        <v>108</v>
      </c>
      <c r="BK708" s="16" t="s">
        <v>83</v>
      </c>
      <c r="BL708" s="22">
        <v>325098.95982693997</v>
      </c>
      <c r="BM708" s="16" t="s">
        <v>84</v>
      </c>
      <c r="BN708" s="22"/>
      <c r="BO708" s="23">
        <v>38342</v>
      </c>
      <c r="BP708" s="23">
        <v>47473</v>
      </c>
      <c r="BQ708" s="14" t="s">
        <v>109</v>
      </c>
      <c r="BR708" s="14" t="s">
        <v>110</v>
      </c>
      <c r="BS708" s="14">
        <v>38342</v>
      </c>
      <c r="BT708" s="14">
        <v>38342</v>
      </c>
      <c r="BU708" s="22">
        <v>0</v>
      </c>
      <c r="BV708" s="22">
        <v>17.05</v>
      </c>
      <c r="BW708" s="22">
        <v>0</v>
      </c>
    </row>
    <row r="709" spans="1:75" s="1" customFormat="1" ht="18.2" customHeight="1" x14ac:dyDescent="0.15">
      <c r="A709" s="6">
        <v>707</v>
      </c>
      <c r="B709" s="7" t="s">
        <v>75</v>
      </c>
      <c r="C709" s="7" t="s">
        <v>76</v>
      </c>
      <c r="D709" s="8">
        <v>45108</v>
      </c>
      <c r="E709" s="9" t="s">
        <v>1228</v>
      </c>
      <c r="F709" s="7" t="s">
        <v>482</v>
      </c>
      <c r="G709" s="10">
        <v>148</v>
      </c>
      <c r="H709" s="11">
        <v>48276.51</v>
      </c>
      <c r="I709" s="11">
        <v>36668.410000000003</v>
      </c>
      <c r="J709" s="11">
        <v>0</v>
      </c>
      <c r="K709" s="11">
        <v>84944.92</v>
      </c>
      <c r="L709" s="11">
        <v>437.98</v>
      </c>
      <c r="M709" s="11">
        <v>84944.92</v>
      </c>
      <c r="N709" s="11">
        <v>0</v>
      </c>
      <c r="O709" s="11">
        <v>0</v>
      </c>
      <c r="P709" s="11">
        <v>0</v>
      </c>
      <c r="Q709" s="11">
        <v>0</v>
      </c>
      <c r="R709" s="11">
        <v>84944.92</v>
      </c>
      <c r="S709" s="11">
        <v>88410.86</v>
      </c>
      <c r="T709" s="11">
        <v>412.36</v>
      </c>
      <c r="U709" s="11">
        <v>0</v>
      </c>
      <c r="V709" s="11">
        <v>0</v>
      </c>
      <c r="W709" s="11">
        <v>0</v>
      </c>
      <c r="X709" s="11">
        <v>0</v>
      </c>
      <c r="Y709" s="11">
        <v>0</v>
      </c>
      <c r="Z709" s="11">
        <v>88823.22</v>
      </c>
      <c r="AA709" s="11">
        <v>0</v>
      </c>
      <c r="AB709" s="11">
        <v>0</v>
      </c>
      <c r="AC709" s="11">
        <v>0</v>
      </c>
      <c r="AD709" s="11">
        <v>0</v>
      </c>
      <c r="AE709" s="11">
        <v>0</v>
      </c>
      <c r="AF709" s="11">
        <v>0</v>
      </c>
      <c r="AG709" s="11">
        <v>0</v>
      </c>
      <c r="AH709" s="11">
        <v>0</v>
      </c>
      <c r="AI709" s="11">
        <v>0</v>
      </c>
      <c r="AJ709" s="11">
        <v>0</v>
      </c>
      <c r="AK709" s="11">
        <v>0</v>
      </c>
      <c r="AL709" s="11">
        <v>0</v>
      </c>
      <c r="AM709" s="11">
        <v>0</v>
      </c>
      <c r="AN709" s="11">
        <v>0</v>
      </c>
      <c r="AO709" s="11">
        <v>0</v>
      </c>
      <c r="AP709" s="11">
        <v>0</v>
      </c>
      <c r="AQ709" s="11">
        <v>0</v>
      </c>
      <c r="AR709" s="11">
        <v>0</v>
      </c>
      <c r="AS709" s="11">
        <v>0</v>
      </c>
      <c r="AT709" s="11">
        <f t="shared" si="11"/>
        <v>0</v>
      </c>
      <c r="AU709" s="11">
        <v>37106.39</v>
      </c>
      <c r="AV709" s="11">
        <v>88823.22</v>
      </c>
      <c r="AW709" s="12">
        <v>77</v>
      </c>
      <c r="AX709" s="12">
        <v>300</v>
      </c>
      <c r="AY709" s="11">
        <v>360060.88</v>
      </c>
      <c r="AZ709" s="11">
        <v>91791.77</v>
      </c>
      <c r="BA709" s="13">
        <v>89.999995999999996</v>
      </c>
      <c r="BB709" s="13">
        <v>83.286796411272206</v>
      </c>
      <c r="BC709" s="13">
        <v>10.25</v>
      </c>
      <c r="BD709" s="13"/>
      <c r="BE709" s="9" t="s">
        <v>78</v>
      </c>
      <c r="BF709" s="6"/>
      <c r="BG709" s="9" t="s">
        <v>413</v>
      </c>
      <c r="BH709" s="9" t="s">
        <v>421</v>
      </c>
      <c r="BI709" s="9" t="s">
        <v>1083</v>
      </c>
      <c r="BJ709" s="9" t="s">
        <v>82</v>
      </c>
      <c r="BK709" s="7" t="s">
        <v>83</v>
      </c>
      <c r="BL709" s="13">
        <v>0</v>
      </c>
      <c r="BM709" s="7" t="s">
        <v>84</v>
      </c>
      <c r="BN709" s="13"/>
      <c r="BO709" s="14">
        <v>38342</v>
      </c>
      <c r="BP709" s="14">
        <v>47473</v>
      </c>
      <c r="BQ709" s="14" t="s">
        <v>1098</v>
      </c>
      <c r="BR709" s="14" t="s">
        <v>1099</v>
      </c>
      <c r="BS709" s="14">
        <v>38342</v>
      </c>
      <c r="BT709" s="14">
        <v>38342</v>
      </c>
      <c r="BU709" s="13">
        <v>26079.439999999999</v>
      </c>
      <c r="BV709" s="13">
        <v>0</v>
      </c>
      <c r="BW709" s="13">
        <v>0</v>
      </c>
    </row>
    <row r="710" spans="1:75" s="1" customFormat="1" ht="18.2" customHeight="1" x14ac:dyDescent="0.15">
      <c r="A710" s="15">
        <v>708</v>
      </c>
      <c r="B710" s="16" t="s">
        <v>75</v>
      </c>
      <c r="C710" s="16" t="s">
        <v>76</v>
      </c>
      <c r="D710" s="17">
        <v>45108</v>
      </c>
      <c r="E710" s="18" t="s">
        <v>1229</v>
      </c>
      <c r="F710" s="19">
        <v>0</v>
      </c>
      <c r="G710" s="19">
        <v>0</v>
      </c>
      <c r="H710" s="20">
        <v>55229.71</v>
      </c>
      <c r="I710" s="20">
        <v>0</v>
      </c>
      <c r="J710" s="20">
        <v>0</v>
      </c>
      <c r="K710" s="20">
        <v>55229.71</v>
      </c>
      <c r="L710" s="20">
        <v>501.09</v>
      </c>
      <c r="M710" s="20">
        <v>0</v>
      </c>
      <c r="N710" s="20">
        <v>0</v>
      </c>
      <c r="O710" s="20">
        <v>501.09</v>
      </c>
      <c r="P710" s="20">
        <v>0</v>
      </c>
      <c r="Q710" s="20">
        <v>0</v>
      </c>
      <c r="R710" s="20">
        <v>54728.62</v>
      </c>
      <c r="S710" s="20">
        <v>0</v>
      </c>
      <c r="T710" s="20">
        <v>471.75</v>
      </c>
      <c r="U710" s="20">
        <v>0</v>
      </c>
      <c r="V710" s="20">
        <v>0</v>
      </c>
      <c r="W710" s="20">
        <v>471.75</v>
      </c>
      <c r="X710" s="20">
        <v>0</v>
      </c>
      <c r="Y710" s="20">
        <v>0</v>
      </c>
      <c r="Z710" s="20">
        <v>0</v>
      </c>
      <c r="AA710" s="20">
        <v>22.3</v>
      </c>
      <c r="AB710" s="20">
        <v>0</v>
      </c>
      <c r="AC710" s="20">
        <v>0</v>
      </c>
      <c r="AD710" s="20">
        <v>0</v>
      </c>
      <c r="AE710" s="20">
        <v>0</v>
      </c>
      <c r="AF710" s="20">
        <v>-10.58</v>
      </c>
      <c r="AG710" s="20">
        <v>49.76</v>
      </c>
      <c r="AH710" s="20">
        <v>129.63</v>
      </c>
      <c r="AI710" s="20">
        <v>0</v>
      </c>
      <c r="AJ710" s="20">
        <v>0</v>
      </c>
      <c r="AK710" s="20">
        <v>0</v>
      </c>
      <c r="AL710" s="20">
        <v>0</v>
      </c>
      <c r="AM710" s="20">
        <v>0</v>
      </c>
      <c r="AN710" s="20">
        <v>0</v>
      </c>
      <c r="AO710" s="20">
        <v>0</v>
      </c>
      <c r="AP710" s="20">
        <v>0.44</v>
      </c>
      <c r="AQ710" s="20">
        <v>0</v>
      </c>
      <c r="AR710" s="20">
        <v>1.77</v>
      </c>
      <c r="AS710" s="20">
        <v>0</v>
      </c>
      <c r="AT710" s="11">
        <f t="shared" si="11"/>
        <v>1162.6199999999999</v>
      </c>
      <c r="AU710" s="20">
        <v>0</v>
      </c>
      <c r="AV710" s="20">
        <v>0</v>
      </c>
      <c r="AW710" s="21">
        <v>77</v>
      </c>
      <c r="AX710" s="21">
        <v>300</v>
      </c>
      <c r="AY710" s="20">
        <v>412000.02</v>
      </c>
      <c r="AZ710" s="20">
        <v>105015.06</v>
      </c>
      <c r="BA710" s="22">
        <v>89.999992000000006</v>
      </c>
      <c r="BB710" s="22">
        <v>46.903514240443599</v>
      </c>
      <c r="BC710" s="22">
        <v>10.25</v>
      </c>
      <c r="BD710" s="22"/>
      <c r="BE710" s="18" t="s">
        <v>78</v>
      </c>
      <c r="BF710" s="15"/>
      <c r="BG710" s="18" t="s">
        <v>711</v>
      </c>
      <c r="BH710" s="18" t="s">
        <v>1230</v>
      </c>
      <c r="BI710" s="18" t="s">
        <v>1231</v>
      </c>
      <c r="BJ710" s="18" t="s">
        <v>108</v>
      </c>
      <c r="BK710" s="16" t="s">
        <v>83</v>
      </c>
      <c r="BL710" s="22">
        <v>425071.39030627999</v>
      </c>
      <c r="BM710" s="16" t="s">
        <v>84</v>
      </c>
      <c r="BN710" s="22"/>
      <c r="BO710" s="23">
        <v>38343</v>
      </c>
      <c r="BP710" s="23">
        <v>47474</v>
      </c>
      <c r="BQ710" s="14" t="s">
        <v>109</v>
      </c>
      <c r="BR710" s="14" t="s">
        <v>110</v>
      </c>
      <c r="BS710" s="14">
        <v>38343</v>
      </c>
      <c r="BT710" s="14">
        <v>38343</v>
      </c>
      <c r="BU710" s="22">
        <v>0</v>
      </c>
      <c r="BV710" s="22">
        <v>22.3</v>
      </c>
      <c r="BW710" s="22">
        <v>0</v>
      </c>
    </row>
    <row r="711" spans="1:75" s="1" customFormat="1" ht="18.2" customHeight="1" x14ac:dyDescent="0.15">
      <c r="A711" s="6">
        <v>709</v>
      </c>
      <c r="B711" s="7" t="s">
        <v>75</v>
      </c>
      <c r="C711" s="7" t="s">
        <v>76</v>
      </c>
      <c r="D711" s="8">
        <v>45108</v>
      </c>
      <c r="E711" s="9" t="s">
        <v>1232</v>
      </c>
      <c r="F711" s="10">
        <v>144</v>
      </c>
      <c r="G711" s="10">
        <v>143</v>
      </c>
      <c r="H711" s="11">
        <v>35290.67</v>
      </c>
      <c r="I711" s="11">
        <v>26373.22</v>
      </c>
      <c r="J711" s="11">
        <v>0</v>
      </c>
      <c r="K711" s="11">
        <v>61663.89</v>
      </c>
      <c r="L711" s="11">
        <v>320.14</v>
      </c>
      <c r="M711" s="11">
        <v>0</v>
      </c>
      <c r="N711" s="11">
        <v>0</v>
      </c>
      <c r="O711" s="11">
        <v>0</v>
      </c>
      <c r="P711" s="11">
        <v>0</v>
      </c>
      <c r="Q711" s="11">
        <v>0</v>
      </c>
      <c r="R711" s="11">
        <v>61663.89</v>
      </c>
      <c r="S711" s="11">
        <v>62512.72</v>
      </c>
      <c r="T711" s="11">
        <v>301.44</v>
      </c>
      <c r="U711" s="11">
        <v>0</v>
      </c>
      <c r="V711" s="11">
        <v>0</v>
      </c>
      <c r="W711" s="11">
        <v>0</v>
      </c>
      <c r="X711" s="11">
        <v>0</v>
      </c>
      <c r="Y711" s="11">
        <v>0</v>
      </c>
      <c r="Z711" s="11">
        <v>62814.16</v>
      </c>
      <c r="AA711" s="11">
        <v>0</v>
      </c>
      <c r="AB711" s="11">
        <v>0</v>
      </c>
      <c r="AC711" s="11">
        <v>0</v>
      </c>
      <c r="AD711" s="11">
        <v>0</v>
      </c>
      <c r="AE711" s="11">
        <v>0</v>
      </c>
      <c r="AF711" s="11">
        <v>0</v>
      </c>
      <c r="AG711" s="11">
        <v>0</v>
      </c>
      <c r="AH711" s="11">
        <v>0</v>
      </c>
      <c r="AI711" s="11">
        <v>0</v>
      </c>
      <c r="AJ711" s="11">
        <v>0</v>
      </c>
      <c r="AK711" s="11">
        <v>0</v>
      </c>
      <c r="AL711" s="11">
        <v>0</v>
      </c>
      <c r="AM711" s="11">
        <v>0</v>
      </c>
      <c r="AN711" s="11">
        <v>0</v>
      </c>
      <c r="AO711" s="11">
        <v>0</v>
      </c>
      <c r="AP711" s="11">
        <v>0</v>
      </c>
      <c r="AQ711" s="11">
        <v>0</v>
      </c>
      <c r="AR711" s="11">
        <v>0</v>
      </c>
      <c r="AS711" s="11">
        <v>0</v>
      </c>
      <c r="AT711" s="11">
        <f t="shared" si="11"/>
        <v>0</v>
      </c>
      <c r="AU711" s="11">
        <v>26693.360000000001</v>
      </c>
      <c r="AV711" s="11">
        <v>62814.16</v>
      </c>
      <c r="AW711" s="12">
        <v>77</v>
      </c>
      <c r="AX711" s="12">
        <v>300</v>
      </c>
      <c r="AY711" s="11">
        <v>263242.06</v>
      </c>
      <c r="AZ711" s="11">
        <v>67098.009999999995</v>
      </c>
      <c r="BA711" s="13">
        <v>89.999993000000003</v>
      </c>
      <c r="BB711" s="13">
        <v>82.711091854330306</v>
      </c>
      <c r="BC711" s="13">
        <v>10.25</v>
      </c>
      <c r="BD711" s="13"/>
      <c r="BE711" s="9" t="s">
        <v>78</v>
      </c>
      <c r="BF711" s="6"/>
      <c r="BG711" s="9" t="s">
        <v>89</v>
      </c>
      <c r="BH711" s="9" t="s">
        <v>166</v>
      </c>
      <c r="BI711" s="9" t="s">
        <v>368</v>
      </c>
      <c r="BJ711" s="9" t="s">
        <v>82</v>
      </c>
      <c r="BK711" s="7" t="s">
        <v>83</v>
      </c>
      <c r="BL711" s="13">
        <v>478936.89725765999</v>
      </c>
      <c r="BM711" s="7" t="s">
        <v>84</v>
      </c>
      <c r="BN711" s="13"/>
      <c r="BO711" s="14">
        <v>38343</v>
      </c>
      <c r="BP711" s="14">
        <v>47474</v>
      </c>
      <c r="BQ711" s="14" t="s">
        <v>1233</v>
      </c>
      <c r="BR711" s="14" t="s">
        <v>1234</v>
      </c>
      <c r="BS711" s="14">
        <v>38343</v>
      </c>
      <c r="BT711" s="14">
        <v>38343</v>
      </c>
      <c r="BU711" s="13">
        <v>18556.53</v>
      </c>
      <c r="BV711" s="13">
        <v>14.25</v>
      </c>
      <c r="BW711" s="13">
        <v>0</v>
      </c>
    </row>
    <row r="712" spans="1:75" s="1" customFormat="1" ht="18.2" customHeight="1" x14ac:dyDescent="0.15">
      <c r="A712" s="15">
        <v>710</v>
      </c>
      <c r="B712" s="16" t="s">
        <v>75</v>
      </c>
      <c r="C712" s="16" t="s">
        <v>76</v>
      </c>
      <c r="D712" s="17">
        <v>45108</v>
      </c>
      <c r="E712" s="18" t="s">
        <v>1235</v>
      </c>
      <c r="F712" s="19">
        <v>0</v>
      </c>
      <c r="G712" s="19">
        <v>0</v>
      </c>
      <c r="H712" s="20">
        <v>55285.26</v>
      </c>
      <c r="I712" s="20">
        <v>0</v>
      </c>
      <c r="J712" s="20">
        <v>0</v>
      </c>
      <c r="K712" s="20">
        <v>55285.26</v>
      </c>
      <c r="L712" s="20">
        <v>512.87</v>
      </c>
      <c r="M712" s="20">
        <v>0</v>
      </c>
      <c r="N712" s="20">
        <v>0</v>
      </c>
      <c r="O712" s="20">
        <v>512.87</v>
      </c>
      <c r="P712" s="20">
        <v>0</v>
      </c>
      <c r="Q712" s="20">
        <v>0</v>
      </c>
      <c r="R712" s="20">
        <v>54772.39</v>
      </c>
      <c r="S712" s="20">
        <v>0</v>
      </c>
      <c r="T712" s="20">
        <v>443.2</v>
      </c>
      <c r="U712" s="20">
        <v>0</v>
      </c>
      <c r="V712" s="20">
        <v>0</v>
      </c>
      <c r="W712" s="20">
        <v>443.2</v>
      </c>
      <c r="X712" s="20">
        <v>0</v>
      </c>
      <c r="Y712" s="20">
        <v>0</v>
      </c>
      <c r="Z712" s="20">
        <v>0</v>
      </c>
      <c r="AA712" s="20">
        <v>24.61</v>
      </c>
      <c r="AB712" s="20">
        <v>0</v>
      </c>
      <c r="AC712" s="20">
        <v>0</v>
      </c>
      <c r="AD712" s="20">
        <v>0</v>
      </c>
      <c r="AE712" s="20">
        <v>0</v>
      </c>
      <c r="AF712" s="20">
        <v>-13.01</v>
      </c>
      <c r="AG712" s="20">
        <v>49.03</v>
      </c>
      <c r="AH712" s="20">
        <v>133.80000000000001</v>
      </c>
      <c r="AI712" s="20">
        <v>0</v>
      </c>
      <c r="AJ712" s="20">
        <v>0</v>
      </c>
      <c r="AK712" s="20">
        <v>0</v>
      </c>
      <c r="AL712" s="20">
        <v>0</v>
      </c>
      <c r="AM712" s="20">
        <v>0</v>
      </c>
      <c r="AN712" s="20">
        <v>0</v>
      </c>
      <c r="AO712" s="20">
        <v>0</v>
      </c>
      <c r="AP712" s="20">
        <v>53.29</v>
      </c>
      <c r="AQ712" s="20">
        <v>0</v>
      </c>
      <c r="AR712" s="20">
        <v>45.02</v>
      </c>
      <c r="AS712" s="20">
        <v>0</v>
      </c>
      <c r="AT712" s="11">
        <f t="shared" si="11"/>
        <v>1158.77</v>
      </c>
      <c r="AU712" s="20">
        <v>0</v>
      </c>
      <c r="AV712" s="20">
        <v>0</v>
      </c>
      <c r="AW712" s="21">
        <v>77</v>
      </c>
      <c r="AX712" s="21">
        <v>300</v>
      </c>
      <c r="AY712" s="20">
        <v>425246.94</v>
      </c>
      <c r="AZ712" s="20">
        <v>108391.58</v>
      </c>
      <c r="BA712" s="22">
        <v>89.999992000000006</v>
      </c>
      <c r="BB712" s="22">
        <v>45.478760082848503</v>
      </c>
      <c r="BC712" s="22">
        <v>9.6199999999999992</v>
      </c>
      <c r="BD712" s="22"/>
      <c r="BE712" s="18" t="s">
        <v>78</v>
      </c>
      <c r="BF712" s="15"/>
      <c r="BG712" s="18" t="s">
        <v>89</v>
      </c>
      <c r="BH712" s="18" t="s">
        <v>166</v>
      </c>
      <c r="BI712" s="18" t="s">
        <v>289</v>
      </c>
      <c r="BJ712" s="18" t="s">
        <v>108</v>
      </c>
      <c r="BK712" s="16" t="s">
        <v>83</v>
      </c>
      <c r="BL712" s="22">
        <v>425411.34725666</v>
      </c>
      <c r="BM712" s="16" t="s">
        <v>84</v>
      </c>
      <c r="BN712" s="22"/>
      <c r="BO712" s="23">
        <v>38343</v>
      </c>
      <c r="BP712" s="23">
        <v>47474</v>
      </c>
      <c r="BQ712" s="14" t="s">
        <v>109</v>
      </c>
      <c r="BR712" s="14" t="s">
        <v>110</v>
      </c>
      <c r="BS712" s="14">
        <v>38343</v>
      </c>
      <c r="BT712" s="14">
        <v>38343</v>
      </c>
      <c r="BU712" s="22">
        <v>0</v>
      </c>
      <c r="BV712" s="22">
        <v>24.61</v>
      </c>
      <c r="BW712" s="22">
        <v>0</v>
      </c>
    </row>
    <row r="713" spans="1:75" s="1" customFormat="1" ht="18.2" customHeight="1" x14ac:dyDescent="0.15">
      <c r="A713" s="6">
        <v>711</v>
      </c>
      <c r="B713" s="7" t="s">
        <v>75</v>
      </c>
      <c r="C713" s="7" t="s">
        <v>76</v>
      </c>
      <c r="D713" s="8">
        <v>45108</v>
      </c>
      <c r="E713" s="9" t="s">
        <v>1236</v>
      </c>
      <c r="F713" s="10">
        <v>0</v>
      </c>
      <c r="G713" s="10">
        <v>0</v>
      </c>
      <c r="H713" s="11">
        <v>30231.15</v>
      </c>
      <c r="I713" s="11">
        <v>0</v>
      </c>
      <c r="J713" s="11">
        <v>0</v>
      </c>
      <c r="K713" s="11">
        <v>30231.15</v>
      </c>
      <c r="L713" s="11">
        <v>280.41000000000003</v>
      </c>
      <c r="M713" s="11">
        <v>0</v>
      </c>
      <c r="N713" s="11">
        <v>0</v>
      </c>
      <c r="O713" s="11">
        <v>280.41000000000003</v>
      </c>
      <c r="P713" s="11">
        <v>0</v>
      </c>
      <c r="Q713" s="11">
        <v>0</v>
      </c>
      <c r="R713" s="11">
        <v>29950.74</v>
      </c>
      <c r="S713" s="11">
        <v>0</v>
      </c>
      <c r="T713" s="11">
        <v>242.35</v>
      </c>
      <c r="U713" s="11">
        <v>0</v>
      </c>
      <c r="V713" s="11">
        <v>0</v>
      </c>
      <c r="W713" s="11">
        <v>242.35</v>
      </c>
      <c r="X713" s="11">
        <v>0</v>
      </c>
      <c r="Y713" s="11">
        <v>0</v>
      </c>
      <c r="Z713" s="11">
        <v>0</v>
      </c>
      <c r="AA713" s="11">
        <v>13.46</v>
      </c>
      <c r="AB713" s="11">
        <v>0</v>
      </c>
      <c r="AC713" s="11">
        <v>0</v>
      </c>
      <c r="AD713" s="11">
        <v>0</v>
      </c>
      <c r="AE713" s="11">
        <v>0</v>
      </c>
      <c r="AF713" s="11">
        <v>-7.1</v>
      </c>
      <c r="AG713" s="11">
        <v>26.81</v>
      </c>
      <c r="AH713" s="11">
        <v>73.150000000000006</v>
      </c>
      <c r="AI713" s="11">
        <v>0</v>
      </c>
      <c r="AJ713" s="11">
        <v>0</v>
      </c>
      <c r="AK713" s="11">
        <v>0</v>
      </c>
      <c r="AL713" s="11">
        <v>0</v>
      </c>
      <c r="AM713" s="11">
        <v>0</v>
      </c>
      <c r="AN713" s="11">
        <v>0</v>
      </c>
      <c r="AO713" s="11">
        <v>0</v>
      </c>
      <c r="AP713" s="11">
        <v>10.220000000000001</v>
      </c>
      <c r="AQ713" s="11">
        <v>0</v>
      </c>
      <c r="AR713" s="11">
        <v>8.41</v>
      </c>
      <c r="AS713" s="11">
        <v>0</v>
      </c>
      <c r="AT713" s="11">
        <f t="shared" si="11"/>
        <v>630.8900000000001</v>
      </c>
      <c r="AU713" s="11">
        <v>0</v>
      </c>
      <c r="AV713" s="11">
        <v>0</v>
      </c>
      <c r="AW713" s="12">
        <v>77</v>
      </c>
      <c r="AX713" s="12">
        <v>300</v>
      </c>
      <c r="AY713" s="11">
        <v>232518.03</v>
      </c>
      <c r="AZ713" s="11">
        <v>59266.73</v>
      </c>
      <c r="BA713" s="13">
        <v>89.999988999999999</v>
      </c>
      <c r="BB713" s="13">
        <v>45.481946963192698</v>
      </c>
      <c r="BC713" s="13">
        <v>9.6199999999999992</v>
      </c>
      <c r="BD713" s="13"/>
      <c r="BE713" s="9" t="s">
        <v>78</v>
      </c>
      <c r="BF713" s="6"/>
      <c r="BG713" s="9" t="s">
        <v>89</v>
      </c>
      <c r="BH713" s="9" t="s">
        <v>166</v>
      </c>
      <c r="BI713" s="9" t="s">
        <v>744</v>
      </c>
      <c r="BJ713" s="9" t="s">
        <v>108</v>
      </c>
      <c r="BK713" s="7" t="s">
        <v>83</v>
      </c>
      <c r="BL713" s="13">
        <v>232624.22280156001</v>
      </c>
      <c r="BM713" s="7" t="s">
        <v>84</v>
      </c>
      <c r="BN713" s="13"/>
      <c r="BO713" s="14">
        <v>38343</v>
      </c>
      <c r="BP713" s="14">
        <v>47474</v>
      </c>
      <c r="BQ713" s="14" t="s">
        <v>109</v>
      </c>
      <c r="BR713" s="14" t="s">
        <v>110</v>
      </c>
      <c r="BS713" s="14">
        <v>38343</v>
      </c>
      <c r="BT713" s="14">
        <v>38343</v>
      </c>
      <c r="BU713" s="13">
        <v>0</v>
      </c>
      <c r="BV713" s="13">
        <v>13.46</v>
      </c>
      <c r="BW713" s="13">
        <v>0</v>
      </c>
    </row>
    <row r="714" spans="1:75" s="1" customFormat="1" ht="18.2" customHeight="1" x14ac:dyDescent="0.15">
      <c r="A714" s="15">
        <v>712</v>
      </c>
      <c r="B714" s="16" t="s">
        <v>75</v>
      </c>
      <c r="C714" s="16" t="s">
        <v>76</v>
      </c>
      <c r="D714" s="17">
        <v>45108</v>
      </c>
      <c r="E714" s="18" t="s">
        <v>1237</v>
      </c>
      <c r="F714" s="19">
        <v>150</v>
      </c>
      <c r="G714" s="19">
        <v>149</v>
      </c>
      <c r="H714" s="20">
        <v>45798.07</v>
      </c>
      <c r="I714" s="20">
        <v>32804.81</v>
      </c>
      <c r="J714" s="20">
        <v>0</v>
      </c>
      <c r="K714" s="20">
        <v>78602.880000000005</v>
      </c>
      <c r="L714" s="20">
        <v>404.59</v>
      </c>
      <c r="M714" s="20">
        <v>0</v>
      </c>
      <c r="N714" s="20">
        <v>0</v>
      </c>
      <c r="O714" s="20">
        <v>0</v>
      </c>
      <c r="P714" s="20">
        <v>0</v>
      </c>
      <c r="Q714" s="20">
        <v>0</v>
      </c>
      <c r="R714" s="20">
        <v>78602.880000000005</v>
      </c>
      <c r="S714" s="20">
        <v>90032.28</v>
      </c>
      <c r="T714" s="20">
        <v>419.82</v>
      </c>
      <c r="U714" s="20">
        <v>0</v>
      </c>
      <c r="V714" s="20">
        <v>0</v>
      </c>
      <c r="W714" s="20">
        <v>0</v>
      </c>
      <c r="X714" s="20">
        <v>0</v>
      </c>
      <c r="Y714" s="20">
        <v>0</v>
      </c>
      <c r="Z714" s="20">
        <v>90452.1</v>
      </c>
      <c r="AA714" s="20">
        <v>0</v>
      </c>
      <c r="AB714" s="20">
        <v>0</v>
      </c>
      <c r="AC714" s="20">
        <v>0</v>
      </c>
      <c r="AD714" s="20">
        <v>0</v>
      </c>
      <c r="AE714" s="20">
        <v>0</v>
      </c>
      <c r="AF714" s="20">
        <v>0</v>
      </c>
      <c r="AG714" s="20">
        <v>0</v>
      </c>
      <c r="AH714" s="20">
        <v>0</v>
      </c>
      <c r="AI714" s="20">
        <v>0</v>
      </c>
      <c r="AJ714" s="20">
        <v>0</v>
      </c>
      <c r="AK714" s="20">
        <v>0</v>
      </c>
      <c r="AL714" s="20">
        <v>0</v>
      </c>
      <c r="AM714" s="20">
        <v>0</v>
      </c>
      <c r="AN714" s="20">
        <v>0</v>
      </c>
      <c r="AO714" s="20">
        <v>0</v>
      </c>
      <c r="AP714" s="20">
        <v>0</v>
      </c>
      <c r="AQ714" s="20">
        <v>0</v>
      </c>
      <c r="AR714" s="20">
        <v>0</v>
      </c>
      <c r="AS714" s="20">
        <v>0</v>
      </c>
      <c r="AT714" s="11">
        <f t="shared" si="11"/>
        <v>0</v>
      </c>
      <c r="AU714" s="20">
        <v>33209.4</v>
      </c>
      <c r="AV714" s="20">
        <v>90452.1</v>
      </c>
      <c r="AW714" s="21">
        <v>77</v>
      </c>
      <c r="AX714" s="21">
        <v>300</v>
      </c>
      <c r="AY714" s="20">
        <v>330000.01</v>
      </c>
      <c r="AZ714" s="20">
        <v>84114.01</v>
      </c>
      <c r="BA714" s="22">
        <v>90.000000999999997</v>
      </c>
      <c r="BB714" s="22">
        <v>84.103222264672496</v>
      </c>
      <c r="BC714" s="22">
        <v>11</v>
      </c>
      <c r="BD714" s="22"/>
      <c r="BE714" s="18" t="s">
        <v>78</v>
      </c>
      <c r="BF714" s="15"/>
      <c r="BG714" s="18" t="s">
        <v>199</v>
      </c>
      <c r="BH714" s="18" t="s">
        <v>203</v>
      </c>
      <c r="BI714" s="18" t="s">
        <v>1238</v>
      </c>
      <c r="BJ714" s="18" t="s">
        <v>82</v>
      </c>
      <c r="BK714" s="16" t="s">
        <v>83</v>
      </c>
      <c r="BL714" s="22">
        <v>610500.23705472006</v>
      </c>
      <c r="BM714" s="16" t="s">
        <v>84</v>
      </c>
      <c r="BN714" s="22"/>
      <c r="BO714" s="23">
        <v>38343</v>
      </c>
      <c r="BP714" s="23">
        <v>47474</v>
      </c>
      <c r="BQ714" s="14" t="s">
        <v>227</v>
      </c>
      <c r="BR714" s="14" t="s">
        <v>228</v>
      </c>
      <c r="BS714" s="14">
        <v>38343</v>
      </c>
      <c r="BT714" s="14">
        <v>38343</v>
      </c>
      <c r="BU714" s="22">
        <v>28177.74</v>
      </c>
      <c r="BV714" s="22">
        <v>40.76</v>
      </c>
      <c r="BW714" s="22">
        <v>0</v>
      </c>
    </row>
    <row r="715" spans="1:75" s="1" customFormat="1" ht="18.2" customHeight="1" x14ac:dyDescent="0.15">
      <c r="A715" s="6">
        <v>713</v>
      </c>
      <c r="B715" s="7" t="s">
        <v>75</v>
      </c>
      <c r="C715" s="7" t="s">
        <v>76</v>
      </c>
      <c r="D715" s="8">
        <v>45108</v>
      </c>
      <c r="E715" s="9" t="s">
        <v>1239</v>
      </c>
      <c r="F715" s="10">
        <v>102</v>
      </c>
      <c r="G715" s="10">
        <v>101</v>
      </c>
      <c r="H715" s="11">
        <v>96248.25</v>
      </c>
      <c r="I715" s="11">
        <v>58929.79</v>
      </c>
      <c r="J715" s="11">
        <v>0</v>
      </c>
      <c r="K715" s="11">
        <v>155178.04</v>
      </c>
      <c r="L715" s="11">
        <v>873.23</v>
      </c>
      <c r="M715" s="11">
        <v>0</v>
      </c>
      <c r="N715" s="11">
        <v>0</v>
      </c>
      <c r="O715" s="11">
        <v>0</v>
      </c>
      <c r="P715" s="11">
        <v>0</v>
      </c>
      <c r="Q715" s="11">
        <v>0</v>
      </c>
      <c r="R715" s="11">
        <v>155178.04</v>
      </c>
      <c r="S715" s="11">
        <v>111817.65</v>
      </c>
      <c r="T715" s="11">
        <v>822.12</v>
      </c>
      <c r="U715" s="11">
        <v>0</v>
      </c>
      <c r="V715" s="11">
        <v>697.08</v>
      </c>
      <c r="W715" s="11">
        <v>0</v>
      </c>
      <c r="X715" s="11">
        <v>0</v>
      </c>
      <c r="Y715" s="11">
        <v>0</v>
      </c>
      <c r="Z715" s="11">
        <v>111942.69</v>
      </c>
      <c r="AA715" s="11">
        <v>0</v>
      </c>
      <c r="AB715" s="11">
        <v>0</v>
      </c>
      <c r="AC715" s="11">
        <v>0</v>
      </c>
      <c r="AD715" s="11">
        <v>0</v>
      </c>
      <c r="AE715" s="11">
        <v>0</v>
      </c>
      <c r="AF715" s="11">
        <v>-218.96</v>
      </c>
      <c r="AG715" s="11">
        <v>0</v>
      </c>
      <c r="AH715" s="11">
        <v>0</v>
      </c>
      <c r="AI715" s="11">
        <v>0</v>
      </c>
      <c r="AJ715" s="11">
        <v>0</v>
      </c>
      <c r="AK715" s="11">
        <v>0</v>
      </c>
      <c r="AL715" s="11">
        <v>0</v>
      </c>
      <c r="AM715" s="11">
        <v>0</v>
      </c>
      <c r="AN715" s="11">
        <v>0</v>
      </c>
      <c r="AO715" s="11">
        <v>0</v>
      </c>
      <c r="AP715" s="11">
        <v>0</v>
      </c>
      <c r="AQ715" s="11">
        <v>0</v>
      </c>
      <c r="AR715" s="11">
        <v>0</v>
      </c>
      <c r="AS715" s="11">
        <v>0</v>
      </c>
      <c r="AT715" s="11">
        <f t="shared" si="11"/>
        <v>478.12</v>
      </c>
      <c r="AU715" s="11">
        <v>59803.02</v>
      </c>
      <c r="AV715" s="11">
        <v>111942.69</v>
      </c>
      <c r="AW715" s="12">
        <v>77</v>
      </c>
      <c r="AX715" s="12">
        <v>300</v>
      </c>
      <c r="AY715" s="11">
        <v>704418.94</v>
      </c>
      <c r="AZ715" s="11">
        <v>183007.78</v>
      </c>
      <c r="BA715" s="13">
        <v>91.733222999999995</v>
      </c>
      <c r="BB715" s="13">
        <v>77.783478647863603</v>
      </c>
      <c r="BC715" s="13">
        <v>10.25</v>
      </c>
      <c r="BD715" s="13"/>
      <c r="BE715" s="9" t="s">
        <v>78</v>
      </c>
      <c r="BF715" s="6"/>
      <c r="BG715" s="9" t="s">
        <v>105</v>
      </c>
      <c r="BH715" s="9" t="s">
        <v>127</v>
      </c>
      <c r="BI715" s="9" t="s">
        <v>128</v>
      </c>
      <c r="BJ715" s="9" t="s">
        <v>82</v>
      </c>
      <c r="BK715" s="7" t="s">
        <v>83</v>
      </c>
      <c r="BL715" s="13">
        <v>1205251.3878077599</v>
      </c>
      <c r="BM715" s="7" t="s">
        <v>84</v>
      </c>
      <c r="BN715" s="13"/>
      <c r="BO715" s="14">
        <v>38343</v>
      </c>
      <c r="BP715" s="14">
        <v>47474</v>
      </c>
      <c r="BQ715" s="14" t="s">
        <v>696</v>
      </c>
      <c r="BR715" s="14" t="s">
        <v>697</v>
      </c>
      <c r="BS715" s="14">
        <v>38343</v>
      </c>
      <c r="BT715" s="14">
        <v>38343</v>
      </c>
      <c r="BU715" s="13">
        <v>35440.9</v>
      </c>
      <c r="BV715" s="13">
        <v>38.86</v>
      </c>
      <c r="BW715" s="13">
        <v>0</v>
      </c>
    </row>
    <row r="716" spans="1:75" s="1" customFormat="1" ht="18.2" customHeight="1" x14ac:dyDescent="0.15">
      <c r="A716" s="15">
        <v>714</v>
      </c>
      <c r="B716" s="16" t="s">
        <v>75</v>
      </c>
      <c r="C716" s="16" t="s">
        <v>76</v>
      </c>
      <c r="D716" s="17">
        <v>45108</v>
      </c>
      <c r="E716" s="18" t="s">
        <v>1240</v>
      </c>
      <c r="F716" s="19">
        <v>0</v>
      </c>
      <c r="G716" s="19">
        <v>0</v>
      </c>
      <c r="H716" s="20">
        <v>37177.64</v>
      </c>
      <c r="I716" s="20">
        <v>0</v>
      </c>
      <c r="J716" s="20">
        <v>0</v>
      </c>
      <c r="K716" s="20">
        <v>37177.64</v>
      </c>
      <c r="L716" s="20">
        <v>344.85</v>
      </c>
      <c r="M716" s="20">
        <v>0</v>
      </c>
      <c r="N716" s="20">
        <v>0</v>
      </c>
      <c r="O716" s="20">
        <v>344.85</v>
      </c>
      <c r="P716" s="20">
        <v>0</v>
      </c>
      <c r="Q716" s="20">
        <v>0</v>
      </c>
      <c r="R716" s="20">
        <v>36832.79</v>
      </c>
      <c r="S716" s="20">
        <v>0</v>
      </c>
      <c r="T716" s="20">
        <v>298.04000000000002</v>
      </c>
      <c r="U716" s="20">
        <v>0</v>
      </c>
      <c r="V716" s="20">
        <v>0</v>
      </c>
      <c r="W716" s="20">
        <v>298.04000000000002</v>
      </c>
      <c r="X716" s="20">
        <v>0</v>
      </c>
      <c r="Y716" s="20">
        <v>0</v>
      </c>
      <c r="Z716" s="20">
        <v>0</v>
      </c>
      <c r="AA716" s="20">
        <v>16.55</v>
      </c>
      <c r="AB716" s="20">
        <v>0</v>
      </c>
      <c r="AC716" s="20">
        <v>0</v>
      </c>
      <c r="AD716" s="20">
        <v>0</v>
      </c>
      <c r="AE716" s="20">
        <v>0</v>
      </c>
      <c r="AF716" s="20">
        <v>-8.7100000000000009</v>
      </c>
      <c r="AG716" s="20">
        <v>32.97</v>
      </c>
      <c r="AH716" s="20">
        <v>89.96</v>
      </c>
      <c r="AI716" s="20">
        <v>0</v>
      </c>
      <c r="AJ716" s="20">
        <v>0</v>
      </c>
      <c r="AK716" s="20">
        <v>0</v>
      </c>
      <c r="AL716" s="20">
        <v>0</v>
      </c>
      <c r="AM716" s="20">
        <v>0</v>
      </c>
      <c r="AN716" s="20">
        <v>0</v>
      </c>
      <c r="AO716" s="20">
        <v>0</v>
      </c>
      <c r="AP716" s="20">
        <v>63.99</v>
      </c>
      <c r="AQ716" s="20">
        <v>0</v>
      </c>
      <c r="AR716" s="20">
        <v>62.56</v>
      </c>
      <c r="AS716" s="20">
        <v>0</v>
      </c>
      <c r="AT716" s="11">
        <f t="shared" si="11"/>
        <v>775.09</v>
      </c>
      <c r="AU716" s="20">
        <v>0</v>
      </c>
      <c r="AV716" s="20">
        <v>0</v>
      </c>
      <c r="AW716" s="21">
        <v>77</v>
      </c>
      <c r="AX716" s="21">
        <v>300</v>
      </c>
      <c r="AY716" s="20">
        <v>285949.99</v>
      </c>
      <c r="AZ716" s="20">
        <v>72886.06</v>
      </c>
      <c r="BA716" s="22">
        <v>90.000000999999997</v>
      </c>
      <c r="BB716" s="22">
        <v>45.481277720771203</v>
      </c>
      <c r="BC716" s="22">
        <v>9.6199999999999992</v>
      </c>
      <c r="BD716" s="22"/>
      <c r="BE716" s="18" t="s">
        <v>78</v>
      </c>
      <c r="BF716" s="15"/>
      <c r="BG716" s="18" t="s">
        <v>241</v>
      </c>
      <c r="BH716" s="18" t="s">
        <v>242</v>
      </c>
      <c r="BI716" s="18" t="s">
        <v>1241</v>
      </c>
      <c r="BJ716" s="18" t="s">
        <v>108</v>
      </c>
      <c r="BK716" s="16" t="s">
        <v>83</v>
      </c>
      <c r="BL716" s="22">
        <v>286076.37565425999</v>
      </c>
      <c r="BM716" s="16" t="s">
        <v>84</v>
      </c>
      <c r="BN716" s="22"/>
      <c r="BO716" s="23">
        <v>38343</v>
      </c>
      <c r="BP716" s="23">
        <v>47474</v>
      </c>
      <c r="BQ716" s="14" t="s">
        <v>109</v>
      </c>
      <c r="BR716" s="14" t="s">
        <v>110</v>
      </c>
      <c r="BS716" s="14">
        <v>38343</v>
      </c>
      <c r="BT716" s="14">
        <v>38343</v>
      </c>
      <c r="BU716" s="22">
        <v>0</v>
      </c>
      <c r="BV716" s="22">
        <v>16.55</v>
      </c>
      <c r="BW716" s="22">
        <v>0</v>
      </c>
    </row>
    <row r="717" spans="1:75" s="1" customFormat="1" ht="18.2" customHeight="1" x14ac:dyDescent="0.15">
      <c r="A717" s="6">
        <v>715</v>
      </c>
      <c r="B717" s="7" t="s">
        <v>75</v>
      </c>
      <c r="C717" s="7" t="s">
        <v>76</v>
      </c>
      <c r="D717" s="8">
        <v>45108</v>
      </c>
      <c r="E717" s="9" t="s">
        <v>1242</v>
      </c>
      <c r="F717" s="10">
        <v>0</v>
      </c>
      <c r="G717" s="10">
        <v>0</v>
      </c>
      <c r="H717" s="11">
        <v>48255.73</v>
      </c>
      <c r="I717" s="11">
        <v>0</v>
      </c>
      <c r="J717" s="11">
        <v>0</v>
      </c>
      <c r="K717" s="11">
        <v>48255.73</v>
      </c>
      <c r="L717" s="11">
        <v>437.88</v>
      </c>
      <c r="M717" s="11">
        <v>0</v>
      </c>
      <c r="N717" s="11">
        <v>0</v>
      </c>
      <c r="O717" s="11">
        <v>437.88</v>
      </c>
      <c r="P717" s="11">
        <v>0</v>
      </c>
      <c r="Q717" s="11">
        <v>0</v>
      </c>
      <c r="R717" s="11">
        <v>47817.85</v>
      </c>
      <c r="S717" s="11">
        <v>0</v>
      </c>
      <c r="T717" s="11">
        <v>412.18</v>
      </c>
      <c r="U717" s="11">
        <v>0</v>
      </c>
      <c r="V717" s="11">
        <v>0</v>
      </c>
      <c r="W717" s="11">
        <v>412.18</v>
      </c>
      <c r="X717" s="11">
        <v>0</v>
      </c>
      <c r="Y717" s="11">
        <v>0</v>
      </c>
      <c r="Z717" s="11">
        <v>0</v>
      </c>
      <c r="AA717" s="11">
        <v>19.48</v>
      </c>
      <c r="AB717" s="11">
        <v>0</v>
      </c>
      <c r="AC717" s="11">
        <v>0</v>
      </c>
      <c r="AD717" s="11">
        <v>0</v>
      </c>
      <c r="AE717" s="11">
        <v>0</v>
      </c>
      <c r="AF717" s="11">
        <v>-9.14</v>
      </c>
      <c r="AG717" s="11">
        <v>43.48</v>
      </c>
      <c r="AH717" s="11">
        <v>113.25</v>
      </c>
      <c r="AI717" s="11">
        <v>0</v>
      </c>
      <c r="AJ717" s="11">
        <v>0</v>
      </c>
      <c r="AK717" s="11">
        <v>0</v>
      </c>
      <c r="AL717" s="11">
        <v>0</v>
      </c>
      <c r="AM717" s="11">
        <v>0</v>
      </c>
      <c r="AN717" s="11">
        <v>0</v>
      </c>
      <c r="AO717" s="11">
        <v>0</v>
      </c>
      <c r="AP717" s="11">
        <v>128.81</v>
      </c>
      <c r="AQ717" s="11">
        <v>0</v>
      </c>
      <c r="AR717" s="11">
        <v>128.81</v>
      </c>
      <c r="AS717" s="11">
        <v>0</v>
      </c>
      <c r="AT717" s="11">
        <f t="shared" si="11"/>
        <v>1017.13</v>
      </c>
      <c r="AU717" s="11">
        <v>0</v>
      </c>
      <c r="AV717" s="11">
        <v>0</v>
      </c>
      <c r="AW717" s="12">
        <v>77</v>
      </c>
      <c r="AX717" s="12">
        <v>300</v>
      </c>
      <c r="AY717" s="11">
        <v>359999.99</v>
      </c>
      <c r="AZ717" s="11">
        <v>91760.73</v>
      </c>
      <c r="BA717" s="13">
        <v>89.999996999999993</v>
      </c>
      <c r="BB717" s="13">
        <v>46.9003064442322</v>
      </c>
      <c r="BC717" s="13">
        <v>10.25</v>
      </c>
      <c r="BD717" s="13"/>
      <c r="BE717" s="9" t="s">
        <v>78</v>
      </c>
      <c r="BF717" s="6"/>
      <c r="BG717" s="9" t="s">
        <v>99</v>
      </c>
      <c r="BH717" s="9" t="s">
        <v>188</v>
      </c>
      <c r="BI717" s="9" t="s">
        <v>189</v>
      </c>
      <c r="BJ717" s="9" t="s">
        <v>108</v>
      </c>
      <c r="BK717" s="7" t="s">
        <v>83</v>
      </c>
      <c r="BL717" s="13">
        <v>371396.17225790001</v>
      </c>
      <c r="BM717" s="7" t="s">
        <v>84</v>
      </c>
      <c r="BN717" s="13"/>
      <c r="BO717" s="14">
        <v>38343</v>
      </c>
      <c r="BP717" s="14">
        <v>47474</v>
      </c>
      <c r="BQ717" s="14" t="s">
        <v>109</v>
      </c>
      <c r="BR717" s="14" t="s">
        <v>110</v>
      </c>
      <c r="BS717" s="14">
        <v>38343</v>
      </c>
      <c r="BT717" s="14">
        <v>38343</v>
      </c>
      <c r="BU717" s="13">
        <v>0</v>
      </c>
      <c r="BV717" s="13">
        <v>19.48</v>
      </c>
      <c r="BW717" s="13">
        <v>0</v>
      </c>
    </row>
    <row r="718" spans="1:75" s="1" customFormat="1" ht="18.2" customHeight="1" x14ac:dyDescent="0.15">
      <c r="A718" s="15">
        <v>716</v>
      </c>
      <c r="B718" s="16" t="s">
        <v>75</v>
      </c>
      <c r="C718" s="16" t="s">
        <v>76</v>
      </c>
      <c r="D718" s="17">
        <v>45108</v>
      </c>
      <c r="E718" s="18" t="s">
        <v>1243</v>
      </c>
      <c r="F718" s="19">
        <v>157</v>
      </c>
      <c r="G718" s="19">
        <v>156</v>
      </c>
      <c r="H718" s="20">
        <v>58694.31</v>
      </c>
      <c r="I718" s="20">
        <v>45800.79</v>
      </c>
      <c r="J718" s="20">
        <v>0</v>
      </c>
      <c r="K718" s="20">
        <v>104495.1</v>
      </c>
      <c r="L718" s="20">
        <v>532.49</v>
      </c>
      <c r="M718" s="20">
        <v>0</v>
      </c>
      <c r="N718" s="20">
        <v>0</v>
      </c>
      <c r="O718" s="20">
        <v>0</v>
      </c>
      <c r="P718" s="20">
        <v>0</v>
      </c>
      <c r="Q718" s="20">
        <v>0</v>
      </c>
      <c r="R718" s="20">
        <v>104495.1</v>
      </c>
      <c r="S718" s="20">
        <v>115478.25</v>
      </c>
      <c r="T718" s="20">
        <v>501.35</v>
      </c>
      <c r="U718" s="20">
        <v>0</v>
      </c>
      <c r="V718" s="20">
        <v>0</v>
      </c>
      <c r="W718" s="20">
        <v>0</v>
      </c>
      <c r="X718" s="20">
        <v>0</v>
      </c>
      <c r="Y718" s="20">
        <v>0</v>
      </c>
      <c r="Z718" s="20">
        <v>115979.6</v>
      </c>
      <c r="AA718" s="20">
        <v>0</v>
      </c>
      <c r="AB718" s="20">
        <v>0</v>
      </c>
      <c r="AC718" s="20">
        <v>0</v>
      </c>
      <c r="AD718" s="20">
        <v>0</v>
      </c>
      <c r="AE718" s="20">
        <v>0</v>
      </c>
      <c r="AF718" s="20">
        <v>0</v>
      </c>
      <c r="AG718" s="20">
        <v>0</v>
      </c>
      <c r="AH718" s="20">
        <v>0</v>
      </c>
      <c r="AI718" s="20">
        <v>0</v>
      </c>
      <c r="AJ718" s="20">
        <v>0</v>
      </c>
      <c r="AK718" s="20">
        <v>0</v>
      </c>
      <c r="AL718" s="20">
        <v>0</v>
      </c>
      <c r="AM718" s="20">
        <v>0</v>
      </c>
      <c r="AN718" s="20">
        <v>0</v>
      </c>
      <c r="AO718" s="20">
        <v>0</v>
      </c>
      <c r="AP718" s="20">
        <v>0</v>
      </c>
      <c r="AQ718" s="20">
        <v>0</v>
      </c>
      <c r="AR718" s="20">
        <v>0</v>
      </c>
      <c r="AS718" s="20">
        <v>0</v>
      </c>
      <c r="AT718" s="11">
        <f t="shared" si="11"/>
        <v>0</v>
      </c>
      <c r="AU718" s="20">
        <v>46333.279999999999</v>
      </c>
      <c r="AV718" s="20">
        <v>115979.6</v>
      </c>
      <c r="AW718" s="21">
        <v>77</v>
      </c>
      <c r="AX718" s="21">
        <v>300</v>
      </c>
      <c r="AY718" s="20">
        <v>437908.47999999998</v>
      </c>
      <c r="AZ718" s="20">
        <v>111600</v>
      </c>
      <c r="BA718" s="22">
        <v>90</v>
      </c>
      <c r="BB718" s="22">
        <v>84.270241935483895</v>
      </c>
      <c r="BC718" s="22">
        <v>10.25</v>
      </c>
      <c r="BD718" s="22"/>
      <c r="BE718" s="18" t="s">
        <v>78</v>
      </c>
      <c r="BF718" s="15"/>
      <c r="BG718" s="18" t="s">
        <v>89</v>
      </c>
      <c r="BH718" s="18" t="s">
        <v>90</v>
      </c>
      <c r="BI718" s="18" t="s">
        <v>1133</v>
      </c>
      <c r="BJ718" s="18" t="s">
        <v>82</v>
      </c>
      <c r="BK718" s="16" t="s">
        <v>83</v>
      </c>
      <c r="BL718" s="22">
        <v>811602.36521940003</v>
      </c>
      <c r="BM718" s="16" t="s">
        <v>84</v>
      </c>
      <c r="BN718" s="22"/>
      <c r="BO718" s="23">
        <v>38344</v>
      </c>
      <c r="BP718" s="23">
        <v>47475</v>
      </c>
      <c r="BQ718" s="14" t="s">
        <v>163</v>
      </c>
      <c r="BR718" s="14" t="s">
        <v>164</v>
      </c>
      <c r="BS718" s="14">
        <v>38344</v>
      </c>
      <c r="BT718" s="14">
        <v>38344</v>
      </c>
      <c r="BU718" s="22">
        <v>33645.360000000001</v>
      </c>
      <c r="BV718" s="22">
        <v>23.7</v>
      </c>
      <c r="BW718" s="22">
        <v>0</v>
      </c>
    </row>
    <row r="719" spans="1:75" s="1" customFormat="1" ht="18.2" customHeight="1" x14ac:dyDescent="0.15">
      <c r="A719" s="6">
        <v>717</v>
      </c>
      <c r="B719" s="7" t="s">
        <v>75</v>
      </c>
      <c r="C719" s="7" t="s">
        <v>76</v>
      </c>
      <c r="D719" s="8">
        <v>45108</v>
      </c>
      <c r="E719" s="9" t="s">
        <v>1244</v>
      </c>
      <c r="F719" s="10">
        <v>1</v>
      </c>
      <c r="G719" s="10">
        <v>0</v>
      </c>
      <c r="H719" s="11">
        <v>60729.75</v>
      </c>
      <c r="I719" s="11">
        <v>0</v>
      </c>
      <c r="J719" s="11">
        <v>0</v>
      </c>
      <c r="K719" s="11">
        <v>60729.75</v>
      </c>
      <c r="L719" s="11">
        <v>550.97</v>
      </c>
      <c r="M719" s="11">
        <v>0</v>
      </c>
      <c r="N719" s="11">
        <v>0</v>
      </c>
      <c r="O719" s="11">
        <v>0</v>
      </c>
      <c r="P719" s="11">
        <v>0</v>
      </c>
      <c r="Q719" s="11">
        <v>0</v>
      </c>
      <c r="R719" s="11">
        <v>60729.75</v>
      </c>
      <c r="S719" s="11">
        <v>0</v>
      </c>
      <c r="T719" s="11">
        <v>518.73</v>
      </c>
      <c r="U719" s="11">
        <v>0</v>
      </c>
      <c r="V719" s="11">
        <v>0</v>
      </c>
      <c r="W719" s="11">
        <v>0</v>
      </c>
      <c r="X719" s="11">
        <v>0</v>
      </c>
      <c r="Y719" s="11">
        <v>0</v>
      </c>
      <c r="Z719" s="11">
        <v>518.73</v>
      </c>
      <c r="AA719" s="11">
        <v>0</v>
      </c>
      <c r="AB719" s="11">
        <v>0</v>
      </c>
      <c r="AC719" s="11">
        <v>0</v>
      </c>
      <c r="AD719" s="11">
        <v>0</v>
      </c>
      <c r="AE719" s="11">
        <v>0</v>
      </c>
      <c r="AF719" s="11">
        <v>-56.22</v>
      </c>
      <c r="AG719" s="11">
        <v>0</v>
      </c>
      <c r="AH719" s="11">
        <v>103.1</v>
      </c>
      <c r="AI719" s="11">
        <v>0</v>
      </c>
      <c r="AJ719" s="11">
        <v>0</v>
      </c>
      <c r="AK719" s="11">
        <v>0</v>
      </c>
      <c r="AL719" s="11">
        <v>0</v>
      </c>
      <c r="AM719" s="11">
        <v>0</v>
      </c>
      <c r="AN719" s="11">
        <v>0</v>
      </c>
      <c r="AO719" s="11">
        <v>0</v>
      </c>
      <c r="AP719" s="11">
        <v>0</v>
      </c>
      <c r="AQ719" s="11">
        <v>0</v>
      </c>
      <c r="AR719" s="11">
        <v>46.88</v>
      </c>
      <c r="AS719" s="11">
        <v>0</v>
      </c>
      <c r="AT719" s="11">
        <f t="shared" si="11"/>
        <v>-7.1054273576010019E-15</v>
      </c>
      <c r="AU719" s="11">
        <v>550.97</v>
      </c>
      <c r="AV719" s="11">
        <v>518.73</v>
      </c>
      <c r="AW719" s="12">
        <v>77</v>
      </c>
      <c r="AX719" s="12">
        <v>300</v>
      </c>
      <c r="AY719" s="11">
        <v>479750</v>
      </c>
      <c r="AZ719" s="11">
        <v>115470.96</v>
      </c>
      <c r="BA719" s="13">
        <v>85.000105000000005</v>
      </c>
      <c r="BB719" s="13">
        <v>44.704184728556399</v>
      </c>
      <c r="BC719" s="13">
        <v>10.25</v>
      </c>
      <c r="BD719" s="13"/>
      <c r="BE719" s="9" t="s">
        <v>78</v>
      </c>
      <c r="BF719" s="6"/>
      <c r="BG719" s="9" t="s">
        <v>79</v>
      </c>
      <c r="BH719" s="9" t="s">
        <v>592</v>
      </c>
      <c r="BI719" s="9" t="s">
        <v>1245</v>
      </c>
      <c r="BJ719" s="9" t="s">
        <v>95</v>
      </c>
      <c r="BK719" s="7" t="s">
        <v>83</v>
      </c>
      <c r="BL719" s="13">
        <v>471681.53089649999</v>
      </c>
      <c r="BM719" s="7" t="s">
        <v>84</v>
      </c>
      <c r="BN719" s="13"/>
      <c r="BO719" s="14">
        <v>38344</v>
      </c>
      <c r="BP719" s="14">
        <v>47475</v>
      </c>
      <c r="BQ719" s="14" t="s">
        <v>109</v>
      </c>
      <c r="BR719" s="14" t="s">
        <v>110</v>
      </c>
      <c r="BS719" s="14">
        <v>38344</v>
      </c>
      <c r="BT719" s="14">
        <v>38344</v>
      </c>
      <c r="BU719" s="13">
        <v>119.76</v>
      </c>
      <c r="BV719" s="13">
        <v>24.52</v>
      </c>
      <c r="BW719" s="13">
        <v>0</v>
      </c>
    </row>
    <row r="720" spans="1:75" s="1" customFormat="1" ht="18.2" customHeight="1" x14ac:dyDescent="0.15">
      <c r="A720" s="15">
        <v>718</v>
      </c>
      <c r="B720" s="16" t="s">
        <v>75</v>
      </c>
      <c r="C720" s="16" t="s">
        <v>76</v>
      </c>
      <c r="D720" s="17">
        <v>45108</v>
      </c>
      <c r="E720" s="18" t="s">
        <v>1246</v>
      </c>
      <c r="F720" s="19">
        <v>152</v>
      </c>
      <c r="G720" s="19">
        <v>151</v>
      </c>
      <c r="H720" s="20">
        <v>66587.839999999997</v>
      </c>
      <c r="I720" s="20">
        <v>51151.34</v>
      </c>
      <c r="J720" s="20">
        <v>0</v>
      </c>
      <c r="K720" s="20">
        <v>117739.18</v>
      </c>
      <c r="L720" s="20">
        <v>604.17999999999995</v>
      </c>
      <c r="M720" s="20">
        <v>0</v>
      </c>
      <c r="N720" s="20">
        <v>0</v>
      </c>
      <c r="O720" s="20">
        <v>0</v>
      </c>
      <c r="P720" s="20">
        <v>0</v>
      </c>
      <c r="Q720" s="20">
        <v>0</v>
      </c>
      <c r="R720" s="20">
        <v>117739.18</v>
      </c>
      <c r="S720" s="20">
        <v>125964.11</v>
      </c>
      <c r="T720" s="20">
        <v>568.77</v>
      </c>
      <c r="U720" s="20">
        <v>0</v>
      </c>
      <c r="V720" s="20">
        <v>0</v>
      </c>
      <c r="W720" s="20">
        <v>0</v>
      </c>
      <c r="X720" s="20">
        <v>0</v>
      </c>
      <c r="Y720" s="20">
        <v>0</v>
      </c>
      <c r="Z720" s="20">
        <v>126532.88</v>
      </c>
      <c r="AA720" s="20">
        <v>0</v>
      </c>
      <c r="AB720" s="20">
        <v>0</v>
      </c>
      <c r="AC720" s="20">
        <v>0</v>
      </c>
      <c r="AD720" s="20">
        <v>0</v>
      </c>
      <c r="AE720" s="20">
        <v>0</v>
      </c>
      <c r="AF720" s="20">
        <v>0</v>
      </c>
      <c r="AG720" s="20">
        <v>0</v>
      </c>
      <c r="AH720" s="20">
        <v>0</v>
      </c>
      <c r="AI720" s="20">
        <v>0</v>
      </c>
      <c r="AJ720" s="20">
        <v>0</v>
      </c>
      <c r="AK720" s="20">
        <v>0</v>
      </c>
      <c r="AL720" s="20">
        <v>0</v>
      </c>
      <c r="AM720" s="20">
        <v>0</v>
      </c>
      <c r="AN720" s="20">
        <v>0</v>
      </c>
      <c r="AO720" s="20">
        <v>0</v>
      </c>
      <c r="AP720" s="20">
        <v>0</v>
      </c>
      <c r="AQ720" s="20">
        <v>0</v>
      </c>
      <c r="AR720" s="20">
        <v>0</v>
      </c>
      <c r="AS720" s="20">
        <v>0</v>
      </c>
      <c r="AT720" s="11">
        <f t="shared" si="11"/>
        <v>0</v>
      </c>
      <c r="AU720" s="20">
        <v>51755.519999999997</v>
      </c>
      <c r="AV720" s="20">
        <v>126532.88</v>
      </c>
      <c r="AW720" s="21">
        <v>77</v>
      </c>
      <c r="AX720" s="21">
        <v>300</v>
      </c>
      <c r="AY720" s="20">
        <v>524357.23</v>
      </c>
      <c r="AZ720" s="20">
        <v>126615.9</v>
      </c>
      <c r="BA720" s="22">
        <v>85.275182000000001</v>
      </c>
      <c r="BB720" s="22">
        <v>79.296755012844102</v>
      </c>
      <c r="BC720" s="22">
        <v>10.25</v>
      </c>
      <c r="BD720" s="22"/>
      <c r="BE720" s="18" t="s">
        <v>78</v>
      </c>
      <c r="BF720" s="15"/>
      <c r="BG720" s="18" t="s">
        <v>89</v>
      </c>
      <c r="BH720" s="18" t="s">
        <v>166</v>
      </c>
      <c r="BI720" s="18" t="s">
        <v>368</v>
      </c>
      <c r="BJ720" s="18" t="s">
        <v>82</v>
      </c>
      <c r="BK720" s="16" t="s">
        <v>83</v>
      </c>
      <c r="BL720" s="22">
        <v>914467.73070692003</v>
      </c>
      <c r="BM720" s="16" t="s">
        <v>84</v>
      </c>
      <c r="BN720" s="22"/>
      <c r="BO720" s="23">
        <v>38344</v>
      </c>
      <c r="BP720" s="23">
        <v>47475</v>
      </c>
      <c r="BQ720" s="14" t="s">
        <v>168</v>
      </c>
      <c r="BR720" s="14" t="s">
        <v>169</v>
      </c>
      <c r="BS720" s="14">
        <v>38344</v>
      </c>
      <c r="BT720" s="14">
        <v>38344</v>
      </c>
      <c r="BU720" s="22">
        <v>37132.050000000003</v>
      </c>
      <c r="BV720" s="22">
        <v>26.89</v>
      </c>
      <c r="BW720" s="22">
        <v>0</v>
      </c>
    </row>
    <row r="721" spans="1:75" s="1" customFormat="1" ht="18.2" customHeight="1" x14ac:dyDescent="0.15">
      <c r="A721" s="6">
        <v>719</v>
      </c>
      <c r="B721" s="7" t="s">
        <v>75</v>
      </c>
      <c r="C721" s="7" t="s">
        <v>76</v>
      </c>
      <c r="D721" s="8">
        <v>45108</v>
      </c>
      <c r="E721" s="9" t="s">
        <v>1247</v>
      </c>
      <c r="F721" s="10">
        <v>160</v>
      </c>
      <c r="G721" s="10">
        <v>159</v>
      </c>
      <c r="H721" s="11">
        <v>60542</v>
      </c>
      <c r="I721" s="11">
        <v>50372.58</v>
      </c>
      <c r="J721" s="11">
        <v>0</v>
      </c>
      <c r="K721" s="11">
        <v>110914.58</v>
      </c>
      <c r="L721" s="11">
        <v>561.6</v>
      </c>
      <c r="M721" s="11">
        <v>0</v>
      </c>
      <c r="N721" s="11">
        <v>0</v>
      </c>
      <c r="O721" s="11">
        <v>0</v>
      </c>
      <c r="P721" s="11">
        <v>0</v>
      </c>
      <c r="Q721" s="11">
        <v>0</v>
      </c>
      <c r="R721" s="11">
        <v>110914.58</v>
      </c>
      <c r="S721" s="11">
        <v>115337.03</v>
      </c>
      <c r="T721" s="11">
        <v>485.35</v>
      </c>
      <c r="U721" s="11">
        <v>0</v>
      </c>
      <c r="V721" s="11">
        <v>116.59</v>
      </c>
      <c r="W721" s="11">
        <v>0</v>
      </c>
      <c r="X721" s="11">
        <v>0</v>
      </c>
      <c r="Y721" s="11">
        <v>0</v>
      </c>
      <c r="Z721" s="11">
        <v>115705.79</v>
      </c>
      <c r="AA721" s="11">
        <v>0</v>
      </c>
      <c r="AB721" s="11">
        <v>0</v>
      </c>
      <c r="AC721" s="11">
        <v>0</v>
      </c>
      <c r="AD721" s="11">
        <v>0</v>
      </c>
      <c r="AE721" s="11">
        <v>0</v>
      </c>
      <c r="AF721" s="11">
        <v>-49.26</v>
      </c>
      <c r="AG721" s="11">
        <v>0</v>
      </c>
      <c r="AH721" s="11">
        <v>0</v>
      </c>
      <c r="AI721" s="11">
        <v>0</v>
      </c>
      <c r="AJ721" s="11">
        <v>0</v>
      </c>
      <c r="AK721" s="11">
        <v>0</v>
      </c>
      <c r="AL721" s="11">
        <v>0</v>
      </c>
      <c r="AM721" s="11">
        <v>0</v>
      </c>
      <c r="AN721" s="11">
        <v>0</v>
      </c>
      <c r="AO721" s="11">
        <v>0</v>
      </c>
      <c r="AP721" s="11">
        <v>0</v>
      </c>
      <c r="AQ721" s="11">
        <v>0</v>
      </c>
      <c r="AR721" s="11">
        <v>0</v>
      </c>
      <c r="AS721" s="11">
        <v>0</v>
      </c>
      <c r="AT721" s="11">
        <f t="shared" si="11"/>
        <v>67.330000000000013</v>
      </c>
      <c r="AU721" s="11">
        <v>50934.18</v>
      </c>
      <c r="AV721" s="11">
        <v>115705.79</v>
      </c>
      <c r="AW721" s="12">
        <v>77</v>
      </c>
      <c r="AX721" s="12">
        <v>300</v>
      </c>
      <c r="AY721" s="11">
        <v>452034.56</v>
      </c>
      <c r="AZ721" s="11">
        <v>118695.07</v>
      </c>
      <c r="BA721" s="13">
        <v>92.730523000000005</v>
      </c>
      <c r="BB721" s="13">
        <v>86.652015216178199</v>
      </c>
      <c r="BC721" s="13">
        <v>9.6199999999999992</v>
      </c>
      <c r="BD721" s="13"/>
      <c r="BE721" s="9" t="s">
        <v>78</v>
      </c>
      <c r="BF721" s="6"/>
      <c r="BG721" s="9" t="s">
        <v>105</v>
      </c>
      <c r="BH721" s="9" t="s">
        <v>127</v>
      </c>
      <c r="BI721" s="9" t="s">
        <v>144</v>
      </c>
      <c r="BJ721" s="9" t="s">
        <v>82</v>
      </c>
      <c r="BK721" s="7" t="s">
        <v>83</v>
      </c>
      <c r="BL721" s="13">
        <v>861461.78591452003</v>
      </c>
      <c r="BM721" s="7" t="s">
        <v>84</v>
      </c>
      <c r="BN721" s="13"/>
      <c r="BO721" s="14">
        <v>38344</v>
      </c>
      <c r="BP721" s="14">
        <v>47475</v>
      </c>
      <c r="BQ721" s="14" t="s">
        <v>648</v>
      </c>
      <c r="BR721" s="14" t="s">
        <v>649</v>
      </c>
      <c r="BS721" s="14">
        <v>38344</v>
      </c>
      <c r="BT721" s="14">
        <v>38344</v>
      </c>
      <c r="BU721" s="13">
        <v>36025.339999999997</v>
      </c>
      <c r="BV721" s="13">
        <v>26.95</v>
      </c>
      <c r="BW721" s="13">
        <v>0</v>
      </c>
    </row>
    <row r="722" spans="1:75" s="1" customFormat="1" ht="18.2" customHeight="1" x14ac:dyDescent="0.15">
      <c r="A722" s="15">
        <v>720</v>
      </c>
      <c r="B722" s="16" t="s">
        <v>75</v>
      </c>
      <c r="C722" s="16" t="s">
        <v>76</v>
      </c>
      <c r="D722" s="17">
        <v>45108</v>
      </c>
      <c r="E722" s="18" t="s">
        <v>1248</v>
      </c>
      <c r="F722" s="19">
        <v>139</v>
      </c>
      <c r="G722" s="19">
        <v>138</v>
      </c>
      <c r="H722" s="20">
        <v>48712.85</v>
      </c>
      <c r="I722" s="20">
        <v>54673.5</v>
      </c>
      <c r="J722" s="20">
        <v>0</v>
      </c>
      <c r="K722" s="20">
        <v>103386.35</v>
      </c>
      <c r="L722" s="20">
        <v>656.38</v>
      </c>
      <c r="M722" s="20">
        <v>0</v>
      </c>
      <c r="N722" s="20">
        <v>0</v>
      </c>
      <c r="O722" s="20">
        <v>0</v>
      </c>
      <c r="P722" s="20">
        <v>0</v>
      </c>
      <c r="Q722" s="20">
        <v>0</v>
      </c>
      <c r="R722" s="20">
        <v>103386.35</v>
      </c>
      <c r="S722" s="20">
        <v>89785.71</v>
      </c>
      <c r="T722" s="20">
        <v>390.51</v>
      </c>
      <c r="U722" s="20">
        <v>0</v>
      </c>
      <c r="V722" s="20">
        <v>0</v>
      </c>
      <c r="W722" s="20">
        <v>0</v>
      </c>
      <c r="X722" s="20">
        <v>0</v>
      </c>
      <c r="Y722" s="20">
        <v>0</v>
      </c>
      <c r="Z722" s="20">
        <v>90176.22</v>
      </c>
      <c r="AA722" s="20">
        <v>0</v>
      </c>
      <c r="AB722" s="20">
        <v>0</v>
      </c>
      <c r="AC722" s="20">
        <v>0</v>
      </c>
      <c r="AD722" s="20">
        <v>0</v>
      </c>
      <c r="AE722" s="20">
        <v>0</v>
      </c>
      <c r="AF722" s="20">
        <v>0</v>
      </c>
      <c r="AG722" s="20">
        <v>0</v>
      </c>
      <c r="AH722" s="20">
        <v>0</v>
      </c>
      <c r="AI722" s="20">
        <v>0</v>
      </c>
      <c r="AJ722" s="20">
        <v>0</v>
      </c>
      <c r="AK722" s="20">
        <v>0</v>
      </c>
      <c r="AL722" s="20">
        <v>0</v>
      </c>
      <c r="AM722" s="20">
        <v>0</v>
      </c>
      <c r="AN722" s="20">
        <v>0</v>
      </c>
      <c r="AO722" s="20">
        <v>0</v>
      </c>
      <c r="AP722" s="20">
        <v>0</v>
      </c>
      <c r="AQ722" s="20">
        <v>0</v>
      </c>
      <c r="AR722" s="20">
        <v>0</v>
      </c>
      <c r="AS722" s="20">
        <v>0</v>
      </c>
      <c r="AT722" s="11">
        <f t="shared" si="11"/>
        <v>0</v>
      </c>
      <c r="AU722" s="20">
        <v>55329.88</v>
      </c>
      <c r="AV722" s="20">
        <v>90176.22</v>
      </c>
      <c r="AW722" s="21">
        <v>77</v>
      </c>
      <c r="AX722" s="21">
        <v>300</v>
      </c>
      <c r="AY722" s="20">
        <v>452034.56</v>
      </c>
      <c r="AZ722" s="20">
        <v>118687.42</v>
      </c>
      <c r="BA722" s="22">
        <v>92.724547000000001</v>
      </c>
      <c r="BB722" s="22">
        <v>80.770586046385105</v>
      </c>
      <c r="BC722" s="22">
        <v>9.6199999999999992</v>
      </c>
      <c r="BD722" s="22"/>
      <c r="BE722" s="18" t="s">
        <v>78</v>
      </c>
      <c r="BF722" s="15"/>
      <c r="BG722" s="18" t="s">
        <v>105</v>
      </c>
      <c r="BH722" s="18" t="s">
        <v>127</v>
      </c>
      <c r="BI722" s="18" t="s">
        <v>144</v>
      </c>
      <c r="BJ722" s="18" t="s">
        <v>82</v>
      </c>
      <c r="BK722" s="16" t="s">
        <v>83</v>
      </c>
      <c r="BL722" s="22">
        <v>802990.82149690005</v>
      </c>
      <c r="BM722" s="16" t="s">
        <v>84</v>
      </c>
      <c r="BN722" s="22"/>
      <c r="BO722" s="23">
        <v>38344</v>
      </c>
      <c r="BP722" s="23">
        <v>47475</v>
      </c>
      <c r="BQ722" s="14" t="s">
        <v>163</v>
      </c>
      <c r="BR722" s="14" t="s">
        <v>164</v>
      </c>
      <c r="BS722" s="14">
        <v>38344</v>
      </c>
      <c r="BT722" s="14">
        <v>38344</v>
      </c>
      <c r="BU722" s="22">
        <v>31266.39</v>
      </c>
      <c r="BV722" s="22">
        <v>26.95</v>
      </c>
      <c r="BW722" s="22">
        <v>0</v>
      </c>
    </row>
    <row r="723" spans="1:75" s="1" customFormat="1" ht="18.2" customHeight="1" x14ac:dyDescent="0.15">
      <c r="A723" s="6">
        <v>721</v>
      </c>
      <c r="B723" s="7" t="s">
        <v>75</v>
      </c>
      <c r="C723" s="7" t="s">
        <v>76</v>
      </c>
      <c r="D723" s="8">
        <v>45108</v>
      </c>
      <c r="E723" s="9" t="s">
        <v>1249</v>
      </c>
      <c r="F723" s="10">
        <v>127</v>
      </c>
      <c r="G723" s="10">
        <v>127</v>
      </c>
      <c r="H723" s="11">
        <v>20891.07</v>
      </c>
      <c r="I723" s="11">
        <v>92209.45</v>
      </c>
      <c r="J723" s="11">
        <v>0</v>
      </c>
      <c r="K723" s="11">
        <v>113100.52</v>
      </c>
      <c r="L723" s="11">
        <v>1159.99</v>
      </c>
      <c r="M723" s="11">
        <v>0</v>
      </c>
      <c r="N723" s="11">
        <v>420.78</v>
      </c>
      <c r="O723" s="11">
        <v>0</v>
      </c>
      <c r="P723" s="11">
        <v>0</v>
      </c>
      <c r="Q723" s="11">
        <v>0</v>
      </c>
      <c r="R723" s="11">
        <v>112679.74</v>
      </c>
      <c r="S723" s="11">
        <v>75612.69</v>
      </c>
      <c r="T723" s="11">
        <v>167.48</v>
      </c>
      <c r="U723" s="11">
        <v>0</v>
      </c>
      <c r="V723" s="11">
        <v>140.13999999999999</v>
      </c>
      <c r="W723" s="11">
        <v>0</v>
      </c>
      <c r="X723" s="11">
        <v>0</v>
      </c>
      <c r="Y723" s="11">
        <v>0</v>
      </c>
      <c r="Z723" s="11">
        <v>75640.03</v>
      </c>
      <c r="AA723" s="11">
        <v>0</v>
      </c>
      <c r="AB723" s="11">
        <v>0</v>
      </c>
      <c r="AC723" s="11">
        <v>0</v>
      </c>
      <c r="AD723" s="11">
        <v>0</v>
      </c>
      <c r="AE723" s="11">
        <v>0</v>
      </c>
      <c r="AF723" s="11">
        <v>-246.19</v>
      </c>
      <c r="AG723" s="11">
        <v>0</v>
      </c>
      <c r="AH723" s="11">
        <v>0</v>
      </c>
      <c r="AI723" s="11">
        <v>0</v>
      </c>
      <c r="AJ723" s="11">
        <v>0</v>
      </c>
      <c r="AK723" s="11">
        <v>0</v>
      </c>
      <c r="AL723" s="11">
        <v>73.73</v>
      </c>
      <c r="AM723" s="11">
        <v>0</v>
      </c>
      <c r="AN723" s="11">
        <v>0</v>
      </c>
      <c r="AO723" s="11">
        <v>16.72</v>
      </c>
      <c r="AP723" s="11">
        <v>0</v>
      </c>
      <c r="AQ723" s="11">
        <v>0</v>
      </c>
      <c r="AR723" s="11">
        <v>0</v>
      </c>
      <c r="AS723" s="11">
        <v>0</v>
      </c>
      <c r="AT723" s="11">
        <f t="shared" si="11"/>
        <v>405.17999999999995</v>
      </c>
      <c r="AU723" s="11">
        <v>92948.66</v>
      </c>
      <c r="AV723" s="11">
        <v>75640.03</v>
      </c>
      <c r="AW723" s="12">
        <v>77</v>
      </c>
      <c r="AX723" s="12">
        <v>300</v>
      </c>
      <c r="AY723" s="11">
        <v>590540.77</v>
      </c>
      <c r="AZ723" s="11">
        <v>150498</v>
      </c>
      <c r="BA723" s="13">
        <v>90</v>
      </c>
      <c r="BB723" s="13">
        <v>67.384128692740106</v>
      </c>
      <c r="BC723" s="13">
        <v>9.6199999999999992</v>
      </c>
      <c r="BD723" s="13"/>
      <c r="BE723" s="9" t="s">
        <v>78</v>
      </c>
      <c r="BF723" s="6"/>
      <c r="BG723" s="9" t="s">
        <v>199</v>
      </c>
      <c r="BH723" s="9" t="s">
        <v>438</v>
      </c>
      <c r="BI723" s="9" t="s">
        <v>439</v>
      </c>
      <c r="BJ723" s="9" t="s">
        <v>82</v>
      </c>
      <c r="BK723" s="7" t="s">
        <v>83</v>
      </c>
      <c r="BL723" s="13">
        <v>875171.59652756003</v>
      </c>
      <c r="BM723" s="7" t="s">
        <v>84</v>
      </c>
      <c r="BN723" s="13"/>
      <c r="BO723" s="14">
        <v>38344</v>
      </c>
      <c r="BP723" s="14">
        <v>47475</v>
      </c>
      <c r="BQ723" s="14" t="s">
        <v>113</v>
      </c>
      <c r="BR723" s="14" t="s">
        <v>114</v>
      </c>
      <c r="BS723" s="14">
        <v>38344</v>
      </c>
      <c r="BT723" s="14">
        <v>38344</v>
      </c>
      <c r="BU723" s="13">
        <v>36560.550000000003</v>
      </c>
      <c r="BV723" s="13">
        <v>34.17</v>
      </c>
      <c r="BW723" s="13">
        <v>0</v>
      </c>
    </row>
    <row r="724" spans="1:75" s="1" customFormat="1" ht="18.2" customHeight="1" x14ac:dyDescent="0.15">
      <c r="A724" s="15">
        <v>722</v>
      </c>
      <c r="B724" s="16" t="s">
        <v>75</v>
      </c>
      <c r="C724" s="16" t="s">
        <v>76</v>
      </c>
      <c r="D724" s="17">
        <v>45108</v>
      </c>
      <c r="E724" s="18" t="s">
        <v>1250</v>
      </c>
      <c r="F724" s="19">
        <v>0</v>
      </c>
      <c r="G724" s="19">
        <v>0</v>
      </c>
      <c r="H724" s="20">
        <v>31449.54</v>
      </c>
      <c r="I724" s="20">
        <v>0</v>
      </c>
      <c r="J724" s="20">
        <v>0</v>
      </c>
      <c r="K724" s="20">
        <v>31449.54</v>
      </c>
      <c r="L724" s="20">
        <v>834.75</v>
      </c>
      <c r="M724" s="20">
        <v>0</v>
      </c>
      <c r="N724" s="20">
        <v>0</v>
      </c>
      <c r="O724" s="20">
        <v>834.75</v>
      </c>
      <c r="P724" s="20">
        <v>0</v>
      </c>
      <c r="Q724" s="20">
        <v>0</v>
      </c>
      <c r="R724" s="20">
        <v>30614.79</v>
      </c>
      <c r="S724" s="20">
        <v>0</v>
      </c>
      <c r="T724" s="20">
        <v>252.12</v>
      </c>
      <c r="U724" s="20">
        <v>0</v>
      </c>
      <c r="V724" s="20">
        <v>0</v>
      </c>
      <c r="W724" s="20">
        <v>252.12</v>
      </c>
      <c r="X724" s="20">
        <v>0</v>
      </c>
      <c r="Y724" s="20">
        <v>0</v>
      </c>
      <c r="Z724" s="20">
        <v>0</v>
      </c>
      <c r="AA724" s="20">
        <v>27.98</v>
      </c>
      <c r="AB724" s="20">
        <v>0</v>
      </c>
      <c r="AC724" s="20">
        <v>0</v>
      </c>
      <c r="AD724" s="20">
        <v>0</v>
      </c>
      <c r="AE724" s="20">
        <v>0</v>
      </c>
      <c r="AF724" s="20">
        <v>-16.739999999999998</v>
      </c>
      <c r="AG724" s="20">
        <v>55.74</v>
      </c>
      <c r="AH724" s="20">
        <v>157.16</v>
      </c>
      <c r="AI724" s="20">
        <v>0</v>
      </c>
      <c r="AJ724" s="20">
        <v>0</v>
      </c>
      <c r="AK724" s="20">
        <v>0</v>
      </c>
      <c r="AL724" s="20">
        <v>0</v>
      </c>
      <c r="AM724" s="20">
        <v>0</v>
      </c>
      <c r="AN724" s="20">
        <v>0</v>
      </c>
      <c r="AO724" s="20">
        <v>0</v>
      </c>
      <c r="AP724" s="20">
        <v>915.14</v>
      </c>
      <c r="AQ724" s="20">
        <v>0</v>
      </c>
      <c r="AR724" s="20">
        <v>937.61</v>
      </c>
      <c r="AS724" s="20">
        <v>0</v>
      </c>
      <c r="AT724" s="11">
        <f t="shared" si="11"/>
        <v>1288.54</v>
      </c>
      <c r="AU724" s="20">
        <v>0</v>
      </c>
      <c r="AV724" s="20">
        <v>0</v>
      </c>
      <c r="AW724" s="21">
        <v>77</v>
      </c>
      <c r="AX724" s="21">
        <v>300</v>
      </c>
      <c r="AY724" s="20">
        <v>604384.68999999994</v>
      </c>
      <c r="AZ724" s="20">
        <v>123220.87</v>
      </c>
      <c r="BA724" s="22">
        <v>71.999999000000003</v>
      </c>
      <c r="BB724" s="22">
        <v>17.888729801901299</v>
      </c>
      <c r="BC724" s="22">
        <v>9.6199999999999992</v>
      </c>
      <c r="BD724" s="22"/>
      <c r="BE724" s="18" t="s">
        <v>78</v>
      </c>
      <c r="BF724" s="15"/>
      <c r="BG724" s="18" t="s">
        <v>241</v>
      </c>
      <c r="BH724" s="18" t="s">
        <v>383</v>
      </c>
      <c r="BI724" s="18" t="s">
        <v>427</v>
      </c>
      <c r="BJ724" s="18" t="s">
        <v>108</v>
      </c>
      <c r="BK724" s="16" t="s">
        <v>83</v>
      </c>
      <c r="BL724" s="22">
        <v>237781.82876226</v>
      </c>
      <c r="BM724" s="16" t="s">
        <v>84</v>
      </c>
      <c r="BN724" s="22"/>
      <c r="BO724" s="23">
        <v>38344</v>
      </c>
      <c r="BP724" s="23">
        <v>47475</v>
      </c>
      <c r="BQ724" s="14" t="s">
        <v>109</v>
      </c>
      <c r="BR724" s="14" t="s">
        <v>110</v>
      </c>
      <c r="BS724" s="14">
        <v>38344</v>
      </c>
      <c r="BT724" s="14">
        <v>38344</v>
      </c>
      <c r="BU724" s="22">
        <v>0</v>
      </c>
      <c r="BV724" s="22">
        <v>27.98</v>
      </c>
      <c r="BW724" s="22">
        <v>0</v>
      </c>
    </row>
    <row r="725" spans="1:75" s="1" customFormat="1" ht="18.2" customHeight="1" x14ac:dyDescent="0.15">
      <c r="A725" s="6">
        <v>723</v>
      </c>
      <c r="B725" s="7" t="s">
        <v>75</v>
      </c>
      <c r="C725" s="7" t="s">
        <v>76</v>
      </c>
      <c r="D725" s="8">
        <v>45108</v>
      </c>
      <c r="E725" s="9" t="s">
        <v>1251</v>
      </c>
      <c r="F725" s="10">
        <v>125</v>
      </c>
      <c r="G725" s="10">
        <v>124</v>
      </c>
      <c r="H725" s="11">
        <v>50479.43</v>
      </c>
      <c r="I725" s="11">
        <v>36707.68</v>
      </c>
      <c r="J725" s="11">
        <v>0</v>
      </c>
      <c r="K725" s="11">
        <v>87187.11</v>
      </c>
      <c r="L725" s="11">
        <v>468.24</v>
      </c>
      <c r="M725" s="11">
        <v>0</v>
      </c>
      <c r="N725" s="11">
        <v>0</v>
      </c>
      <c r="O725" s="11">
        <v>0</v>
      </c>
      <c r="P725" s="11">
        <v>0</v>
      </c>
      <c r="Q725" s="11">
        <v>0</v>
      </c>
      <c r="R725" s="11">
        <v>87187.11</v>
      </c>
      <c r="S725" s="11">
        <v>70941</v>
      </c>
      <c r="T725" s="11">
        <v>404.68</v>
      </c>
      <c r="U725" s="11">
        <v>0</v>
      </c>
      <c r="V725" s="11">
        <v>0</v>
      </c>
      <c r="W725" s="11">
        <v>0</v>
      </c>
      <c r="X725" s="11">
        <v>0</v>
      </c>
      <c r="Y725" s="11">
        <v>0</v>
      </c>
      <c r="Z725" s="11">
        <v>71345.679999999993</v>
      </c>
      <c r="AA725" s="11">
        <v>0</v>
      </c>
      <c r="AB725" s="11">
        <v>0</v>
      </c>
      <c r="AC725" s="11">
        <v>0</v>
      </c>
      <c r="AD725" s="11">
        <v>0</v>
      </c>
      <c r="AE725" s="11">
        <v>0</v>
      </c>
      <c r="AF725" s="11">
        <v>0</v>
      </c>
      <c r="AG725" s="11">
        <v>0</v>
      </c>
      <c r="AH725" s="11">
        <v>0</v>
      </c>
      <c r="AI725" s="11">
        <v>0</v>
      </c>
      <c r="AJ725" s="11">
        <v>0</v>
      </c>
      <c r="AK725" s="11">
        <v>0</v>
      </c>
      <c r="AL725" s="11">
        <v>0</v>
      </c>
      <c r="AM725" s="11">
        <v>0</v>
      </c>
      <c r="AN725" s="11">
        <v>0</v>
      </c>
      <c r="AO725" s="11">
        <v>0</v>
      </c>
      <c r="AP725" s="11">
        <v>0</v>
      </c>
      <c r="AQ725" s="11">
        <v>0</v>
      </c>
      <c r="AR725" s="11">
        <v>0</v>
      </c>
      <c r="AS725" s="11">
        <v>0</v>
      </c>
      <c r="AT725" s="11">
        <f t="shared" si="11"/>
        <v>0</v>
      </c>
      <c r="AU725" s="11">
        <v>37175.919999999998</v>
      </c>
      <c r="AV725" s="11">
        <v>71345.679999999993</v>
      </c>
      <c r="AW725" s="12">
        <v>77</v>
      </c>
      <c r="AX725" s="12">
        <v>300</v>
      </c>
      <c r="AY725" s="11">
        <v>388330.21</v>
      </c>
      <c r="AZ725" s="11">
        <v>98965.09</v>
      </c>
      <c r="BA725" s="13">
        <v>90.000000999999997</v>
      </c>
      <c r="BB725" s="13">
        <v>79.288969344514399</v>
      </c>
      <c r="BC725" s="13">
        <v>9.6199999999999992</v>
      </c>
      <c r="BD725" s="13"/>
      <c r="BE725" s="9" t="s">
        <v>78</v>
      </c>
      <c r="BF725" s="6"/>
      <c r="BG725" s="9" t="s">
        <v>241</v>
      </c>
      <c r="BH725" s="9" t="s">
        <v>383</v>
      </c>
      <c r="BI725" s="9" t="s">
        <v>427</v>
      </c>
      <c r="BJ725" s="9" t="s">
        <v>82</v>
      </c>
      <c r="BK725" s="7" t="s">
        <v>83</v>
      </c>
      <c r="BL725" s="13">
        <v>677173.04153634002</v>
      </c>
      <c r="BM725" s="7" t="s">
        <v>84</v>
      </c>
      <c r="BN725" s="13"/>
      <c r="BO725" s="14">
        <v>38344</v>
      </c>
      <c r="BP725" s="14">
        <v>47475</v>
      </c>
      <c r="BQ725" s="14" t="s">
        <v>157</v>
      </c>
      <c r="BR725" s="14" t="s">
        <v>158</v>
      </c>
      <c r="BS725" s="14">
        <v>38344</v>
      </c>
      <c r="BT725" s="14">
        <v>38344</v>
      </c>
      <c r="BU725" s="13">
        <v>23485.599999999999</v>
      </c>
      <c r="BV725" s="13">
        <v>22.47</v>
      </c>
      <c r="BW725" s="13">
        <v>0</v>
      </c>
    </row>
    <row r="726" spans="1:75" s="1" customFormat="1" ht="18.2" customHeight="1" x14ac:dyDescent="0.15">
      <c r="A726" s="15">
        <v>724</v>
      </c>
      <c r="B726" s="16" t="s">
        <v>75</v>
      </c>
      <c r="C726" s="16" t="s">
        <v>76</v>
      </c>
      <c r="D726" s="17">
        <v>45108</v>
      </c>
      <c r="E726" s="18" t="s">
        <v>1252</v>
      </c>
      <c r="F726" s="19">
        <v>158</v>
      </c>
      <c r="G726" s="19">
        <v>157</v>
      </c>
      <c r="H726" s="20">
        <v>47557.02</v>
      </c>
      <c r="I726" s="20">
        <v>37222.85</v>
      </c>
      <c r="J726" s="20">
        <v>0</v>
      </c>
      <c r="K726" s="20">
        <v>84779.87</v>
      </c>
      <c r="L726" s="20">
        <v>431.44</v>
      </c>
      <c r="M726" s="20">
        <v>0</v>
      </c>
      <c r="N726" s="20">
        <v>0</v>
      </c>
      <c r="O726" s="20">
        <v>0</v>
      </c>
      <c r="P726" s="20">
        <v>0</v>
      </c>
      <c r="Q726" s="20">
        <v>0</v>
      </c>
      <c r="R726" s="20">
        <v>84779.87</v>
      </c>
      <c r="S726" s="20">
        <v>93949.13</v>
      </c>
      <c r="T726" s="20">
        <v>406.22</v>
      </c>
      <c r="U726" s="20">
        <v>0</v>
      </c>
      <c r="V726" s="20">
        <v>0</v>
      </c>
      <c r="W726" s="20">
        <v>0</v>
      </c>
      <c r="X726" s="20">
        <v>0</v>
      </c>
      <c r="Y726" s="20">
        <v>0</v>
      </c>
      <c r="Z726" s="20">
        <v>94355.35</v>
      </c>
      <c r="AA726" s="20">
        <v>0</v>
      </c>
      <c r="AB726" s="20">
        <v>0</v>
      </c>
      <c r="AC726" s="20">
        <v>0</v>
      </c>
      <c r="AD726" s="20">
        <v>0</v>
      </c>
      <c r="AE726" s="20">
        <v>0</v>
      </c>
      <c r="AF726" s="20">
        <v>0</v>
      </c>
      <c r="AG726" s="20">
        <v>0</v>
      </c>
      <c r="AH726" s="20">
        <v>0</v>
      </c>
      <c r="AI726" s="20">
        <v>0</v>
      </c>
      <c r="AJ726" s="20">
        <v>0</v>
      </c>
      <c r="AK726" s="20">
        <v>0</v>
      </c>
      <c r="AL726" s="20">
        <v>0</v>
      </c>
      <c r="AM726" s="20">
        <v>0</v>
      </c>
      <c r="AN726" s="20">
        <v>0</v>
      </c>
      <c r="AO726" s="20">
        <v>0</v>
      </c>
      <c r="AP726" s="20">
        <v>0</v>
      </c>
      <c r="AQ726" s="20">
        <v>0</v>
      </c>
      <c r="AR726" s="20">
        <v>0</v>
      </c>
      <c r="AS726" s="20">
        <v>0</v>
      </c>
      <c r="AT726" s="11">
        <f t="shared" si="11"/>
        <v>0</v>
      </c>
      <c r="AU726" s="20">
        <v>37654.29</v>
      </c>
      <c r="AV726" s="20">
        <v>94355.35</v>
      </c>
      <c r="AW726" s="21">
        <v>77</v>
      </c>
      <c r="AX726" s="21">
        <v>300</v>
      </c>
      <c r="AY726" s="20">
        <v>354999.98</v>
      </c>
      <c r="AZ726" s="20">
        <v>90423</v>
      </c>
      <c r="BA726" s="22">
        <v>89.999722000000006</v>
      </c>
      <c r="BB726" s="22">
        <v>84.383007986863305</v>
      </c>
      <c r="BC726" s="22">
        <v>10.25</v>
      </c>
      <c r="BD726" s="22"/>
      <c r="BE726" s="18" t="s">
        <v>78</v>
      </c>
      <c r="BF726" s="15"/>
      <c r="BG726" s="18" t="s">
        <v>241</v>
      </c>
      <c r="BH726" s="18" t="s">
        <v>383</v>
      </c>
      <c r="BI726" s="18" t="s">
        <v>1253</v>
      </c>
      <c r="BJ726" s="18" t="s">
        <v>82</v>
      </c>
      <c r="BK726" s="16" t="s">
        <v>83</v>
      </c>
      <c r="BL726" s="22">
        <v>658476.26362377999</v>
      </c>
      <c r="BM726" s="16" t="s">
        <v>84</v>
      </c>
      <c r="BN726" s="22"/>
      <c r="BO726" s="23">
        <v>38348</v>
      </c>
      <c r="BP726" s="23">
        <v>47479</v>
      </c>
      <c r="BQ726" s="14" t="s">
        <v>423</v>
      </c>
      <c r="BR726" s="14" t="s">
        <v>424</v>
      </c>
      <c r="BS726" s="14">
        <v>38348</v>
      </c>
      <c r="BT726" s="14">
        <v>38348</v>
      </c>
      <c r="BU726" s="22">
        <v>27263.46</v>
      </c>
      <c r="BV726" s="22">
        <v>19.2</v>
      </c>
      <c r="BW726" s="22">
        <v>0</v>
      </c>
    </row>
    <row r="727" spans="1:75" s="1" customFormat="1" ht="18.2" customHeight="1" x14ac:dyDescent="0.15">
      <c r="A727" s="6">
        <v>725</v>
      </c>
      <c r="B727" s="7" t="s">
        <v>75</v>
      </c>
      <c r="C727" s="7" t="s">
        <v>76</v>
      </c>
      <c r="D727" s="8">
        <v>45108</v>
      </c>
      <c r="E727" s="9" t="s">
        <v>1254</v>
      </c>
      <c r="F727" s="10">
        <v>0</v>
      </c>
      <c r="G727" s="10">
        <v>0</v>
      </c>
      <c r="H727" s="11">
        <v>35362.410000000003</v>
      </c>
      <c r="I727" s="11">
        <v>0</v>
      </c>
      <c r="J727" s="11">
        <v>0</v>
      </c>
      <c r="K727" s="11">
        <v>35362.410000000003</v>
      </c>
      <c r="L727" s="11">
        <v>320.83</v>
      </c>
      <c r="M727" s="11">
        <v>0</v>
      </c>
      <c r="N727" s="11">
        <v>0</v>
      </c>
      <c r="O727" s="11">
        <v>320.83</v>
      </c>
      <c r="P727" s="11">
        <v>0</v>
      </c>
      <c r="Q727" s="11">
        <v>0</v>
      </c>
      <c r="R727" s="11">
        <v>35041.58</v>
      </c>
      <c r="S727" s="11">
        <v>0</v>
      </c>
      <c r="T727" s="11">
        <v>302.05</v>
      </c>
      <c r="U727" s="11">
        <v>0</v>
      </c>
      <c r="V727" s="11">
        <v>0</v>
      </c>
      <c r="W727" s="11">
        <v>302.05</v>
      </c>
      <c r="X727" s="11">
        <v>0</v>
      </c>
      <c r="Y727" s="11">
        <v>0</v>
      </c>
      <c r="Z727" s="11">
        <v>0</v>
      </c>
      <c r="AA727" s="11">
        <v>14.28</v>
      </c>
      <c r="AB727" s="11">
        <v>0</v>
      </c>
      <c r="AC727" s="11">
        <v>0</v>
      </c>
      <c r="AD727" s="11">
        <v>0</v>
      </c>
      <c r="AE727" s="11">
        <v>0</v>
      </c>
      <c r="AF727" s="11">
        <v>-29.35</v>
      </c>
      <c r="AG727" s="11">
        <v>31.86</v>
      </c>
      <c r="AH727" s="11">
        <v>82.98</v>
      </c>
      <c r="AI727" s="11">
        <v>0</v>
      </c>
      <c r="AJ727" s="11">
        <v>0</v>
      </c>
      <c r="AK727" s="11">
        <v>0</v>
      </c>
      <c r="AL727" s="11">
        <v>0</v>
      </c>
      <c r="AM727" s="11">
        <v>0</v>
      </c>
      <c r="AN727" s="11">
        <v>0</v>
      </c>
      <c r="AO727" s="11">
        <v>0</v>
      </c>
      <c r="AP727" s="11">
        <v>3.03</v>
      </c>
      <c r="AQ727" s="11">
        <v>0</v>
      </c>
      <c r="AR727" s="11">
        <v>4.67</v>
      </c>
      <c r="AS727" s="11">
        <v>0</v>
      </c>
      <c r="AT727" s="11">
        <f t="shared" si="11"/>
        <v>721.01</v>
      </c>
      <c r="AU727" s="11">
        <v>0</v>
      </c>
      <c r="AV727" s="11">
        <v>0</v>
      </c>
      <c r="AW727" s="12">
        <v>77</v>
      </c>
      <c r="AX727" s="12">
        <v>300</v>
      </c>
      <c r="AY727" s="11">
        <v>264000</v>
      </c>
      <c r="AZ727" s="11">
        <v>67238.02</v>
      </c>
      <c r="BA727" s="13">
        <v>90.000000999999997</v>
      </c>
      <c r="BB727" s="13">
        <v>46.904150881325499</v>
      </c>
      <c r="BC727" s="13">
        <v>10.25</v>
      </c>
      <c r="BD727" s="13"/>
      <c r="BE727" s="9" t="s">
        <v>78</v>
      </c>
      <c r="BF727" s="6"/>
      <c r="BG727" s="9" t="s">
        <v>241</v>
      </c>
      <c r="BH727" s="9" t="s">
        <v>383</v>
      </c>
      <c r="BI727" s="9" t="s">
        <v>821</v>
      </c>
      <c r="BJ727" s="9" t="s">
        <v>108</v>
      </c>
      <c r="BK727" s="7" t="s">
        <v>83</v>
      </c>
      <c r="BL727" s="13">
        <v>272164.23745252</v>
      </c>
      <c r="BM727" s="7" t="s">
        <v>84</v>
      </c>
      <c r="BN727" s="13"/>
      <c r="BO727" s="14">
        <v>38349</v>
      </c>
      <c r="BP727" s="14">
        <v>47480</v>
      </c>
      <c r="BQ727" s="14" t="s">
        <v>109</v>
      </c>
      <c r="BR727" s="14" t="s">
        <v>110</v>
      </c>
      <c r="BS727" s="14">
        <v>38349</v>
      </c>
      <c r="BT727" s="14">
        <v>38349</v>
      </c>
      <c r="BU727" s="13">
        <v>0</v>
      </c>
      <c r="BV727" s="13">
        <v>14.28</v>
      </c>
      <c r="BW727" s="13">
        <v>0</v>
      </c>
    </row>
    <row r="728" spans="1:75" s="1" customFormat="1" ht="18.2" customHeight="1" x14ac:dyDescent="0.15">
      <c r="A728" s="15">
        <v>726</v>
      </c>
      <c r="B728" s="16" t="s">
        <v>75</v>
      </c>
      <c r="C728" s="16" t="s">
        <v>76</v>
      </c>
      <c r="D728" s="17">
        <v>45108</v>
      </c>
      <c r="E728" s="18" t="s">
        <v>1255</v>
      </c>
      <c r="F728" s="19">
        <v>152</v>
      </c>
      <c r="G728" s="19">
        <v>151</v>
      </c>
      <c r="H728" s="20">
        <v>62352.37</v>
      </c>
      <c r="I728" s="20">
        <v>50547.35</v>
      </c>
      <c r="J728" s="20">
        <v>0</v>
      </c>
      <c r="K728" s="20">
        <v>112899.72</v>
      </c>
      <c r="L728" s="20">
        <v>578.46</v>
      </c>
      <c r="M728" s="20">
        <v>0</v>
      </c>
      <c r="N728" s="20">
        <v>0</v>
      </c>
      <c r="O728" s="20">
        <v>0</v>
      </c>
      <c r="P728" s="20">
        <v>0</v>
      </c>
      <c r="Q728" s="20">
        <v>0</v>
      </c>
      <c r="R728" s="20">
        <v>112899.72</v>
      </c>
      <c r="S728" s="20">
        <v>111396.94</v>
      </c>
      <c r="T728" s="20">
        <v>499.86</v>
      </c>
      <c r="U728" s="20">
        <v>0</v>
      </c>
      <c r="V728" s="20">
        <v>0</v>
      </c>
      <c r="W728" s="20">
        <v>0</v>
      </c>
      <c r="X728" s="20">
        <v>0</v>
      </c>
      <c r="Y728" s="20">
        <v>0</v>
      </c>
      <c r="Z728" s="20">
        <v>111896.8</v>
      </c>
      <c r="AA728" s="20">
        <v>0</v>
      </c>
      <c r="AB728" s="20">
        <v>0</v>
      </c>
      <c r="AC728" s="20">
        <v>0</v>
      </c>
      <c r="AD728" s="20">
        <v>0</v>
      </c>
      <c r="AE728" s="20">
        <v>0</v>
      </c>
      <c r="AF728" s="20">
        <v>0</v>
      </c>
      <c r="AG728" s="20">
        <v>0</v>
      </c>
      <c r="AH728" s="20">
        <v>0</v>
      </c>
      <c r="AI728" s="20">
        <v>0</v>
      </c>
      <c r="AJ728" s="20">
        <v>0</v>
      </c>
      <c r="AK728" s="20">
        <v>0</v>
      </c>
      <c r="AL728" s="20">
        <v>0</v>
      </c>
      <c r="AM728" s="20">
        <v>0</v>
      </c>
      <c r="AN728" s="20">
        <v>0</v>
      </c>
      <c r="AO728" s="20">
        <v>0</v>
      </c>
      <c r="AP728" s="20">
        <v>0</v>
      </c>
      <c r="AQ728" s="20">
        <v>0</v>
      </c>
      <c r="AR728" s="20">
        <v>0</v>
      </c>
      <c r="AS728" s="20">
        <v>0</v>
      </c>
      <c r="AT728" s="11">
        <f t="shared" si="11"/>
        <v>0</v>
      </c>
      <c r="AU728" s="20">
        <v>51125.81</v>
      </c>
      <c r="AV728" s="20">
        <v>111896.8</v>
      </c>
      <c r="AW728" s="21">
        <v>77</v>
      </c>
      <c r="AX728" s="21">
        <v>300</v>
      </c>
      <c r="AY728" s="20">
        <v>479999.99</v>
      </c>
      <c r="AZ728" s="20">
        <v>122250.95</v>
      </c>
      <c r="BA728" s="22">
        <v>90.000005999999999</v>
      </c>
      <c r="BB728" s="22">
        <v>83.115717934284504</v>
      </c>
      <c r="BC728" s="22">
        <v>9.6199999999999992</v>
      </c>
      <c r="BD728" s="22"/>
      <c r="BE728" s="18" t="s">
        <v>78</v>
      </c>
      <c r="BF728" s="15"/>
      <c r="BG728" s="18" t="s">
        <v>241</v>
      </c>
      <c r="BH728" s="18" t="s">
        <v>242</v>
      </c>
      <c r="BI728" s="18" t="s">
        <v>351</v>
      </c>
      <c r="BJ728" s="18" t="s">
        <v>82</v>
      </c>
      <c r="BK728" s="16" t="s">
        <v>83</v>
      </c>
      <c r="BL728" s="22">
        <v>876880.15786967997</v>
      </c>
      <c r="BM728" s="16" t="s">
        <v>84</v>
      </c>
      <c r="BN728" s="22"/>
      <c r="BO728" s="23">
        <v>38349</v>
      </c>
      <c r="BP728" s="23">
        <v>47480</v>
      </c>
      <c r="BQ728" s="14" t="s">
        <v>450</v>
      </c>
      <c r="BR728" s="14" t="s">
        <v>451</v>
      </c>
      <c r="BS728" s="14">
        <v>38349</v>
      </c>
      <c r="BT728" s="14">
        <v>38349</v>
      </c>
      <c r="BU728" s="22">
        <v>35327.96</v>
      </c>
      <c r="BV728" s="22">
        <v>27.76</v>
      </c>
      <c r="BW728" s="22">
        <v>0</v>
      </c>
    </row>
    <row r="729" spans="1:75" s="1" customFormat="1" ht="18.2" customHeight="1" x14ac:dyDescent="0.15">
      <c r="A729" s="6">
        <v>727</v>
      </c>
      <c r="B729" s="7" t="s">
        <v>75</v>
      </c>
      <c r="C729" s="7" t="s">
        <v>76</v>
      </c>
      <c r="D729" s="8">
        <v>45108</v>
      </c>
      <c r="E729" s="9" t="s">
        <v>1256</v>
      </c>
      <c r="F729" s="10">
        <v>141</v>
      </c>
      <c r="G729" s="10">
        <v>140</v>
      </c>
      <c r="H729" s="11">
        <v>50364.53</v>
      </c>
      <c r="I729" s="11">
        <v>39220.550000000003</v>
      </c>
      <c r="J729" s="11">
        <v>0</v>
      </c>
      <c r="K729" s="11">
        <v>89585.08</v>
      </c>
      <c r="L729" s="11">
        <v>467.17</v>
      </c>
      <c r="M729" s="11">
        <v>0</v>
      </c>
      <c r="N729" s="11">
        <v>0</v>
      </c>
      <c r="O729" s="11">
        <v>0</v>
      </c>
      <c r="P729" s="11">
        <v>0</v>
      </c>
      <c r="Q729" s="11">
        <v>0</v>
      </c>
      <c r="R729" s="11">
        <v>89585.08</v>
      </c>
      <c r="S729" s="11">
        <v>82443.649999999994</v>
      </c>
      <c r="T729" s="11">
        <v>403.76</v>
      </c>
      <c r="U729" s="11">
        <v>0</v>
      </c>
      <c r="V729" s="11">
        <v>0</v>
      </c>
      <c r="W729" s="11">
        <v>0</v>
      </c>
      <c r="X729" s="11">
        <v>0</v>
      </c>
      <c r="Y729" s="11">
        <v>0</v>
      </c>
      <c r="Z729" s="11">
        <v>82847.41</v>
      </c>
      <c r="AA729" s="11">
        <v>0</v>
      </c>
      <c r="AB729" s="11">
        <v>0</v>
      </c>
      <c r="AC729" s="11">
        <v>0</v>
      </c>
      <c r="AD729" s="11">
        <v>0</v>
      </c>
      <c r="AE729" s="11">
        <v>0</v>
      </c>
      <c r="AF729" s="11">
        <v>0</v>
      </c>
      <c r="AG729" s="11">
        <v>0</v>
      </c>
      <c r="AH729" s="11">
        <v>0</v>
      </c>
      <c r="AI729" s="11">
        <v>0</v>
      </c>
      <c r="AJ729" s="11">
        <v>0</v>
      </c>
      <c r="AK729" s="11">
        <v>0</v>
      </c>
      <c r="AL729" s="11">
        <v>0</v>
      </c>
      <c r="AM729" s="11">
        <v>0</v>
      </c>
      <c r="AN729" s="11">
        <v>0</v>
      </c>
      <c r="AO729" s="11">
        <v>0</v>
      </c>
      <c r="AP729" s="11">
        <v>0</v>
      </c>
      <c r="AQ729" s="11">
        <v>0</v>
      </c>
      <c r="AR729" s="11">
        <v>0</v>
      </c>
      <c r="AS729" s="11">
        <v>0</v>
      </c>
      <c r="AT729" s="11">
        <f t="shared" si="11"/>
        <v>0</v>
      </c>
      <c r="AU729" s="11">
        <v>39687.72</v>
      </c>
      <c r="AV729" s="11">
        <v>82847.41</v>
      </c>
      <c r="AW729" s="12">
        <v>77</v>
      </c>
      <c r="AX729" s="12">
        <v>300</v>
      </c>
      <c r="AY729" s="11">
        <v>387722.39</v>
      </c>
      <c r="AZ729" s="11">
        <v>98739.47</v>
      </c>
      <c r="BA729" s="13">
        <v>89.999994000000001</v>
      </c>
      <c r="BB729" s="13">
        <v>81.655863278276897</v>
      </c>
      <c r="BC729" s="13">
        <v>9.6199999999999992</v>
      </c>
      <c r="BD729" s="13"/>
      <c r="BE729" s="9" t="s">
        <v>78</v>
      </c>
      <c r="BF729" s="6"/>
      <c r="BG729" s="9" t="s">
        <v>241</v>
      </c>
      <c r="BH729" s="9" t="s">
        <v>383</v>
      </c>
      <c r="BI729" s="9" t="s">
        <v>427</v>
      </c>
      <c r="BJ729" s="9" t="s">
        <v>82</v>
      </c>
      <c r="BK729" s="7" t="s">
        <v>83</v>
      </c>
      <c r="BL729" s="13">
        <v>695797.82034152001</v>
      </c>
      <c r="BM729" s="7" t="s">
        <v>84</v>
      </c>
      <c r="BN729" s="13"/>
      <c r="BO729" s="14">
        <v>38350</v>
      </c>
      <c r="BP729" s="14">
        <v>47481</v>
      </c>
      <c r="BQ729" s="14" t="s">
        <v>393</v>
      </c>
      <c r="BR729" s="14" t="s">
        <v>394</v>
      </c>
      <c r="BS729" s="14">
        <v>38350</v>
      </c>
      <c r="BT729" s="14">
        <v>38350</v>
      </c>
      <c r="BU729" s="13">
        <v>26455.69</v>
      </c>
      <c r="BV729" s="13">
        <v>22.42</v>
      </c>
      <c r="BW729" s="13">
        <v>0</v>
      </c>
    </row>
    <row r="730" spans="1:75" s="1" customFormat="1" ht="18.2" customHeight="1" x14ac:dyDescent="0.15">
      <c r="A730" s="15">
        <v>728</v>
      </c>
      <c r="B730" s="16" t="s">
        <v>75</v>
      </c>
      <c r="C730" s="16" t="s">
        <v>76</v>
      </c>
      <c r="D730" s="17">
        <v>45108</v>
      </c>
      <c r="E730" s="18" t="s">
        <v>1257</v>
      </c>
      <c r="F730" s="19">
        <v>117</v>
      </c>
      <c r="G730" s="19">
        <v>117</v>
      </c>
      <c r="H730" s="20">
        <v>0</v>
      </c>
      <c r="I730" s="20">
        <v>126796.07</v>
      </c>
      <c r="J730" s="20">
        <v>0</v>
      </c>
      <c r="K730" s="20">
        <v>126796.07</v>
      </c>
      <c r="L730" s="20">
        <v>0</v>
      </c>
      <c r="M730" s="20">
        <v>0</v>
      </c>
      <c r="N730" s="20">
        <v>0</v>
      </c>
      <c r="O730" s="20">
        <v>0</v>
      </c>
      <c r="P730" s="20">
        <v>0</v>
      </c>
      <c r="Q730" s="20">
        <v>0</v>
      </c>
      <c r="R730" s="20">
        <v>126796.07</v>
      </c>
      <c r="S730" s="20">
        <v>69098.009999999995</v>
      </c>
      <c r="T730" s="20">
        <v>0</v>
      </c>
      <c r="U730" s="20">
        <v>0</v>
      </c>
      <c r="V730" s="20">
        <v>0</v>
      </c>
      <c r="W730" s="20">
        <v>0</v>
      </c>
      <c r="X730" s="20">
        <v>0</v>
      </c>
      <c r="Y730" s="20">
        <v>0</v>
      </c>
      <c r="Z730" s="20">
        <v>69098.009999999995</v>
      </c>
      <c r="AA730" s="20">
        <v>0</v>
      </c>
      <c r="AB730" s="20">
        <v>0</v>
      </c>
      <c r="AC730" s="20">
        <v>0</v>
      </c>
      <c r="AD730" s="20">
        <v>0</v>
      </c>
      <c r="AE730" s="20">
        <v>0</v>
      </c>
      <c r="AF730" s="20">
        <v>0</v>
      </c>
      <c r="AG730" s="20">
        <v>0</v>
      </c>
      <c r="AH730" s="20">
        <v>0</v>
      </c>
      <c r="AI730" s="20">
        <v>0</v>
      </c>
      <c r="AJ730" s="20">
        <v>0</v>
      </c>
      <c r="AK730" s="20">
        <v>0</v>
      </c>
      <c r="AL730" s="20">
        <v>0</v>
      </c>
      <c r="AM730" s="20">
        <v>0</v>
      </c>
      <c r="AN730" s="20">
        <v>0</v>
      </c>
      <c r="AO730" s="20">
        <v>0</v>
      </c>
      <c r="AP730" s="20">
        <v>0</v>
      </c>
      <c r="AQ730" s="20">
        <v>0</v>
      </c>
      <c r="AR730" s="20">
        <v>0</v>
      </c>
      <c r="AS730" s="20">
        <v>0</v>
      </c>
      <c r="AT730" s="11">
        <f t="shared" si="11"/>
        <v>0</v>
      </c>
      <c r="AU730" s="20">
        <v>126796.07</v>
      </c>
      <c r="AV730" s="20">
        <v>69098.009999999995</v>
      </c>
      <c r="AW730" s="21">
        <v>0</v>
      </c>
      <c r="AX730" s="21">
        <v>180</v>
      </c>
      <c r="AY730" s="20">
        <v>635928</v>
      </c>
      <c r="AZ730" s="20">
        <v>159234.57999999999</v>
      </c>
      <c r="BA730" s="22">
        <v>88.499955</v>
      </c>
      <c r="BB730" s="22">
        <v>70.471165805674005</v>
      </c>
      <c r="BC730" s="22">
        <v>9.6199999999999992</v>
      </c>
      <c r="BD730" s="22"/>
      <c r="BE730" s="18" t="s">
        <v>78</v>
      </c>
      <c r="BF730" s="15"/>
      <c r="BG730" s="18" t="s">
        <v>89</v>
      </c>
      <c r="BH730" s="18" t="s">
        <v>166</v>
      </c>
      <c r="BI730" s="18" t="s">
        <v>289</v>
      </c>
      <c r="BJ730" s="18" t="s">
        <v>82</v>
      </c>
      <c r="BK730" s="16" t="s">
        <v>83</v>
      </c>
      <c r="BL730" s="22">
        <v>984811.63530657999</v>
      </c>
      <c r="BM730" s="16" t="s">
        <v>84</v>
      </c>
      <c r="BN730" s="22"/>
      <c r="BO730" s="23">
        <v>38351</v>
      </c>
      <c r="BP730" s="23">
        <v>43829</v>
      </c>
      <c r="BQ730" s="14" t="s">
        <v>458</v>
      </c>
      <c r="BR730" s="14" t="s">
        <v>459</v>
      </c>
      <c r="BS730" s="14">
        <v>38351</v>
      </c>
      <c r="BT730" s="14">
        <v>38351</v>
      </c>
      <c r="BU730" s="22">
        <v>33836.699999999997</v>
      </c>
      <c r="BV730" s="22">
        <v>0</v>
      </c>
      <c r="BW730" s="22">
        <v>0</v>
      </c>
    </row>
    <row r="731" spans="1:75" s="1" customFormat="1" ht="18.2" customHeight="1" x14ac:dyDescent="0.15">
      <c r="A731" s="6">
        <v>729</v>
      </c>
      <c r="B731" s="7" t="s">
        <v>75</v>
      </c>
      <c r="C731" s="7" t="s">
        <v>76</v>
      </c>
      <c r="D731" s="8">
        <v>45108</v>
      </c>
      <c r="E731" s="9" t="s">
        <v>1258</v>
      </c>
      <c r="F731" s="10">
        <v>130</v>
      </c>
      <c r="G731" s="10">
        <v>129</v>
      </c>
      <c r="H731" s="11">
        <v>77512.31</v>
      </c>
      <c r="I731" s="11">
        <v>54849.34</v>
      </c>
      <c r="J731" s="11">
        <v>0</v>
      </c>
      <c r="K731" s="11">
        <v>132361.65</v>
      </c>
      <c r="L731" s="11">
        <v>703.26</v>
      </c>
      <c r="M731" s="11">
        <v>0</v>
      </c>
      <c r="N731" s="11">
        <v>0</v>
      </c>
      <c r="O731" s="11">
        <v>0</v>
      </c>
      <c r="P731" s="11">
        <v>0</v>
      </c>
      <c r="Q731" s="11">
        <v>0</v>
      </c>
      <c r="R731" s="11">
        <v>132361.65</v>
      </c>
      <c r="S731" s="11">
        <v>121279.51</v>
      </c>
      <c r="T731" s="11">
        <v>662.08</v>
      </c>
      <c r="U731" s="11">
        <v>0</v>
      </c>
      <c r="V731" s="11">
        <v>0</v>
      </c>
      <c r="W731" s="11">
        <v>0</v>
      </c>
      <c r="X731" s="11">
        <v>0</v>
      </c>
      <c r="Y731" s="11">
        <v>0</v>
      </c>
      <c r="Z731" s="11">
        <v>121941.59</v>
      </c>
      <c r="AA731" s="11">
        <v>0</v>
      </c>
      <c r="AB731" s="11">
        <v>0</v>
      </c>
      <c r="AC731" s="11">
        <v>0</v>
      </c>
      <c r="AD731" s="11">
        <v>0</v>
      </c>
      <c r="AE731" s="11">
        <v>0</v>
      </c>
      <c r="AF731" s="11">
        <v>0</v>
      </c>
      <c r="AG731" s="11">
        <v>0</v>
      </c>
      <c r="AH731" s="11">
        <v>0</v>
      </c>
      <c r="AI731" s="11">
        <v>0</v>
      </c>
      <c r="AJ731" s="11">
        <v>0</v>
      </c>
      <c r="AK731" s="11">
        <v>0</v>
      </c>
      <c r="AL731" s="11">
        <v>0</v>
      </c>
      <c r="AM731" s="11">
        <v>0</v>
      </c>
      <c r="AN731" s="11">
        <v>0</v>
      </c>
      <c r="AO731" s="11">
        <v>0</v>
      </c>
      <c r="AP731" s="11">
        <v>0</v>
      </c>
      <c r="AQ731" s="11">
        <v>0</v>
      </c>
      <c r="AR731" s="11">
        <v>0</v>
      </c>
      <c r="AS731" s="11">
        <v>0</v>
      </c>
      <c r="AT731" s="11">
        <f t="shared" si="11"/>
        <v>0</v>
      </c>
      <c r="AU731" s="11">
        <v>55552.6</v>
      </c>
      <c r="AV731" s="11">
        <v>121941.59</v>
      </c>
      <c r="AW731" s="12">
        <v>77</v>
      </c>
      <c r="AX731" s="12">
        <v>300</v>
      </c>
      <c r="AY731" s="11">
        <v>600845.11</v>
      </c>
      <c r="AZ731" s="11">
        <v>147384.10999999999</v>
      </c>
      <c r="BA731" s="13">
        <v>86.696534999999997</v>
      </c>
      <c r="BB731" s="13">
        <v>77.859793853507995</v>
      </c>
      <c r="BC731" s="13">
        <v>10.25</v>
      </c>
      <c r="BD731" s="13"/>
      <c r="BE731" s="9" t="s">
        <v>78</v>
      </c>
      <c r="BF731" s="6"/>
      <c r="BG731" s="9" t="s">
        <v>105</v>
      </c>
      <c r="BH731" s="9" t="s">
        <v>127</v>
      </c>
      <c r="BI731" s="9" t="s">
        <v>128</v>
      </c>
      <c r="BJ731" s="9" t="s">
        <v>82</v>
      </c>
      <c r="BK731" s="7" t="s">
        <v>83</v>
      </c>
      <c r="BL731" s="13">
        <v>1028038.9052151</v>
      </c>
      <c r="BM731" s="7" t="s">
        <v>84</v>
      </c>
      <c r="BN731" s="13"/>
      <c r="BO731" s="14">
        <v>38351</v>
      </c>
      <c r="BP731" s="14">
        <v>47482</v>
      </c>
      <c r="BQ731" s="14" t="s">
        <v>138</v>
      </c>
      <c r="BR731" s="14" t="s">
        <v>139</v>
      </c>
      <c r="BS731" s="14">
        <v>38351</v>
      </c>
      <c r="BT731" s="14">
        <v>38351</v>
      </c>
      <c r="BU731" s="13">
        <v>36890.550000000003</v>
      </c>
      <c r="BV731" s="13">
        <v>31.3</v>
      </c>
      <c r="BW731" s="13">
        <v>0</v>
      </c>
    </row>
    <row r="732" spans="1:75" s="1" customFormat="1" ht="18.2" customHeight="1" x14ac:dyDescent="0.15">
      <c r="A732" s="15">
        <v>730</v>
      </c>
      <c r="B732" s="16" t="s">
        <v>75</v>
      </c>
      <c r="C732" s="16" t="s">
        <v>76</v>
      </c>
      <c r="D732" s="17">
        <v>45108</v>
      </c>
      <c r="E732" s="18" t="s">
        <v>1259</v>
      </c>
      <c r="F732" s="19">
        <v>149</v>
      </c>
      <c r="G732" s="19">
        <v>148</v>
      </c>
      <c r="H732" s="20">
        <v>84690.27</v>
      </c>
      <c r="I732" s="20">
        <v>67943.490000000005</v>
      </c>
      <c r="J732" s="20">
        <v>0</v>
      </c>
      <c r="K732" s="20">
        <v>152633.76</v>
      </c>
      <c r="L732" s="20">
        <v>785.69</v>
      </c>
      <c r="M732" s="20">
        <v>0</v>
      </c>
      <c r="N732" s="20">
        <v>0</v>
      </c>
      <c r="O732" s="20">
        <v>0</v>
      </c>
      <c r="P732" s="20">
        <v>0</v>
      </c>
      <c r="Q732" s="20">
        <v>0</v>
      </c>
      <c r="R732" s="20">
        <v>152633.76</v>
      </c>
      <c r="S732" s="20">
        <v>148404.04999999999</v>
      </c>
      <c r="T732" s="20">
        <v>678.93</v>
      </c>
      <c r="U732" s="20">
        <v>0</v>
      </c>
      <c r="V732" s="20">
        <v>0</v>
      </c>
      <c r="W732" s="20">
        <v>0</v>
      </c>
      <c r="X732" s="20">
        <v>0</v>
      </c>
      <c r="Y732" s="20">
        <v>0</v>
      </c>
      <c r="Z732" s="20">
        <v>149082.98000000001</v>
      </c>
      <c r="AA732" s="20">
        <v>0</v>
      </c>
      <c r="AB732" s="20">
        <v>0</v>
      </c>
      <c r="AC732" s="20">
        <v>0</v>
      </c>
      <c r="AD732" s="20">
        <v>0</v>
      </c>
      <c r="AE732" s="20">
        <v>0</v>
      </c>
      <c r="AF732" s="20">
        <v>0</v>
      </c>
      <c r="AG732" s="20">
        <v>0</v>
      </c>
      <c r="AH732" s="20">
        <v>0</v>
      </c>
      <c r="AI732" s="20">
        <v>0</v>
      </c>
      <c r="AJ732" s="20">
        <v>0</v>
      </c>
      <c r="AK732" s="20">
        <v>0</v>
      </c>
      <c r="AL732" s="20">
        <v>0</v>
      </c>
      <c r="AM732" s="20">
        <v>0</v>
      </c>
      <c r="AN732" s="20">
        <v>0</v>
      </c>
      <c r="AO732" s="20">
        <v>0</v>
      </c>
      <c r="AP732" s="20">
        <v>0</v>
      </c>
      <c r="AQ732" s="20">
        <v>0</v>
      </c>
      <c r="AR732" s="20">
        <v>0</v>
      </c>
      <c r="AS732" s="20">
        <v>0</v>
      </c>
      <c r="AT732" s="11">
        <f t="shared" si="11"/>
        <v>0</v>
      </c>
      <c r="AU732" s="20">
        <v>68729.179999999993</v>
      </c>
      <c r="AV732" s="20">
        <v>149082.98000000001</v>
      </c>
      <c r="AW732" s="21">
        <v>77</v>
      </c>
      <c r="AX732" s="21">
        <v>300</v>
      </c>
      <c r="AY732" s="20">
        <v>636188.93999999994</v>
      </c>
      <c r="AZ732" s="20">
        <v>166046.51999999999</v>
      </c>
      <c r="BA732" s="22">
        <v>92.248067000000006</v>
      </c>
      <c r="BB732" s="22">
        <v>84.796533639741</v>
      </c>
      <c r="BC732" s="22">
        <v>9.6199999999999992</v>
      </c>
      <c r="BD732" s="22"/>
      <c r="BE732" s="18" t="s">
        <v>78</v>
      </c>
      <c r="BF732" s="15"/>
      <c r="BG732" s="18" t="s">
        <v>105</v>
      </c>
      <c r="BH732" s="18" t="s">
        <v>127</v>
      </c>
      <c r="BI732" s="18" t="s">
        <v>144</v>
      </c>
      <c r="BJ732" s="18" t="s">
        <v>82</v>
      </c>
      <c r="BK732" s="16" t="s">
        <v>83</v>
      </c>
      <c r="BL732" s="22">
        <v>1185490.23474144</v>
      </c>
      <c r="BM732" s="16" t="s">
        <v>84</v>
      </c>
      <c r="BN732" s="22"/>
      <c r="BO732" s="23">
        <v>38351</v>
      </c>
      <c r="BP732" s="23">
        <v>47482</v>
      </c>
      <c r="BQ732" s="14" t="s">
        <v>157</v>
      </c>
      <c r="BR732" s="14" t="s">
        <v>158</v>
      </c>
      <c r="BS732" s="14">
        <v>38351</v>
      </c>
      <c r="BT732" s="14">
        <v>38351</v>
      </c>
      <c r="BU732" s="22">
        <v>46931.519999999997</v>
      </c>
      <c r="BV732" s="22">
        <v>37.700000000000003</v>
      </c>
      <c r="BW732" s="22">
        <v>0</v>
      </c>
    </row>
    <row r="733" spans="1:75" s="1" customFormat="1" ht="18.2" customHeight="1" x14ac:dyDescent="0.15">
      <c r="A733" s="6">
        <v>731</v>
      </c>
      <c r="B733" s="7" t="s">
        <v>75</v>
      </c>
      <c r="C733" s="7" t="s">
        <v>76</v>
      </c>
      <c r="D733" s="8">
        <v>45108</v>
      </c>
      <c r="E733" s="9" t="s">
        <v>1260</v>
      </c>
      <c r="F733" s="10">
        <v>141</v>
      </c>
      <c r="G733" s="10">
        <v>140</v>
      </c>
      <c r="H733" s="11">
        <v>121177.62</v>
      </c>
      <c r="I733" s="11">
        <v>88039.37</v>
      </c>
      <c r="J733" s="11">
        <v>0</v>
      </c>
      <c r="K733" s="11">
        <v>209216.99</v>
      </c>
      <c r="L733" s="11">
        <v>1080.45</v>
      </c>
      <c r="M733" s="11">
        <v>0</v>
      </c>
      <c r="N733" s="11">
        <v>0</v>
      </c>
      <c r="O733" s="11">
        <v>0</v>
      </c>
      <c r="P733" s="11">
        <v>0</v>
      </c>
      <c r="Q733" s="11">
        <v>0</v>
      </c>
      <c r="R733" s="11">
        <v>209216.99</v>
      </c>
      <c r="S733" s="11">
        <v>207118.82</v>
      </c>
      <c r="T733" s="11">
        <v>1035.06</v>
      </c>
      <c r="U733" s="11">
        <v>0</v>
      </c>
      <c r="V733" s="11">
        <v>0</v>
      </c>
      <c r="W733" s="11">
        <v>0</v>
      </c>
      <c r="X733" s="11">
        <v>0</v>
      </c>
      <c r="Y733" s="11">
        <v>0</v>
      </c>
      <c r="Z733" s="11">
        <v>208153.88</v>
      </c>
      <c r="AA733" s="11">
        <v>0</v>
      </c>
      <c r="AB733" s="11">
        <v>0</v>
      </c>
      <c r="AC733" s="11">
        <v>0</v>
      </c>
      <c r="AD733" s="11">
        <v>0</v>
      </c>
      <c r="AE733" s="11">
        <v>0</v>
      </c>
      <c r="AF733" s="11">
        <v>0</v>
      </c>
      <c r="AG733" s="11">
        <v>0</v>
      </c>
      <c r="AH733" s="11">
        <v>0</v>
      </c>
      <c r="AI733" s="11">
        <v>0</v>
      </c>
      <c r="AJ733" s="11">
        <v>0</v>
      </c>
      <c r="AK733" s="11">
        <v>0</v>
      </c>
      <c r="AL733" s="11">
        <v>0</v>
      </c>
      <c r="AM733" s="11">
        <v>0</v>
      </c>
      <c r="AN733" s="11">
        <v>0</v>
      </c>
      <c r="AO733" s="11">
        <v>0</v>
      </c>
      <c r="AP733" s="11">
        <v>0</v>
      </c>
      <c r="AQ733" s="11">
        <v>0</v>
      </c>
      <c r="AR733" s="11">
        <v>0</v>
      </c>
      <c r="AS733" s="11">
        <v>0</v>
      </c>
      <c r="AT733" s="11">
        <f t="shared" si="11"/>
        <v>0</v>
      </c>
      <c r="AU733" s="11">
        <v>89119.82</v>
      </c>
      <c r="AV733" s="11">
        <v>208153.88</v>
      </c>
      <c r="AW733" s="12">
        <v>78</v>
      </c>
      <c r="AX733" s="12">
        <v>300</v>
      </c>
      <c r="AY733" s="11">
        <v>850000.01</v>
      </c>
      <c r="AZ733" s="11">
        <v>228362.09</v>
      </c>
      <c r="BA733" s="13">
        <v>94.999999000000003</v>
      </c>
      <c r="BB733" s="13">
        <v>87.035522580753295</v>
      </c>
      <c r="BC733" s="13">
        <v>10.25</v>
      </c>
      <c r="BD733" s="13"/>
      <c r="BE733" s="9" t="s">
        <v>78</v>
      </c>
      <c r="BF733" s="6"/>
      <c r="BG733" s="9" t="s">
        <v>241</v>
      </c>
      <c r="BH733" s="9" t="s">
        <v>383</v>
      </c>
      <c r="BI733" s="9" t="s">
        <v>1261</v>
      </c>
      <c r="BJ733" s="9" t="s">
        <v>82</v>
      </c>
      <c r="BK733" s="7" t="s">
        <v>83</v>
      </c>
      <c r="BL733" s="13">
        <v>1624966.1843290599</v>
      </c>
      <c r="BM733" s="7" t="s">
        <v>84</v>
      </c>
      <c r="BN733" s="13"/>
      <c r="BO733" s="14">
        <v>38356</v>
      </c>
      <c r="BP733" s="14">
        <v>47487</v>
      </c>
      <c r="BQ733" s="14" t="s">
        <v>330</v>
      </c>
      <c r="BR733" s="14" t="s">
        <v>331</v>
      </c>
      <c r="BS733" s="14">
        <v>38356</v>
      </c>
      <c r="BT733" s="14">
        <v>38356</v>
      </c>
      <c r="BU733" s="13">
        <v>61124.44</v>
      </c>
      <c r="BV733" s="13">
        <v>48.49</v>
      </c>
      <c r="BW733" s="13">
        <v>0</v>
      </c>
    </row>
    <row r="734" spans="1:75" s="1" customFormat="1" ht="18.2" customHeight="1" x14ac:dyDescent="0.15">
      <c r="A734" s="15">
        <v>732</v>
      </c>
      <c r="B734" s="16" t="s">
        <v>75</v>
      </c>
      <c r="C734" s="16" t="s">
        <v>76</v>
      </c>
      <c r="D734" s="17">
        <v>45108</v>
      </c>
      <c r="E734" s="18" t="s">
        <v>1262</v>
      </c>
      <c r="F734" s="19">
        <v>64</v>
      </c>
      <c r="G734" s="19">
        <v>64</v>
      </c>
      <c r="H734" s="20">
        <v>0</v>
      </c>
      <c r="I734" s="20">
        <v>32159.39</v>
      </c>
      <c r="J734" s="20">
        <v>0</v>
      </c>
      <c r="K734" s="20">
        <v>32159.39</v>
      </c>
      <c r="L734" s="20">
        <v>0</v>
      </c>
      <c r="M734" s="20">
        <v>0</v>
      </c>
      <c r="N734" s="20">
        <v>0</v>
      </c>
      <c r="O734" s="20">
        <v>0</v>
      </c>
      <c r="P734" s="20">
        <v>0</v>
      </c>
      <c r="Q734" s="20">
        <v>0</v>
      </c>
      <c r="R734" s="20">
        <v>32159.39</v>
      </c>
      <c r="S734" s="20">
        <v>9507.56</v>
      </c>
      <c r="T734" s="20">
        <v>0</v>
      </c>
      <c r="U734" s="20">
        <v>0</v>
      </c>
      <c r="V734" s="20">
        <v>0</v>
      </c>
      <c r="W734" s="20">
        <v>0</v>
      </c>
      <c r="X734" s="20">
        <v>0</v>
      </c>
      <c r="Y734" s="20">
        <v>0</v>
      </c>
      <c r="Z734" s="20">
        <v>9507.56</v>
      </c>
      <c r="AA734" s="20">
        <v>0</v>
      </c>
      <c r="AB734" s="20">
        <v>0</v>
      </c>
      <c r="AC734" s="20">
        <v>0</v>
      </c>
      <c r="AD734" s="20">
        <v>0</v>
      </c>
      <c r="AE734" s="20">
        <v>0</v>
      </c>
      <c r="AF734" s="20">
        <v>0</v>
      </c>
      <c r="AG734" s="20">
        <v>0</v>
      </c>
      <c r="AH734" s="20">
        <v>0</v>
      </c>
      <c r="AI734" s="20">
        <v>0</v>
      </c>
      <c r="AJ734" s="20">
        <v>0</v>
      </c>
      <c r="AK734" s="20">
        <v>0</v>
      </c>
      <c r="AL734" s="20">
        <v>0</v>
      </c>
      <c r="AM734" s="20">
        <v>0</v>
      </c>
      <c r="AN734" s="20">
        <v>0</v>
      </c>
      <c r="AO734" s="20">
        <v>0</v>
      </c>
      <c r="AP734" s="20">
        <v>0</v>
      </c>
      <c r="AQ734" s="20">
        <v>0</v>
      </c>
      <c r="AR734" s="20">
        <v>0</v>
      </c>
      <c r="AS734" s="20">
        <v>0</v>
      </c>
      <c r="AT734" s="11">
        <f t="shared" si="11"/>
        <v>0</v>
      </c>
      <c r="AU734" s="20">
        <v>32159.39</v>
      </c>
      <c r="AV734" s="20">
        <v>9507.56</v>
      </c>
      <c r="AW734" s="21">
        <v>0</v>
      </c>
      <c r="AX734" s="21">
        <v>180</v>
      </c>
      <c r="AY734" s="20">
        <v>284999.99</v>
      </c>
      <c r="AZ734" s="20">
        <v>60431.66</v>
      </c>
      <c r="BA734" s="22">
        <v>74.999996999999993</v>
      </c>
      <c r="BB734" s="22">
        <v>39.912094976736199</v>
      </c>
      <c r="BC734" s="22">
        <v>10.25</v>
      </c>
      <c r="BD734" s="22"/>
      <c r="BE734" s="18" t="s">
        <v>78</v>
      </c>
      <c r="BF734" s="15"/>
      <c r="BG734" s="18" t="s">
        <v>160</v>
      </c>
      <c r="BH734" s="18" t="s">
        <v>386</v>
      </c>
      <c r="BI734" s="18" t="s">
        <v>532</v>
      </c>
      <c r="BJ734" s="18" t="s">
        <v>82</v>
      </c>
      <c r="BK734" s="16" t="s">
        <v>83</v>
      </c>
      <c r="BL734" s="22">
        <v>249778.57323466</v>
      </c>
      <c r="BM734" s="16" t="s">
        <v>84</v>
      </c>
      <c r="BN734" s="22"/>
      <c r="BO734" s="23">
        <v>38359</v>
      </c>
      <c r="BP734" s="23">
        <v>43837</v>
      </c>
      <c r="BQ734" s="14" t="s">
        <v>330</v>
      </c>
      <c r="BR734" s="14" t="s">
        <v>331</v>
      </c>
      <c r="BS734" s="14">
        <v>38359</v>
      </c>
      <c r="BT734" s="14">
        <v>38359</v>
      </c>
      <c r="BU734" s="22">
        <v>7072.38</v>
      </c>
      <c r="BV734" s="22">
        <v>0</v>
      </c>
      <c r="BW734" s="22">
        <v>0</v>
      </c>
    </row>
    <row r="735" spans="1:75" s="1" customFormat="1" ht="18.2" customHeight="1" x14ac:dyDescent="0.15">
      <c r="A735" s="6">
        <v>733</v>
      </c>
      <c r="B735" s="7" t="s">
        <v>75</v>
      </c>
      <c r="C735" s="7" t="s">
        <v>76</v>
      </c>
      <c r="D735" s="8">
        <v>45108</v>
      </c>
      <c r="E735" s="9" t="s">
        <v>1263</v>
      </c>
      <c r="F735" s="10">
        <v>129</v>
      </c>
      <c r="G735" s="10">
        <v>128</v>
      </c>
      <c r="H735" s="11">
        <v>97921.07</v>
      </c>
      <c r="I735" s="11">
        <v>67800.800000000003</v>
      </c>
      <c r="J735" s="11">
        <v>0</v>
      </c>
      <c r="K735" s="11">
        <v>165721.87</v>
      </c>
      <c r="L735" s="11">
        <v>873.05</v>
      </c>
      <c r="M735" s="11">
        <v>0</v>
      </c>
      <c r="N735" s="11">
        <v>0</v>
      </c>
      <c r="O735" s="11">
        <v>0</v>
      </c>
      <c r="P735" s="11">
        <v>0</v>
      </c>
      <c r="Q735" s="11">
        <v>0</v>
      </c>
      <c r="R735" s="11">
        <v>165721.87</v>
      </c>
      <c r="S735" s="11">
        <v>150866.14000000001</v>
      </c>
      <c r="T735" s="11">
        <v>836.41</v>
      </c>
      <c r="U735" s="11">
        <v>0</v>
      </c>
      <c r="V735" s="11">
        <v>0</v>
      </c>
      <c r="W735" s="11">
        <v>0</v>
      </c>
      <c r="X735" s="11">
        <v>0</v>
      </c>
      <c r="Y735" s="11">
        <v>0</v>
      </c>
      <c r="Z735" s="11">
        <v>151702.54999999999</v>
      </c>
      <c r="AA735" s="11">
        <v>0</v>
      </c>
      <c r="AB735" s="11">
        <v>0</v>
      </c>
      <c r="AC735" s="11">
        <v>0</v>
      </c>
      <c r="AD735" s="11">
        <v>0</v>
      </c>
      <c r="AE735" s="11">
        <v>0</v>
      </c>
      <c r="AF735" s="11">
        <v>0</v>
      </c>
      <c r="AG735" s="11">
        <v>0</v>
      </c>
      <c r="AH735" s="11">
        <v>0</v>
      </c>
      <c r="AI735" s="11">
        <v>0</v>
      </c>
      <c r="AJ735" s="11">
        <v>0</v>
      </c>
      <c r="AK735" s="11">
        <v>0</v>
      </c>
      <c r="AL735" s="11">
        <v>0</v>
      </c>
      <c r="AM735" s="11">
        <v>0</v>
      </c>
      <c r="AN735" s="11">
        <v>0</v>
      </c>
      <c r="AO735" s="11">
        <v>0</v>
      </c>
      <c r="AP735" s="11">
        <v>0</v>
      </c>
      <c r="AQ735" s="11">
        <v>0</v>
      </c>
      <c r="AR735" s="11">
        <v>0</v>
      </c>
      <c r="AS735" s="11">
        <v>0</v>
      </c>
      <c r="AT735" s="11">
        <f t="shared" si="11"/>
        <v>0</v>
      </c>
      <c r="AU735" s="11">
        <v>68673.850000000006</v>
      </c>
      <c r="AV735" s="11">
        <v>151702.54999999999</v>
      </c>
      <c r="AW735" s="12">
        <v>78</v>
      </c>
      <c r="AX735" s="12">
        <v>300</v>
      </c>
      <c r="AY735" s="11">
        <v>725421.99</v>
      </c>
      <c r="AZ735" s="11">
        <v>184530.71</v>
      </c>
      <c r="BA735" s="13">
        <v>90.000000999999997</v>
      </c>
      <c r="BB735" s="13">
        <v>80.826483926289896</v>
      </c>
      <c r="BC735" s="13">
        <v>10.25</v>
      </c>
      <c r="BD735" s="13"/>
      <c r="BE735" s="9" t="s">
        <v>78</v>
      </c>
      <c r="BF735" s="6"/>
      <c r="BG735" s="9" t="s">
        <v>89</v>
      </c>
      <c r="BH735" s="9" t="s">
        <v>90</v>
      </c>
      <c r="BI735" s="9" t="s">
        <v>938</v>
      </c>
      <c r="BJ735" s="9" t="s">
        <v>82</v>
      </c>
      <c r="BK735" s="7" t="s">
        <v>83</v>
      </c>
      <c r="BL735" s="13">
        <v>1287144.19777178</v>
      </c>
      <c r="BM735" s="7" t="s">
        <v>84</v>
      </c>
      <c r="BN735" s="13"/>
      <c r="BO735" s="14">
        <v>38362</v>
      </c>
      <c r="BP735" s="14">
        <v>47493</v>
      </c>
      <c r="BQ735" s="14" t="s">
        <v>153</v>
      </c>
      <c r="BR735" s="14" t="s">
        <v>154</v>
      </c>
      <c r="BS735" s="14">
        <v>38362</v>
      </c>
      <c r="BT735" s="14">
        <v>38362</v>
      </c>
      <c r="BU735" s="13">
        <v>45361.919999999998</v>
      </c>
      <c r="BV735" s="13">
        <v>39.19</v>
      </c>
      <c r="BW735" s="13">
        <v>0</v>
      </c>
    </row>
    <row r="736" spans="1:75" s="1" customFormat="1" ht="18.2" customHeight="1" x14ac:dyDescent="0.15">
      <c r="A736" s="15">
        <v>734</v>
      </c>
      <c r="B736" s="16" t="s">
        <v>75</v>
      </c>
      <c r="C736" s="16" t="s">
        <v>76</v>
      </c>
      <c r="D736" s="17">
        <v>45108</v>
      </c>
      <c r="E736" s="18" t="s">
        <v>1264</v>
      </c>
      <c r="F736" s="19">
        <v>113</v>
      </c>
      <c r="G736" s="19">
        <v>112</v>
      </c>
      <c r="H736" s="20">
        <v>80890.2</v>
      </c>
      <c r="I736" s="20">
        <v>54387.66</v>
      </c>
      <c r="J736" s="20">
        <v>0</v>
      </c>
      <c r="K736" s="20">
        <v>135277.85999999999</v>
      </c>
      <c r="L736" s="20">
        <v>737.62</v>
      </c>
      <c r="M736" s="20">
        <v>0</v>
      </c>
      <c r="N736" s="20">
        <v>0</v>
      </c>
      <c r="O736" s="20">
        <v>0</v>
      </c>
      <c r="P736" s="20">
        <v>0</v>
      </c>
      <c r="Q736" s="20">
        <v>0</v>
      </c>
      <c r="R736" s="20">
        <v>135277.85999999999</v>
      </c>
      <c r="S736" s="20">
        <v>100342.55</v>
      </c>
      <c r="T736" s="20">
        <v>648.47</v>
      </c>
      <c r="U736" s="20">
        <v>0</v>
      </c>
      <c r="V736" s="20">
        <v>0</v>
      </c>
      <c r="W736" s="20">
        <v>0</v>
      </c>
      <c r="X736" s="20">
        <v>0</v>
      </c>
      <c r="Y736" s="20">
        <v>0</v>
      </c>
      <c r="Z736" s="20">
        <v>100991.02</v>
      </c>
      <c r="AA736" s="20">
        <v>0</v>
      </c>
      <c r="AB736" s="20">
        <v>0</v>
      </c>
      <c r="AC736" s="20">
        <v>0</v>
      </c>
      <c r="AD736" s="20">
        <v>0</v>
      </c>
      <c r="AE736" s="20">
        <v>0</v>
      </c>
      <c r="AF736" s="20">
        <v>0</v>
      </c>
      <c r="AG736" s="20">
        <v>0</v>
      </c>
      <c r="AH736" s="20">
        <v>0</v>
      </c>
      <c r="AI736" s="20">
        <v>0</v>
      </c>
      <c r="AJ736" s="20">
        <v>0</v>
      </c>
      <c r="AK736" s="20">
        <v>0</v>
      </c>
      <c r="AL736" s="20">
        <v>0</v>
      </c>
      <c r="AM736" s="20">
        <v>0</v>
      </c>
      <c r="AN736" s="20">
        <v>0</v>
      </c>
      <c r="AO736" s="20">
        <v>0</v>
      </c>
      <c r="AP736" s="20">
        <v>0</v>
      </c>
      <c r="AQ736" s="20">
        <v>0</v>
      </c>
      <c r="AR736" s="20">
        <v>0</v>
      </c>
      <c r="AS736" s="20">
        <v>0</v>
      </c>
      <c r="AT736" s="11">
        <f t="shared" si="11"/>
        <v>0</v>
      </c>
      <c r="AU736" s="20">
        <v>55125.279999999999</v>
      </c>
      <c r="AV736" s="20">
        <v>100991.02</v>
      </c>
      <c r="AW736" s="21">
        <v>78</v>
      </c>
      <c r="AX736" s="21">
        <v>300</v>
      </c>
      <c r="AY736" s="20">
        <v>636849.9</v>
      </c>
      <c r="AZ736" s="20">
        <v>157143.97</v>
      </c>
      <c r="BA736" s="22">
        <v>87.302205999999998</v>
      </c>
      <c r="BB736" s="22">
        <v>75.154367049268004</v>
      </c>
      <c r="BC736" s="22">
        <v>9.6199999999999992</v>
      </c>
      <c r="BD736" s="22"/>
      <c r="BE736" s="18" t="s">
        <v>78</v>
      </c>
      <c r="BF736" s="15"/>
      <c r="BG736" s="18" t="s">
        <v>105</v>
      </c>
      <c r="BH736" s="18" t="s">
        <v>127</v>
      </c>
      <c r="BI736" s="18" t="s">
        <v>144</v>
      </c>
      <c r="BJ736" s="18" t="s">
        <v>82</v>
      </c>
      <c r="BK736" s="16" t="s">
        <v>83</v>
      </c>
      <c r="BL736" s="22">
        <v>1050688.79916684</v>
      </c>
      <c r="BM736" s="16" t="s">
        <v>84</v>
      </c>
      <c r="BN736" s="22"/>
      <c r="BO736" s="23">
        <v>38362</v>
      </c>
      <c r="BP736" s="23">
        <v>47493</v>
      </c>
      <c r="BQ736" s="14" t="s">
        <v>232</v>
      </c>
      <c r="BR736" s="14" t="s">
        <v>233</v>
      </c>
      <c r="BS736" s="14">
        <v>38362</v>
      </c>
      <c r="BT736" s="14">
        <v>38362</v>
      </c>
      <c r="BU736" s="22">
        <v>33775.839999999997</v>
      </c>
      <c r="BV736" s="22">
        <v>35.68</v>
      </c>
      <c r="BW736" s="22">
        <v>0</v>
      </c>
    </row>
    <row r="737" spans="1:75" s="1" customFormat="1" ht="18.2" customHeight="1" x14ac:dyDescent="0.15">
      <c r="A737" s="6">
        <v>735</v>
      </c>
      <c r="B737" s="7" t="s">
        <v>75</v>
      </c>
      <c r="C737" s="7" t="s">
        <v>76</v>
      </c>
      <c r="D737" s="8">
        <v>45108</v>
      </c>
      <c r="E737" s="9" t="s">
        <v>1265</v>
      </c>
      <c r="F737" s="10">
        <v>146</v>
      </c>
      <c r="G737" s="10">
        <v>145</v>
      </c>
      <c r="H737" s="11">
        <v>55928.13</v>
      </c>
      <c r="I737" s="11">
        <v>41374.22</v>
      </c>
      <c r="J737" s="11">
        <v>0</v>
      </c>
      <c r="K737" s="11">
        <v>97302.35</v>
      </c>
      <c r="L737" s="11">
        <v>498.69</v>
      </c>
      <c r="M737" s="11">
        <v>0</v>
      </c>
      <c r="N737" s="11">
        <v>0</v>
      </c>
      <c r="O737" s="11">
        <v>0</v>
      </c>
      <c r="P737" s="11">
        <v>0</v>
      </c>
      <c r="Q737" s="11">
        <v>0</v>
      </c>
      <c r="R737" s="11">
        <v>97302.35</v>
      </c>
      <c r="S737" s="11">
        <v>100205.23</v>
      </c>
      <c r="T737" s="11">
        <v>477.72</v>
      </c>
      <c r="U737" s="11">
        <v>0</v>
      </c>
      <c r="V737" s="11">
        <v>0</v>
      </c>
      <c r="W737" s="11">
        <v>0</v>
      </c>
      <c r="X737" s="11">
        <v>0</v>
      </c>
      <c r="Y737" s="11">
        <v>0</v>
      </c>
      <c r="Z737" s="11">
        <v>100682.95</v>
      </c>
      <c r="AA737" s="11">
        <v>0</v>
      </c>
      <c r="AB737" s="11">
        <v>0</v>
      </c>
      <c r="AC737" s="11">
        <v>0</v>
      </c>
      <c r="AD737" s="11">
        <v>0</v>
      </c>
      <c r="AE737" s="11">
        <v>0</v>
      </c>
      <c r="AF737" s="11">
        <v>0</v>
      </c>
      <c r="AG737" s="11">
        <v>0</v>
      </c>
      <c r="AH737" s="11">
        <v>0</v>
      </c>
      <c r="AI737" s="11">
        <v>0</v>
      </c>
      <c r="AJ737" s="11">
        <v>0</v>
      </c>
      <c r="AK737" s="11">
        <v>0</v>
      </c>
      <c r="AL737" s="11">
        <v>0</v>
      </c>
      <c r="AM737" s="11">
        <v>0</v>
      </c>
      <c r="AN737" s="11">
        <v>0</v>
      </c>
      <c r="AO737" s="11">
        <v>0</v>
      </c>
      <c r="AP737" s="11">
        <v>0</v>
      </c>
      <c r="AQ737" s="11">
        <v>0</v>
      </c>
      <c r="AR737" s="11">
        <v>0</v>
      </c>
      <c r="AS737" s="11">
        <v>0</v>
      </c>
      <c r="AT737" s="11">
        <f t="shared" si="11"/>
        <v>0</v>
      </c>
      <c r="AU737" s="11">
        <v>41872.910000000003</v>
      </c>
      <c r="AV737" s="11">
        <v>100682.95</v>
      </c>
      <c r="AW737" s="12">
        <v>78</v>
      </c>
      <c r="AX737" s="12">
        <v>300</v>
      </c>
      <c r="AY737" s="11">
        <v>438677.03</v>
      </c>
      <c r="AZ737" s="11">
        <v>105400</v>
      </c>
      <c r="BA737" s="13">
        <v>85</v>
      </c>
      <c r="BB737" s="13">
        <v>78.469637096774207</v>
      </c>
      <c r="BC737" s="13">
        <v>10.25</v>
      </c>
      <c r="BD737" s="13"/>
      <c r="BE737" s="9" t="s">
        <v>78</v>
      </c>
      <c r="BF737" s="6"/>
      <c r="BG737" s="9" t="s">
        <v>89</v>
      </c>
      <c r="BH737" s="9" t="s">
        <v>90</v>
      </c>
      <c r="BI737" s="9" t="s">
        <v>1133</v>
      </c>
      <c r="BJ737" s="9" t="s">
        <v>82</v>
      </c>
      <c r="BK737" s="7" t="s">
        <v>83</v>
      </c>
      <c r="BL737" s="13">
        <v>755737.03840089997</v>
      </c>
      <c r="BM737" s="7" t="s">
        <v>84</v>
      </c>
      <c r="BN737" s="13"/>
      <c r="BO737" s="14">
        <v>38363</v>
      </c>
      <c r="BP737" s="14">
        <v>47494</v>
      </c>
      <c r="BQ737" s="14" t="s">
        <v>458</v>
      </c>
      <c r="BR737" s="14" t="s">
        <v>459</v>
      </c>
      <c r="BS737" s="14">
        <v>38363</v>
      </c>
      <c r="BT737" s="14">
        <v>38363</v>
      </c>
      <c r="BU737" s="13">
        <v>29684.19</v>
      </c>
      <c r="BV737" s="13">
        <v>22.38</v>
      </c>
      <c r="BW737" s="13">
        <v>0</v>
      </c>
    </row>
    <row r="738" spans="1:75" s="1" customFormat="1" ht="18.2" customHeight="1" x14ac:dyDescent="0.15">
      <c r="A738" s="15">
        <v>736</v>
      </c>
      <c r="B738" s="16" t="s">
        <v>75</v>
      </c>
      <c r="C738" s="16" t="s">
        <v>76</v>
      </c>
      <c r="D738" s="17">
        <v>45108</v>
      </c>
      <c r="E738" s="18" t="s">
        <v>1266</v>
      </c>
      <c r="F738" s="19">
        <v>120</v>
      </c>
      <c r="G738" s="19">
        <v>119</v>
      </c>
      <c r="H738" s="20">
        <v>59222.29</v>
      </c>
      <c r="I738" s="20">
        <v>39347.480000000003</v>
      </c>
      <c r="J738" s="20">
        <v>0</v>
      </c>
      <c r="K738" s="20">
        <v>98569.77</v>
      </c>
      <c r="L738" s="20">
        <v>527.98</v>
      </c>
      <c r="M738" s="20">
        <v>0</v>
      </c>
      <c r="N738" s="20">
        <v>0</v>
      </c>
      <c r="O738" s="20">
        <v>0</v>
      </c>
      <c r="P738" s="20">
        <v>0</v>
      </c>
      <c r="Q738" s="20">
        <v>0</v>
      </c>
      <c r="R738" s="20">
        <v>98569.77</v>
      </c>
      <c r="S738" s="20">
        <v>83116.539999999994</v>
      </c>
      <c r="T738" s="20">
        <v>505.86</v>
      </c>
      <c r="U738" s="20">
        <v>0</v>
      </c>
      <c r="V738" s="20">
        <v>0</v>
      </c>
      <c r="W738" s="20">
        <v>0</v>
      </c>
      <c r="X738" s="20">
        <v>0</v>
      </c>
      <c r="Y738" s="20">
        <v>0</v>
      </c>
      <c r="Z738" s="20">
        <v>83622.399999999994</v>
      </c>
      <c r="AA738" s="20">
        <v>0</v>
      </c>
      <c r="AB738" s="20">
        <v>0</v>
      </c>
      <c r="AC738" s="20">
        <v>0</v>
      </c>
      <c r="AD738" s="20">
        <v>0</v>
      </c>
      <c r="AE738" s="20">
        <v>0</v>
      </c>
      <c r="AF738" s="20">
        <v>0</v>
      </c>
      <c r="AG738" s="20">
        <v>0</v>
      </c>
      <c r="AH738" s="20">
        <v>0</v>
      </c>
      <c r="AI738" s="20">
        <v>0</v>
      </c>
      <c r="AJ738" s="20">
        <v>0</v>
      </c>
      <c r="AK738" s="20">
        <v>0</v>
      </c>
      <c r="AL738" s="20">
        <v>0</v>
      </c>
      <c r="AM738" s="20">
        <v>0</v>
      </c>
      <c r="AN738" s="20">
        <v>0</v>
      </c>
      <c r="AO738" s="20">
        <v>0</v>
      </c>
      <c r="AP738" s="20">
        <v>0</v>
      </c>
      <c r="AQ738" s="20">
        <v>0</v>
      </c>
      <c r="AR738" s="20">
        <v>0</v>
      </c>
      <c r="AS738" s="20">
        <v>0</v>
      </c>
      <c r="AT738" s="11">
        <f t="shared" si="11"/>
        <v>0</v>
      </c>
      <c r="AU738" s="20">
        <v>39875.46</v>
      </c>
      <c r="AV738" s="20">
        <v>83622.399999999994</v>
      </c>
      <c r="AW738" s="21">
        <v>78</v>
      </c>
      <c r="AX738" s="21">
        <v>300</v>
      </c>
      <c r="AY738" s="20">
        <v>438677.03</v>
      </c>
      <c r="AZ738" s="20">
        <v>111600</v>
      </c>
      <c r="BA738" s="22">
        <v>90</v>
      </c>
      <c r="BB738" s="22">
        <v>79.491749999999996</v>
      </c>
      <c r="BC738" s="22">
        <v>10.25</v>
      </c>
      <c r="BD738" s="22"/>
      <c r="BE738" s="18" t="s">
        <v>78</v>
      </c>
      <c r="BF738" s="15"/>
      <c r="BG738" s="18" t="s">
        <v>89</v>
      </c>
      <c r="BH738" s="18" t="s">
        <v>90</v>
      </c>
      <c r="BI738" s="18" t="s">
        <v>1133</v>
      </c>
      <c r="BJ738" s="18" t="s">
        <v>82</v>
      </c>
      <c r="BK738" s="16" t="s">
        <v>83</v>
      </c>
      <c r="BL738" s="22">
        <v>765580.95519438002</v>
      </c>
      <c r="BM738" s="16" t="s">
        <v>84</v>
      </c>
      <c r="BN738" s="22"/>
      <c r="BO738" s="23">
        <v>38363</v>
      </c>
      <c r="BP738" s="23">
        <v>47494</v>
      </c>
      <c r="BQ738" s="14" t="s">
        <v>177</v>
      </c>
      <c r="BR738" s="14" t="s">
        <v>178</v>
      </c>
      <c r="BS738" s="14">
        <v>38363</v>
      </c>
      <c r="BT738" s="14">
        <v>38363</v>
      </c>
      <c r="BU738" s="22">
        <v>25505.27</v>
      </c>
      <c r="BV738" s="22">
        <v>23.7</v>
      </c>
      <c r="BW738" s="22">
        <v>0</v>
      </c>
    </row>
    <row r="739" spans="1:75" s="1" customFormat="1" ht="18.2" customHeight="1" x14ac:dyDescent="0.15">
      <c r="A739" s="6">
        <v>737</v>
      </c>
      <c r="B739" s="7" t="s">
        <v>75</v>
      </c>
      <c r="C739" s="7" t="s">
        <v>76</v>
      </c>
      <c r="D739" s="8">
        <v>45108</v>
      </c>
      <c r="E739" s="9" t="s">
        <v>1267</v>
      </c>
      <c r="F739" s="10">
        <v>162</v>
      </c>
      <c r="G739" s="10">
        <v>161</v>
      </c>
      <c r="H739" s="11">
        <v>66452.479999999996</v>
      </c>
      <c r="I739" s="11">
        <v>51727.03</v>
      </c>
      <c r="J739" s="11">
        <v>0</v>
      </c>
      <c r="K739" s="11">
        <v>118179.51</v>
      </c>
      <c r="L739" s="11">
        <v>592.49</v>
      </c>
      <c r="M739" s="11">
        <v>0</v>
      </c>
      <c r="N739" s="11">
        <v>0</v>
      </c>
      <c r="O739" s="11">
        <v>0</v>
      </c>
      <c r="P739" s="11">
        <v>0</v>
      </c>
      <c r="Q739" s="11">
        <v>0</v>
      </c>
      <c r="R739" s="11">
        <v>118179.51</v>
      </c>
      <c r="S739" s="11">
        <v>135049.07999999999</v>
      </c>
      <c r="T739" s="11">
        <v>567.61</v>
      </c>
      <c r="U739" s="11">
        <v>0</v>
      </c>
      <c r="V739" s="11">
        <v>0</v>
      </c>
      <c r="W739" s="11">
        <v>0</v>
      </c>
      <c r="X739" s="11">
        <v>0</v>
      </c>
      <c r="Y739" s="11">
        <v>0</v>
      </c>
      <c r="Z739" s="11">
        <v>135616.69</v>
      </c>
      <c r="AA739" s="11">
        <v>0</v>
      </c>
      <c r="AB739" s="11">
        <v>0</v>
      </c>
      <c r="AC739" s="11">
        <v>0</v>
      </c>
      <c r="AD739" s="11">
        <v>0</v>
      </c>
      <c r="AE739" s="11">
        <v>0</v>
      </c>
      <c r="AF739" s="11">
        <v>0</v>
      </c>
      <c r="AG739" s="11">
        <v>0</v>
      </c>
      <c r="AH739" s="11">
        <v>0</v>
      </c>
      <c r="AI739" s="11">
        <v>0</v>
      </c>
      <c r="AJ739" s="11">
        <v>0</v>
      </c>
      <c r="AK739" s="11">
        <v>0</v>
      </c>
      <c r="AL739" s="11">
        <v>0</v>
      </c>
      <c r="AM739" s="11">
        <v>0</v>
      </c>
      <c r="AN739" s="11">
        <v>0</v>
      </c>
      <c r="AO739" s="11">
        <v>0</v>
      </c>
      <c r="AP739" s="11">
        <v>0</v>
      </c>
      <c r="AQ739" s="11">
        <v>0</v>
      </c>
      <c r="AR739" s="11">
        <v>0</v>
      </c>
      <c r="AS739" s="11">
        <v>0</v>
      </c>
      <c r="AT739" s="11">
        <f t="shared" si="11"/>
        <v>0</v>
      </c>
      <c r="AU739" s="11">
        <v>52319.519999999997</v>
      </c>
      <c r="AV739" s="11">
        <v>135616.69</v>
      </c>
      <c r="AW739" s="12">
        <v>78</v>
      </c>
      <c r="AX739" s="12">
        <v>300</v>
      </c>
      <c r="AY739" s="11">
        <v>618304.98</v>
      </c>
      <c r="AZ739" s="11">
        <v>125229</v>
      </c>
      <c r="BA739" s="13">
        <v>71.644668999999993</v>
      </c>
      <c r="BB739" s="13">
        <v>67.611590578318001</v>
      </c>
      <c r="BC739" s="13">
        <v>10.25</v>
      </c>
      <c r="BD739" s="13"/>
      <c r="BE739" s="9" t="s">
        <v>78</v>
      </c>
      <c r="BF739" s="6"/>
      <c r="BG739" s="9" t="s">
        <v>99</v>
      </c>
      <c r="BH739" s="9" t="s">
        <v>1268</v>
      </c>
      <c r="BI739" s="9" t="s">
        <v>1269</v>
      </c>
      <c r="BJ739" s="9" t="s">
        <v>82</v>
      </c>
      <c r="BK739" s="7" t="s">
        <v>83</v>
      </c>
      <c r="BL739" s="13">
        <v>917887.72714194003</v>
      </c>
      <c r="BM739" s="7" t="s">
        <v>84</v>
      </c>
      <c r="BN739" s="13"/>
      <c r="BO739" s="14">
        <v>38364</v>
      </c>
      <c r="BP739" s="14">
        <v>47495</v>
      </c>
      <c r="BQ739" s="14" t="s">
        <v>177</v>
      </c>
      <c r="BR739" s="14" t="s">
        <v>178</v>
      </c>
      <c r="BS739" s="14">
        <v>38364</v>
      </c>
      <c r="BT739" s="14">
        <v>38364</v>
      </c>
      <c r="BU739" s="13">
        <v>39594.26</v>
      </c>
      <c r="BV739" s="13">
        <v>26.59</v>
      </c>
      <c r="BW739" s="13">
        <v>0</v>
      </c>
    </row>
    <row r="740" spans="1:75" s="1" customFormat="1" ht="18.2" customHeight="1" x14ac:dyDescent="0.15">
      <c r="A740" s="15">
        <v>738</v>
      </c>
      <c r="B740" s="16" t="s">
        <v>75</v>
      </c>
      <c r="C740" s="16" t="s">
        <v>76</v>
      </c>
      <c r="D740" s="17">
        <v>45108</v>
      </c>
      <c r="E740" s="18" t="s">
        <v>1270</v>
      </c>
      <c r="F740" s="19">
        <v>154</v>
      </c>
      <c r="G740" s="19">
        <v>153</v>
      </c>
      <c r="H740" s="20">
        <v>25938.73</v>
      </c>
      <c r="I740" s="20">
        <v>111680.35</v>
      </c>
      <c r="J740" s="20">
        <v>0</v>
      </c>
      <c r="K740" s="20">
        <v>137619.07999999999</v>
      </c>
      <c r="L740" s="20">
        <v>1269.47</v>
      </c>
      <c r="M740" s="20">
        <v>0</v>
      </c>
      <c r="N740" s="20">
        <v>0</v>
      </c>
      <c r="O740" s="20">
        <v>0</v>
      </c>
      <c r="P740" s="20">
        <v>0</v>
      </c>
      <c r="Q740" s="20">
        <v>0</v>
      </c>
      <c r="R740" s="20">
        <v>137619.07999999999</v>
      </c>
      <c r="S740" s="20">
        <v>114363.37</v>
      </c>
      <c r="T740" s="20">
        <v>207.94</v>
      </c>
      <c r="U740" s="20">
        <v>0</v>
      </c>
      <c r="V740" s="20">
        <v>0</v>
      </c>
      <c r="W740" s="20">
        <v>0</v>
      </c>
      <c r="X740" s="20">
        <v>0</v>
      </c>
      <c r="Y740" s="20">
        <v>0</v>
      </c>
      <c r="Z740" s="20">
        <v>114571.31</v>
      </c>
      <c r="AA740" s="20">
        <v>0</v>
      </c>
      <c r="AB740" s="20">
        <v>0</v>
      </c>
      <c r="AC740" s="20">
        <v>0</v>
      </c>
      <c r="AD740" s="20">
        <v>0</v>
      </c>
      <c r="AE740" s="20">
        <v>0</v>
      </c>
      <c r="AF740" s="20">
        <v>0</v>
      </c>
      <c r="AG740" s="20">
        <v>0</v>
      </c>
      <c r="AH740" s="20">
        <v>0</v>
      </c>
      <c r="AI740" s="20">
        <v>0</v>
      </c>
      <c r="AJ740" s="20">
        <v>0</v>
      </c>
      <c r="AK740" s="20">
        <v>0</v>
      </c>
      <c r="AL740" s="20">
        <v>0</v>
      </c>
      <c r="AM740" s="20">
        <v>0</v>
      </c>
      <c r="AN740" s="20">
        <v>0</v>
      </c>
      <c r="AO740" s="20">
        <v>0</v>
      </c>
      <c r="AP740" s="20">
        <v>0</v>
      </c>
      <c r="AQ740" s="20">
        <v>0</v>
      </c>
      <c r="AR740" s="20">
        <v>0</v>
      </c>
      <c r="AS740" s="20">
        <v>0</v>
      </c>
      <c r="AT740" s="11">
        <f t="shared" si="11"/>
        <v>0</v>
      </c>
      <c r="AU740" s="20">
        <v>112949.82</v>
      </c>
      <c r="AV740" s="20">
        <v>114571.31</v>
      </c>
      <c r="AW740" s="21">
        <v>18</v>
      </c>
      <c r="AX740" s="21">
        <v>240</v>
      </c>
      <c r="AY740" s="20">
        <v>636728.4</v>
      </c>
      <c r="AZ740" s="20">
        <v>157173.95000000001</v>
      </c>
      <c r="BA740" s="22">
        <v>87.318860999999998</v>
      </c>
      <c r="BB740" s="22">
        <v>76.455044347157298</v>
      </c>
      <c r="BC740" s="22">
        <v>9.6199999999999992</v>
      </c>
      <c r="BD740" s="22"/>
      <c r="BE740" s="18" t="s">
        <v>78</v>
      </c>
      <c r="BF740" s="15"/>
      <c r="BG740" s="18" t="s">
        <v>105</v>
      </c>
      <c r="BH740" s="18" t="s">
        <v>127</v>
      </c>
      <c r="BI740" s="18" t="s">
        <v>144</v>
      </c>
      <c r="BJ740" s="18" t="s">
        <v>82</v>
      </c>
      <c r="BK740" s="16" t="s">
        <v>83</v>
      </c>
      <c r="BL740" s="22">
        <v>1068872.80673752</v>
      </c>
      <c r="BM740" s="16" t="s">
        <v>84</v>
      </c>
      <c r="BN740" s="22"/>
      <c r="BO740" s="23">
        <v>38364</v>
      </c>
      <c r="BP740" s="23">
        <v>45669</v>
      </c>
      <c r="BQ740" s="14" t="s">
        <v>157</v>
      </c>
      <c r="BR740" s="14" t="s">
        <v>158</v>
      </c>
      <c r="BS740" s="14">
        <v>38364</v>
      </c>
      <c r="BT740" s="14">
        <v>38364</v>
      </c>
      <c r="BU740" s="22">
        <v>45214.28</v>
      </c>
      <c r="BV740" s="22">
        <v>34.840000000000003</v>
      </c>
      <c r="BW740" s="22">
        <v>0</v>
      </c>
    </row>
    <row r="741" spans="1:75" s="1" customFormat="1" ht="18.2" customHeight="1" x14ac:dyDescent="0.15">
      <c r="A741" s="6">
        <v>739</v>
      </c>
      <c r="B741" s="7" t="s">
        <v>75</v>
      </c>
      <c r="C741" s="7" t="s">
        <v>76</v>
      </c>
      <c r="D741" s="8">
        <v>45108</v>
      </c>
      <c r="E741" s="9" t="s">
        <v>1271</v>
      </c>
      <c r="F741" s="10">
        <v>0</v>
      </c>
      <c r="G741" s="10">
        <v>0</v>
      </c>
      <c r="H741" s="11">
        <v>45379.46</v>
      </c>
      <c r="I741" s="11">
        <v>0</v>
      </c>
      <c r="J741" s="11">
        <v>0</v>
      </c>
      <c r="K741" s="11">
        <v>45379.46</v>
      </c>
      <c r="L741" s="11">
        <v>404.55</v>
      </c>
      <c r="M741" s="11">
        <v>0</v>
      </c>
      <c r="N741" s="11">
        <v>0</v>
      </c>
      <c r="O741" s="11">
        <v>404.55</v>
      </c>
      <c r="P741" s="11">
        <v>0</v>
      </c>
      <c r="Q741" s="11">
        <v>0</v>
      </c>
      <c r="R741" s="11">
        <v>44974.91</v>
      </c>
      <c r="S741" s="11">
        <v>0</v>
      </c>
      <c r="T741" s="11">
        <v>387.62</v>
      </c>
      <c r="U741" s="11">
        <v>0</v>
      </c>
      <c r="V741" s="11">
        <v>0</v>
      </c>
      <c r="W741" s="11">
        <v>387.62</v>
      </c>
      <c r="X741" s="11">
        <v>0</v>
      </c>
      <c r="Y741" s="11">
        <v>0</v>
      </c>
      <c r="Z741" s="11">
        <v>0</v>
      </c>
      <c r="AA741" s="11">
        <v>18.170000000000002</v>
      </c>
      <c r="AB741" s="11">
        <v>0</v>
      </c>
      <c r="AC741" s="11">
        <v>0</v>
      </c>
      <c r="AD741" s="11">
        <v>0</v>
      </c>
      <c r="AE741" s="11">
        <v>0</v>
      </c>
      <c r="AF741" s="11">
        <v>-36.630000000000003</v>
      </c>
      <c r="AG741" s="11">
        <v>40.520000000000003</v>
      </c>
      <c r="AH741" s="11">
        <v>105.54</v>
      </c>
      <c r="AI741" s="11">
        <v>0</v>
      </c>
      <c r="AJ741" s="11">
        <v>0</v>
      </c>
      <c r="AK741" s="11">
        <v>0</v>
      </c>
      <c r="AL741" s="11">
        <v>0</v>
      </c>
      <c r="AM741" s="11">
        <v>0</v>
      </c>
      <c r="AN741" s="11">
        <v>0</v>
      </c>
      <c r="AO741" s="11">
        <v>0</v>
      </c>
      <c r="AP741" s="11">
        <v>68.88</v>
      </c>
      <c r="AQ741" s="11">
        <v>0</v>
      </c>
      <c r="AR741" s="11">
        <v>164.64</v>
      </c>
      <c r="AS741" s="11">
        <v>0</v>
      </c>
      <c r="AT741" s="11">
        <f t="shared" si="11"/>
        <v>824.01</v>
      </c>
      <c r="AU741" s="11">
        <v>0</v>
      </c>
      <c r="AV741" s="11">
        <v>0</v>
      </c>
      <c r="AW741" s="12">
        <v>78</v>
      </c>
      <c r="AX741" s="12">
        <v>300</v>
      </c>
      <c r="AY741" s="11">
        <v>336036.58</v>
      </c>
      <c r="AZ741" s="11">
        <v>85512.6</v>
      </c>
      <c r="BA741" s="13">
        <v>90</v>
      </c>
      <c r="BB741" s="13">
        <v>47.335034836971403</v>
      </c>
      <c r="BC741" s="13">
        <v>10.25</v>
      </c>
      <c r="BD741" s="13"/>
      <c r="BE741" s="9" t="s">
        <v>78</v>
      </c>
      <c r="BF741" s="6"/>
      <c r="BG741" s="9" t="s">
        <v>89</v>
      </c>
      <c r="BH741" s="9" t="s">
        <v>90</v>
      </c>
      <c r="BI741" s="9" t="s">
        <v>529</v>
      </c>
      <c r="BJ741" s="9" t="s">
        <v>108</v>
      </c>
      <c r="BK741" s="7" t="s">
        <v>83</v>
      </c>
      <c r="BL741" s="13">
        <v>349315.35862954002</v>
      </c>
      <c r="BM741" s="7" t="s">
        <v>84</v>
      </c>
      <c r="BN741" s="13"/>
      <c r="BO741" s="14">
        <v>38366</v>
      </c>
      <c r="BP741" s="14">
        <v>47497</v>
      </c>
      <c r="BQ741" s="14" t="s">
        <v>109</v>
      </c>
      <c r="BR741" s="14" t="s">
        <v>110</v>
      </c>
      <c r="BS741" s="14">
        <v>38366</v>
      </c>
      <c r="BT741" s="14">
        <v>38366</v>
      </c>
      <c r="BU741" s="13">
        <v>0</v>
      </c>
      <c r="BV741" s="13">
        <v>18.170000000000002</v>
      </c>
      <c r="BW741" s="13">
        <v>0</v>
      </c>
    </row>
    <row r="742" spans="1:75" s="1" customFormat="1" ht="18.2" customHeight="1" x14ac:dyDescent="0.15">
      <c r="A742" s="15">
        <v>740</v>
      </c>
      <c r="B742" s="16" t="s">
        <v>75</v>
      </c>
      <c r="C742" s="16" t="s">
        <v>76</v>
      </c>
      <c r="D742" s="17">
        <v>45108</v>
      </c>
      <c r="E742" s="18" t="s">
        <v>1272</v>
      </c>
      <c r="F742" s="19">
        <v>144</v>
      </c>
      <c r="G742" s="19">
        <v>143</v>
      </c>
      <c r="H742" s="20">
        <v>45379.46</v>
      </c>
      <c r="I742" s="20">
        <v>33327.360000000001</v>
      </c>
      <c r="J742" s="20">
        <v>0</v>
      </c>
      <c r="K742" s="20">
        <v>78706.820000000007</v>
      </c>
      <c r="L742" s="20">
        <v>404.55</v>
      </c>
      <c r="M742" s="20">
        <v>0</v>
      </c>
      <c r="N742" s="20">
        <v>0</v>
      </c>
      <c r="O742" s="20">
        <v>0</v>
      </c>
      <c r="P742" s="20">
        <v>0</v>
      </c>
      <c r="Q742" s="20">
        <v>0</v>
      </c>
      <c r="R742" s="20">
        <v>78706.820000000007</v>
      </c>
      <c r="S742" s="20">
        <v>79352.98</v>
      </c>
      <c r="T742" s="20">
        <v>387.62</v>
      </c>
      <c r="U742" s="20">
        <v>0</v>
      </c>
      <c r="V742" s="20">
        <v>0</v>
      </c>
      <c r="W742" s="20">
        <v>0</v>
      </c>
      <c r="X742" s="20">
        <v>0</v>
      </c>
      <c r="Y742" s="20">
        <v>0</v>
      </c>
      <c r="Z742" s="20">
        <v>79740.600000000006</v>
      </c>
      <c r="AA742" s="20">
        <v>0</v>
      </c>
      <c r="AB742" s="20">
        <v>0</v>
      </c>
      <c r="AC742" s="20">
        <v>0</v>
      </c>
      <c r="AD742" s="20">
        <v>0</v>
      </c>
      <c r="AE742" s="20">
        <v>0</v>
      </c>
      <c r="AF742" s="20">
        <v>0</v>
      </c>
      <c r="AG742" s="20">
        <v>0</v>
      </c>
      <c r="AH742" s="20">
        <v>0</v>
      </c>
      <c r="AI742" s="20">
        <v>0</v>
      </c>
      <c r="AJ742" s="20">
        <v>0</v>
      </c>
      <c r="AK742" s="20">
        <v>0</v>
      </c>
      <c r="AL742" s="20">
        <v>0</v>
      </c>
      <c r="AM742" s="20">
        <v>0</v>
      </c>
      <c r="AN742" s="20">
        <v>0</v>
      </c>
      <c r="AO742" s="20">
        <v>0</v>
      </c>
      <c r="AP742" s="20">
        <v>0</v>
      </c>
      <c r="AQ742" s="20">
        <v>0</v>
      </c>
      <c r="AR742" s="20">
        <v>0</v>
      </c>
      <c r="AS742" s="20">
        <v>0</v>
      </c>
      <c r="AT742" s="11">
        <f t="shared" si="11"/>
        <v>0</v>
      </c>
      <c r="AU742" s="20">
        <v>33731.910000000003</v>
      </c>
      <c r="AV742" s="20">
        <v>79740.600000000006</v>
      </c>
      <c r="AW742" s="21">
        <v>78</v>
      </c>
      <c r="AX742" s="21">
        <v>300</v>
      </c>
      <c r="AY742" s="20">
        <v>336036.58</v>
      </c>
      <c r="AZ742" s="20">
        <v>85512.6</v>
      </c>
      <c r="BA742" s="22">
        <v>90</v>
      </c>
      <c r="BB742" s="22">
        <v>82.837076641337106</v>
      </c>
      <c r="BC742" s="22">
        <v>10.25</v>
      </c>
      <c r="BD742" s="22"/>
      <c r="BE742" s="18" t="s">
        <v>78</v>
      </c>
      <c r="BF742" s="15"/>
      <c r="BG742" s="18" t="s">
        <v>89</v>
      </c>
      <c r="BH742" s="18" t="s">
        <v>90</v>
      </c>
      <c r="BI742" s="18" t="s">
        <v>529</v>
      </c>
      <c r="BJ742" s="18" t="s">
        <v>82</v>
      </c>
      <c r="BK742" s="16" t="s">
        <v>83</v>
      </c>
      <c r="BL742" s="22">
        <v>611307.52801708004</v>
      </c>
      <c r="BM742" s="16" t="s">
        <v>84</v>
      </c>
      <c r="BN742" s="22"/>
      <c r="BO742" s="23">
        <v>38366</v>
      </c>
      <c r="BP742" s="23">
        <v>47497</v>
      </c>
      <c r="BQ742" s="14" t="s">
        <v>236</v>
      </c>
      <c r="BR742" s="14" t="s">
        <v>237</v>
      </c>
      <c r="BS742" s="14">
        <v>38366</v>
      </c>
      <c r="BT742" s="14">
        <v>38366</v>
      </c>
      <c r="BU742" s="22">
        <v>23484.31</v>
      </c>
      <c r="BV742" s="22">
        <v>18.170000000000002</v>
      </c>
      <c r="BW742" s="22">
        <v>0</v>
      </c>
    </row>
    <row r="743" spans="1:75" s="1" customFormat="1" ht="18.2" customHeight="1" x14ac:dyDescent="0.15">
      <c r="A743" s="6">
        <v>741</v>
      </c>
      <c r="B743" s="7" t="s">
        <v>75</v>
      </c>
      <c r="C743" s="7" t="s">
        <v>76</v>
      </c>
      <c r="D743" s="8">
        <v>45108</v>
      </c>
      <c r="E743" s="9" t="s">
        <v>1273</v>
      </c>
      <c r="F743" s="10">
        <v>144</v>
      </c>
      <c r="G743" s="10">
        <v>143</v>
      </c>
      <c r="H743" s="11">
        <v>59222.29</v>
      </c>
      <c r="I743" s="11">
        <v>43495.519999999997</v>
      </c>
      <c r="J743" s="11">
        <v>0</v>
      </c>
      <c r="K743" s="11">
        <v>102717.81</v>
      </c>
      <c r="L743" s="11">
        <v>527.98</v>
      </c>
      <c r="M743" s="11">
        <v>0</v>
      </c>
      <c r="N743" s="11">
        <v>0</v>
      </c>
      <c r="O743" s="11">
        <v>0</v>
      </c>
      <c r="P743" s="11">
        <v>0</v>
      </c>
      <c r="Q743" s="11">
        <v>0</v>
      </c>
      <c r="R743" s="11">
        <v>102717.81</v>
      </c>
      <c r="S743" s="11">
        <v>104343.6</v>
      </c>
      <c r="T743" s="11">
        <v>505.86</v>
      </c>
      <c r="U743" s="11">
        <v>0</v>
      </c>
      <c r="V743" s="11">
        <v>0</v>
      </c>
      <c r="W743" s="11">
        <v>0</v>
      </c>
      <c r="X743" s="11">
        <v>0</v>
      </c>
      <c r="Y743" s="11">
        <v>0</v>
      </c>
      <c r="Z743" s="11">
        <v>104849.46</v>
      </c>
      <c r="AA743" s="11">
        <v>0</v>
      </c>
      <c r="AB743" s="11">
        <v>0</v>
      </c>
      <c r="AC743" s="11">
        <v>0</v>
      </c>
      <c r="AD743" s="11">
        <v>0</v>
      </c>
      <c r="AE743" s="11">
        <v>0</v>
      </c>
      <c r="AF743" s="11">
        <v>0</v>
      </c>
      <c r="AG743" s="11">
        <v>0</v>
      </c>
      <c r="AH743" s="11">
        <v>0</v>
      </c>
      <c r="AI743" s="11">
        <v>0</v>
      </c>
      <c r="AJ743" s="11">
        <v>0</v>
      </c>
      <c r="AK743" s="11">
        <v>0</v>
      </c>
      <c r="AL743" s="11">
        <v>0</v>
      </c>
      <c r="AM743" s="11">
        <v>0</v>
      </c>
      <c r="AN743" s="11">
        <v>0</v>
      </c>
      <c r="AO743" s="11">
        <v>0</v>
      </c>
      <c r="AP743" s="11">
        <v>0</v>
      </c>
      <c r="AQ743" s="11">
        <v>0</v>
      </c>
      <c r="AR743" s="11">
        <v>0</v>
      </c>
      <c r="AS743" s="11">
        <v>0</v>
      </c>
      <c r="AT743" s="11">
        <f t="shared" si="11"/>
        <v>0</v>
      </c>
      <c r="AU743" s="11">
        <v>44023.5</v>
      </c>
      <c r="AV743" s="11">
        <v>104849.46</v>
      </c>
      <c r="AW743" s="12">
        <v>78</v>
      </c>
      <c r="AX743" s="12">
        <v>300</v>
      </c>
      <c r="AY743" s="11">
        <v>438551.54</v>
      </c>
      <c r="AZ743" s="11">
        <v>111600</v>
      </c>
      <c r="BA743" s="13">
        <v>90</v>
      </c>
      <c r="BB743" s="13">
        <v>82.836943548387097</v>
      </c>
      <c r="BC743" s="13">
        <v>10.25</v>
      </c>
      <c r="BD743" s="13"/>
      <c r="BE743" s="9" t="s">
        <v>78</v>
      </c>
      <c r="BF743" s="6"/>
      <c r="BG743" s="9" t="s">
        <v>89</v>
      </c>
      <c r="BH743" s="9" t="s">
        <v>90</v>
      </c>
      <c r="BI743" s="9" t="s">
        <v>1133</v>
      </c>
      <c r="BJ743" s="9" t="s">
        <v>82</v>
      </c>
      <c r="BK743" s="7" t="s">
        <v>83</v>
      </c>
      <c r="BL743" s="13">
        <v>797798.34218213998</v>
      </c>
      <c r="BM743" s="7" t="s">
        <v>84</v>
      </c>
      <c r="BN743" s="13"/>
      <c r="BO743" s="14">
        <v>38366</v>
      </c>
      <c r="BP743" s="14">
        <v>47497</v>
      </c>
      <c r="BQ743" s="14" t="s">
        <v>92</v>
      </c>
      <c r="BR743" s="14" t="s">
        <v>93</v>
      </c>
      <c r="BS743" s="14">
        <v>38366</v>
      </c>
      <c r="BT743" s="14">
        <v>38366</v>
      </c>
      <c r="BU743" s="13">
        <v>30862.62</v>
      </c>
      <c r="BV743" s="13">
        <v>23.7</v>
      </c>
      <c r="BW743" s="13">
        <v>0</v>
      </c>
    </row>
    <row r="744" spans="1:75" s="1" customFormat="1" ht="18.2" customHeight="1" x14ac:dyDescent="0.15">
      <c r="A744" s="15">
        <v>742</v>
      </c>
      <c r="B744" s="16" t="s">
        <v>75</v>
      </c>
      <c r="C744" s="16" t="s">
        <v>76</v>
      </c>
      <c r="D744" s="17">
        <v>45108</v>
      </c>
      <c r="E744" s="18" t="s">
        <v>1274</v>
      </c>
      <c r="F744" s="19">
        <v>161</v>
      </c>
      <c r="G744" s="19">
        <v>160</v>
      </c>
      <c r="H744" s="20">
        <v>46255.7</v>
      </c>
      <c r="I744" s="20">
        <v>55602.93</v>
      </c>
      <c r="J744" s="20">
        <v>0</v>
      </c>
      <c r="K744" s="20">
        <v>101858.63</v>
      </c>
      <c r="L744" s="20">
        <v>638.74</v>
      </c>
      <c r="M744" s="20">
        <v>0</v>
      </c>
      <c r="N744" s="20">
        <v>0</v>
      </c>
      <c r="O744" s="20">
        <v>0</v>
      </c>
      <c r="P744" s="20">
        <v>0</v>
      </c>
      <c r="Q744" s="20">
        <v>0</v>
      </c>
      <c r="R744" s="20">
        <v>101858.63</v>
      </c>
      <c r="S744" s="20">
        <v>109811.47</v>
      </c>
      <c r="T744" s="20">
        <v>395.1</v>
      </c>
      <c r="U744" s="20">
        <v>0</v>
      </c>
      <c r="V744" s="20">
        <v>0</v>
      </c>
      <c r="W744" s="20">
        <v>0</v>
      </c>
      <c r="X744" s="20">
        <v>0</v>
      </c>
      <c r="Y744" s="20">
        <v>0</v>
      </c>
      <c r="Z744" s="20">
        <v>110206.57</v>
      </c>
      <c r="AA744" s="20">
        <v>0</v>
      </c>
      <c r="AB744" s="20">
        <v>0</v>
      </c>
      <c r="AC744" s="20">
        <v>0</v>
      </c>
      <c r="AD744" s="20">
        <v>0</v>
      </c>
      <c r="AE744" s="20">
        <v>0</v>
      </c>
      <c r="AF744" s="20">
        <v>0</v>
      </c>
      <c r="AG744" s="20">
        <v>0</v>
      </c>
      <c r="AH744" s="20">
        <v>0</v>
      </c>
      <c r="AI744" s="20">
        <v>0</v>
      </c>
      <c r="AJ744" s="20">
        <v>0</v>
      </c>
      <c r="AK744" s="20">
        <v>0</v>
      </c>
      <c r="AL744" s="20">
        <v>0</v>
      </c>
      <c r="AM744" s="20">
        <v>0</v>
      </c>
      <c r="AN744" s="20">
        <v>0</v>
      </c>
      <c r="AO744" s="20">
        <v>0</v>
      </c>
      <c r="AP744" s="20">
        <v>0</v>
      </c>
      <c r="AQ744" s="20">
        <v>0</v>
      </c>
      <c r="AR744" s="20">
        <v>0</v>
      </c>
      <c r="AS744" s="20">
        <v>0</v>
      </c>
      <c r="AT744" s="11">
        <f t="shared" si="11"/>
        <v>0</v>
      </c>
      <c r="AU744" s="20">
        <v>56241.67</v>
      </c>
      <c r="AV744" s="20">
        <v>110206.57</v>
      </c>
      <c r="AW744" s="21">
        <v>78</v>
      </c>
      <c r="AX744" s="21">
        <v>300</v>
      </c>
      <c r="AY744" s="20">
        <v>438551.54</v>
      </c>
      <c r="AZ744" s="20">
        <v>111600</v>
      </c>
      <c r="BA744" s="22">
        <v>90</v>
      </c>
      <c r="BB744" s="22">
        <v>82.144056451612897</v>
      </c>
      <c r="BC744" s="22">
        <v>10.25</v>
      </c>
      <c r="BD744" s="22"/>
      <c r="BE744" s="18" t="s">
        <v>78</v>
      </c>
      <c r="BF744" s="15"/>
      <c r="BG744" s="18" t="s">
        <v>89</v>
      </c>
      <c r="BH744" s="18" t="s">
        <v>90</v>
      </c>
      <c r="BI744" s="18" t="s">
        <v>1133</v>
      </c>
      <c r="BJ744" s="18" t="s">
        <v>82</v>
      </c>
      <c r="BK744" s="16" t="s">
        <v>83</v>
      </c>
      <c r="BL744" s="22">
        <v>791125.18219522003</v>
      </c>
      <c r="BM744" s="16" t="s">
        <v>84</v>
      </c>
      <c r="BN744" s="22"/>
      <c r="BO744" s="23">
        <v>38366</v>
      </c>
      <c r="BP744" s="23">
        <v>47497</v>
      </c>
      <c r="BQ744" s="14" t="s">
        <v>445</v>
      </c>
      <c r="BR744" s="14" t="s">
        <v>446</v>
      </c>
      <c r="BS744" s="14">
        <v>38366</v>
      </c>
      <c r="BT744" s="14">
        <v>38366</v>
      </c>
      <c r="BU744" s="22">
        <v>34495.660000000003</v>
      </c>
      <c r="BV744" s="22">
        <v>23.7</v>
      </c>
      <c r="BW744" s="22">
        <v>0</v>
      </c>
    </row>
    <row r="745" spans="1:75" s="1" customFormat="1" ht="18.2" customHeight="1" x14ac:dyDescent="0.15">
      <c r="A745" s="6">
        <v>743</v>
      </c>
      <c r="B745" s="7" t="s">
        <v>75</v>
      </c>
      <c r="C745" s="7" t="s">
        <v>76</v>
      </c>
      <c r="D745" s="8">
        <v>45108</v>
      </c>
      <c r="E745" s="9" t="s">
        <v>1275</v>
      </c>
      <c r="F745" s="10">
        <v>164</v>
      </c>
      <c r="G745" s="10">
        <v>163</v>
      </c>
      <c r="H745" s="11">
        <v>79266.5</v>
      </c>
      <c r="I745" s="11">
        <v>65628.69</v>
      </c>
      <c r="J745" s="11">
        <v>0</v>
      </c>
      <c r="K745" s="11">
        <v>144895.19</v>
      </c>
      <c r="L745" s="11">
        <v>722.82</v>
      </c>
      <c r="M745" s="11">
        <v>0</v>
      </c>
      <c r="N745" s="11">
        <v>0</v>
      </c>
      <c r="O745" s="11">
        <v>0</v>
      </c>
      <c r="P745" s="11">
        <v>0</v>
      </c>
      <c r="Q745" s="11">
        <v>0</v>
      </c>
      <c r="R745" s="11">
        <v>144895.19</v>
      </c>
      <c r="S745" s="11">
        <v>155769.32999999999</v>
      </c>
      <c r="T745" s="11">
        <v>635.45000000000005</v>
      </c>
      <c r="U745" s="11">
        <v>0</v>
      </c>
      <c r="V745" s="11">
        <v>0</v>
      </c>
      <c r="W745" s="11">
        <v>0</v>
      </c>
      <c r="X745" s="11">
        <v>0</v>
      </c>
      <c r="Y745" s="11">
        <v>0</v>
      </c>
      <c r="Z745" s="11">
        <v>156404.78</v>
      </c>
      <c r="AA745" s="11">
        <v>0</v>
      </c>
      <c r="AB745" s="11">
        <v>0</v>
      </c>
      <c r="AC745" s="11">
        <v>0</v>
      </c>
      <c r="AD745" s="11">
        <v>0</v>
      </c>
      <c r="AE745" s="11">
        <v>0</v>
      </c>
      <c r="AF745" s="11">
        <v>0</v>
      </c>
      <c r="AG745" s="11">
        <v>0</v>
      </c>
      <c r="AH745" s="11">
        <v>0</v>
      </c>
      <c r="AI745" s="11">
        <v>0</v>
      </c>
      <c r="AJ745" s="11">
        <v>0</v>
      </c>
      <c r="AK745" s="11">
        <v>0</v>
      </c>
      <c r="AL745" s="11">
        <v>0</v>
      </c>
      <c r="AM745" s="11">
        <v>0</v>
      </c>
      <c r="AN745" s="11">
        <v>0</v>
      </c>
      <c r="AO745" s="11">
        <v>0</v>
      </c>
      <c r="AP745" s="11">
        <v>0</v>
      </c>
      <c r="AQ745" s="11">
        <v>0</v>
      </c>
      <c r="AR745" s="11">
        <v>0</v>
      </c>
      <c r="AS745" s="11">
        <v>0</v>
      </c>
      <c r="AT745" s="11">
        <f t="shared" si="11"/>
        <v>0</v>
      </c>
      <c r="AU745" s="11">
        <v>66351.509999999995</v>
      </c>
      <c r="AV745" s="11">
        <v>156404.78</v>
      </c>
      <c r="AW745" s="12">
        <v>78</v>
      </c>
      <c r="AX745" s="12">
        <v>300</v>
      </c>
      <c r="AY745" s="11">
        <v>605130.4</v>
      </c>
      <c r="AZ745" s="11">
        <v>153990</v>
      </c>
      <c r="BA745" s="13">
        <v>90</v>
      </c>
      <c r="BB745" s="13">
        <v>84.684506136762096</v>
      </c>
      <c r="BC745" s="13">
        <v>9.6199999999999992</v>
      </c>
      <c r="BD745" s="13"/>
      <c r="BE745" s="9" t="s">
        <v>78</v>
      </c>
      <c r="BF745" s="6"/>
      <c r="BG745" s="9" t="s">
        <v>89</v>
      </c>
      <c r="BH745" s="9" t="s">
        <v>90</v>
      </c>
      <c r="BI745" s="9" t="s">
        <v>637</v>
      </c>
      <c r="BJ745" s="9" t="s">
        <v>82</v>
      </c>
      <c r="BK745" s="7" t="s">
        <v>83</v>
      </c>
      <c r="BL745" s="13">
        <v>1125385.58183986</v>
      </c>
      <c r="BM745" s="7" t="s">
        <v>84</v>
      </c>
      <c r="BN745" s="13"/>
      <c r="BO745" s="14">
        <v>38366</v>
      </c>
      <c r="BP745" s="14">
        <v>47497</v>
      </c>
      <c r="BQ745" s="14" t="s">
        <v>113</v>
      </c>
      <c r="BR745" s="14" t="s">
        <v>114</v>
      </c>
      <c r="BS745" s="14">
        <v>38366</v>
      </c>
      <c r="BT745" s="14">
        <v>38366</v>
      </c>
      <c r="BU745" s="13">
        <v>48077.47</v>
      </c>
      <c r="BV745" s="13">
        <v>34.97</v>
      </c>
      <c r="BW745" s="13">
        <v>0</v>
      </c>
    </row>
    <row r="746" spans="1:75" s="1" customFormat="1" ht="18.2" customHeight="1" x14ac:dyDescent="0.15">
      <c r="A746" s="15">
        <v>744</v>
      </c>
      <c r="B746" s="16" t="s">
        <v>75</v>
      </c>
      <c r="C746" s="16" t="s">
        <v>76</v>
      </c>
      <c r="D746" s="17">
        <v>45108</v>
      </c>
      <c r="E746" s="18" t="s">
        <v>1276</v>
      </c>
      <c r="F746" s="19">
        <v>0</v>
      </c>
      <c r="G746" s="19">
        <v>0</v>
      </c>
      <c r="H746" s="20">
        <v>16553.330000000002</v>
      </c>
      <c r="I746" s="20">
        <v>0</v>
      </c>
      <c r="J746" s="20">
        <v>0</v>
      </c>
      <c r="K746" s="20">
        <v>16553.330000000002</v>
      </c>
      <c r="L746" s="20">
        <v>806.07</v>
      </c>
      <c r="M746" s="20">
        <v>0</v>
      </c>
      <c r="N746" s="20">
        <v>0</v>
      </c>
      <c r="O746" s="20">
        <v>806.07</v>
      </c>
      <c r="P746" s="20">
        <v>0</v>
      </c>
      <c r="Q746" s="20">
        <v>0</v>
      </c>
      <c r="R746" s="20">
        <v>15747.26</v>
      </c>
      <c r="S746" s="20">
        <v>0</v>
      </c>
      <c r="T746" s="20">
        <v>141.38999999999999</v>
      </c>
      <c r="U746" s="20">
        <v>0</v>
      </c>
      <c r="V746" s="20">
        <v>0</v>
      </c>
      <c r="W746" s="20">
        <v>141.38999999999999</v>
      </c>
      <c r="X746" s="20">
        <v>0</v>
      </c>
      <c r="Y746" s="20">
        <v>0</v>
      </c>
      <c r="Z746" s="20">
        <v>0</v>
      </c>
      <c r="AA746" s="20">
        <v>20.95</v>
      </c>
      <c r="AB746" s="20">
        <v>0</v>
      </c>
      <c r="AC746" s="20">
        <v>0</v>
      </c>
      <c r="AD746" s="20">
        <v>0</v>
      </c>
      <c r="AE746" s="20">
        <v>0</v>
      </c>
      <c r="AF746" s="20">
        <v>-42.1</v>
      </c>
      <c r="AG746" s="20">
        <v>42.13</v>
      </c>
      <c r="AH746" s="20">
        <v>121.93</v>
      </c>
      <c r="AI746" s="20">
        <v>0</v>
      </c>
      <c r="AJ746" s="20">
        <v>0</v>
      </c>
      <c r="AK746" s="20">
        <v>0</v>
      </c>
      <c r="AL746" s="20">
        <v>0</v>
      </c>
      <c r="AM746" s="20">
        <v>0</v>
      </c>
      <c r="AN746" s="20">
        <v>0</v>
      </c>
      <c r="AO746" s="20">
        <v>0</v>
      </c>
      <c r="AP746" s="20">
        <v>0</v>
      </c>
      <c r="AQ746" s="20">
        <v>0</v>
      </c>
      <c r="AR746" s="20">
        <v>0</v>
      </c>
      <c r="AS746" s="20">
        <v>6.4380000000000001E-3</v>
      </c>
      <c r="AT746" s="11">
        <f t="shared" si="11"/>
        <v>1090.363562</v>
      </c>
      <c r="AU746" s="20">
        <v>0</v>
      </c>
      <c r="AV746" s="20">
        <v>0</v>
      </c>
      <c r="AW746" s="21">
        <v>18</v>
      </c>
      <c r="AX746" s="21">
        <v>240</v>
      </c>
      <c r="AY746" s="20">
        <v>379283.99</v>
      </c>
      <c r="AZ746" s="20">
        <v>96517.95</v>
      </c>
      <c r="BA746" s="22">
        <v>90.000005999999999</v>
      </c>
      <c r="BB746" s="22">
        <v>14.6838333645043</v>
      </c>
      <c r="BC746" s="22">
        <v>10.25</v>
      </c>
      <c r="BD746" s="22"/>
      <c r="BE746" s="18" t="s">
        <v>78</v>
      </c>
      <c r="BF746" s="15"/>
      <c r="BG746" s="18" t="s">
        <v>79</v>
      </c>
      <c r="BH746" s="18" t="s">
        <v>592</v>
      </c>
      <c r="BI746" s="18" t="s">
        <v>1245</v>
      </c>
      <c r="BJ746" s="18" t="s">
        <v>108</v>
      </c>
      <c r="BK746" s="16" t="s">
        <v>83</v>
      </c>
      <c r="BL746" s="22">
        <v>122307.29921044</v>
      </c>
      <c r="BM746" s="16" t="s">
        <v>84</v>
      </c>
      <c r="BN746" s="22"/>
      <c r="BO746" s="23">
        <v>38366</v>
      </c>
      <c r="BP746" s="23">
        <v>45671</v>
      </c>
      <c r="BQ746" s="14" t="s">
        <v>109</v>
      </c>
      <c r="BR746" s="14" t="s">
        <v>110</v>
      </c>
      <c r="BS746" s="14">
        <v>38366</v>
      </c>
      <c r="BT746" s="14">
        <v>38366</v>
      </c>
      <c r="BU746" s="22">
        <v>0</v>
      </c>
      <c r="BV746" s="22">
        <v>20.95</v>
      </c>
      <c r="BW746" s="22">
        <v>0</v>
      </c>
    </row>
    <row r="747" spans="1:75" s="1" customFormat="1" ht="18.2" customHeight="1" x14ac:dyDescent="0.15">
      <c r="A747" s="6">
        <v>745</v>
      </c>
      <c r="B747" s="7" t="s">
        <v>75</v>
      </c>
      <c r="C747" s="7" t="s">
        <v>76</v>
      </c>
      <c r="D747" s="8">
        <v>45108</v>
      </c>
      <c r="E747" s="9" t="s">
        <v>1277</v>
      </c>
      <c r="F747" s="10">
        <v>160</v>
      </c>
      <c r="G747" s="10">
        <v>159</v>
      </c>
      <c r="H747" s="11">
        <v>22904.34</v>
      </c>
      <c r="I747" s="11">
        <v>92642.76</v>
      </c>
      <c r="J747" s="11">
        <v>0</v>
      </c>
      <c r="K747" s="11">
        <v>115547.1</v>
      </c>
      <c r="L747" s="11">
        <v>1109.18</v>
      </c>
      <c r="M747" s="11">
        <v>0</v>
      </c>
      <c r="N747" s="11">
        <v>0</v>
      </c>
      <c r="O747" s="11">
        <v>0</v>
      </c>
      <c r="P747" s="11">
        <v>0</v>
      </c>
      <c r="Q747" s="11">
        <v>0</v>
      </c>
      <c r="R747" s="11">
        <v>115547.1</v>
      </c>
      <c r="S747" s="11">
        <v>117100.5</v>
      </c>
      <c r="T747" s="11">
        <v>209.96</v>
      </c>
      <c r="U747" s="11">
        <v>0</v>
      </c>
      <c r="V747" s="11">
        <v>0</v>
      </c>
      <c r="W747" s="11">
        <v>0</v>
      </c>
      <c r="X747" s="11">
        <v>0</v>
      </c>
      <c r="Y747" s="11">
        <v>0</v>
      </c>
      <c r="Z747" s="11">
        <v>117310.46</v>
      </c>
      <c r="AA747" s="11">
        <v>0</v>
      </c>
      <c r="AB747" s="11">
        <v>0</v>
      </c>
      <c r="AC747" s="11">
        <v>0</v>
      </c>
      <c r="AD747" s="11">
        <v>0</v>
      </c>
      <c r="AE747" s="11">
        <v>0</v>
      </c>
      <c r="AF747" s="11">
        <v>0</v>
      </c>
      <c r="AG747" s="11">
        <v>0</v>
      </c>
      <c r="AH747" s="11">
        <v>0</v>
      </c>
      <c r="AI747" s="11">
        <v>0</v>
      </c>
      <c r="AJ747" s="11">
        <v>0</v>
      </c>
      <c r="AK747" s="11">
        <v>0</v>
      </c>
      <c r="AL747" s="11">
        <v>0</v>
      </c>
      <c r="AM747" s="11">
        <v>0</v>
      </c>
      <c r="AN747" s="11">
        <v>0</v>
      </c>
      <c r="AO747" s="11">
        <v>0</v>
      </c>
      <c r="AP747" s="11">
        <v>0</v>
      </c>
      <c r="AQ747" s="11">
        <v>0</v>
      </c>
      <c r="AR747" s="11">
        <v>0</v>
      </c>
      <c r="AS747" s="11">
        <v>0</v>
      </c>
      <c r="AT747" s="11">
        <f t="shared" si="11"/>
        <v>0</v>
      </c>
      <c r="AU747" s="11">
        <v>93751.94</v>
      </c>
      <c r="AV747" s="11">
        <v>117310.46</v>
      </c>
      <c r="AW747" s="12">
        <v>18</v>
      </c>
      <c r="AX747" s="12">
        <v>240</v>
      </c>
      <c r="AY747" s="11">
        <v>502212.25</v>
      </c>
      <c r="AZ747" s="11">
        <v>127800</v>
      </c>
      <c r="BA747" s="13">
        <v>90</v>
      </c>
      <c r="BB747" s="13">
        <v>81.371197183098602</v>
      </c>
      <c r="BC747" s="13">
        <v>11</v>
      </c>
      <c r="BD747" s="13"/>
      <c r="BE747" s="9" t="s">
        <v>78</v>
      </c>
      <c r="BF747" s="6"/>
      <c r="BG747" s="9" t="s">
        <v>105</v>
      </c>
      <c r="BH747" s="9" t="s">
        <v>106</v>
      </c>
      <c r="BI747" s="9" t="s">
        <v>107</v>
      </c>
      <c r="BJ747" s="9" t="s">
        <v>82</v>
      </c>
      <c r="BK747" s="7" t="s">
        <v>83</v>
      </c>
      <c r="BL747" s="13">
        <v>897442.07770739996</v>
      </c>
      <c r="BM747" s="7" t="s">
        <v>84</v>
      </c>
      <c r="BN747" s="13"/>
      <c r="BO747" s="14">
        <v>38366</v>
      </c>
      <c r="BP747" s="14">
        <v>45671</v>
      </c>
      <c r="BQ747" s="14" t="s">
        <v>92</v>
      </c>
      <c r="BR747" s="14" t="s">
        <v>93</v>
      </c>
      <c r="BS747" s="14">
        <v>38366</v>
      </c>
      <c r="BT747" s="14">
        <v>38366</v>
      </c>
      <c r="BU747" s="13">
        <v>38612.5</v>
      </c>
      <c r="BV747" s="13">
        <v>25.61</v>
      </c>
      <c r="BW747" s="13">
        <v>0</v>
      </c>
    </row>
    <row r="748" spans="1:75" s="1" customFormat="1" ht="18.2" customHeight="1" x14ac:dyDescent="0.15">
      <c r="A748" s="15">
        <v>746</v>
      </c>
      <c r="B748" s="16" t="s">
        <v>75</v>
      </c>
      <c r="C748" s="16" t="s">
        <v>76</v>
      </c>
      <c r="D748" s="17">
        <v>45108</v>
      </c>
      <c r="E748" s="18" t="s">
        <v>1278</v>
      </c>
      <c r="F748" s="19">
        <v>0</v>
      </c>
      <c r="G748" s="19">
        <v>0</v>
      </c>
      <c r="H748" s="20">
        <v>57475.15</v>
      </c>
      <c r="I748" s="20">
        <v>0</v>
      </c>
      <c r="J748" s="20">
        <v>0</v>
      </c>
      <c r="K748" s="20">
        <v>57475.15</v>
      </c>
      <c r="L748" s="20">
        <v>533.21</v>
      </c>
      <c r="M748" s="20">
        <v>0</v>
      </c>
      <c r="N748" s="20">
        <v>0</v>
      </c>
      <c r="O748" s="20">
        <v>533.21</v>
      </c>
      <c r="P748" s="20">
        <v>0</v>
      </c>
      <c r="Q748" s="20">
        <v>0</v>
      </c>
      <c r="R748" s="20">
        <v>56941.94</v>
      </c>
      <c r="S748" s="20">
        <v>0</v>
      </c>
      <c r="T748" s="20">
        <v>460.76</v>
      </c>
      <c r="U748" s="20">
        <v>0</v>
      </c>
      <c r="V748" s="20">
        <v>0</v>
      </c>
      <c r="W748" s="20">
        <v>460.76</v>
      </c>
      <c r="X748" s="20">
        <v>0</v>
      </c>
      <c r="Y748" s="20">
        <v>0</v>
      </c>
      <c r="Z748" s="20">
        <v>0</v>
      </c>
      <c r="AA748" s="20">
        <v>25.59</v>
      </c>
      <c r="AB748" s="20">
        <v>0</v>
      </c>
      <c r="AC748" s="20">
        <v>0</v>
      </c>
      <c r="AD748" s="20">
        <v>0</v>
      </c>
      <c r="AE748" s="20">
        <v>0</v>
      </c>
      <c r="AF748" s="20">
        <v>-15.89</v>
      </c>
      <c r="AG748" s="20">
        <v>50.98</v>
      </c>
      <c r="AH748" s="20">
        <v>139.5</v>
      </c>
      <c r="AI748" s="20">
        <v>0</v>
      </c>
      <c r="AJ748" s="20">
        <v>0</v>
      </c>
      <c r="AK748" s="20">
        <v>0</v>
      </c>
      <c r="AL748" s="20">
        <v>0</v>
      </c>
      <c r="AM748" s="20">
        <v>0</v>
      </c>
      <c r="AN748" s="20">
        <v>0</v>
      </c>
      <c r="AO748" s="20">
        <v>0</v>
      </c>
      <c r="AP748" s="20">
        <v>0.02</v>
      </c>
      <c r="AQ748" s="20">
        <v>0</v>
      </c>
      <c r="AR748" s="20">
        <v>0</v>
      </c>
      <c r="AS748" s="20">
        <v>0</v>
      </c>
      <c r="AT748" s="11">
        <f t="shared" si="11"/>
        <v>1194.17</v>
      </c>
      <c r="AU748" s="20">
        <v>0</v>
      </c>
      <c r="AV748" s="20">
        <v>0</v>
      </c>
      <c r="AW748" s="21">
        <v>77</v>
      </c>
      <c r="AX748" s="21">
        <v>300</v>
      </c>
      <c r="AY748" s="20">
        <v>451117.82</v>
      </c>
      <c r="AZ748" s="20">
        <v>112688.09</v>
      </c>
      <c r="BA748" s="22">
        <v>88.037570000000002</v>
      </c>
      <c r="BB748" s="22">
        <v>44.485890467091998</v>
      </c>
      <c r="BC748" s="22">
        <v>9.6199999999999992</v>
      </c>
      <c r="BD748" s="22"/>
      <c r="BE748" s="18" t="s">
        <v>78</v>
      </c>
      <c r="BF748" s="15"/>
      <c r="BG748" s="18" t="s">
        <v>105</v>
      </c>
      <c r="BH748" s="18" t="s">
        <v>127</v>
      </c>
      <c r="BI748" s="18" t="s">
        <v>144</v>
      </c>
      <c r="BJ748" s="18" t="s">
        <v>108</v>
      </c>
      <c r="BK748" s="16" t="s">
        <v>83</v>
      </c>
      <c r="BL748" s="22">
        <v>442262.01213435997</v>
      </c>
      <c r="BM748" s="16" t="s">
        <v>84</v>
      </c>
      <c r="BN748" s="22"/>
      <c r="BO748" s="23">
        <v>38332</v>
      </c>
      <c r="BP748" s="23">
        <v>47463</v>
      </c>
      <c r="BQ748" s="14" t="s">
        <v>109</v>
      </c>
      <c r="BR748" s="14" t="s">
        <v>110</v>
      </c>
      <c r="BS748" s="14">
        <v>38332</v>
      </c>
      <c r="BT748" s="14">
        <v>38332</v>
      </c>
      <c r="BU748" s="22">
        <v>0</v>
      </c>
      <c r="BV748" s="22">
        <v>25.59</v>
      </c>
      <c r="BW748" s="22">
        <v>0</v>
      </c>
    </row>
    <row r="749" spans="1:75" s="1" customFormat="1" ht="18.2" customHeight="1" x14ac:dyDescent="0.15">
      <c r="A749" s="6">
        <v>747</v>
      </c>
      <c r="B749" s="7" t="s">
        <v>75</v>
      </c>
      <c r="C749" s="7" t="s">
        <v>76</v>
      </c>
      <c r="D749" s="8">
        <v>45108</v>
      </c>
      <c r="E749" s="9" t="s">
        <v>1279</v>
      </c>
      <c r="F749" s="10">
        <v>153</v>
      </c>
      <c r="G749" s="10">
        <v>152</v>
      </c>
      <c r="H749" s="11">
        <v>105358.29</v>
      </c>
      <c r="I749" s="11">
        <v>79786.929999999993</v>
      </c>
      <c r="J749" s="11">
        <v>0</v>
      </c>
      <c r="K749" s="11">
        <v>185145.22</v>
      </c>
      <c r="L749" s="11">
        <v>939.36</v>
      </c>
      <c r="M749" s="11">
        <v>0</v>
      </c>
      <c r="N749" s="11">
        <v>0</v>
      </c>
      <c r="O749" s="11">
        <v>0</v>
      </c>
      <c r="P749" s="11">
        <v>0</v>
      </c>
      <c r="Q749" s="11">
        <v>0</v>
      </c>
      <c r="R749" s="11">
        <v>185145.22</v>
      </c>
      <c r="S749" s="11">
        <v>199786.67</v>
      </c>
      <c r="T749" s="11">
        <v>899.94</v>
      </c>
      <c r="U749" s="11">
        <v>0</v>
      </c>
      <c r="V749" s="11">
        <v>0</v>
      </c>
      <c r="W749" s="11">
        <v>0</v>
      </c>
      <c r="X749" s="11">
        <v>0</v>
      </c>
      <c r="Y749" s="11">
        <v>0</v>
      </c>
      <c r="Z749" s="11">
        <v>200686.61</v>
      </c>
      <c r="AA749" s="11">
        <v>0</v>
      </c>
      <c r="AB749" s="11">
        <v>0</v>
      </c>
      <c r="AC749" s="11">
        <v>0</v>
      </c>
      <c r="AD749" s="11">
        <v>0</v>
      </c>
      <c r="AE749" s="11">
        <v>0</v>
      </c>
      <c r="AF749" s="11">
        <v>0</v>
      </c>
      <c r="AG749" s="11">
        <v>0</v>
      </c>
      <c r="AH749" s="11">
        <v>0</v>
      </c>
      <c r="AI749" s="11">
        <v>0</v>
      </c>
      <c r="AJ749" s="11">
        <v>0</v>
      </c>
      <c r="AK749" s="11">
        <v>0</v>
      </c>
      <c r="AL749" s="11">
        <v>0</v>
      </c>
      <c r="AM749" s="11">
        <v>0</v>
      </c>
      <c r="AN749" s="11">
        <v>0</v>
      </c>
      <c r="AO749" s="11">
        <v>0</v>
      </c>
      <c r="AP749" s="11">
        <v>0</v>
      </c>
      <c r="AQ749" s="11">
        <v>0</v>
      </c>
      <c r="AR749" s="11">
        <v>0</v>
      </c>
      <c r="AS749" s="11">
        <v>0</v>
      </c>
      <c r="AT749" s="11">
        <f t="shared" si="11"/>
        <v>0</v>
      </c>
      <c r="AU749" s="11">
        <v>80726.289999999994</v>
      </c>
      <c r="AV749" s="11">
        <v>200686.61</v>
      </c>
      <c r="AW749" s="12">
        <v>78</v>
      </c>
      <c r="AX749" s="12">
        <v>300</v>
      </c>
      <c r="AY749" s="11">
        <v>797726.99</v>
      </c>
      <c r="AZ749" s="11">
        <v>198546.53</v>
      </c>
      <c r="BA749" s="13">
        <v>88.000003000000007</v>
      </c>
      <c r="BB749" s="13">
        <v>82.060260209209702</v>
      </c>
      <c r="BC749" s="13">
        <v>10.25</v>
      </c>
      <c r="BD749" s="13"/>
      <c r="BE749" s="9" t="s">
        <v>78</v>
      </c>
      <c r="BF749" s="6"/>
      <c r="BG749" s="9" t="s">
        <v>89</v>
      </c>
      <c r="BH749" s="9" t="s">
        <v>90</v>
      </c>
      <c r="BI749" s="9" t="s">
        <v>938</v>
      </c>
      <c r="BJ749" s="9" t="s">
        <v>82</v>
      </c>
      <c r="BK749" s="7" t="s">
        <v>83</v>
      </c>
      <c r="BL749" s="13">
        <v>1438003.2983466799</v>
      </c>
      <c r="BM749" s="7" t="s">
        <v>84</v>
      </c>
      <c r="BN749" s="13"/>
      <c r="BO749" s="14">
        <v>38369</v>
      </c>
      <c r="BP749" s="14">
        <v>47500</v>
      </c>
      <c r="BQ749" s="14" t="s">
        <v>223</v>
      </c>
      <c r="BR749" s="14" t="s">
        <v>224</v>
      </c>
      <c r="BS749" s="14">
        <v>38369</v>
      </c>
      <c r="BT749" s="14">
        <v>38369</v>
      </c>
      <c r="BU749" s="13">
        <v>58435.86</v>
      </c>
      <c r="BV749" s="13">
        <v>42.16</v>
      </c>
      <c r="BW749" s="13">
        <v>0</v>
      </c>
    </row>
    <row r="750" spans="1:75" s="1" customFormat="1" ht="18.2" customHeight="1" x14ac:dyDescent="0.15">
      <c r="A750" s="15">
        <v>748</v>
      </c>
      <c r="B750" s="16" t="s">
        <v>75</v>
      </c>
      <c r="C750" s="16" t="s">
        <v>76</v>
      </c>
      <c r="D750" s="17">
        <v>45108</v>
      </c>
      <c r="E750" s="18" t="s">
        <v>1280</v>
      </c>
      <c r="F750" s="19">
        <v>160</v>
      </c>
      <c r="G750" s="19">
        <v>159</v>
      </c>
      <c r="H750" s="20">
        <v>103102.27</v>
      </c>
      <c r="I750" s="20">
        <v>79791.539999999994</v>
      </c>
      <c r="J750" s="20">
        <v>0</v>
      </c>
      <c r="K750" s="20">
        <v>182893.81</v>
      </c>
      <c r="L750" s="20">
        <v>919.31</v>
      </c>
      <c r="M750" s="20">
        <v>0</v>
      </c>
      <c r="N750" s="20">
        <v>0</v>
      </c>
      <c r="O750" s="20">
        <v>0</v>
      </c>
      <c r="P750" s="20">
        <v>0</v>
      </c>
      <c r="Q750" s="20">
        <v>0</v>
      </c>
      <c r="R750" s="20">
        <v>182893.81</v>
      </c>
      <c r="S750" s="20">
        <v>206405.28</v>
      </c>
      <c r="T750" s="20">
        <v>880.67</v>
      </c>
      <c r="U750" s="20">
        <v>0</v>
      </c>
      <c r="V750" s="20">
        <v>0</v>
      </c>
      <c r="W750" s="20">
        <v>0</v>
      </c>
      <c r="X750" s="20">
        <v>0</v>
      </c>
      <c r="Y750" s="20">
        <v>0</v>
      </c>
      <c r="Z750" s="20">
        <v>207285.95</v>
      </c>
      <c r="AA750" s="20">
        <v>0</v>
      </c>
      <c r="AB750" s="20">
        <v>0</v>
      </c>
      <c r="AC750" s="20">
        <v>0</v>
      </c>
      <c r="AD750" s="20">
        <v>0</v>
      </c>
      <c r="AE750" s="20">
        <v>0</v>
      </c>
      <c r="AF750" s="20">
        <v>0</v>
      </c>
      <c r="AG750" s="20">
        <v>0</v>
      </c>
      <c r="AH750" s="20">
        <v>0</v>
      </c>
      <c r="AI750" s="20">
        <v>0</v>
      </c>
      <c r="AJ750" s="20">
        <v>0</v>
      </c>
      <c r="AK750" s="20">
        <v>0</v>
      </c>
      <c r="AL750" s="20">
        <v>0</v>
      </c>
      <c r="AM750" s="20">
        <v>0</v>
      </c>
      <c r="AN750" s="20">
        <v>0</v>
      </c>
      <c r="AO750" s="20">
        <v>0</v>
      </c>
      <c r="AP750" s="20">
        <v>0</v>
      </c>
      <c r="AQ750" s="20">
        <v>0</v>
      </c>
      <c r="AR750" s="20">
        <v>0</v>
      </c>
      <c r="AS750" s="20">
        <v>0</v>
      </c>
      <c r="AT750" s="11">
        <f t="shared" si="11"/>
        <v>0</v>
      </c>
      <c r="AU750" s="20">
        <v>80710.850000000006</v>
      </c>
      <c r="AV750" s="20">
        <v>207285.95</v>
      </c>
      <c r="AW750" s="21">
        <v>78</v>
      </c>
      <c r="AX750" s="21">
        <v>300</v>
      </c>
      <c r="AY750" s="20">
        <v>763322.99</v>
      </c>
      <c r="AZ750" s="20">
        <v>194301.51</v>
      </c>
      <c r="BA750" s="22">
        <v>89.999999000000003</v>
      </c>
      <c r="BB750" s="22">
        <v>84.715979392574894</v>
      </c>
      <c r="BC750" s="22">
        <v>10.25</v>
      </c>
      <c r="BD750" s="22"/>
      <c r="BE750" s="18" t="s">
        <v>78</v>
      </c>
      <c r="BF750" s="15"/>
      <c r="BG750" s="18" t="s">
        <v>89</v>
      </c>
      <c r="BH750" s="18" t="s">
        <v>90</v>
      </c>
      <c r="BI750" s="18" t="s">
        <v>938</v>
      </c>
      <c r="BJ750" s="18" t="s">
        <v>82</v>
      </c>
      <c r="BK750" s="16" t="s">
        <v>83</v>
      </c>
      <c r="BL750" s="22">
        <v>1420516.8355261399</v>
      </c>
      <c r="BM750" s="16" t="s">
        <v>84</v>
      </c>
      <c r="BN750" s="22"/>
      <c r="BO750" s="23">
        <v>38369</v>
      </c>
      <c r="BP750" s="23">
        <v>47500</v>
      </c>
      <c r="BQ750" s="14" t="s">
        <v>157</v>
      </c>
      <c r="BR750" s="14" t="s">
        <v>158</v>
      </c>
      <c r="BS750" s="14">
        <v>38369</v>
      </c>
      <c r="BT750" s="14">
        <v>38369</v>
      </c>
      <c r="BU750" s="22">
        <v>59615.72</v>
      </c>
      <c r="BV750" s="22">
        <v>41.26</v>
      </c>
      <c r="BW750" s="22">
        <v>0</v>
      </c>
    </row>
    <row r="751" spans="1:75" s="1" customFormat="1" ht="18.2" customHeight="1" x14ac:dyDescent="0.15">
      <c r="A751" s="6">
        <v>749</v>
      </c>
      <c r="B751" s="7" t="s">
        <v>75</v>
      </c>
      <c r="C751" s="7" t="s">
        <v>76</v>
      </c>
      <c r="D751" s="8">
        <v>45108</v>
      </c>
      <c r="E751" s="9" t="s">
        <v>1281</v>
      </c>
      <c r="F751" s="10">
        <v>96</v>
      </c>
      <c r="G751" s="10">
        <v>95</v>
      </c>
      <c r="H751" s="11">
        <v>115815.84</v>
      </c>
      <c r="I751" s="11">
        <v>70043.17</v>
      </c>
      <c r="J751" s="11">
        <v>0</v>
      </c>
      <c r="K751" s="11">
        <v>185859.01</v>
      </c>
      <c r="L751" s="11">
        <v>1056.1600000000001</v>
      </c>
      <c r="M751" s="11">
        <v>0</v>
      </c>
      <c r="N751" s="11">
        <v>0</v>
      </c>
      <c r="O751" s="11">
        <v>0</v>
      </c>
      <c r="P751" s="11">
        <v>0</v>
      </c>
      <c r="Q751" s="11">
        <v>0</v>
      </c>
      <c r="R751" s="11">
        <v>185859.01</v>
      </c>
      <c r="S751" s="11">
        <v>118495.73</v>
      </c>
      <c r="T751" s="11">
        <v>928.46</v>
      </c>
      <c r="U751" s="11">
        <v>0</v>
      </c>
      <c r="V751" s="11">
        <v>0</v>
      </c>
      <c r="W751" s="11">
        <v>0</v>
      </c>
      <c r="X751" s="11">
        <v>0</v>
      </c>
      <c r="Y751" s="11">
        <v>0</v>
      </c>
      <c r="Z751" s="11">
        <v>119424.19</v>
      </c>
      <c r="AA751" s="11">
        <v>0</v>
      </c>
      <c r="AB751" s="11">
        <v>0</v>
      </c>
      <c r="AC751" s="11">
        <v>0</v>
      </c>
      <c r="AD751" s="11">
        <v>0</v>
      </c>
      <c r="AE751" s="11">
        <v>0</v>
      </c>
      <c r="AF751" s="11">
        <v>0</v>
      </c>
      <c r="AG751" s="11">
        <v>0</v>
      </c>
      <c r="AH751" s="11">
        <v>0</v>
      </c>
      <c r="AI751" s="11">
        <v>0</v>
      </c>
      <c r="AJ751" s="11">
        <v>0</v>
      </c>
      <c r="AK751" s="11">
        <v>0</v>
      </c>
      <c r="AL751" s="11">
        <v>0</v>
      </c>
      <c r="AM751" s="11">
        <v>0</v>
      </c>
      <c r="AN751" s="11">
        <v>0</v>
      </c>
      <c r="AO751" s="11">
        <v>0</v>
      </c>
      <c r="AP751" s="11">
        <v>0</v>
      </c>
      <c r="AQ751" s="11">
        <v>0</v>
      </c>
      <c r="AR751" s="11">
        <v>0</v>
      </c>
      <c r="AS751" s="11">
        <v>0</v>
      </c>
      <c r="AT751" s="11">
        <f t="shared" si="11"/>
        <v>0</v>
      </c>
      <c r="AU751" s="11">
        <v>71099.33</v>
      </c>
      <c r="AV751" s="11">
        <v>119424.19</v>
      </c>
      <c r="AW751" s="12">
        <v>78</v>
      </c>
      <c r="AX751" s="12">
        <v>300</v>
      </c>
      <c r="AY751" s="11">
        <v>883839.25</v>
      </c>
      <c r="AZ751" s="11">
        <v>225000</v>
      </c>
      <c r="BA751" s="13">
        <v>90</v>
      </c>
      <c r="BB751" s="13">
        <v>74.343603999999999</v>
      </c>
      <c r="BC751" s="13">
        <v>9.6199999999999992</v>
      </c>
      <c r="BD751" s="13"/>
      <c r="BE751" s="9" t="s">
        <v>78</v>
      </c>
      <c r="BF751" s="6"/>
      <c r="BG751" s="9" t="s">
        <v>199</v>
      </c>
      <c r="BH751" s="9" t="s">
        <v>438</v>
      </c>
      <c r="BI751" s="9" t="s">
        <v>439</v>
      </c>
      <c r="BJ751" s="9" t="s">
        <v>82</v>
      </c>
      <c r="BK751" s="7" t="s">
        <v>83</v>
      </c>
      <c r="BL751" s="13">
        <v>1443547.22961494</v>
      </c>
      <c r="BM751" s="7" t="s">
        <v>84</v>
      </c>
      <c r="BN751" s="13"/>
      <c r="BO751" s="14">
        <v>38370</v>
      </c>
      <c r="BP751" s="14">
        <v>47501</v>
      </c>
      <c r="BQ751" s="14" t="s">
        <v>227</v>
      </c>
      <c r="BR751" s="14" t="s">
        <v>228</v>
      </c>
      <c r="BS751" s="14">
        <v>38370</v>
      </c>
      <c r="BT751" s="14">
        <v>38370</v>
      </c>
      <c r="BU751" s="13">
        <v>41229.279999999999</v>
      </c>
      <c r="BV751" s="13">
        <v>51.09</v>
      </c>
      <c r="BW751" s="13">
        <v>0</v>
      </c>
    </row>
    <row r="752" spans="1:75" s="1" customFormat="1" ht="18.2" customHeight="1" x14ac:dyDescent="0.15">
      <c r="A752" s="15">
        <v>750</v>
      </c>
      <c r="B752" s="16" t="s">
        <v>75</v>
      </c>
      <c r="C752" s="16" t="s">
        <v>76</v>
      </c>
      <c r="D752" s="17">
        <v>45108</v>
      </c>
      <c r="E752" s="18" t="s">
        <v>1282</v>
      </c>
      <c r="F752" s="19">
        <v>157</v>
      </c>
      <c r="G752" s="19">
        <v>156</v>
      </c>
      <c r="H752" s="20">
        <v>119359.97</v>
      </c>
      <c r="I752" s="20">
        <v>91536.34</v>
      </c>
      <c r="J752" s="20">
        <v>0</v>
      </c>
      <c r="K752" s="20">
        <v>210896.31</v>
      </c>
      <c r="L752" s="20">
        <v>1064.23</v>
      </c>
      <c r="M752" s="20">
        <v>0</v>
      </c>
      <c r="N752" s="20">
        <v>0</v>
      </c>
      <c r="O752" s="20">
        <v>0</v>
      </c>
      <c r="P752" s="20">
        <v>0</v>
      </c>
      <c r="Q752" s="20">
        <v>0</v>
      </c>
      <c r="R752" s="20">
        <v>210896.31</v>
      </c>
      <c r="S752" s="20">
        <v>232244.12</v>
      </c>
      <c r="T752" s="20">
        <v>1019.53</v>
      </c>
      <c r="U752" s="20">
        <v>0</v>
      </c>
      <c r="V752" s="20">
        <v>0</v>
      </c>
      <c r="W752" s="20">
        <v>0</v>
      </c>
      <c r="X752" s="20">
        <v>0</v>
      </c>
      <c r="Y752" s="20">
        <v>0</v>
      </c>
      <c r="Z752" s="20">
        <v>233263.65</v>
      </c>
      <c r="AA752" s="20">
        <v>0</v>
      </c>
      <c r="AB752" s="20">
        <v>0</v>
      </c>
      <c r="AC752" s="20">
        <v>0</v>
      </c>
      <c r="AD752" s="20">
        <v>0</v>
      </c>
      <c r="AE752" s="20">
        <v>0</v>
      </c>
      <c r="AF752" s="20">
        <v>0</v>
      </c>
      <c r="AG752" s="20">
        <v>0</v>
      </c>
      <c r="AH752" s="20">
        <v>0</v>
      </c>
      <c r="AI752" s="20">
        <v>0</v>
      </c>
      <c r="AJ752" s="20">
        <v>0</v>
      </c>
      <c r="AK752" s="20">
        <v>0</v>
      </c>
      <c r="AL752" s="20">
        <v>0</v>
      </c>
      <c r="AM752" s="20">
        <v>0</v>
      </c>
      <c r="AN752" s="20">
        <v>0</v>
      </c>
      <c r="AO752" s="20">
        <v>0</v>
      </c>
      <c r="AP752" s="20">
        <v>0</v>
      </c>
      <c r="AQ752" s="20">
        <v>0</v>
      </c>
      <c r="AR752" s="20">
        <v>0</v>
      </c>
      <c r="AS752" s="20">
        <v>0</v>
      </c>
      <c r="AT752" s="11">
        <f t="shared" si="11"/>
        <v>0</v>
      </c>
      <c r="AU752" s="20">
        <v>92600.57</v>
      </c>
      <c r="AV752" s="20">
        <v>233263.65</v>
      </c>
      <c r="AW752" s="21">
        <v>78</v>
      </c>
      <c r="AX752" s="21">
        <v>300</v>
      </c>
      <c r="AY752" s="20">
        <v>883499.98</v>
      </c>
      <c r="AZ752" s="20">
        <v>224935</v>
      </c>
      <c r="BA752" s="22">
        <v>89.999970000000005</v>
      </c>
      <c r="BB752" s="22">
        <v>84.382873154959</v>
      </c>
      <c r="BC752" s="22">
        <v>10.25</v>
      </c>
      <c r="BD752" s="22"/>
      <c r="BE752" s="18" t="s">
        <v>78</v>
      </c>
      <c r="BF752" s="15"/>
      <c r="BG752" s="18" t="s">
        <v>99</v>
      </c>
      <c r="BH752" s="18" t="s">
        <v>188</v>
      </c>
      <c r="BI752" s="18" t="s">
        <v>1204</v>
      </c>
      <c r="BJ752" s="18" t="s">
        <v>82</v>
      </c>
      <c r="BK752" s="16" t="s">
        <v>83</v>
      </c>
      <c r="BL752" s="22">
        <v>1638009.2847611399</v>
      </c>
      <c r="BM752" s="16" t="s">
        <v>84</v>
      </c>
      <c r="BN752" s="22"/>
      <c r="BO752" s="23">
        <v>38371</v>
      </c>
      <c r="BP752" s="23">
        <v>47502</v>
      </c>
      <c r="BQ752" s="14" t="s">
        <v>177</v>
      </c>
      <c r="BR752" s="14" t="s">
        <v>178</v>
      </c>
      <c r="BS752" s="14">
        <v>38371</v>
      </c>
      <c r="BT752" s="14">
        <v>38371</v>
      </c>
      <c r="BU752" s="22">
        <v>67378.19</v>
      </c>
      <c r="BV752" s="22">
        <v>47.77</v>
      </c>
      <c r="BW752" s="22">
        <v>0</v>
      </c>
    </row>
    <row r="753" spans="1:75" s="1" customFormat="1" ht="18.2" customHeight="1" x14ac:dyDescent="0.15">
      <c r="A753" s="6">
        <v>751</v>
      </c>
      <c r="B753" s="7" t="s">
        <v>75</v>
      </c>
      <c r="C753" s="7" t="s">
        <v>76</v>
      </c>
      <c r="D753" s="8">
        <v>45108</v>
      </c>
      <c r="E753" s="9" t="s">
        <v>1283</v>
      </c>
      <c r="F753" s="10">
        <v>0</v>
      </c>
      <c r="G753" s="10">
        <v>0</v>
      </c>
      <c r="H753" s="11">
        <v>33302.11</v>
      </c>
      <c r="I753" s="11">
        <v>0</v>
      </c>
      <c r="J753" s="11">
        <v>0</v>
      </c>
      <c r="K753" s="11">
        <v>33302.11</v>
      </c>
      <c r="L753" s="11">
        <v>296.93</v>
      </c>
      <c r="M753" s="11">
        <v>0</v>
      </c>
      <c r="N753" s="11">
        <v>0</v>
      </c>
      <c r="O753" s="11">
        <v>296.93</v>
      </c>
      <c r="P753" s="11">
        <v>0</v>
      </c>
      <c r="Q753" s="11">
        <v>0</v>
      </c>
      <c r="R753" s="11">
        <v>33005.18</v>
      </c>
      <c r="S753" s="11">
        <v>0</v>
      </c>
      <c r="T753" s="11">
        <v>284.45999999999998</v>
      </c>
      <c r="U753" s="11">
        <v>0</v>
      </c>
      <c r="V753" s="11">
        <v>0</v>
      </c>
      <c r="W753" s="11">
        <v>284.45999999999998</v>
      </c>
      <c r="X753" s="11">
        <v>0</v>
      </c>
      <c r="Y753" s="11">
        <v>0</v>
      </c>
      <c r="Z753" s="11">
        <v>0</v>
      </c>
      <c r="AA753" s="11">
        <v>13.33</v>
      </c>
      <c r="AB753" s="11">
        <v>0</v>
      </c>
      <c r="AC753" s="11">
        <v>0</v>
      </c>
      <c r="AD753" s="11">
        <v>0</v>
      </c>
      <c r="AE753" s="11">
        <v>0</v>
      </c>
      <c r="AF753" s="11">
        <v>-26.6</v>
      </c>
      <c r="AG753" s="11">
        <v>29.74</v>
      </c>
      <c r="AH753" s="11">
        <v>77.5</v>
      </c>
      <c r="AI753" s="11">
        <v>0</v>
      </c>
      <c r="AJ753" s="11">
        <v>0</v>
      </c>
      <c r="AK753" s="11">
        <v>0</v>
      </c>
      <c r="AL753" s="11">
        <v>0</v>
      </c>
      <c r="AM753" s="11">
        <v>0</v>
      </c>
      <c r="AN753" s="11">
        <v>0</v>
      </c>
      <c r="AO753" s="11">
        <v>0</v>
      </c>
      <c r="AP753" s="11">
        <v>0</v>
      </c>
      <c r="AQ753" s="11">
        <v>0</v>
      </c>
      <c r="AR753" s="11">
        <v>675.36</v>
      </c>
      <c r="AS753" s="11">
        <v>0</v>
      </c>
      <c r="AT753" s="11">
        <f t="shared" si="11"/>
        <v>0</v>
      </c>
      <c r="AU753" s="11">
        <v>0</v>
      </c>
      <c r="AV753" s="11">
        <v>0</v>
      </c>
      <c r="AW753" s="12">
        <v>78</v>
      </c>
      <c r="AX753" s="12">
        <v>300</v>
      </c>
      <c r="AY753" s="11">
        <v>247481.4</v>
      </c>
      <c r="AZ753" s="11">
        <v>62759.03</v>
      </c>
      <c r="BA753" s="13">
        <v>89.636343999999994</v>
      </c>
      <c r="BB753" s="13">
        <v>47.140047707268899</v>
      </c>
      <c r="BC753" s="13">
        <v>10.25</v>
      </c>
      <c r="BD753" s="13"/>
      <c r="BE753" s="9" t="s">
        <v>78</v>
      </c>
      <c r="BF753" s="6"/>
      <c r="BG753" s="9" t="s">
        <v>89</v>
      </c>
      <c r="BH753" s="9" t="s">
        <v>166</v>
      </c>
      <c r="BI753" s="9" t="s">
        <v>744</v>
      </c>
      <c r="BJ753" s="9" t="s">
        <v>108</v>
      </c>
      <c r="BK753" s="7" t="s">
        <v>83</v>
      </c>
      <c r="BL753" s="13">
        <v>256347.73451092001</v>
      </c>
      <c r="BM753" s="7" t="s">
        <v>84</v>
      </c>
      <c r="BN753" s="13"/>
      <c r="BO753" s="14">
        <v>38372</v>
      </c>
      <c r="BP753" s="14">
        <v>47503</v>
      </c>
      <c r="BQ753" s="14" t="s">
        <v>109</v>
      </c>
      <c r="BR753" s="14" t="s">
        <v>110</v>
      </c>
      <c r="BS753" s="14">
        <v>38372</v>
      </c>
      <c r="BT753" s="14">
        <v>38372</v>
      </c>
      <c r="BU753" s="13">
        <v>0</v>
      </c>
      <c r="BV753" s="13">
        <v>13.33</v>
      </c>
      <c r="BW753" s="13">
        <v>0</v>
      </c>
    </row>
    <row r="754" spans="1:75" s="1" customFormat="1" ht="18.2" customHeight="1" x14ac:dyDescent="0.15">
      <c r="A754" s="15">
        <v>752</v>
      </c>
      <c r="B754" s="16" t="s">
        <v>75</v>
      </c>
      <c r="C754" s="16" t="s">
        <v>76</v>
      </c>
      <c r="D754" s="17">
        <v>45108</v>
      </c>
      <c r="E754" s="18" t="s">
        <v>1284</v>
      </c>
      <c r="F754" s="19">
        <v>98</v>
      </c>
      <c r="G754" s="19">
        <v>97</v>
      </c>
      <c r="H754" s="20">
        <v>29427.62</v>
      </c>
      <c r="I754" s="20">
        <v>17253.05</v>
      </c>
      <c r="J754" s="20">
        <v>0</v>
      </c>
      <c r="K754" s="20">
        <v>46680.67</v>
      </c>
      <c r="L754" s="20">
        <v>262.33</v>
      </c>
      <c r="M754" s="20">
        <v>0</v>
      </c>
      <c r="N754" s="20">
        <v>0</v>
      </c>
      <c r="O754" s="20">
        <v>0</v>
      </c>
      <c r="P754" s="20">
        <v>0</v>
      </c>
      <c r="Q754" s="20">
        <v>0</v>
      </c>
      <c r="R754" s="20">
        <v>46680.67</v>
      </c>
      <c r="S754" s="20">
        <v>32571.200000000001</v>
      </c>
      <c r="T754" s="20">
        <v>251.36</v>
      </c>
      <c r="U754" s="20">
        <v>0</v>
      </c>
      <c r="V754" s="20">
        <v>0</v>
      </c>
      <c r="W754" s="20">
        <v>0</v>
      </c>
      <c r="X754" s="20">
        <v>0</v>
      </c>
      <c r="Y754" s="20">
        <v>0</v>
      </c>
      <c r="Z754" s="20">
        <v>32822.559999999998</v>
      </c>
      <c r="AA754" s="20">
        <v>0</v>
      </c>
      <c r="AB754" s="20">
        <v>0</v>
      </c>
      <c r="AC754" s="20">
        <v>0</v>
      </c>
      <c r="AD754" s="20">
        <v>0</v>
      </c>
      <c r="AE754" s="20">
        <v>0</v>
      </c>
      <c r="AF754" s="20">
        <v>0</v>
      </c>
      <c r="AG754" s="20">
        <v>0</v>
      </c>
      <c r="AH754" s="20">
        <v>0</v>
      </c>
      <c r="AI754" s="20">
        <v>0</v>
      </c>
      <c r="AJ754" s="20">
        <v>0</v>
      </c>
      <c r="AK754" s="20">
        <v>0</v>
      </c>
      <c r="AL754" s="20">
        <v>0</v>
      </c>
      <c r="AM754" s="20">
        <v>0</v>
      </c>
      <c r="AN754" s="20">
        <v>0</v>
      </c>
      <c r="AO754" s="20">
        <v>0</v>
      </c>
      <c r="AP754" s="20">
        <v>0</v>
      </c>
      <c r="AQ754" s="20">
        <v>0</v>
      </c>
      <c r="AR754" s="20">
        <v>0</v>
      </c>
      <c r="AS754" s="20">
        <v>0</v>
      </c>
      <c r="AT754" s="11">
        <f t="shared" si="11"/>
        <v>0</v>
      </c>
      <c r="AU754" s="20">
        <v>17515.38</v>
      </c>
      <c r="AV754" s="20">
        <v>32822.559999999998</v>
      </c>
      <c r="AW754" s="21">
        <v>78</v>
      </c>
      <c r="AX754" s="21">
        <v>300</v>
      </c>
      <c r="AY754" s="20">
        <v>248106.12</v>
      </c>
      <c r="AZ754" s="20">
        <v>55451.6</v>
      </c>
      <c r="BA754" s="22">
        <v>78.999999000000003</v>
      </c>
      <c r="BB754" s="22">
        <v>66.504354848540501</v>
      </c>
      <c r="BC754" s="22">
        <v>10.25</v>
      </c>
      <c r="BD754" s="22"/>
      <c r="BE754" s="18" t="s">
        <v>78</v>
      </c>
      <c r="BF754" s="15"/>
      <c r="BG754" s="18" t="s">
        <v>89</v>
      </c>
      <c r="BH754" s="18" t="s">
        <v>166</v>
      </c>
      <c r="BI754" s="18" t="s">
        <v>744</v>
      </c>
      <c r="BJ754" s="18" t="s">
        <v>82</v>
      </c>
      <c r="BK754" s="16" t="s">
        <v>83</v>
      </c>
      <c r="BL754" s="22">
        <v>362563.81573898002</v>
      </c>
      <c r="BM754" s="16" t="s">
        <v>84</v>
      </c>
      <c r="BN754" s="22"/>
      <c r="BO754" s="23">
        <v>38372</v>
      </c>
      <c r="BP754" s="23">
        <v>47503</v>
      </c>
      <c r="BQ754" s="14" t="s">
        <v>232</v>
      </c>
      <c r="BR754" s="14" t="s">
        <v>233</v>
      </c>
      <c r="BS754" s="14">
        <v>38372</v>
      </c>
      <c r="BT754" s="14">
        <v>38372</v>
      </c>
      <c r="BU754" s="22">
        <v>10453.69</v>
      </c>
      <c r="BV754" s="22">
        <v>11.78</v>
      </c>
      <c r="BW754" s="22">
        <v>0</v>
      </c>
    </row>
    <row r="755" spans="1:75" s="1" customFormat="1" ht="18.2" customHeight="1" x14ac:dyDescent="0.15">
      <c r="A755" s="6">
        <v>753</v>
      </c>
      <c r="B755" s="7" t="s">
        <v>75</v>
      </c>
      <c r="C755" s="7" t="s">
        <v>76</v>
      </c>
      <c r="D755" s="8">
        <v>45108</v>
      </c>
      <c r="E755" s="9" t="s">
        <v>1285</v>
      </c>
      <c r="F755" s="10">
        <v>16</v>
      </c>
      <c r="G755" s="10">
        <v>15</v>
      </c>
      <c r="H755" s="11">
        <v>12808.11</v>
      </c>
      <c r="I755" s="11">
        <v>8563.75</v>
      </c>
      <c r="J755" s="11">
        <v>0</v>
      </c>
      <c r="K755" s="11">
        <v>21371.86</v>
      </c>
      <c r="L755" s="11">
        <v>623.63</v>
      </c>
      <c r="M755" s="11">
        <v>0</v>
      </c>
      <c r="N755" s="11">
        <v>0</v>
      </c>
      <c r="O755" s="11">
        <v>0</v>
      </c>
      <c r="P755" s="11">
        <v>0</v>
      </c>
      <c r="Q755" s="11">
        <v>0</v>
      </c>
      <c r="R755" s="11">
        <v>21371.86</v>
      </c>
      <c r="S755" s="11">
        <v>2066.35</v>
      </c>
      <c r="T755" s="11">
        <v>109.4</v>
      </c>
      <c r="U755" s="11">
        <v>0</v>
      </c>
      <c r="V755" s="11">
        <v>0</v>
      </c>
      <c r="W755" s="11">
        <v>0</v>
      </c>
      <c r="X755" s="11">
        <v>0</v>
      </c>
      <c r="Y755" s="11">
        <v>0</v>
      </c>
      <c r="Z755" s="11">
        <v>2175.75</v>
      </c>
      <c r="AA755" s="11">
        <v>0</v>
      </c>
      <c r="AB755" s="11">
        <v>0</v>
      </c>
      <c r="AC755" s="11">
        <v>0</v>
      </c>
      <c r="AD755" s="11">
        <v>0</v>
      </c>
      <c r="AE755" s="11">
        <v>0</v>
      </c>
      <c r="AF755" s="11">
        <v>0</v>
      </c>
      <c r="AG755" s="11">
        <v>0</v>
      </c>
      <c r="AH755" s="11">
        <v>0</v>
      </c>
      <c r="AI755" s="11">
        <v>0</v>
      </c>
      <c r="AJ755" s="11">
        <v>0</v>
      </c>
      <c r="AK755" s="11">
        <v>0</v>
      </c>
      <c r="AL755" s="11">
        <v>0</v>
      </c>
      <c r="AM755" s="11">
        <v>0</v>
      </c>
      <c r="AN755" s="11">
        <v>0</v>
      </c>
      <c r="AO755" s="11">
        <v>0</v>
      </c>
      <c r="AP755" s="11">
        <v>0</v>
      </c>
      <c r="AQ755" s="11">
        <v>0</v>
      </c>
      <c r="AR755" s="11">
        <v>0</v>
      </c>
      <c r="AS755" s="11">
        <v>0</v>
      </c>
      <c r="AT755" s="11">
        <f t="shared" si="11"/>
        <v>0</v>
      </c>
      <c r="AU755" s="11">
        <v>9187.3799999999992</v>
      </c>
      <c r="AV755" s="11">
        <v>2175.75</v>
      </c>
      <c r="AW755" s="12">
        <v>18</v>
      </c>
      <c r="AX755" s="12">
        <v>240</v>
      </c>
      <c r="AY755" s="11">
        <v>294948.40999999997</v>
      </c>
      <c r="AZ755" s="11">
        <v>74674.11</v>
      </c>
      <c r="BA755" s="13">
        <v>89.489992999999998</v>
      </c>
      <c r="BB755" s="13">
        <v>25.612191451588501</v>
      </c>
      <c r="BC755" s="13">
        <v>10.25</v>
      </c>
      <c r="BD755" s="13"/>
      <c r="BE755" s="9" t="s">
        <v>78</v>
      </c>
      <c r="BF755" s="6"/>
      <c r="BG755" s="9" t="s">
        <v>89</v>
      </c>
      <c r="BH755" s="9" t="s">
        <v>166</v>
      </c>
      <c r="BI755" s="9" t="s">
        <v>744</v>
      </c>
      <c r="BJ755" s="9" t="s">
        <v>82</v>
      </c>
      <c r="BK755" s="7" t="s">
        <v>83</v>
      </c>
      <c r="BL755" s="13">
        <v>165992.97120284001</v>
      </c>
      <c r="BM755" s="7" t="s">
        <v>84</v>
      </c>
      <c r="BN755" s="13"/>
      <c r="BO755" s="14">
        <v>38372</v>
      </c>
      <c r="BP755" s="14">
        <v>45677</v>
      </c>
      <c r="BQ755" s="14" t="s">
        <v>236</v>
      </c>
      <c r="BR755" s="14" t="s">
        <v>237</v>
      </c>
      <c r="BS755" s="14">
        <v>38372</v>
      </c>
      <c r="BT755" s="14">
        <v>38372</v>
      </c>
      <c r="BU755" s="13">
        <v>2115.75</v>
      </c>
      <c r="BV755" s="13">
        <v>16.21</v>
      </c>
      <c r="BW755" s="13">
        <v>0</v>
      </c>
    </row>
    <row r="756" spans="1:75" s="1" customFormat="1" ht="18.2" customHeight="1" x14ac:dyDescent="0.15">
      <c r="A756" s="15">
        <v>754</v>
      </c>
      <c r="B756" s="16" t="s">
        <v>75</v>
      </c>
      <c r="C756" s="16" t="s">
        <v>76</v>
      </c>
      <c r="D756" s="17">
        <v>45108</v>
      </c>
      <c r="E756" s="18" t="s">
        <v>1286</v>
      </c>
      <c r="F756" s="19">
        <v>0</v>
      </c>
      <c r="G756" s="19">
        <v>0</v>
      </c>
      <c r="H756" s="20">
        <v>37607.96</v>
      </c>
      <c r="I756" s="20">
        <v>0</v>
      </c>
      <c r="J756" s="20">
        <v>0</v>
      </c>
      <c r="K756" s="20">
        <v>37607.96</v>
      </c>
      <c r="L756" s="20">
        <v>335.27</v>
      </c>
      <c r="M756" s="20">
        <v>0</v>
      </c>
      <c r="N756" s="20">
        <v>0</v>
      </c>
      <c r="O756" s="20">
        <v>335.27</v>
      </c>
      <c r="P756" s="20">
        <v>0</v>
      </c>
      <c r="Q756" s="20">
        <v>0</v>
      </c>
      <c r="R756" s="20">
        <v>37272.69</v>
      </c>
      <c r="S756" s="20">
        <v>0</v>
      </c>
      <c r="T756" s="20">
        <v>321.23</v>
      </c>
      <c r="U756" s="20">
        <v>0</v>
      </c>
      <c r="V756" s="20">
        <v>0</v>
      </c>
      <c r="W756" s="20">
        <v>321.23</v>
      </c>
      <c r="X756" s="20">
        <v>0</v>
      </c>
      <c r="Y756" s="20">
        <v>0</v>
      </c>
      <c r="Z756" s="20">
        <v>0</v>
      </c>
      <c r="AA756" s="20">
        <v>15.06</v>
      </c>
      <c r="AB756" s="20">
        <v>0</v>
      </c>
      <c r="AC756" s="20">
        <v>0</v>
      </c>
      <c r="AD756" s="20">
        <v>0</v>
      </c>
      <c r="AE756" s="20">
        <v>0</v>
      </c>
      <c r="AF756" s="20">
        <v>-30.24</v>
      </c>
      <c r="AG756" s="20">
        <v>33.56</v>
      </c>
      <c r="AH756" s="20">
        <v>87.74</v>
      </c>
      <c r="AI756" s="20">
        <v>0</v>
      </c>
      <c r="AJ756" s="20">
        <v>0</v>
      </c>
      <c r="AK756" s="20">
        <v>0</v>
      </c>
      <c r="AL756" s="20">
        <v>0</v>
      </c>
      <c r="AM756" s="20">
        <v>0</v>
      </c>
      <c r="AN756" s="20">
        <v>0</v>
      </c>
      <c r="AO756" s="20">
        <v>0</v>
      </c>
      <c r="AP756" s="20">
        <v>0.62</v>
      </c>
      <c r="AQ756" s="20">
        <v>0</v>
      </c>
      <c r="AR756" s="20">
        <v>0.52</v>
      </c>
      <c r="AS756" s="20">
        <v>0</v>
      </c>
      <c r="AT756" s="11">
        <f t="shared" si="11"/>
        <v>762.72</v>
      </c>
      <c r="AU756" s="20">
        <v>0</v>
      </c>
      <c r="AV756" s="20">
        <v>0</v>
      </c>
      <c r="AW756" s="21">
        <v>78</v>
      </c>
      <c r="AX756" s="21">
        <v>300</v>
      </c>
      <c r="AY756" s="20">
        <v>285000</v>
      </c>
      <c r="AZ756" s="20">
        <v>70867.45</v>
      </c>
      <c r="BA756" s="22">
        <v>87.884215999999995</v>
      </c>
      <c r="BB756" s="22">
        <v>46.222647193613398</v>
      </c>
      <c r="BC756" s="22">
        <v>10.25</v>
      </c>
      <c r="BD756" s="22"/>
      <c r="BE756" s="18" t="s">
        <v>78</v>
      </c>
      <c r="BF756" s="15"/>
      <c r="BG756" s="18" t="s">
        <v>160</v>
      </c>
      <c r="BH756" s="18" t="s">
        <v>386</v>
      </c>
      <c r="BI756" s="18" t="s">
        <v>532</v>
      </c>
      <c r="BJ756" s="18" t="s">
        <v>108</v>
      </c>
      <c r="BK756" s="16" t="s">
        <v>83</v>
      </c>
      <c r="BL756" s="22">
        <v>289493.03232485999</v>
      </c>
      <c r="BM756" s="16" t="s">
        <v>84</v>
      </c>
      <c r="BN756" s="22"/>
      <c r="BO756" s="23">
        <v>38373</v>
      </c>
      <c r="BP756" s="23">
        <v>47504</v>
      </c>
      <c r="BQ756" s="14" t="s">
        <v>109</v>
      </c>
      <c r="BR756" s="14" t="s">
        <v>110</v>
      </c>
      <c r="BS756" s="14">
        <v>38373</v>
      </c>
      <c r="BT756" s="14">
        <v>38373</v>
      </c>
      <c r="BU756" s="22">
        <v>0</v>
      </c>
      <c r="BV756" s="22">
        <v>15.06</v>
      </c>
      <c r="BW756" s="22">
        <v>0</v>
      </c>
    </row>
    <row r="757" spans="1:75" s="1" customFormat="1" ht="18.2" customHeight="1" x14ac:dyDescent="0.15">
      <c r="A757" s="6">
        <v>755</v>
      </c>
      <c r="B757" s="7" t="s">
        <v>75</v>
      </c>
      <c r="C757" s="7" t="s">
        <v>76</v>
      </c>
      <c r="D757" s="8">
        <v>45108</v>
      </c>
      <c r="E757" s="9" t="s">
        <v>1287</v>
      </c>
      <c r="F757" s="10">
        <v>136</v>
      </c>
      <c r="G757" s="10">
        <v>136</v>
      </c>
      <c r="H757" s="11">
        <v>102127.36</v>
      </c>
      <c r="I757" s="11">
        <v>72851.12</v>
      </c>
      <c r="J757" s="11">
        <v>0</v>
      </c>
      <c r="K757" s="11">
        <v>174978.48</v>
      </c>
      <c r="L757" s="11">
        <v>910.52</v>
      </c>
      <c r="M757" s="11">
        <v>0</v>
      </c>
      <c r="N757" s="11">
        <v>66.03</v>
      </c>
      <c r="O757" s="11">
        <v>0</v>
      </c>
      <c r="P757" s="11">
        <v>0</v>
      </c>
      <c r="Q757" s="11">
        <v>0</v>
      </c>
      <c r="R757" s="11">
        <v>174912.45</v>
      </c>
      <c r="S757" s="11">
        <v>167901.01</v>
      </c>
      <c r="T757" s="11">
        <v>872.34</v>
      </c>
      <c r="U757" s="11">
        <v>0</v>
      </c>
      <c r="V757" s="11">
        <v>1231.1300000000001</v>
      </c>
      <c r="W757" s="11">
        <v>0</v>
      </c>
      <c r="X757" s="11">
        <v>0</v>
      </c>
      <c r="Y757" s="11">
        <v>0</v>
      </c>
      <c r="Z757" s="11">
        <v>167542.22</v>
      </c>
      <c r="AA757" s="11">
        <v>0</v>
      </c>
      <c r="AB757" s="11">
        <v>0</v>
      </c>
      <c r="AC757" s="11">
        <v>0</v>
      </c>
      <c r="AD757" s="11">
        <v>0</v>
      </c>
      <c r="AE757" s="11">
        <v>0</v>
      </c>
      <c r="AF757" s="11">
        <v>-721.45</v>
      </c>
      <c r="AG757" s="11">
        <v>0</v>
      </c>
      <c r="AH757" s="11">
        <v>0</v>
      </c>
      <c r="AI757" s="11">
        <v>40.869999999999997</v>
      </c>
      <c r="AJ757" s="11">
        <v>0</v>
      </c>
      <c r="AK757" s="11">
        <v>0</v>
      </c>
      <c r="AL757" s="11">
        <v>75.819999999999993</v>
      </c>
      <c r="AM757" s="11">
        <v>0</v>
      </c>
      <c r="AN757" s="11">
        <v>91.24</v>
      </c>
      <c r="AO757" s="11">
        <v>235.88</v>
      </c>
      <c r="AP757" s="11">
        <v>0</v>
      </c>
      <c r="AQ757" s="11">
        <v>0</v>
      </c>
      <c r="AR757" s="11">
        <v>0</v>
      </c>
      <c r="AS757" s="11">
        <v>0</v>
      </c>
      <c r="AT757" s="11">
        <f t="shared" si="11"/>
        <v>1019.52</v>
      </c>
      <c r="AU757" s="11">
        <v>73695.61</v>
      </c>
      <c r="AV757" s="11">
        <v>167542.22</v>
      </c>
      <c r="AW757" s="12">
        <v>78</v>
      </c>
      <c r="AX757" s="12">
        <v>300</v>
      </c>
      <c r="AY757" s="11">
        <v>716000.02</v>
      </c>
      <c r="AZ757" s="11">
        <v>192454.33</v>
      </c>
      <c r="BA757" s="13">
        <v>94.999998000000005</v>
      </c>
      <c r="BB757" s="13">
        <v>86.340912153938604</v>
      </c>
      <c r="BC757" s="13">
        <v>10.25</v>
      </c>
      <c r="BD757" s="13"/>
      <c r="BE757" s="9" t="s">
        <v>78</v>
      </c>
      <c r="BF757" s="6"/>
      <c r="BG757" s="9" t="s">
        <v>280</v>
      </c>
      <c r="BH757" s="9" t="s">
        <v>321</v>
      </c>
      <c r="BI757" s="9" t="s">
        <v>1033</v>
      </c>
      <c r="BJ757" s="9" t="s">
        <v>82</v>
      </c>
      <c r="BK757" s="7" t="s">
        <v>83</v>
      </c>
      <c r="BL757" s="13">
        <v>1358526.4584303</v>
      </c>
      <c r="BM757" s="7" t="s">
        <v>84</v>
      </c>
      <c r="BN757" s="13"/>
      <c r="BO757" s="14">
        <v>38373</v>
      </c>
      <c r="BP757" s="14">
        <v>47504</v>
      </c>
      <c r="BQ757" s="14" t="s">
        <v>263</v>
      </c>
      <c r="BR757" s="14" t="s">
        <v>264</v>
      </c>
      <c r="BS757" s="14">
        <v>38373</v>
      </c>
      <c r="BT757" s="14">
        <v>38373</v>
      </c>
      <c r="BU757" s="13">
        <v>49672.18</v>
      </c>
      <c r="BV757" s="13">
        <v>40.86</v>
      </c>
      <c r="BW757" s="13">
        <v>0</v>
      </c>
    </row>
    <row r="758" spans="1:75" s="1" customFormat="1" ht="18.2" customHeight="1" x14ac:dyDescent="0.15">
      <c r="A758" s="15">
        <v>756</v>
      </c>
      <c r="B758" s="16" t="s">
        <v>75</v>
      </c>
      <c r="C758" s="16" t="s">
        <v>76</v>
      </c>
      <c r="D758" s="17">
        <v>45108</v>
      </c>
      <c r="E758" s="18" t="s">
        <v>1288</v>
      </c>
      <c r="F758" s="19">
        <v>161</v>
      </c>
      <c r="G758" s="19">
        <v>160</v>
      </c>
      <c r="H758" s="20">
        <v>111585.61</v>
      </c>
      <c r="I758" s="20">
        <v>86609.87</v>
      </c>
      <c r="J758" s="20">
        <v>0</v>
      </c>
      <c r="K758" s="20">
        <v>198195.48</v>
      </c>
      <c r="L758" s="20">
        <v>994.93</v>
      </c>
      <c r="M758" s="20">
        <v>0</v>
      </c>
      <c r="N758" s="20">
        <v>0</v>
      </c>
      <c r="O758" s="20">
        <v>0</v>
      </c>
      <c r="P758" s="20">
        <v>0</v>
      </c>
      <c r="Q758" s="20">
        <v>0</v>
      </c>
      <c r="R758" s="20">
        <v>198195.48</v>
      </c>
      <c r="S758" s="20">
        <v>223714.03</v>
      </c>
      <c r="T758" s="20">
        <v>953.13</v>
      </c>
      <c r="U758" s="20">
        <v>0</v>
      </c>
      <c r="V758" s="20">
        <v>0</v>
      </c>
      <c r="W758" s="20">
        <v>0</v>
      </c>
      <c r="X758" s="20">
        <v>0</v>
      </c>
      <c r="Y758" s="20">
        <v>0</v>
      </c>
      <c r="Z758" s="20">
        <v>224667.16</v>
      </c>
      <c r="AA758" s="20">
        <v>0</v>
      </c>
      <c r="AB758" s="20">
        <v>0</v>
      </c>
      <c r="AC758" s="20">
        <v>0</v>
      </c>
      <c r="AD758" s="20">
        <v>0</v>
      </c>
      <c r="AE758" s="20">
        <v>0</v>
      </c>
      <c r="AF758" s="20">
        <v>0</v>
      </c>
      <c r="AG758" s="20">
        <v>0</v>
      </c>
      <c r="AH758" s="20">
        <v>0</v>
      </c>
      <c r="AI758" s="20">
        <v>0</v>
      </c>
      <c r="AJ758" s="20">
        <v>0</v>
      </c>
      <c r="AK758" s="20">
        <v>0</v>
      </c>
      <c r="AL758" s="20">
        <v>0</v>
      </c>
      <c r="AM758" s="20">
        <v>0</v>
      </c>
      <c r="AN758" s="20">
        <v>0</v>
      </c>
      <c r="AO758" s="20">
        <v>0</v>
      </c>
      <c r="AP758" s="20">
        <v>0</v>
      </c>
      <c r="AQ758" s="20">
        <v>0</v>
      </c>
      <c r="AR758" s="20">
        <v>0</v>
      </c>
      <c r="AS758" s="20">
        <v>0</v>
      </c>
      <c r="AT758" s="11">
        <f t="shared" si="11"/>
        <v>0</v>
      </c>
      <c r="AU758" s="20">
        <v>87604.800000000003</v>
      </c>
      <c r="AV758" s="20">
        <v>224667.16</v>
      </c>
      <c r="AW758" s="21">
        <v>78</v>
      </c>
      <c r="AX758" s="21">
        <v>300</v>
      </c>
      <c r="AY758" s="20">
        <v>825569</v>
      </c>
      <c r="AZ758" s="20">
        <v>210286.4</v>
      </c>
      <c r="BA758" s="22">
        <v>89.999998000000005</v>
      </c>
      <c r="BB758" s="22">
        <v>84.825232652273499</v>
      </c>
      <c r="BC758" s="22">
        <v>10.25</v>
      </c>
      <c r="BD758" s="22"/>
      <c r="BE758" s="18" t="s">
        <v>78</v>
      </c>
      <c r="BF758" s="15"/>
      <c r="BG758" s="18" t="s">
        <v>89</v>
      </c>
      <c r="BH758" s="18" t="s">
        <v>90</v>
      </c>
      <c r="BI758" s="18" t="s">
        <v>938</v>
      </c>
      <c r="BJ758" s="18" t="s">
        <v>82</v>
      </c>
      <c r="BK758" s="16" t="s">
        <v>83</v>
      </c>
      <c r="BL758" s="22">
        <v>1539363.28443912</v>
      </c>
      <c r="BM758" s="16" t="s">
        <v>84</v>
      </c>
      <c r="BN758" s="22"/>
      <c r="BO758" s="23">
        <v>38376</v>
      </c>
      <c r="BP758" s="23">
        <v>47507</v>
      </c>
      <c r="BQ758" s="14" t="s">
        <v>138</v>
      </c>
      <c r="BR758" s="14" t="s">
        <v>139</v>
      </c>
      <c r="BS758" s="14">
        <v>38376</v>
      </c>
      <c r="BT758" s="14">
        <v>38376</v>
      </c>
      <c r="BU758" s="22">
        <v>64617</v>
      </c>
      <c r="BV758" s="22">
        <v>44.66</v>
      </c>
      <c r="BW758" s="22">
        <v>0</v>
      </c>
    </row>
    <row r="759" spans="1:75" s="1" customFormat="1" ht="18.2" customHeight="1" x14ac:dyDescent="0.15">
      <c r="A759" s="6">
        <v>757</v>
      </c>
      <c r="B759" s="7" t="s">
        <v>75</v>
      </c>
      <c r="C759" s="7" t="s">
        <v>76</v>
      </c>
      <c r="D759" s="8">
        <v>45108</v>
      </c>
      <c r="E759" s="9" t="s">
        <v>1289</v>
      </c>
      <c r="F759" s="10">
        <v>149</v>
      </c>
      <c r="G759" s="10">
        <v>148</v>
      </c>
      <c r="H759" s="11">
        <v>111585.61</v>
      </c>
      <c r="I759" s="11">
        <v>83401.2</v>
      </c>
      <c r="J759" s="11">
        <v>0</v>
      </c>
      <c r="K759" s="11">
        <v>194986.81</v>
      </c>
      <c r="L759" s="11">
        <v>994.93</v>
      </c>
      <c r="M759" s="11">
        <v>0</v>
      </c>
      <c r="N759" s="11">
        <v>0</v>
      </c>
      <c r="O759" s="11">
        <v>0</v>
      </c>
      <c r="P759" s="11">
        <v>0</v>
      </c>
      <c r="Q759" s="11">
        <v>0</v>
      </c>
      <c r="R759" s="11">
        <v>194986.81</v>
      </c>
      <c r="S759" s="11">
        <v>204912.7</v>
      </c>
      <c r="T759" s="11">
        <v>953.13</v>
      </c>
      <c r="U759" s="11">
        <v>0</v>
      </c>
      <c r="V759" s="11">
        <v>0</v>
      </c>
      <c r="W759" s="11">
        <v>0</v>
      </c>
      <c r="X759" s="11">
        <v>0</v>
      </c>
      <c r="Y759" s="11">
        <v>0</v>
      </c>
      <c r="Z759" s="11">
        <v>205865.83</v>
      </c>
      <c r="AA759" s="11">
        <v>0</v>
      </c>
      <c r="AB759" s="11">
        <v>0</v>
      </c>
      <c r="AC759" s="11">
        <v>0</v>
      </c>
      <c r="AD759" s="11">
        <v>0</v>
      </c>
      <c r="AE759" s="11">
        <v>0</v>
      </c>
      <c r="AF759" s="11">
        <v>0</v>
      </c>
      <c r="AG759" s="11">
        <v>0</v>
      </c>
      <c r="AH759" s="11">
        <v>0</v>
      </c>
      <c r="AI759" s="11">
        <v>0</v>
      </c>
      <c r="AJ759" s="11">
        <v>0</v>
      </c>
      <c r="AK759" s="11">
        <v>0</v>
      </c>
      <c r="AL759" s="11">
        <v>0</v>
      </c>
      <c r="AM759" s="11">
        <v>0</v>
      </c>
      <c r="AN759" s="11">
        <v>0</v>
      </c>
      <c r="AO759" s="11">
        <v>0</v>
      </c>
      <c r="AP759" s="11">
        <v>0</v>
      </c>
      <c r="AQ759" s="11">
        <v>0</v>
      </c>
      <c r="AR759" s="11">
        <v>0</v>
      </c>
      <c r="AS759" s="11">
        <v>0</v>
      </c>
      <c r="AT759" s="11">
        <f t="shared" si="11"/>
        <v>0</v>
      </c>
      <c r="AU759" s="11">
        <v>84396.13</v>
      </c>
      <c r="AV759" s="11">
        <v>205865.83</v>
      </c>
      <c r="AW759" s="12">
        <v>78</v>
      </c>
      <c r="AX759" s="12">
        <v>300</v>
      </c>
      <c r="AY759" s="11">
        <v>825569</v>
      </c>
      <c r="AZ759" s="11">
        <v>210286.4</v>
      </c>
      <c r="BA759" s="13">
        <v>89.999998000000005</v>
      </c>
      <c r="BB759" s="13">
        <v>83.451961277697393</v>
      </c>
      <c r="BC759" s="13">
        <v>10.25</v>
      </c>
      <c r="BD759" s="13"/>
      <c r="BE759" s="9" t="s">
        <v>78</v>
      </c>
      <c r="BF759" s="6"/>
      <c r="BG759" s="9" t="s">
        <v>89</v>
      </c>
      <c r="BH759" s="9" t="s">
        <v>90</v>
      </c>
      <c r="BI759" s="9" t="s">
        <v>938</v>
      </c>
      <c r="BJ759" s="9" t="s">
        <v>82</v>
      </c>
      <c r="BK759" s="7" t="s">
        <v>83</v>
      </c>
      <c r="BL759" s="13">
        <v>1514441.88466814</v>
      </c>
      <c r="BM759" s="7" t="s">
        <v>84</v>
      </c>
      <c r="BN759" s="13"/>
      <c r="BO759" s="14">
        <v>38376</v>
      </c>
      <c r="BP759" s="14">
        <v>47507</v>
      </c>
      <c r="BQ759" s="14" t="s">
        <v>153</v>
      </c>
      <c r="BR759" s="14" t="s">
        <v>154</v>
      </c>
      <c r="BS759" s="14">
        <v>38376</v>
      </c>
      <c r="BT759" s="14">
        <v>38376</v>
      </c>
      <c r="BU759" s="13">
        <v>60174.63</v>
      </c>
      <c r="BV759" s="13">
        <v>44.66</v>
      </c>
      <c r="BW759" s="13">
        <v>0</v>
      </c>
    </row>
    <row r="760" spans="1:75" s="1" customFormat="1" ht="18.2" customHeight="1" x14ac:dyDescent="0.15">
      <c r="A760" s="15">
        <v>758</v>
      </c>
      <c r="B760" s="16" t="s">
        <v>75</v>
      </c>
      <c r="C760" s="16" t="s">
        <v>76</v>
      </c>
      <c r="D760" s="17">
        <v>45108</v>
      </c>
      <c r="E760" s="18" t="s">
        <v>1290</v>
      </c>
      <c r="F760" s="19">
        <v>164</v>
      </c>
      <c r="G760" s="19">
        <v>163</v>
      </c>
      <c r="H760" s="20">
        <v>92472.84</v>
      </c>
      <c r="I760" s="20">
        <v>72397.88</v>
      </c>
      <c r="J760" s="20">
        <v>0</v>
      </c>
      <c r="K760" s="20">
        <v>164870.72</v>
      </c>
      <c r="L760" s="20">
        <v>824.51</v>
      </c>
      <c r="M760" s="20">
        <v>0</v>
      </c>
      <c r="N760" s="20">
        <v>0</v>
      </c>
      <c r="O760" s="20">
        <v>0</v>
      </c>
      <c r="P760" s="20">
        <v>0</v>
      </c>
      <c r="Q760" s="20">
        <v>0</v>
      </c>
      <c r="R760" s="20">
        <v>164870.72</v>
      </c>
      <c r="S760" s="20">
        <v>189746.43</v>
      </c>
      <c r="T760" s="20">
        <v>789.87</v>
      </c>
      <c r="U760" s="20">
        <v>0</v>
      </c>
      <c r="V760" s="20">
        <v>0</v>
      </c>
      <c r="W760" s="20">
        <v>0</v>
      </c>
      <c r="X760" s="20">
        <v>0</v>
      </c>
      <c r="Y760" s="20">
        <v>0</v>
      </c>
      <c r="Z760" s="20">
        <v>190536.3</v>
      </c>
      <c r="AA760" s="20">
        <v>0</v>
      </c>
      <c r="AB760" s="20">
        <v>0</v>
      </c>
      <c r="AC760" s="20">
        <v>0</v>
      </c>
      <c r="AD760" s="20">
        <v>0</v>
      </c>
      <c r="AE760" s="20">
        <v>0</v>
      </c>
      <c r="AF760" s="20">
        <v>0</v>
      </c>
      <c r="AG760" s="20">
        <v>0</v>
      </c>
      <c r="AH760" s="20">
        <v>0</v>
      </c>
      <c r="AI760" s="20">
        <v>0</v>
      </c>
      <c r="AJ760" s="20">
        <v>0</v>
      </c>
      <c r="AK760" s="20">
        <v>0</v>
      </c>
      <c r="AL760" s="20">
        <v>0</v>
      </c>
      <c r="AM760" s="20">
        <v>0</v>
      </c>
      <c r="AN760" s="20">
        <v>0</v>
      </c>
      <c r="AO760" s="20">
        <v>0</v>
      </c>
      <c r="AP760" s="20">
        <v>0</v>
      </c>
      <c r="AQ760" s="20">
        <v>0</v>
      </c>
      <c r="AR760" s="20">
        <v>0</v>
      </c>
      <c r="AS760" s="20">
        <v>0</v>
      </c>
      <c r="AT760" s="11">
        <f t="shared" si="11"/>
        <v>0</v>
      </c>
      <c r="AU760" s="20">
        <v>73222.39</v>
      </c>
      <c r="AV760" s="20">
        <v>190536.3</v>
      </c>
      <c r="AW760" s="21">
        <v>78</v>
      </c>
      <c r="AX760" s="21">
        <v>300</v>
      </c>
      <c r="AY760" s="20">
        <v>684159</v>
      </c>
      <c r="AZ760" s="20">
        <v>174266.88</v>
      </c>
      <c r="BA760" s="22">
        <v>89.999998000000005</v>
      </c>
      <c r="BB760" s="22">
        <v>85.147358294694698</v>
      </c>
      <c r="BC760" s="22">
        <v>10.25</v>
      </c>
      <c r="BD760" s="22"/>
      <c r="BE760" s="18" t="s">
        <v>78</v>
      </c>
      <c r="BF760" s="15"/>
      <c r="BG760" s="18" t="s">
        <v>89</v>
      </c>
      <c r="BH760" s="18" t="s">
        <v>90</v>
      </c>
      <c r="BI760" s="18" t="s">
        <v>938</v>
      </c>
      <c r="BJ760" s="18" t="s">
        <v>82</v>
      </c>
      <c r="BK760" s="16" t="s">
        <v>83</v>
      </c>
      <c r="BL760" s="22">
        <v>1280533.4059436801</v>
      </c>
      <c r="BM760" s="16" t="s">
        <v>84</v>
      </c>
      <c r="BN760" s="22"/>
      <c r="BO760" s="23">
        <v>38376</v>
      </c>
      <c r="BP760" s="23">
        <v>47507</v>
      </c>
      <c r="BQ760" s="14" t="s">
        <v>696</v>
      </c>
      <c r="BR760" s="14" t="s">
        <v>697</v>
      </c>
      <c r="BS760" s="14">
        <v>38376</v>
      </c>
      <c r="BT760" s="14">
        <v>38376</v>
      </c>
      <c r="BU760" s="22">
        <v>54538.5</v>
      </c>
      <c r="BV760" s="22">
        <v>37.01</v>
      </c>
      <c r="BW760" s="22">
        <v>0</v>
      </c>
    </row>
    <row r="761" spans="1:75" s="1" customFormat="1" ht="18.2" customHeight="1" x14ac:dyDescent="0.15">
      <c r="A761" s="6">
        <v>759</v>
      </c>
      <c r="B761" s="7" t="s">
        <v>75</v>
      </c>
      <c r="C761" s="7" t="s">
        <v>76</v>
      </c>
      <c r="D761" s="8">
        <v>45108</v>
      </c>
      <c r="E761" s="9" t="s">
        <v>1291</v>
      </c>
      <c r="F761" s="10">
        <v>0</v>
      </c>
      <c r="G761" s="10">
        <v>0</v>
      </c>
      <c r="H761" s="11">
        <v>36495.99</v>
      </c>
      <c r="I761" s="11">
        <v>0</v>
      </c>
      <c r="J761" s="11">
        <v>0</v>
      </c>
      <c r="K761" s="11">
        <v>36495.99</v>
      </c>
      <c r="L761" s="11">
        <v>325.43</v>
      </c>
      <c r="M761" s="11">
        <v>0</v>
      </c>
      <c r="N761" s="11">
        <v>0</v>
      </c>
      <c r="O761" s="11">
        <v>325.43</v>
      </c>
      <c r="P761" s="11">
        <v>0</v>
      </c>
      <c r="Q761" s="11">
        <v>0</v>
      </c>
      <c r="R761" s="11">
        <v>36170.559999999998</v>
      </c>
      <c r="S761" s="11">
        <v>0</v>
      </c>
      <c r="T761" s="11">
        <v>311.74</v>
      </c>
      <c r="U761" s="11">
        <v>0</v>
      </c>
      <c r="V761" s="11">
        <v>0</v>
      </c>
      <c r="W761" s="11">
        <v>311.74</v>
      </c>
      <c r="X761" s="11">
        <v>0</v>
      </c>
      <c r="Y761" s="11">
        <v>0</v>
      </c>
      <c r="Z761" s="11">
        <v>0</v>
      </c>
      <c r="AA761" s="11">
        <v>14.61</v>
      </c>
      <c r="AB761" s="11">
        <v>0</v>
      </c>
      <c r="AC761" s="11">
        <v>0</v>
      </c>
      <c r="AD761" s="11">
        <v>0</v>
      </c>
      <c r="AE761" s="11">
        <v>0</v>
      </c>
      <c r="AF761" s="11">
        <v>-29.28</v>
      </c>
      <c r="AG761" s="11">
        <v>32.590000000000003</v>
      </c>
      <c r="AH761" s="11">
        <v>84.89</v>
      </c>
      <c r="AI761" s="11">
        <v>0</v>
      </c>
      <c r="AJ761" s="11">
        <v>0</v>
      </c>
      <c r="AK761" s="11">
        <v>0</v>
      </c>
      <c r="AL761" s="11">
        <v>0</v>
      </c>
      <c r="AM761" s="11">
        <v>0</v>
      </c>
      <c r="AN761" s="11">
        <v>0</v>
      </c>
      <c r="AO761" s="11">
        <v>0</v>
      </c>
      <c r="AP761" s="11">
        <v>1.01</v>
      </c>
      <c r="AQ761" s="11">
        <v>0</v>
      </c>
      <c r="AR761" s="11">
        <v>0.67</v>
      </c>
      <c r="AS761" s="11">
        <v>0</v>
      </c>
      <c r="AT761" s="11">
        <f t="shared" si="11"/>
        <v>740.31999999999994</v>
      </c>
      <c r="AU761" s="11">
        <v>0</v>
      </c>
      <c r="AV761" s="11">
        <v>0</v>
      </c>
      <c r="AW761" s="12">
        <v>78</v>
      </c>
      <c r="AX761" s="12">
        <v>300</v>
      </c>
      <c r="AY761" s="11">
        <v>270000.01</v>
      </c>
      <c r="AZ761" s="11">
        <v>68780.11</v>
      </c>
      <c r="BA761" s="13">
        <v>89.999993000000003</v>
      </c>
      <c r="BB761" s="13">
        <v>47.329818850334497</v>
      </c>
      <c r="BC761" s="13">
        <v>10.25</v>
      </c>
      <c r="BD761" s="13"/>
      <c r="BE761" s="9" t="s">
        <v>78</v>
      </c>
      <c r="BF761" s="6"/>
      <c r="BG761" s="9" t="s">
        <v>241</v>
      </c>
      <c r="BH761" s="9" t="s">
        <v>383</v>
      </c>
      <c r="BI761" s="9" t="s">
        <v>1292</v>
      </c>
      <c r="BJ761" s="9" t="s">
        <v>108</v>
      </c>
      <c r="BK761" s="7" t="s">
        <v>83</v>
      </c>
      <c r="BL761" s="13">
        <v>280932.90544064</v>
      </c>
      <c r="BM761" s="7" t="s">
        <v>84</v>
      </c>
      <c r="BN761" s="13"/>
      <c r="BO761" s="14">
        <v>38377</v>
      </c>
      <c r="BP761" s="14">
        <v>47508</v>
      </c>
      <c r="BQ761" s="14" t="s">
        <v>109</v>
      </c>
      <c r="BR761" s="14" t="s">
        <v>110</v>
      </c>
      <c r="BS761" s="14">
        <v>38377</v>
      </c>
      <c r="BT761" s="14">
        <v>38377</v>
      </c>
      <c r="BU761" s="13">
        <v>0</v>
      </c>
      <c r="BV761" s="13">
        <v>14.61</v>
      </c>
      <c r="BW761" s="13">
        <v>0</v>
      </c>
    </row>
    <row r="762" spans="1:75" s="1" customFormat="1" ht="18.2" customHeight="1" x14ac:dyDescent="0.15">
      <c r="A762" s="15">
        <v>760</v>
      </c>
      <c r="B762" s="16" t="s">
        <v>75</v>
      </c>
      <c r="C762" s="16" t="s">
        <v>76</v>
      </c>
      <c r="D762" s="17">
        <v>45108</v>
      </c>
      <c r="E762" s="18" t="s">
        <v>1293</v>
      </c>
      <c r="F762" s="19">
        <v>154</v>
      </c>
      <c r="G762" s="19">
        <v>153</v>
      </c>
      <c r="H762" s="20">
        <v>64883.33</v>
      </c>
      <c r="I762" s="20">
        <v>49290.86</v>
      </c>
      <c r="J762" s="20">
        <v>0</v>
      </c>
      <c r="K762" s="20">
        <v>114174.19</v>
      </c>
      <c r="L762" s="20">
        <v>578.47</v>
      </c>
      <c r="M762" s="20">
        <v>0</v>
      </c>
      <c r="N762" s="20">
        <v>0</v>
      </c>
      <c r="O762" s="20">
        <v>0</v>
      </c>
      <c r="P762" s="20">
        <v>0</v>
      </c>
      <c r="Q762" s="20">
        <v>0</v>
      </c>
      <c r="R762" s="20">
        <v>114174.19</v>
      </c>
      <c r="S762" s="20">
        <v>124009.18</v>
      </c>
      <c r="T762" s="20">
        <v>554.21</v>
      </c>
      <c r="U762" s="20">
        <v>0</v>
      </c>
      <c r="V762" s="20">
        <v>0</v>
      </c>
      <c r="W762" s="20">
        <v>0</v>
      </c>
      <c r="X762" s="20">
        <v>0</v>
      </c>
      <c r="Y762" s="20">
        <v>0</v>
      </c>
      <c r="Z762" s="20">
        <v>124563.39</v>
      </c>
      <c r="AA762" s="20">
        <v>0</v>
      </c>
      <c r="AB762" s="20">
        <v>0</v>
      </c>
      <c r="AC762" s="20">
        <v>0</v>
      </c>
      <c r="AD762" s="20">
        <v>0</v>
      </c>
      <c r="AE762" s="20">
        <v>0</v>
      </c>
      <c r="AF762" s="20">
        <v>0</v>
      </c>
      <c r="AG762" s="20">
        <v>0</v>
      </c>
      <c r="AH762" s="20">
        <v>0</v>
      </c>
      <c r="AI762" s="20">
        <v>0</v>
      </c>
      <c r="AJ762" s="20">
        <v>0</v>
      </c>
      <c r="AK762" s="20">
        <v>0</v>
      </c>
      <c r="AL762" s="20">
        <v>0</v>
      </c>
      <c r="AM762" s="20">
        <v>0</v>
      </c>
      <c r="AN762" s="20">
        <v>0</v>
      </c>
      <c r="AO762" s="20">
        <v>0</v>
      </c>
      <c r="AP762" s="20">
        <v>0</v>
      </c>
      <c r="AQ762" s="20">
        <v>0</v>
      </c>
      <c r="AR762" s="20">
        <v>0</v>
      </c>
      <c r="AS762" s="20">
        <v>0</v>
      </c>
      <c r="AT762" s="11">
        <f t="shared" si="11"/>
        <v>0</v>
      </c>
      <c r="AU762" s="20">
        <v>49869.33</v>
      </c>
      <c r="AV762" s="20">
        <v>124563.39</v>
      </c>
      <c r="AW762" s="21">
        <v>78</v>
      </c>
      <c r="AX762" s="21">
        <v>300</v>
      </c>
      <c r="AY762" s="20">
        <v>480025.01</v>
      </c>
      <c r="AZ762" s="20">
        <v>122269.39</v>
      </c>
      <c r="BA762" s="22">
        <v>89.999999000000003</v>
      </c>
      <c r="BB762" s="22">
        <v>84.041287732160995</v>
      </c>
      <c r="BC762" s="22">
        <v>10.25</v>
      </c>
      <c r="BD762" s="22"/>
      <c r="BE762" s="18" t="s">
        <v>78</v>
      </c>
      <c r="BF762" s="15"/>
      <c r="BG762" s="18" t="s">
        <v>241</v>
      </c>
      <c r="BH762" s="18" t="s">
        <v>242</v>
      </c>
      <c r="BI762" s="18" t="s">
        <v>351</v>
      </c>
      <c r="BJ762" s="18" t="s">
        <v>82</v>
      </c>
      <c r="BK762" s="16" t="s">
        <v>83</v>
      </c>
      <c r="BL762" s="22">
        <v>886778.83126586</v>
      </c>
      <c r="BM762" s="16" t="s">
        <v>84</v>
      </c>
      <c r="BN762" s="22"/>
      <c r="BO762" s="23">
        <v>38379</v>
      </c>
      <c r="BP762" s="23">
        <v>47510</v>
      </c>
      <c r="BQ762" s="14" t="s">
        <v>848</v>
      </c>
      <c r="BR762" s="14" t="s">
        <v>849</v>
      </c>
      <c r="BS762" s="14">
        <v>38379</v>
      </c>
      <c r="BT762" s="14">
        <v>38379</v>
      </c>
      <c r="BU762" s="22">
        <v>36159.42</v>
      </c>
      <c r="BV762" s="22">
        <v>25.96</v>
      </c>
      <c r="BW762" s="22">
        <v>0</v>
      </c>
    </row>
    <row r="763" spans="1:75" s="1" customFormat="1" ht="18.2" customHeight="1" x14ac:dyDescent="0.15">
      <c r="A763" s="6">
        <v>761</v>
      </c>
      <c r="B763" s="7" t="s">
        <v>75</v>
      </c>
      <c r="C763" s="7" t="s">
        <v>76</v>
      </c>
      <c r="D763" s="8">
        <v>45108</v>
      </c>
      <c r="E763" s="9" t="s">
        <v>1294</v>
      </c>
      <c r="F763" s="10">
        <v>176</v>
      </c>
      <c r="G763" s="10">
        <v>175</v>
      </c>
      <c r="H763" s="11">
        <v>37010.17</v>
      </c>
      <c r="I763" s="11">
        <v>29912.71</v>
      </c>
      <c r="J763" s="11">
        <v>0</v>
      </c>
      <c r="K763" s="11">
        <v>66922.880000000005</v>
      </c>
      <c r="L763" s="11">
        <v>329.99</v>
      </c>
      <c r="M763" s="11">
        <v>0</v>
      </c>
      <c r="N763" s="11">
        <v>0</v>
      </c>
      <c r="O763" s="11">
        <v>0</v>
      </c>
      <c r="P763" s="11">
        <v>0</v>
      </c>
      <c r="Q763" s="11">
        <v>0</v>
      </c>
      <c r="R763" s="11">
        <v>66922.880000000005</v>
      </c>
      <c r="S763" s="11">
        <v>83158.289999999994</v>
      </c>
      <c r="T763" s="11">
        <v>316.13</v>
      </c>
      <c r="U763" s="11">
        <v>0</v>
      </c>
      <c r="V763" s="11">
        <v>0</v>
      </c>
      <c r="W763" s="11">
        <v>0</v>
      </c>
      <c r="X763" s="11">
        <v>0</v>
      </c>
      <c r="Y763" s="11">
        <v>0</v>
      </c>
      <c r="Z763" s="11">
        <v>83474.42</v>
      </c>
      <c r="AA763" s="11">
        <v>0</v>
      </c>
      <c r="AB763" s="11">
        <v>0</v>
      </c>
      <c r="AC763" s="11">
        <v>0</v>
      </c>
      <c r="AD763" s="11">
        <v>0</v>
      </c>
      <c r="AE763" s="11">
        <v>0</v>
      </c>
      <c r="AF763" s="11">
        <v>0</v>
      </c>
      <c r="AG763" s="11">
        <v>0</v>
      </c>
      <c r="AH763" s="11">
        <v>0</v>
      </c>
      <c r="AI763" s="11">
        <v>0</v>
      </c>
      <c r="AJ763" s="11">
        <v>0</v>
      </c>
      <c r="AK763" s="11">
        <v>0</v>
      </c>
      <c r="AL763" s="11">
        <v>0</v>
      </c>
      <c r="AM763" s="11">
        <v>0</v>
      </c>
      <c r="AN763" s="11">
        <v>0</v>
      </c>
      <c r="AO763" s="11">
        <v>0</v>
      </c>
      <c r="AP763" s="11">
        <v>0</v>
      </c>
      <c r="AQ763" s="11">
        <v>0</v>
      </c>
      <c r="AR763" s="11">
        <v>0</v>
      </c>
      <c r="AS763" s="11">
        <v>0</v>
      </c>
      <c r="AT763" s="11">
        <f t="shared" si="11"/>
        <v>0</v>
      </c>
      <c r="AU763" s="11">
        <v>30242.7</v>
      </c>
      <c r="AV763" s="11">
        <v>83474.42</v>
      </c>
      <c r="AW763" s="12">
        <v>78</v>
      </c>
      <c r="AX763" s="12">
        <v>300</v>
      </c>
      <c r="AY763" s="11">
        <v>273821.98</v>
      </c>
      <c r="AZ763" s="11">
        <v>69746.460000000006</v>
      </c>
      <c r="BA763" s="13">
        <v>89.999995999999996</v>
      </c>
      <c r="BB763" s="13">
        <v>86.356482211548496</v>
      </c>
      <c r="BC763" s="13">
        <v>10.25</v>
      </c>
      <c r="BD763" s="13"/>
      <c r="BE763" s="9" t="s">
        <v>78</v>
      </c>
      <c r="BF763" s="6"/>
      <c r="BG763" s="9" t="s">
        <v>105</v>
      </c>
      <c r="BH763" s="9" t="s">
        <v>127</v>
      </c>
      <c r="BI763" s="9" t="s">
        <v>524</v>
      </c>
      <c r="BJ763" s="9" t="s">
        <v>82</v>
      </c>
      <c r="BK763" s="7" t="s">
        <v>83</v>
      </c>
      <c r="BL763" s="13">
        <v>519782.91513471998</v>
      </c>
      <c r="BM763" s="7" t="s">
        <v>84</v>
      </c>
      <c r="BN763" s="13"/>
      <c r="BO763" s="14">
        <v>38379</v>
      </c>
      <c r="BP763" s="14">
        <v>47510</v>
      </c>
      <c r="BQ763" s="14" t="s">
        <v>236</v>
      </c>
      <c r="BR763" s="14" t="s">
        <v>237</v>
      </c>
      <c r="BS763" s="14">
        <v>38379</v>
      </c>
      <c r="BT763" s="14">
        <v>38379</v>
      </c>
      <c r="BU763" s="13">
        <v>23403.759999999998</v>
      </c>
      <c r="BV763" s="13">
        <v>14.82</v>
      </c>
      <c r="BW763" s="13">
        <v>0</v>
      </c>
    </row>
    <row r="764" spans="1:75" s="1" customFormat="1" ht="18.2" customHeight="1" x14ac:dyDescent="0.15">
      <c r="A764" s="15">
        <v>762</v>
      </c>
      <c r="B764" s="16" t="s">
        <v>75</v>
      </c>
      <c r="C764" s="16" t="s">
        <v>76</v>
      </c>
      <c r="D764" s="17">
        <v>45108</v>
      </c>
      <c r="E764" s="18" t="s">
        <v>1295</v>
      </c>
      <c r="F764" s="19">
        <v>178</v>
      </c>
      <c r="G764" s="19">
        <v>177</v>
      </c>
      <c r="H764" s="20">
        <v>94816.67</v>
      </c>
      <c r="I764" s="20">
        <v>77007.69</v>
      </c>
      <c r="J764" s="20">
        <v>0</v>
      </c>
      <c r="K764" s="20">
        <v>171824.36</v>
      </c>
      <c r="L764" s="20">
        <v>845.38</v>
      </c>
      <c r="M764" s="20">
        <v>0</v>
      </c>
      <c r="N764" s="20">
        <v>0</v>
      </c>
      <c r="O764" s="20">
        <v>0</v>
      </c>
      <c r="P764" s="20">
        <v>0</v>
      </c>
      <c r="Q764" s="20">
        <v>0</v>
      </c>
      <c r="R764" s="20">
        <v>171824.36</v>
      </c>
      <c r="S764" s="20">
        <v>215975.12</v>
      </c>
      <c r="T764" s="20">
        <v>809.89</v>
      </c>
      <c r="U764" s="20">
        <v>0</v>
      </c>
      <c r="V764" s="20">
        <v>0</v>
      </c>
      <c r="W764" s="20">
        <v>0</v>
      </c>
      <c r="X764" s="20">
        <v>0</v>
      </c>
      <c r="Y764" s="20">
        <v>0</v>
      </c>
      <c r="Z764" s="20">
        <v>216785.01</v>
      </c>
      <c r="AA764" s="20">
        <v>0</v>
      </c>
      <c r="AB764" s="20">
        <v>0</v>
      </c>
      <c r="AC764" s="20">
        <v>0</v>
      </c>
      <c r="AD764" s="20">
        <v>0</v>
      </c>
      <c r="AE764" s="20">
        <v>0</v>
      </c>
      <c r="AF764" s="20">
        <v>0</v>
      </c>
      <c r="AG764" s="20">
        <v>0</v>
      </c>
      <c r="AH764" s="20">
        <v>0</v>
      </c>
      <c r="AI764" s="20">
        <v>0</v>
      </c>
      <c r="AJ764" s="20">
        <v>0</v>
      </c>
      <c r="AK764" s="20">
        <v>0</v>
      </c>
      <c r="AL764" s="20">
        <v>0</v>
      </c>
      <c r="AM764" s="20">
        <v>0</v>
      </c>
      <c r="AN764" s="20">
        <v>0</v>
      </c>
      <c r="AO764" s="20">
        <v>0</v>
      </c>
      <c r="AP764" s="20">
        <v>0</v>
      </c>
      <c r="AQ764" s="20">
        <v>0</v>
      </c>
      <c r="AR764" s="20">
        <v>0</v>
      </c>
      <c r="AS764" s="20">
        <v>0</v>
      </c>
      <c r="AT764" s="11">
        <f t="shared" si="11"/>
        <v>0</v>
      </c>
      <c r="AU764" s="20">
        <v>77853.070000000007</v>
      </c>
      <c r="AV764" s="20">
        <v>216785.01</v>
      </c>
      <c r="AW764" s="21">
        <v>78</v>
      </c>
      <c r="AX764" s="21">
        <v>300</v>
      </c>
      <c r="AY764" s="20">
        <v>701500</v>
      </c>
      <c r="AZ764" s="20">
        <v>178681</v>
      </c>
      <c r="BA764" s="22">
        <v>89.999340000000004</v>
      </c>
      <c r="BB764" s="22">
        <v>86.545737912382407</v>
      </c>
      <c r="BC764" s="22">
        <v>10.25</v>
      </c>
      <c r="BD764" s="22"/>
      <c r="BE764" s="18" t="s">
        <v>78</v>
      </c>
      <c r="BF764" s="15"/>
      <c r="BG764" s="18" t="s">
        <v>99</v>
      </c>
      <c r="BH764" s="18" t="s">
        <v>100</v>
      </c>
      <c r="BI764" s="18" t="s">
        <v>709</v>
      </c>
      <c r="BJ764" s="18" t="s">
        <v>82</v>
      </c>
      <c r="BK764" s="16" t="s">
        <v>83</v>
      </c>
      <c r="BL764" s="22">
        <v>1334541.5907378399</v>
      </c>
      <c r="BM764" s="16" t="s">
        <v>84</v>
      </c>
      <c r="BN764" s="22"/>
      <c r="BO764" s="23">
        <v>38379</v>
      </c>
      <c r="BP764" s="23">
        <v>47510</v>
      </c>
      <c r="BQ764" s="14" t="s">
        <v>177</v>
      </c>
      <c r="BR764" s="14" t="s">
        <v>178</v>
      </c>
      <c r="BS764" s="14">
        <v>38379</v>
      </c>
      <c r="BT764" s="14">
        <v>38379</v>
      </c>
      <c r="BU764" s="22">
        <v>60486.41</v>
      </c>
      <c r="BV764" s="22">
        <v>37.94</v>
      </c>
      <c r="BW764" s="22">
        <v>0</v>
      </c>
    </row>
    <row r="765" spans="1:75" s="1" customFormat="1" ht="18.2" customHeight="1" x14ac:dyDescent="0.15">
      <c r="A765" s="6">
        <v>763</v>
      </c>
      <c r="B765" s="7" t="s">
        <v>75</v>
      </c>
      <c r="C765" s="7" t="s">
        <v>76</v>
      </c>
      <c r="D765" s="8">
        <v>45108</v>
      </c>
      <c r="E765" s="9" t="s">
        <v>1296</v>
      </c>
      <c r="F765" s="10">
        <v>107</v>
      </c>
      <c r="G765" s="10">
        <v>106</v>
      </c>
      <c r="H765" s="11">
        <v>39718.449999999997</v>
      </c>
      <c r="I765" s="11">
        <v>24592.720000000001</v>
      </c>
      <c r="J765" s="11">
        <v>0</v>
      </c>
      <c r="K765" s="11">
        <v>64311.17</v>
      </c>
      <c r="L765" s="11">
        <v>354.07</v>
      </c>
      <c r="M765" s="11">
        <v>0</v>
      </c>
      <c r="N765" s="11">
        <v>0</v>
      </c>
      <c r="O765" s="11">
        <v>0</v>
      </c>
      <c r="P765" s="11">
        <v>0</v>
      </c>
      <c r="Q765" s="11">
        <v>0</v>
      </c>
      <c r="R765" s="11">
        <v>64311.17</v>
      </c>
      <c r="S765" s="11">
        <v>48318.12</v>
      </c>
      <c r="T765" s="11">
        <v>339.26</v>
      </c>
      <c r="U765" s="11">
        <v>0</v>
      </c>
      <c r="V765" s="11">
        <v>0</v>
      </c>
      <c r="W765" s="11">
        <v>0</v>
      </c>
      <c r="X765" s="11">
        <v>0</v>
      </c>
      <c r="Y765" s="11">
        <v>0</v>
      </c>
      <c r="Z765" s="11">
        <v>48657.38</v>
      </c>
      <c r="AA765" s="11">
        <v>0</v>
      </c>
      <c r="AB765" s="11">
        <v>0</v>
      </c>
      <c r="AC765" s="11">
        <v>0</v>
      </c>
      <c r="AD765" s="11">
        <v>0</v>
      </c>
      <c r="AE765" s="11">
        <v>0</v>
      </c>
      <c r="AF765" s="11">
        <v>0</v>
      </c>
      <c r="AG765" s="11">
        <v>0</v>
      </c>
      <c r="AH765" s="11">
        <v>0</v>
      </c>
      <c r="AI765" s="11">
        <v>0</v>
      </c>
      <c r="AJ765" s="11">
        <v>0</v>
      </c>
      <c r="AK765" s="11">
        <v>0</v>
      </c>
      <c r="AL765" s="11">
        <v>0</v>
      </c>
      <c r="AM765" s="11">
        <v>0</v>
      </c>
      <c r="AN765" s="11">
        <v>0</v>
      </c>
      <c r="AO765" s="11">
        <v>0</v>
      </c>
      <c r="AP765" s="11">
        <v>0</v>
      </c>
      <c r="AQ765" s="11">
        <v>0</v>
      </c>
      <c r="AR765" s="11">
        <v>0</v>
      </c>
      <c r="AS765" s="11">
        <v>0</v>
      </c>
      <c r="AT765" s="11">
        <f t="shared" si="11"/>
        <v>0</v>
      </c>
      <c r="AU765" s="11">
        <v>24946.79</v>
      </c>
      <c r="AV765" s="11">
        <v>48657.38</v>
      </c>
      <c r="AW765" s="12">
        <v>78</v>
      </c>
      <c r="AX765" s="12">
        <v>300</v>
      </c>
      <c r="AY765" s="11">
        <v>293831.53999999998</v>
      </c>
      <c r="AZ765" s="11">
        <v>74843.19</v>
      </c>
      <c r="BA765" s="13">
        <v>90</v>
      </c>
      <c r="BB765" s="13">
        <v>77.335096219175</v>
      </c>
      <c r="BC765" s="13">
        <v>10.25</v>
      </c>
      <c r="BD765" s="13"/>
      <c r="BE765" s="9" t="s">
        <v>78</v>
      </c>
      <c r="BF765" s="6"/>
      <c r="BG765" s="9" t="s">
        <v>89</v>
      </c>
      <c r="BH765" s="9" t="s">
        <v>166</v>
      </c>
      <c r="BI765" s="9" t="s">
        <v>744</v>
      </c>
      <c r="BJ765" s="9" t="s">
        <v>82</v>
      </c>
      <c r="BK765" s="7" t="s">
        <v>83</v>
      </c>
      <c r="BL765" s="13">
        <v>499498.04040598002</v>
      </c>
      <c r="BM765" s="7" t="s">
        <v>84</v>
      </c>
      <c r="BN765" s="13"/>
      <c r="BO765" s="14">
        <v>38379</v>
      </c>
      <c r="BP765" s="14">
        <v>47510</v>
      </c>
      <c r="BQ765" s="14" t="s">
        <v>87</v>
      </c>
      <c r="BR765" s="14" t="s">
        <v>87</v>
      </c>
      <c r="BS765" s="14" t="s">
        <v>87</v>
      </c>
      <c r="BT765" s="14" t="s">
        <v>87</v>
      </c>
      <c r="BU765" s="13">
        <v>15237.5</v>
      </c>
      <c r="BV765" s="13">
        <v>15.9</v>
      </c>
      <c r="BW765" s="13">
        <v>0</v>
      </c>
    </row>
    <row r="766" spans="1:75" s="1" customFormat="1" ht="18.2" customHeight="1" x14ac:dyDescent="0.15">
      <c r="A766" s="15">
        <v>764</v>
      </c>
      <c r="B766" s="16" t="s">
        <v>75</v>
      </c>
      <c r="C766" s="16" t="s">
        <v>76</v>
      </c>
      <c r="D766" s="17">
        <v>45108</v>
      </c>
      <c r="E766" s="18" t="s">
        <v>1297</v>
      </c>
      <c r="F766" s="19">
        <v>0</v>
      </c>
      <c r="G766" s="19">
        <v>0</v>
      </c>
      <c r="H766" s="20">
        <v>41821.129999999997</v>
      </c>
      <c r="I766" s="20">
        <v>0</v>
      </c>
      <c r="J766" s="20">
        <v>0</v>
      </c>
      <c r="K766" s="20">
        <v>41821.129999999997</v>
      </c>
      <c r="L766" s="20">
        <v>372.92</v>
      </c>
      <c r="M766" s="20">
        <v>0</v>
      </c>
      <c r="N766" s="20">
        <v>0</v>
      </c>
      <c r="O766" s="20">
        <v>372.92</v>
      </c>
      <c r="P766" s="20">
        <v>0</v>
      </c>
      <c r="Q766" s="20">
        <v>0</v>
      </c>
      <c r="R766" s="20">
        <v>41448.21</v>
      </c>
      <c r="S766" s="20">
        <v>0</v>
      </c>
      <c r="T766" s="20">
        <v>357.22</v>
      </c>
      <c r="U766" s="20">
        <v>0</v>
      </c>
      <c r="V766" s="20">
        <v>0</v>
      </c>
      <c r="W766" s="20">
        <v>357.22</v>
      </c>
      <c r="X766" s="20">
        <v>0</v>
      </c>
      <c r="Y766" s="20">
        <v>0</v>
      </c>
      <c r="Z766" s="20">
        <v>0</v>
      </c>
      <c r="AA766" s="20">
        <v>16.73</v>
      </c>
      <c r="AB766" s="20">
        <v>0</v>
      </c>
      <c r="AC766" s="20">
        <v>0</v>
      </c>
      <c r="AD766" s="20">
        <v>0</v>
      </c>
      <c r="AE766" s="20">
        <v>0</v>
      </c>
      <c r="AF766" s="20">
        <v>-34.840000000000003</v>
      </c>
      <c r="AG766" s="20">
        <v>37.340000000000003</v>
      </c>
      <c r="AH766" s="20">
        <v>97.95</v>
      </c>
      <c r="AI766" s="20">
        <v>0</v>
      </c>
      <c r="AJ766" s="20">
        <v>0</v>
      </c>
      <c r="AK766" s="20">
        <v>0</v>
      </c>
      <c r="AL766" s="20">
        <v>0</v>
      </c>
      <c r="AM766" s="20">
        <v>0</v>
      </c>
      <c r="AN766" s="20">
        <v>0</v>
      </c>
      <c r="AO766" s="20">
        <v>0</v>
      </c>
      <c r="AP766" s="20">
        <v>0</v>
      </c>
      <c r="AQ766" s="20">
        <v>0</v>
      </c>
      <c r="AR766" s="20">
        <v>0</v>
      </c>
      <c r="AS766" s="20">
        <v>7.7250000000000001E-3</v>
      </c>
      <c r="AT766" s="11">
        <f t="shared" si="11"/>
        <v>847.312275</v>
      </c>
      <c r="AU766" s="20">
        <v>0</v>
      </c>
      <c r="AV766" s="20">
        <v>0</v>
      </c>
      <c r="AW766" s="21">
        <v>78</v>
      </c>
      <c r="AX766" s="21">
        <v>300</v>
      </c>
      <c r="AY766" s="20">
        <v>325000.01</v>
      </c>
      <c r="AZ766" s="20">
        <v>78815.899999999994</v>
      </c>
      <c r="BA766" s="22">
        <v>85.692305000000005</v>
      </c>
      <c r="BB766" s="22">
        <v>45.0644178779161</v>
      </c>
      <c r="BC766" s="22">
        <v>10.25</v>
      </c>
      <c r="BD766" s="22"/>
      <c r="BE766" s="18" t="s">
        <v>78</v>
      </c>
      <c r="BF766" s="15"/>
      <c r="BG766" s="18" t="s">
        <v>79</v>
      </c>
      <c r="BH766" s="18" t="s">
        <v>409</v>
      </c>
      <c r="BI766" s="18" t="s">
        <v>410</v>
      </c>
      <c r="BJ766" s="18" t="s">
        <v>108</v>
      </c>
      <c r="BK766" s="16" t="s">
        <v>83</v>
      </c>
      <c r="BL766" s="22">
        <v>321923.85355974</v>
      </c>
      <c r="BM766" s="16" t="s">
        <v>84</v>
      </c>
      <c r="BN766" s="22"/>
      <c r="BO766" s="23">
        <v>38380</v>
      </c>
      <c r="BP766" s="23">
        <v>47511</v>
      </c>
      <c r="BQ766" s="14" t="s">
        <v>109</v>
      </c>
      <c r="BR766" s="14" t="s">
        <v>110</v>
      </c>
      <c r="BS766" s="14">
        <v>38380</v>
      </c>
      <c r="BT766" s="14">
        <v>38380</v>
      </c>
      <c r="BU766" s="22">
        <v>0</v>
      </c>
      <c r="BV766" s="22">
        <v>16.73</v>
      </c>
      <c r="BW766" s="22">
        <v>0</v>
      </c>
    </row>
    <row r="767" spans="1:75" s="1" customFormat="1" ht="18.2" customHeight="1" x14ac:dyDescent="0.15">
      <c r="A767" s="6">
        <v>765</v>
      </c>
      <c r="B767" s="7" t="s">
        <v>75</v>
      </c>
      <c r="C767" s="7" t="s">
        <v>76</v>
      </c>
      <c r="D767" s="8">
        <v>45108</v>
      </c>
      <c r="E767" s="9" t="s">
        <v>1298</v>
      </c>
      <c r="F767" s="10">
        <v>72</v>
      </c>
      <c r="G767" s="10">
        <v>71</v>
      </c>
      <c r="H767" s="11">
        <v>34242.379999999997</v>
      </c>
      <c r="I767" s="11">
        <v>87641.56</v>
      </c>
      <c r="J767" s="11">
        <v>0</v>
      </c>
      <c r="K767" s="11">
        <v>121883.94</v>
      </c>
      <c r="L767" s="11">
        <v>1667.43</v>
      </c>
      <c r="M767" s="11">
        <v>0</v>
      </c>
      <c r="N767" s="11">
        <v>0</v>
      </c>
      <c r="O767" s="11">
        <v>0</v>
      </c>
      <c r="P767" s="11">
        <v>0</v>
      </c>
      <c r="Q767" s="11">
        <v>0</v>
      </c>
      <c r="R767" s="11">
        <v>121883.94</v>
      </c>
      <c r="S767" s="11">
        <v>49613.56</v>
      </c>
      <c r="T767" s="11">
        <v>292.49</v>
      </c>
      <c r="U767" s="11">
        <v>0</v>
      </c>
      <c r="V767" s="11">
        <v>0</v>
      </c>
      <c r="W767" s="11">
        <v>0</v>
      </c>
      <c r="X767" s="11">
        <v>0</v>
      </c>
      <c r="Y767" s="11">
        <v>0</v>
      </c>
      <c r="Z767" s="11">
        <v>49906.05</v>
      </c>
      <c r="AA767" s="11">
        <v>0</v>
      </c>
      <c r="AB767" s="11">
        <v>0</v>
      </c>
      <c r="AC767" s="11">
        <v>0</v>
      </c>
      <c r="AD767" s="11">
        <v>0</v>
      </c>
      <c r="AE767" s="11">
        <v>0</v>
      </c>
      <c r="AF767" s="11">
        <v>0</v>
      </c>
      <c r="AG767" s="11">
        <v>0</v>
      </c>
      <c r="AH767" s="11">
        <v>0</v>
      </c>
      <c r="AI767" s="11">
        <v>0</v>
      </c>
      <c r="AJ767" s="11">
        <v>0</v>
      </c>
      <c r="AK767" s="11">
        <v>0</v>
      </c>
      <c r="AL767" s="11">
        <v>0</v>
      </c>
      <c r="AM767" s="11">
        <v>0</v>
      </c>
      <c r="AN767" s="11">
        <v>0</v>
      </c>
      <c r="AO767" s="11">
        <v>0</v>
      </c>
      <c r="AP767" s="11">
        <v>0</v>
      </c>
      <c r="AQ767" s="11">
        <v>0</v>
      </c>
      <c r="AR767" s="11">
        <v>0</v>
      </c>
      <c r="AS767" s="11">
        <v>0</v>
      </c>
      <c r="AT767" s="11">
        <f t="shared" si="11"/>
        <v>0</v>
      </c>
      <c r="AU767" s="11">
        <v>89308.99</v>
      </c>
      <c r="AV767" s="11">
        <v>49906.05</v>
      </c>
      <c r="AW767" s="12">
        <v>18</v>
      </c>
      <c r="AX767" s="12">
        <v>240</v>
      </c>
      <c r="AY767" s="11">
        <v>830000</v>
      </c>
      <c r="AZ767" s="11">
        <v>199657.51</v>
      </c>
      <c r="BA767" s="13">
        <v>84.999999000000003</v>
      </c>
      <c r="BB767" s="13">
        <v>51.889532119858998</v>
      </c>
      <c r="BC767" s="13">
        <v>10.25</v>
      </c>
      <c r="BD767" s="13"/>
      <c r="BE767" s="9" t="s">
        <v>78</v>
      </c>
      <c r="BF767" s="6"/>
      <c r="BG767" s="9" t="s">
        <v>413</v>
      </c>
      <c r="BH767" s="9" t="s">
        <v>421</v>
      </c>
      <c r="BI767" s="9" t="s">
        <v>831</v>
      </c>
      <c r="BJ767" s="9" t="s">
        <v>82</v>
      </c>
      <c r="BK767" s="7" t="s">
        <v>83</v>
      </c>
      <c r="BL767" s="13">
        <v>946659.64228236</v>
      </c>
      <c r="BM767" s="7" t="s">
        <v>84</v>
      </c>
      <c r="BN767" s="13"/>
      <c r="BO767" s="14">
        <v>38380</v>
      </c>
      <c r="BP767" s="14">
        <v>45685</v>
      </c>
      <c r="BQ767" s="14" t="s">
        <v>116</v>
      </c>
      <c r="BR767" s="14" t="s">
        <v>117</v>
      </c>
      <c r="BS767" s="14">
        <v>38380</v>
      </c>
      <c r="BT767" s="14">
        <v>38380</v>
      </c>
      <c r="BU767" s="13">
        <v>26899.06</v>
      </c>
      <c r="BV767" s="13">
        <v>43.35</v>
      </c>
      <c r="BW767" s="13">
        <v>0</v>
      </c>
    </row>
    <row r="768" spans="1:75" s="1" customFormat="1" ht="18.2" customHeight="1" x14ac:dyDescent="0.15">
      <c r="A768" s="15">
        <v>766</v>
      </c>
      <c r="B768" s="16" t="s">
        <v>75</v>
      </c>
      <c r="C768" s="16" t="s">
        <v>76</v>
      </c>
      <c r="D768" s="17">
        <v>45108</v>
      </c>
      <c r="E768" s="18" t="s">
        <v>1299</v>
      </c>
      <c r="F768" s="19">
        <v>99</v>
      </c>
      <c r="G768" s="19">
        <v>98</v>
      </c>
      <c r="H768" s="20">
        <v>42613.16</v>
      </c>
      <c r="I768" s="20">
        <v>25142.05</v>
      </c>
      <c r="J768" s="20">
        <v>0</v>
      </c>
      <c r="K768" s="20">
        <v>67755.210000000006</v>
      </c>
      <c r="L768" s="20">
        <v>379.96</v>
      </c>
      <c r="M768" s="20">
        <v>0</v>
      </c>
      <c r="N768" s="20">
        <v>0</v>
      </c>
      <c r="O768" s="20">
        <v>0</v>
      </c>
      <c r="P768" s="20">
        <v>0</v>
      </c>
      <c r="Q768" s="20">
        <v>0</v>
      </c>
      <c r="R768" s="20">
        <v>67755.210000000006</v>
      </c>
      <c r="S768" s="20">
        <v>47173.46</v>
      </c>
      <c r="T768" s="20">
        <v>363.99</v>
      </c>
      <c r="U768" s="20">
        <v>0</v>
      </c>
      <c r="V768" s="20">
        <v>0</v>
      </c>
      <c r="W768" s="20">
        <v>0</v>
      </c>
      <c r="X768" s="20">
        <v>0</v>
      </c>
      <c r="Y768" s="20">
        <v>0</v>
      </c>
      <c r="Z768" s="20">
        <v>47537.45</v>
      </c>
      <c r="AA768" s="20">
        <v>0</v>
      </c>
      <c r="AB768" s="20">
        <v>0</v>
      </c>
      <c r="AC768" s="20">
        <v>0</v>
      </c>
      <c r="AD768" s="20">
        <v>0</v>
      </c>
      <c r="AE768" s="20">
        <v>0</v>
      </c>
      <c r="AF768" s="20">
        <v>0</v>
      </c>
      <c r="AG768" s="20">
        <v>0</v>
      </c>
      <c r="AH768" s="20">
        <v>0</v>
      </c>
      <c r="AI768" s="20">
        <v>0</v>
      </c>
      <c r="AJ768" s="20">
        <v>0</v>
      </c>
      <c r="AK768" s="20">
        <v>0</v>
      </c>
      <c r="AL768" s="20">
        <v>0</v>
      </c>
      <c r="AM768" s="20">
        <v>0</v>
      </c>
      <c r="AN768" s="20">
        <v>0</v>
      </c>
      <c r="AO768" s="20">
        <v>0</v>
      </c>
      <c r="AP768" s="20">
        <v>0</v>
      </c>
      <c r="AQ768" s="20">
        <v>0</v>
      </c>
      <c r="AR768" s="20">
        <v>0</v>
      </c>
      <c r="AS768" s="20">
        <v>0</v>
      </c>
      <c r="AT768" s="11">
        <f t="shared" si="11"/>
        <v>0</v>
      </c>
      <c r="AU768" s="20">
        <v>25522.01</v>
      </c>
      <c r="AV768" s="20">
        <v>47537.45</v>
      </c>
      <c r="AW768" s="21">
        <v>78</v>
      </c>
      <c r="AX768" s="21">
        <v>300</v>
      </c>
      <c r="AY768" s="20">
        <v>370000</v>
      </c>
      <c r="AZ768" s="20">
        <v>80306.75</v>
      </c>
      <c r="BA768" s="22">
        <v>76.694053999999994</v>
      </c>
      <c r="BB768" s="22">
        <v>64.707160164261893</v>
      </c>
      <c r="BC768" s="22">
        <v>10.25</v>
      </c>
      <c r="BD768" s="22"/>
      <c r="BE768" s="18" t="s">
        <v>78</v>
      </c>
      <c r="BF768" s="15"/>
      <c r="BG768" s="18" t="s">
        <v>413</v>
      </c>
      <c r="BH768" s="18" t="s">
        <v>1072</v>
      </c>
      <c r="BI768" s="18" t="s">
        <v>1300</v>
      </c>
      <c r="BJ768" s="18" t="s">
        <v>82</v>
      </c>
      <c r="BK768" s="16" t="s">
        <v>83</v>
      </c>
      <c r="BL768" s="22">
        <v>526247.53401774005</v>
      </c>
      <c r="BM768" s="16" t="s">
        <v>84</v>
      </c>
      <c r="BN768" s="22"/>
      <c r="BO768" s="23">
        <v>38380</v>
      </c>
      <c r="BP768" s="23">
        <v>47511</v>
      </c>
      <c r="BQ768" s="14" t="s">
        <v>309</v>
      </c>
      <c r="BR768" s="14" t="s">
        <v>310</v>
      </c>
      <c r="BS768" s="14">
        <v>38380</v>
      </c>
      <c r="BT768" s="14">
        <v>38380</v>
      </c>
      <c r="BU768" s="22">
        <v>15338.96</v>
      </c>
      <c r="BV768" s="22">
        <v>17.05</v>
      </c>
      <c r="BW768" s="22">
        <v>0</v>
      </c>
    </row>
    <row r="769" spans="1:75" s="1" customFormat="1" ht="18.2" customHeight="1" x14ac:dyDescent="0.15">
      <c r="A769" s="6">
        <v>767</v>
      </c>
      <c r="B769" s="7" t="s">
        <v>75</v>
      </c>
      <c r="C769" s="7" t="s">
        <v>76</v>
      </c>
      <c r="D769" s="8">
        <v>45108</v>
      </c>
      <c r="E769" s="9" t="s">
        <v>1301</v>
      </c>
      <c r="F769" s="10">
        <v>11</v>
      </c>
      <c r="G769" s="10">
        <v>11</v>
      </c>
      <c r="H769" s="11">
        <v>0</v>
      </c>
      <c r="I769" s="11">
        <v>8956.7999999999993</v>
      </c>
      <c r="J769" s="11">
        <v>0</v>
      </c>
      <c r="K769" s="11">
        <v>8956.7999999999993</v>
      </c>
      <c r="L769" s="11">
        <v>0</v>
      </c>
      <c r="M769" s="11">
        <v>0</v>
      </c>
      <c r="N769" s="11">
        <v>0</v>
      </c>
      <c r="O769" s="11">
        <v>0</v>
      </c>
      <c r="P769" s="11">
        <v>0</v>
      </c>
      <c r="Q769" s="11">
        <v>0</v>
      </c>
      <c r="R769" s="11">
        <v>8956.7999999999993</v>
      </c>
      <c r="S769" s="11">
        <v>436.85</v>
      </c>
      <c r="T769" s="11">
        <v>0</v>
      </c>
      <c r="U769" s="11">
        <v>0</v>
      </c>
      <c r="V769" s="11">
        <v>0</v>
      </c>
      <c r="W769" s="11">
        <v>0</v>
      </c>
      <c r="X769" s="11">
        <v>0</v>
      </c>
      <c r="Y769" s="11">
        <v>0</v>
      </c>
      <c r="Z769" s="11">
        <v>436.85</v>
      </c>
      <c r="AA769" s="11">
        <v>0</v>
      </c>
      <c r="AB769" s="11">
        <v>0</v>
      </c>
      <c r="AC769" s="11">
        <v>0</v>
      </c>
      <c r="AD769" s="11">
        <v>0</v>
      </c>
      <c r="AE769" s="11">
        <v>0</v>
      </c>
      <c r="AF769" s="11">
        <v>0</v>
      </c>
      <c r="AG769" s="11">
        <v>0</v>
      </c>
      <c r="AH769" s="11">
        <v>0</v>
      </c>
      <c r="AI769" s="11">
        <v>0</v>
      </c>
      <c r="AJ769" s="11">
        <v>0</v>
      </c>
      <c r="AK769" s="11">
        <v>0</v>
      </c>
      <c r="AL769" s="11">
        <v>0</v>
      </c>
      <c r="AM769" s="11">
        <v>0</v>
      </c>
      <c r="AN769" s="11">
        <v>0</v>
      </c>
      <c r="AO769" s="11">
        <v>0</v>
      </c>
      <c r="AP769" s="11">
        <v>0</v>
      </c>
      <c r="AQ769" s="11">
        <v>0</v>
      </c>
      <c r="AR769" s="11">
        <v>0</v>
      </c>
      <c r="AS769" s="11">
        <v>0</v>
      </c>
      <c r="AT769" s="11">
        <f t="shared" si="11"/>
        <v>0</v>
      </c>
      <c r="AU769" s="11">
        <v>8956.7999999999993</v>
      </c>
      <c r="AV769" s="11">
        <v>436.85</v>
      </c>
      <c r="AW769" s="12">
        <v>178</v>
      </c>
      <c r="AX769" s="12">
        <v>300</v>
      </c>
      <c r="AY769" s="11">
        <v>370000</v>
      </c>
      <c r="AZ769" s="11">
        <v>93192.37</v>
      </c>
      <c r="BA769" s="13">
        <v>88.999998000000005</v>
      </c>
      <c r="BB769" s="13">
        <v>8.5538674688324807</v>
      </c>
      <c r="BC769" s="13">
        <v>10.25</v>
      </c>
      <c r="BD769" s="13"/>
      <c r="BE769" s="9" t="s">
        <v>78</v>
      </c>
      <c r="BF769" s="6"/>
      <c r="BG769" s="9" t="s">
        <v>241</v>
      </c>
      <c r="BH769" s="9" t="s">
        <v>242</v>
      </c>
      <c r="BI769" s="9" t="s">
        <v>351</v>
      </c>
      <c r="BJ769" s="9" t="s">
        <v>82</v>
      </c>
      <c r="BK769" s="7" t="s">
        <v>83</v>
      </c>
      <c r="BL769" s="13">
        <v>69566.5161792</v>
      </c>
      <c r="BM769" s="7" t="s">
        <v>84</v>
      </c>
      <c r="BN769" s="13"/>
      <c r="BO769" s="14">
        <v>38380</v>
      </c>
      <c r="BP769" s="14">
        <v>47511</v>
      </c>
      <c r="BQ769" s="14" t="s">
        <v>102</v>
      </c>
      <c r="BR769" s="14" t="s">
        <v>103</v>
      </c>
      <c r="BS769" s="14">
        <v>38380</v>
      </c>
      <c r="BT769" s="14">
        <v>38380</v>
      </c>
      <c r="BU769" s="13">
        <v>1970.76</v>
      </c>
      <c r="BV769" s="13">
        <v>0</v>
      </c>
      <c r="BW769" s="13">
        <v>0</v>
      </c>
    </row>
    <row r="770" spans="1:75" s="1" customFormat="1" ht="18.2" customHeight="1" x14ac:dyDescent="0.15">
      <c r="A770" s="15">
        <v>768</v>
      </c>
      <c r="B770" s="16" t="s">
        <v>75</v>
      </c>
      <c r="C770" s="16" t="s">
        <v>76</v>
      </c>
      <c r="D770" s="17">
        <v>45108</v>
      </c>
      <c r="E770" s="18" t="s">
        <v>1302</v>
      </c>
      <c r="F770" s="19">
        <v>184</v>
      </c>
      <c r="G770" s="19">
        <v>183</v>
      </c>
      <c r="H770" s="20">
        <v>116097.8</v>
      </c>
      <c r="I770" s="20">
        <v>95632.78</v>
      </c>
      <c r="J770" s="20">
        <v>0</v>
      </c>
      <c r="K770" s="20">
        <v>211730.58</v>
      </c>
      <c r="L770" s="20">
        <v>1035.1500000000001</v>
      </c>
      <c r="M770" s="20">
        <v>0</v>
      </c>
      <c r="N770" s="20">
        <v>0</v>
      </c>
      <c r="O770" s="20">
        <v>0</v>
      </c>
      <c r="P770" s="20">
        <v>0</v>
      </c>
      <c r="Q770" s="20">
        <v>0</v>
      </c>
      <c r="R770" s="20">
        <v>211730.58</v>
      </c>
      <c r="S770" s="20">
        <v>273682.12</v>
      </c>
      <c r="T770" s="20">
        <v>991.67</v>
      </c>
      <c r="U770" s="20">
        <v>0</v>
      </c>
      <c r="V770" s="20">
        <v>0</v>
      </c>
      <c r="W770" s="20">
        <v>0</v>
      </c>
      <c r="X770" s="20">
        <v>0</v>
      </c>
      <c r="Y770" s="20">
        <v>0</v>
      </c>
      <c r="Z770" s="20">
        <v>274673.78999999998</v>
      </c>
      <c r="AA770" s="20">
        <v>0</v>
      </c>
      <c r="AB770" s="20">
        <v>0</v>
      </c>
      <c r="AC770" s="20">
        <v>0</v>
      </c>
      <c r="AD770" s="20">
        <v>0</v>
      </c>
      <c r="AE770" s="20">
        <v>0</v>
      </c>
      <c r="AF770" s="20">
        <v>0</v>
      </c>
      <c r="AG770" s="20">
        <v>0</v>
      </c>
      <c r="AH770" s="20">
        <v>0</v>
      </c>
      <c r="AI770" s="20">
        <v>0</v>
      </c>
      <c r="AJ770" s="20">
        <v>0</v>
      </c>
      <c r="AK770" s="20">
        <v>0</v>
      </c>
      <c r="AL770" s="20">
        <v>0</v>
      </c>
      <c r="AM770" s="20">
        <v>0</v>
      </c>
      <c r="AN770" s="20">
        <v>0</v>
      </c>
      <c r="AO770" s="20">
        <v>0</v>
      </c>
      <c r="AP770" s="20">
        <v>0</v>
      </c>
      <c r="AQ770" s="20">
        <v>0</v>
      </c>
      <c r="AR770" s="20">
        <v>0</v>
      </c>
      <c r="AS770" s="20">
        <v>0</v>
      </c>
      <c r="AT770" s="11">
        <f t="shared" si="11"/>
        <v>0</v>
      </c>
      <c r="AU770" s="20">
        <v>96667.93</v>
      </c>
      <c r="AV770" s="20">
        <v>274673.78999999998</v>
      </c>
      <c r="AW770" s="21">
        <v>78</v>
      </c>
      <c r="AX770" s="21">
        <v>300</v>
      </c>
      <c r="AY770" s="20">
        <v>858999.99</v>
      </c>
      <c r="AZ770" s="20">
        <v>218788.4</v>
      </c>
      <c r="BA770" s="22">
        <v>89.999996999999993</v>
      </c>
      <c r="BB770" s="22">
        <v>87.096717946693005</v>
      </c>
      <c r="BC770" s="22">
        <v>10.25</v>
      </c>
      <c r="BD770" s="22"/>
      <c r="BE770" s="18" t="s">
        <v>78</v>
      </c>
      <c r="BF770" s="15"/>
      <c r="BG770" s="18" t="s">
        <v>99</v>
      </c>
      <c r="BH770" s="18" t="s">
        <v>188</v>
      </c>
      <c r="BI770" s="18" t="s">
        <v>1204</v>
      </c>
      <c r="BJ770" s="18" t="s">
        <v>82</v>
      </c>
      <c r="BK770" s="16" t="s">
        <v>83</v>
      </c>
      <c r="BL770" s="22">
        <v>1644488.97141852</v>
      </c>
      <c r="BM770" s="16" t="s">
        <v>84</v>
      </c>
      <c r="BN770" s="22"/>
      <c r="BO770" s="23">
        <v>38380</v>
      </c>
      <c r="BP770" s="23">
        <v>47511</v>
      </c>
      <c r="BQ770" s="14" t="s">
        <v>434</v>
      </c>
      <c r="BR770" s="14" t="s">
        <v>435</v>
      </c>
      <c r="BS770" s="14">
        <v>38380</v>
      </c>
      <c r="BT770" s="14">
        <v>38380</v>
      </c>
      <c r="BU770" s="22">
        <v>75949.03</v>
      </c>
      <c r="BV770" s="22">
        <v>46.46</v>
      </c>
      <c r="BW770" s="22">
        <v>0</v>
      </c>
    </row>
    <row r="771" spans="1:75" s="1" customFormat="1" ht="18.2" customHeight="1" x14ac:dyDescent="0.15">
      <c r="A771" s="6">
        <v>769</v>
      </c>
      <c r="B771" s="7" t="s">
        <v>75</v>
      </c>
      <c r="C771" s="7" t="s">
        <v>76</v>
      </c>
      <c r="D771" s="8">
        <v>45108</v>
      </c>
      <c r="E771" s="9" t="s">
        <v>1303</v>
      </c>
      <c r="F771" s="10">
        <v>115</v>
      </c>
      <c r="G771" s="10">
        <v>114</v>
      </c>
      <c r="H771" s="11">
        <v>38112.42</v>
      </c>
      <c r="I771" s="11">
        <v>25906.01</v>
      </c>
      <c r="J771" s="11">
        <v>0</v>
      </c>
      <c r="K771" s="11">
        <v>64018.43</v>
      </c>
      <c r="L771" s="11">
        <v>347.54</v>
      </c>
      <c r="M771" s="11">
        <v>0</v>
      </c>
      <c r="N771" s="11">
        <v>0</v>
      </c>
      <c r="O771" s="11">
        <v>0</v>
      </c>
      <c r="P771" s="11">
        <v>0</v>
      </c>
      <c r="Q771" s="11">
        <v>0</v>
      </c>
      <c r="R771" s="11">
        <v>64018.43</v>
      </c>
      <c r="S771" s="11">
        <v>48543.97</v>
      </c>
      <c r="T771" s="11">
        <v>305.52999999999997</v>
      </c>
      <c r="U771" s="11">
        <v>0</v>
      </c>
      <c r="V771" s="11">
        <v>0</v>
      </c>
      <c r="W771" s="11">
        <v>0</v>
      </c>
      <c r="X771" s="11">
        <v>0</v>
      </c>
      <c r="Y771" s="11">
        <v>0</v>
      </c>
      <c r="Z771" s="11">
        <v>48849.5</v>
      </c>
      <c r="AA771" s="11">
        <v>0</v>
      </c>
      <c r="AB771" s="11">
        <v>0</v>
      </c>
      <c r="AC771" s="11">
        <v>0</v>
      </c>
      <c r="AD771" s="11">
        <v>0</v>
      </c>
      <c r="AE771" s="11">
        <v>0</v>
      </c>
      <c r="AF771" s="11">
        <v>0</v>
      </c>
      <c r="AG771" s="11">
        <v>0</v>
      </c>
      <c r="AH771" s="11">
        <v>0</v>
      </c>
      <c r="AI771" s="11">
        <v>0</v>
      </c>
      <c r="AJ771" s="11">
        <v>0</v>
      </c>
      <c r="AK771" s="11">
        <v>0</v>
      </c>
      <c r="AL771" s="11">
        <v>0</v>
      </c>
      <c r="AM771" s="11">
        <v>0</v>
      </c>
      <c r="AN771" s="11">
        <v>0</v>
      </c>
      <c r="AO771" s="11">
        <v>0</v>
      </c>
      <c r="AP771" s="11">
        <v>0</v>
      </c>
      <c r="AQ771" s="11">
        <v>0</v>
      </c>
      <c r="AR771" s="11">
        <v>0</v>
      </c>
      <c r="AS771" s="11">
        <v>0</v>
      </c>
      <c r="AT771" s="11">
        <f t="shared" ref="AT771:AT834" si="12">AQ771-AR771+AP771+AO771+AN771+AL771+AI771+AH771+AG771+AE771+AF771+AA771+W771+V771+Q771+P771+O771+N771-J771-AS771+AJ771</f>
        <v>0</v>
      </c>
      <c r="AU771" s="11">
        <v>26253.55</v>
      </c>
      <c r="AV771" s="11">
        <v>48849.5</v>
      </c>
      <c r="AW771" s="12">
        <v>78</v>
      </c>
      <c r="AX771" s="12">
        <v>300</v>
      </c>
      <c r="AY771" s="11">
        <v>290740.21999999997</v>
      </c>
      <c r="AZ771" s="11">
        <v>74040</v>
      </c>
      <c r="BA771" s="13">
        <v>89.999634999999998</v>
      </c>
      <c r="BB771" s="13">
        <v>77.817873220867796</v>
      </c>
      <c r="BC771" s="13">
        <v>9.6199999999999992</v>
      </c>
      <c r="BD771" s="13"/>
      <c r="BE771" s="9" t="s">
        <v>78</v>
      </c>
      <c r="BF771" s="6"/>
      <c r="BG771" s="9" t="s">
        <v>89</v>
      </c>
      <c r="BH771" s="9" t="s">
        <v>90</v>
      </c>
      <c r="BI771" s="9" t="s">
        <v>637</v>
      </c>
      <c r="BJ771" s="9" t="s">
        <v>82</v>
      </c>
      <c r="BK771" s="7" t="s">
        <v>83</v>
      </c>
      <c r="BL771" s="13">
        <v>497224.35985642002</v>
      </c>
      <c r="BM771" s="7" t="s">
        <v>84</v>
      </c>
      <c r="BN771" s="13"/>
      <c r="BO771" s="14">
        <v>38383</v>
      </c>
      <c r="BP771" s="14">
        <v>47514</v>
      </c>
      <c r="BQ771" s="14" t="s">
        <v>177</v>
      </c>
      <c r="BR771" s="14" t="s">
        <v>178</v>
      </c>
      <c r="BS771" s="14">
        <v>38383</v>
      </c>
      <c r="BT771" s="14">
        <v>38383</v>
      </c>
      <c r="BU771" s="13">
        <v>16271.64</v>
      </c>
      <c r="BV771" s="13">
        <v>16.82</v>
      </c>
      <c r="BW771" s="13">
        <v>0</v>
      </c>
    </row>
    <row r="772" spans="1:75" s="1" customFormat="1" ht="18.2" customHeight="1" x14ac:dyDescent="0.15">
      <c r="A772" s="15">
        <v>770</v>
      </c>
      <c r="B772" s="16" t="s">
        <v>75</v>
      </c>
      <c r="C772" s="16" t="s">
        <v>76</v>
      </c>
      <c r="D772" s="17">
        <v>45108</v>
      </c>
      <c r="E772" s="18" t="s">
        <v>1304</v>
      </c>
      <c r="F772" s="19">
        <v>126</v>
      </c>
      <c r="G772" s="19">
        <v>125</v>
      </c>
      <c r="H772" s="20">
        <v>79127.02</v>
      </c>
      <c r="I772" s="20">
        <v>53888.98</v>
      </c>
      <c r="J772" s="20">
        <v>0</v>
      </c>
      <c r="K772" s="20">
        <v>133016</v>
      </c>
      <c r="L772" s="20">
        <v>705.53</v>
      </c>
      <c r="M772" s="20">
        <v>0</v>
      </c>
      <c r="N772" s="20">
        <v>0</v>
      </c>
      <c r="O772" s="20">
        <v>0</v>
      </c>
      <c r="P772" s="20">
        <v>0</v>
      </c>
      <c r="Q772" s="20">
        <v>0</v>
      </c>
      <c r="R772" s="20">
        <v>133016</v>
      </c>
      <c r="S772" s="20">
        <v>117465.71</v>
      </c>
      <c r="T772" s="20">
        <v>675.88</v>
      </c>
      <c r="U772" s="20">
        <v>0</v>
      </c>
      <c r="V772" s="20">
        <v>0</v>
      </c>
      <c r="W772" s="20">
        <v>0</v>
      </c>
      <c r="X772" s="20">
        <v>0</v>
      </c>
      <c r="Y772" s="20">
        <v>0</v>
      </c>
      <c r="Z772" s="20">
        <v>118141.59</v>
      </c>
      <c r="AA772" s="20">
        <v>0</v>
      </c>
      <c r="AB772" s="20">
        <v>0</v>
      </c>
      <c r="AC772" s="20">
        <v>0</v>
      </c>
      <c r="AD772" s="20">
        <v>0</v>
      </c>
      <c r="AE772" s="20">
        <v>0</v>
      </c>
      <c r="AF772" s="20">
        <v>0</v>
      </c>
      <c r="AG772" s="20">
        <v>0</v>
      </c>
      <c r="AH772" s="20">
        <v>0</v>
      </c>
      <c r="AI772" s="20">
        <v>0</v>
      </c>
      <c r="AJ772" s="20">
        <v>0</v>
      </c>
      <c r="AK772" s="20">
        <v>0</v>
      </c>
      <c r="AL772" s="20">
        <v>0</v>
      </c>
      <c r="AM772" s="20">
        <v>0</v>
      </c>
      <c r="AN772" s="20">
        <v>0</v>
      </c>
      <c r="AO772" s="20">
        <v>0</v>
      </c>
      <c r="AP772" s="20">
        <v>0</v>
      </c>
      <c r="AQ772" s="20">
        <v>0</v>
      </c>
      <c r="AR772" s="20">
        <v>0</v>
      </c>
      <c r="AS772" s="20">
        <v>0</v>
      </c>
      <c r="AT772" s="11">
        <f t="shared" si="12"/>
        <v>0</v>
      </c>
      <c r="AU772" s="20">
        <v>54594.51</v>
      </c>
      <c r="AV772" s="20">
        <v>118141.59</v>
      </c>
      <c r="AW772" s="21">
        <v>78</v>
      </c>
      <c r="AX772" s="21">
        <v>300</v>
      </c>
      <c r="AY772" s="20">
        <v>619999.99</v>
      </c>
      <c r="AZ772" s="20">
        <v>149118.38</v>
      </c>
      <c r="BA772" s="22">
        <v>85.000004000000004</v>
      </c>
      <c r="BB772" s="22">
        <v>75.821374481562898</v>
      </c>
      <c r="BC772" s="22">
        <v>10.25</v>
      </c>
      <c r="BD772" s="22"/>
      <c r="BE772" s="18" t="s">
        <v>78</v>
      </c>
      <c r="BF772" s="15"/>
      <c r="BG772" s="18" t="s">
        <v>241</v>
      </c>
      <c r="BH772" s="18" t="s">
        <v>383</v>
      </c>
      <c r="BI772" s="18" t="s">
        <v>1261</v>
      </c>
      <c r="BJ772" s="18" t="s">
        <v>82</v>
      </c>
      <c r="BK772" s="16" t="s">
        <v>83</v>
      </c>
      <c r="BL772" s="22">
        <v>1033121.172304</v>
      </c>
      <c r="BM772" s="16" t="s">
        <v>84</v>
      </c>
      <c r="BN772" s="22"/>
      <c r="BO772" s="23">
        <v>38383</v>
      </c>
      <c r="BP772" s="23">
        <v>47514</v>
      </c>
      <c r="BQ772" s="14" t="s">
        <v>585</v>
      </c>
      <c r="BR772" s="14" t="s">
        <v>586</v>
      </c>
      <c r="BS772" s="14">
        <v>38383</v>
      </c>
      <c r="BT772" s="14">
        <v>38383</v>
      </c>
      <c r="BU772" s="22">
        <v>35977.5</v>
      </c>
      <c r="BV772" s="22">
        <v>31.67</v>
      </c>
      <c r="BW772" s="22">
        <v>0</v>
      </c>
    </row>
    <row r="773" spans="1:75" s="1" customFormat="1" ht="18.2" customHeight="1" x14ac:dyDescent="0.15">
      <c r="A773" s="6">
        <v>771</v>
      </c>
      <c r="B773" s="7" t="s">
        <v>75</v>
      </c>
      <c r="C773" s="7" t="s">
        <v>76</v>
      </c>
      <c r="D773" s="8">
        <v>45108</v>
      </c>
      <c r="E773" s="9" t="s">
        <v>1305</v>
      </c>
      <c r="F773" s="10">
        <v>174</v>
      </c>
      <c r="G773" s="10">
        <v>173</v>
      </c>
      <c r="H773" s="11">
        <v>112611.68</v>
      </c>
      <c r="I773" s="11">
        <v>90559.679999999993</v>
      </c>
      <c r="J773" s="11">
        <v>0</v>
      </c>
      <c r="K773" s="11">
        <v>203171.36</v>
      </c>
      <c r="L773" s="11">
        <v>1004.06</v>
      </c>
      <c r="M773" s="11">
        <v>0</v>
      </c>
      <c r="N773" s="11">
        <v>0</v>
      </c>
      <c r="O773" s="11">
        <v>0</v>
      </c>
      <c r="P773" s="11">
        <v>0</v>
      </c>
      <c r="Q773" s="11">
        <v>0</v>
      </c>
      <c r="R773" s="11">
        <v>203171.36</v>
      </c>
      <c r="S773" s="11">
        <v>249549.68</v>
      </c>
      <c r="T773" s="11">
        <v>961.89</v>
      </c>
      <c r="U773" s="11">
        <v>0</v>
      </c>
      <c r="V773" s="11">
        <v>0</v>
      </c>
      <c r="W773" s="11">
        <v>0</v>
      </c>
      <c r="X773" s="11">
        <v>0</v>
      </c>
      <c r="Y773" s="11">
        <v>0</v>
      </c>
      <c r="Z773" s="11">
        <v>250511.57</v>
      </c>
      <c r="AA773" s="11">
        <v>0</v>
      </c>
      <c r="AB773" s="11">
        <v>0</v>
      </c>
      <c r="AC773" s="11">
        <v>0</v>
      </c>
      <c r="AD773" s="11">
        <v>0</v>
      </c>
      <c r="AE773" s="11">
        <v>0</v>
      </c>
      <c r="AF773" s="11">
        <v>0</v>
      </c>
      <c r="AG773" s="11">
        <v>0</v>
      </c>
      <c r="AH773" s="11">
        <v>0</v>
      </c>
      <c r="AI773" s="11">
        <v>0</v>
      </c>
      <c r="AJ773" s="11">
        <v>0</v>
      </c>
      <c r="AK773" s="11">
        <v>0</v>
      </c>
      <c r="AL773" s="11">
        <v>0</v>
      </c>
      <c r="AM773" s="11">
        <v>0</v>
      </c>
      <c r="AN773" s="11">
        <v>0</v>
      </c>
      <c r="AO773" s="11">
        <v>0</v>
      </c>
      <c r="AP773" s="11">
        <v>0</v>
      </c>
      <c r="AQ773" s="11">
        <v>0</v>
      </c>
      <c r="AR773" s="11">
        <v>0</v>
      </c>
      <c r="AS773" s="11">
        <v>0</v>
      </c>
      <c r="AT773" s="11">
        <f t="shared" si="12"/>
        <v>0</v>
      </c>
      <c r="AU773" s="11">
        <v>91563.74</v>
      </c>
      <c r="AV773" s="11">
        <v>250511.57</v>
      </c>
      <c r="AW773" s="12">
        <v>78</v>
      </c>
      <c r="AX773" s="12">
        <v>300</v>
      </c>
      <c r="AY773" s="11">
        <v>858999.99</v>
      </c>
      <c r="AZ773" s="11">
        <v>212217.8</v>
      </c>
      <c r="BA773" s="13">
        <v>87.310827000000003</v>
      </c>
      <c r="BB773" s="13">
        <v>83.588932993908699</v>
      </c>
      <c r="BC773" s="13">
        <v>10.25</v>
      </c>
      <c r="BD773" s="13"/>
      <c r="BE773" s="9" t="s">
        <v>78</v>
      </c>
      <c r="BF773" s="6"/>
      <c r="BG773" s="9" t="s">
        <v>99</v>
      </c>
      <c r="BH773" s="9" t="s">
        <v>188</v>
      </c>
      <c r="BI773" s="9" t="s">
        <v>1204</v>
      </c>
      <c r="BJ773" s="9" t="s">
        <v>82</v>
      </c>
      <c r="BK773" s="7" t="s">
        <v>83</v>
      </c>
      <c r="BL773" s="13">
        <v>1578010.4169558401</v>
      </c>
      <c r="BM773" s="7" t="s">
        <v>84</v>
      </c>
      <c r="BN773" s="13"/>
      <c r="BO773" s="14">
        <v>38383</v>
      </c>
      <c r="BP773" s="14">
        <v>47514</v>
      </c>
      <c r="BQ773" s="14" t="s">
        <v>848</v>
      </c>
      <c r="BR773" s="14" t="s">
        <v>849</v>
      </c>
      <c r="BS773" s="14">
        <v>38383</v>
      </c>
      <c r="BT773" s="14">
        <v>38383</v>
      </c>
      <c r="BU773" s="13">
        <v>70662.509999999995</v>
      </c>
      <c r="BV773" s="13">
        <v>45.07</v>
      </c>
      <c r="BW773" s="13">
        <v>0</v>
      </c>
    </row>
    <row r="774" spans="1:75" s="1" customFormat="1" ht="18.2" customHeight="1" x14ac:dyDescent="0.15">
      <c r="A774" s="15">
        <v>772</v>
      </c>
      <c r="B774" s="16" t="s">
        <v>75</v>
      </c>
      <c r="C774" s="16" t="s">
        <v>76</v>
      </c>
      <c r="D774" s="17">
        <v>45108</v>
      </c>
      <c r="E774" s="18" t="s">
        <v>1306</v>
      </c>
      <c r="F774" s="19">
        <v>0</v>
      </c>
      <c r="G774" s="19">
        <v>0</v>
      </c>
      <c r="H774" s="20">
        <v>55948.41</v>
      </c>
      <c r="I774" s="20">
        <v>0</v>
      </c>
      <c r="J774" s="20">
        <v>0</v>
      </c>
      <c r="K774" s="20">
        <v>55948.41</v>
      </c>
      <c r="L774" s="20">
        <v>498.79</v>
      </c>
      <c r="M774" s="20">
        <v>0</v>
      </c>
      <c r="N774" s="20">
        <v>0</v>
      </c>
      <c r="O774" s="20">
        <v>498.79</v>
      </c>
      <c r="P774" s="20">
        <v>0</v>
      </c>
      <c r="Q774" s="20">
        <v>0</v>
      </c>
      <c r="R774" s="20">
        <v>55449.62</v>
      </c>
      <c r="S774" s="20">
        <v>0</v>
      </c>
      <c r="T774" s="20">
        <v>477.89</v>
      </c>
      <c r="U774" s="20">
        <v>0</v>
      </c>
      <c r="V774" s="20">
        <v>0</v>
      </c>
      <c r="W774" s="20">
        <v>477.89</v>
      </c>
      <c r="X774" s="20">
        <v>0</v>
      </c>
      <c r="Y774" s="20">
        <v>0</v>
      </c>
      <c r="Z774" s="20">
        <v>0</v>
      </c>
      <c r="AA774" s="20">
        <v>22.39</v>
      </c>
      <c r="AB774" s="20">
        <v>0</v>
      </c>
      <c r="AC774" s="20">
        <v>0</v>
      </c>
      <c r="AD774" s="20">
        <v>0</v>
      </c>
      <c r="AE774" s="20">
        <v>0</v>
      </c>
      <c r="AF774" s="20">
        <v>-46.23</v>
      </c>
      <c r="AG774" s="20">
        <v>49.95</v>
      </c>
      <c r="AH774" s="20">
        <v>130.15</v>
      </c>
      <c r="AI774" s="20">
        <v>0</v>
      </c>
      <c r="AJ774" s="20">
        <v>0</v>
      </c>
      <c r="AK774" s="20">
        <v>0</v>
      </c>
      <c r="AL774" s="20">
        <v>0</v>
      </c>
      <c r="AM774" s="20">
        <v>0</v>
      </c>
      <c r="AN774" s="20">
        <v>0</v>
      </c>
      <c r="AO774" s="20">
        <v>0</v>
      </c>
      <c r="AP774" s="20">
        <v>0.56999999999999995</v>
      </c>
      <c r="AQ774" s="20">
        <v>0</v>
      </c>
      <c r="AR774" s="20">
        <v>0.49</v>
      </c>
      <c r="AS774" s="20">
        <v>0</v>
      </c>
      <c r="AT774" s="11">
        <f t="shared" si="12"/>
        <v>1133.02</v>
      </c>
      <c r="AU774" s="20">
        <v>0</v>
      </c>
      <c r="AV774" s="20">
        <v>0</v>
      </c>
      <c r="AW774" s="21">
        <v>78</v>
      </c>
      <c r="AX774" s="21">
        <v>300</v>
      </c>
      <c r="AY774" s="20">
        <v>413999.97</v>
      </c>
      <c r="AZ774" s="20">
        <v>105429.79</v>
      </c>
      <c r="BA774" s="22">
        <v>89.999993000000003</v>
      </c>
      <c r="BB774" s="22">
        <v>47.334490677185798</v>
      </c>
      <c r="BC774" s="22">
        <v>10.25</v>
      </c>
      <c r="BD774" s="22"/>
      <c r="BE774" s="18" t="s">
        <v>78</v>
      </c>
      <c r="BF774" s="15"/>
      <c r="BG774" s="18" t="s">
        <v>105</v>
      </c>
      <c r="BH774" s="18" t="s">
        <v>127</v>
      </c>
      <c r="BI774" s="18" t="s">
        <v>768</v>
      </c>
      <c r="BJ774" s="18" t="s">
        <v>108</v>
      </c>
      <c r="BK774" s="16" t="s">
        <v>83</v>
      </c>
      <c r="BL774" s="22">
        <v>430671.32088027999</v>
      </c>
      <c r="BM774" s="16" t="s">
        <v>84</v>
      </c>
      <c r="BN774" s="22"/>
      <c r="BO774" s="23">
        <v>38383</v>
      </c>
      <c r="BP774" s="23">
        <v>47514</v>
      </c>
      <c r="BQ774" s="14" t="s">
        <v>109</v>
      </c>
      <c r="BR774" s="14" t="s">
        <v>110</v>
      </c>
      <c r="BS774" s="14">
        <v>38383</v>
      </c>
      <c r="BT774" s="14">
        <v>38383</v>
      </c>
      <c r="BU774" s="22">
        <v>0</v>
      </c>
      <c r="BV774" s="22">
        <v>22.39</v>
      </c>
      <c r="BW774" s="22">
        <v>0</v>
      </c>
    </row>
    <row r="775" spans="1:75" s="1" customFormat="1" ht="18.2" customHeight="1" x14ac:dyDescent="0.15">
      <c r="A775" s="6">
        <v>773</v>
      </c>
      <c r="B775" s="7" t="s">
        <v>75</v>
      </c>
      <c r="C775" s="7" t="s">
        <v>76</v>
      </c>
      <c r="D775" s="8">
        <v>45108</v>
      </c>
      <c r="E775" s="9" t="s">
        <v>1307</v>
      </c>
      <c r="F775" s="10">
        <v>0</v>
      </c>
      <c r="G775" s="10">
        <v>0</v>
      </c>
      <c r="H775" s="11">
        <v>64037.48</v>
      </c>
      <c r="I775" s="11">
        <v>0</v>
      </c>
      <c r="J775" s="11">
        <v>0</v>
      </c>
      <c r="K775" s="11">
        <v>64037.48</v>
      </c>
      <c r="L775" s="11">
        <v>915.93</v>
      </c>
      <c r="M775" s="11">
        <v>0</v>
      </c>
      <c r="N775" s="11">
        <v>0</v>
      </c>
      <c r="O775" s="11">
        <v>915.93</v>
      </c>
      <c r="P775" s="11">
        <v>0</v>
      </c>
      <c r="Q775" s="11">
        <v>0</v>
      </c>
      <c r="R775" s="11">
        <v>63121.55</v>
      </c>
      <c r="S775" s="11">
        <v>0</v>
      </c>
      <c r="T775" s="11">
        <v>565.13</v>
      </c>
      <c r="U775" s="11">
        <v>0</v>
      </c>
      <c r="V775" s="11">
        <v>0</v>
      </c>
      <c r="W775" s="11">
        <v>565.13</v>
      </c>
      <c r="X775" s="11">
        <v>0</v>
      </c>
      <c r="Y775" s="11">
        <v>0</v>
      </c>
      <c r="Z775" s="11">
        <v>0</v>
      </c>
      <c r="AA775" s="11">
        <v>32.42</v>
      </c>
      <c r="AB775" s="11">
        <v>0</v>
      </c>
      <c r="AC775" s="11">
        <v>0</v>
      </c>
      <c r="AD775" s="11">
        <v>0</v>
      </c>
      <c r="AE775" s="11">
        <v>0</v>
      </c>
      <c r="AF775" s="11">
        <v>-70.86</v>
      </c>
      <c r="AG775" s="11">
        <v>75.67</v>
      </c>
      <c r="AH775" s="11">
        <v>199.98</v>
      </c>
      <c r="AI775" s="11">
        <v>0</v>
      </c>
      <c r="AJ775" s="11">
        <v>0</v>
      </c>
      <c r="AK775" s="11">
        <v>0</v>
      </c>
      <c r="AL775" s="11">
        <v>0</v>
      </c>
      <c r="AM775" s="11">
        <v>0</v>
      </c>
      <c r="AN775" s="11">
        <v>0</v>
      </c>
      <c r="AO775" s="11">
        <v>0</v>
      </c>
      <c r="AP775" s="11">
        <v>0</v>
      </c>
      <c r="AQ775" s="11">
        <v>0</v>
      </c>
      <c r="AR775" s="11">
        <v>0</v>
      </c>
      <c r="AS775" s="11">
        <v>9.0130000000000002E-3</v>
      </c>
      <c r="AT775" s="11">
        <f t="shared" si="12"/>
        <v>1718.2609869999999</v>
      </c>
      <c r="AU775" s="11">
        <v>0</v>
      </c>
      <c r="AV775" s="11">
        <v>0</v>
      </c>
      <c r="AW775" s="12">
        <v>79</v>
      </c>
      <c r="AX775" s="12">
        <v>300</v>
      </c>
      <c r="AY775" s="11">
        <v>795000.01</v>
      </c>
      <c r="AZ775" s="11">
        <v>155800</v>
      </c>
      <c r="BA775" s="13">
        <v>69.266797999999994</v>
      </c>
      <c r="BB775" s="13">
        <v>28.063078647605298</v>
      </c>
      <c r="BC775" s="13">
        <v>10.59</v>
      </c>
      <c r="BD775" s="13"/>
      <c r="BE775" s="9" t="s">
        <v>78</v>
      </c>
      <c r="BF775" s="6"/>
      <c r="BG775" s="9" t="s">
        <v>413</v>
      </c>
      <c r="BH775" s="9" t="s">
        <v>421</v>
      </c>
      <c r="BI775" s="9" t="s">
        <v>1308</v>
      </c>
      <c r="BJ775" s="9" t="s">
        <v>108</v>
      </c>
      <c r="BK775" s="7" t="s">
        <v>83</v>
      </c>
      <c r="BL775" s="13">
        <v>490258.38796570001</v>
      </c>
      <c r="BM775" s="7" t="s">
        <v>84</v>
      </c>
      <c r="BN775" s="13"/>
      <c r="BO775" s="14">
        <v>38385</v>
      </c>
      <c r="BP775" s="14">
        <v>47516</v>
      </c>
      <c r="BQ775" s="14" t="s">
        <v>109</v>
      </c>
      <c r="BR775" s="14" t="s">
        <v>110</v>
      </c>
      <c r="BS775" s="14">
        <v>38385</v>
      </c>
      <c r="BT775" s="14">
        <v>38385</v>
      </c>
      <c r="BU775" s="13">
        <v>0</v>
      </c>
      <c r="BV775" s="13">
        <v>32.42</v>
      </c>
      <c r="BW775" s="13">
        <v>0</v>
      </c>
    </row>
    <row r="776" spans="1:75" s="1" customFormat="1" ht="18.2" customHeight="1" x14ac:dyDescent="0.15">
      <c r="A776" s="15">
        <v>774</v>
      </c>
      <c r="B776" s="16" t="s">
        <v>75</v>
      </c>
      <c r="C776" s="16" t="s">
        <v>76</v>
      </c>
      <c r="D776" s="17">
        <v>45108</v>
      </c>
      <c r="E776" s="18" t="s">
        <v>1309</v>
      </c>
      <c r="F776" s="19">
        <v>106</v>
      </c>
      <c r="G776" s="19">
        <v>105</v>
      </c>
      <c r="H776" s="20">
        <v>117094.07</v>
      </c>
      <c r="I776" s="20">
        <v>70949.070000000007</v>
      </c>
      <c r="J776" s="20">
        <v>0</v>
      </c>
      <c r="K776" s="20">
        <v>188043.14</v>
      </c>
      <c r="L776" s="20">
        <v>1026.1099999999999</v>
      </c>
      <c r="M776" s="20">
        <v>0</v>
      </c>
      <c r="N776" s="20">
        <v>0</v>
      </c>
      <c r="O776" s="20">
        <v>0</v>
      </c>
      <c r="P776" s="20">
        <v>0</v>
      </c>
      <c r="Q776" s="20">
        <v>0</v>
      </c>
      <c r="R776" s="20">
        <v>188043.14</v>
      </c>
      <c r="S776" s="20">
        <v>141811.38</v>
      </c>
      <c r="T776" s="20">
        <v>1000.18</v>
      </c>
      <c r="U776" s="20">
        <v>0</v>
      </c>
      <c r="V776" s="20">
        <v>0</v>
      </c>
      <c r="W776" s="20">
        <v>0</v>
      </c>
      <c r="X776" s="20">
        <v>0</v>
      </c>
      <c r="Y776" s="20">
        <v>0</v>
      </c>
      <c r="Z776" s="20">
        <v>142811.56</v>
      </c>
      <c r="AA776" s="20">
        <v>0</v>
      </c>
      <c r="AB776" s="20">
        <v>0</v>
      </c>
      <c r="AC776" s="20">
        <v>0</v>
      </c>
      <c r="AD776" s="20">
        <v>0</v>
      </c>
      <c r="AE776" s="20">
        <v>0</v>
      </c>
      <c r="AF776" s="20">
        <v>0</v>
      </c>
      <c r="AG776" s="20">
        <v>0</v>
      </c>
      <c r="AH776" s="20">
        <v>0</v>
      </c>
      <c r="AI776" s="20">
        <v>0</v>
      </c>
      <c r="AJ776" s="20">
        <v>0</v>
      </c>
      <c r="AK776" s="20">
        <v>0</v>
      </c>
      <c r="AL776" s="20">
        <v>0</v>
      </c>
      <c r="AM776" s="20">
        <v>0</v>
      </c>
      <c r="AN776" s="20">
        <v>0</v>
      </c>
      <c r="AO776" s="20">
        <v>0</v>
      </c>
      <c r="AP776" s="20">
        <v>0</v>
      </c>
      <c r="AQ776" s="20">
        <v>0</v>
      </c>
      <c r="AR776" s="20">
        <v>0</v>
      </c>
      <c r="AS776" s="20">
        <v>0</v>
      </c>
      <c r="AT776" s="11">
        <f t="shared" si="12"/>
        <v>0</v>
      </c>
      <c r="AU776" s="20">
        <v>71975.179999999993</v>
      </c>
      <c r="AV776" s="20">
        <v>142811.56</v>
      </c>
      <c r="AW776" s="21">
        <v>79</v>
      </c>
      <c r="AX776" s="21">
        <v>300</v>
      </c>
      <c r="AY776" s="20">
        <v>859000</v>
      </c>
      <c r="AZ776" s="20">
        <v>218731.27</v>
      </c>
      <c r="BA776" s="22">
        <v>89.999998000000005</v>
      </c>
      <c r="BB776" s="22">
        <v>77.372943630390495</v>
      </c>
      <c r="BC776" s="22">
        <v>10.25</v>
      </c>
      <c r="BD776" s="22"/>
      <c r="BE776" s="18" t="s">
        <v>78</v>
      </c>
      <c r="BF776" s="15"/>
      <c r="BG776" s="18" t="s">
        <v>99</v>
      </c>
      <c r="BH776" s="18" t="s">
        <v>188</v>
      </c>
      <c r="BI776" s="18" t="s">
        <v>1204</v>
      </c>
      <c r="BJ776" s="18" t="s">
        <v>82</v>
      </c>
      <c r="BK776" s="16" t="s">
        <v>83</v>
      </c>
      <c r="BL776" s="22">
        <v>1460511.1358071601</v>
      </c>
      <c r="BM776" s="16" t="s">
        <v>84</v>
      </c>
      <c r="BN776" s="22"/>
      <c r="BO776" s="23">
        <v>38385</v>
      </c>
      <c r="BP776" s="23">
        <v>47516</v>
      </c>
      <c r="BQ776" s="14" t="s">
        <v>177</v>
      </c>
      <c r="BR776" s="14" t="s">
        <v>178</v>
      </c>
      <c r="BS776" s="14">
        <v>38385</v>
      </c>
      <c r="BT776" s="14">
        <v>38385</v>
      </c>
      <c r="BU776" s="22">
        <v>44360.9</v>
      </c>
      <c r="BV776" s="22">
        <v>46.45</v>
      </c>
      <c r="BW776" s="22">
        <v>0</v>
      </c>
    </row>
    <row r="777" spans="1:75" s="1" customFormat="1" ht="18.2" customHeight="1" x14ac:dyDescent="0.15">
      <c r="A777" s="6">
        <v>775</v>
      </c>
      <c r="B777" s="7" t="s">
        <v>75</v>
      </c>
      <c r="C777" s="7" t="s">
        <v>76</v>
      </c>
      <c r="D777" s="8">
        <v>45108</v>
      </c>
      <c r="E777" s="9" t="s">
        <v>1310</v>
      </c>
      <c r="F777" s="10">
        <v>116</v>
      </c>
      <c r="G777" s="10">
        <v>116</v>
      </c>
      <c r="H777" s="11">
        <v>0</v>
      </c>
      <c r="I777" s="11">
        <v>50945.34</v>
      </c>
      <c r="J777" s="11">
        <v>0</v>
      </c>
      <c r="K777" s="11">
        <v>50945.34</v>
      </c>
      <c r="L777" s="11">
        <v>0</v>
      </c>
      <c r="M777" s="11">
        <v>0</v>
      </c>
      <c r="N777" s="11">
        <v>0</v>
      </c>
      <c r="O777" s="11">
        <v>0</v>
      </c>
      <c r="P777" s="11">
        <v>0</v>
      </c>
      <c r="Q777" s="11">
        <v>0</v>
      </c>
      <c r="R777" s="11">
        <v>50945.34</v>
      </c>
      <c r="S777" s="11">
        <v>29432.74</v>
      </c>
      <c r="T777" s="11">
        <v>0</v>
      </c>
      <c r="U777" s="11">
        <v>0</v>
      </c>
      <c r="V777" s="11">
        <v>0</v>
      </c>
      <c r="W777" s="11">
        <v>0</v>
      </c>
      <c r="X777" s="11">
        <v>0</v>
      </c>
      <c r="Y777" s="11">
        <v>0</v>
      </c>
      <c r="Z777" s="11">
        <v>29432.74</v>
      </c>
      <c r="AA777" s="11">
        <v>0</v>
      </c>
      <c r="AB777" s="11">
        <v>0</v>
      </c>
      <c r="AC777" s="11">
        <v>0</v>
      </c>
      <c r="AD777" s="11">
        <v>0</v>
      </c>
      <c r="AE777" s="11">
        <v>0</v>
      </c>
      <c r="AF777" s="11">
        <v>0</v>
      </c>
      <c r="AG777" s="11">
        <v>0</v>
      </c>
      <c r="AH777" s="11">
        <v>0</v>
      </c>
      <c r="AI777" s="11">
        <v>0</v>
      </c>
      <c r="AJ777" s="11">
        <v>0</v>
      </c>
      <c r="AK777" s="11">
        <v>0</v>
      </c>
      <c r="AL777" s="11">
        <v>0</v>
      </c>
      <c r="AM777" s="11">
        <v>0</v>
      </c>
      <c r="AN777" s="11">
        <v>0</v>
      </c>
      <c r="AO777" s="11">
        <v>0</v>
      </c>
      <c r="AP777" s="11">
        <v>0</v>
      </c>
      <c r="AQ777" s="11">
        <v>0</v>
      </c>
      <c r="AR777" s="11">
        <v>0</v>
      </c>
      <c r="AS777" s="11">
        <v>0</v>
      </c>
      <c r="AT777" s="11">
        <f t="shared" si="12"/>
        <v>0</v>
      </c>
      <c r="AU777" s="11">
        <v>50945.34</v>
      </c>
      <c r="AV777" s="11">
        <v>29432.74</v>
      </c>
      <c r="AW777" s="12">
        <v>0</v>
      </c>
      <c r="AX777" s="12">
        <v>180</v>
      </c>
      <c r="AY777" s="11">
        <v>249999.99</v>
      </c>
      <c r="AZ777" s="11">
        <v>63658.69</v>
      </c>
      <c r="BA777" s="13">
        <v>89.999996999999993</v>
      </c>
      <c r="BB777" s="13">
        <v>72.025994364068396</v>
      </c>
      <c r="BC777" s="13">
        <v>10.25</v>
      </c>
      <c r="BD777" s="13"/>
      <c r="BE777" s="9" t="s">
        <v>78</v>
      </c>
      <c r="BF777" s="6"/>
      <c r="BG777" s="9" t="s">
        <v>199</v>
      </c>
      <c r="BH777" s="9" t="s">
        <v>353</v>
      </c>
      <c r="BI777" s="9" t="s">
        <v>354</v>
      </c>
      <c r="BJ777" s="9" t="s">
        <v>82</v>
      </c>
      <c r="BK777" s="7" t="s">
        <v>83</v>
      </c>
      <c r="BL777" s="13">
        <v>395687.05557396001</v>
      </c>
      <c r="BM777" s="7" t="s">
        <v>84</v>
      </c>
      <c r="BN777" s="13"/>
      <c r="BO777" s="14">
        <v>38385</v>
      </c>
      <c r="BP777" s="14">
        <v>43863</v>
      </c>
      <c r="BQ777" s="14" t="s">
        <v>116</v>
      </c>
      <c r="BR777" s="14" t="s">
        <v>117</v>
      </c>
      <c r="BS777" s="14">
        <v>38385</v>
      </c>
      <c r="BT777" s="14">
        <v>38385</v>
      </c>
      <c r="BU777" s="13">
        <v>13356.86</v>
      </c>
      <c r="BV777" s="13">
        <v>0</v>
      </c>
      <c r="BW777" s="13">
        <v>0</v>
      </c>
    </row>
    <row r="778" spans="1:75" s="1" customFormat="1" ht="18.2" customHeight="1" x14ac:dyDescent="0.15">
      <c r="A778" s="15">
        <v>776</v>
      </c>
      <c r="B778" s="16" t="s">
        <v>75</v>
      </c>
      <c r="C778" s="16" t="s">
        <v>76</v>
      </c>
      <c r="D778" s="17">
        <v>45108</v>
      </c>
      <c r="E778" s="18" t="s">
        <v>1311</v>
      </c>
      <c r="F778" s="19">
        <v>160</v>
      </c>
      <c r="G778" s="19">
        <v>159</v>
      </c>
      <c r="H778" s="20">
        <v>89458.35</v>
      </c>
      <c r="I778" s="20">
        <v>83647.12</v>
      </c>
      <c r="J778" s="20">
        <v>0</v>
      </c>
      <c r="K778" s="20">
        <v>173105.47</v>
      </c>
      <c r="L778" s="20">
        <v>980.76</v>
      </c>
      <c r="M778" s="20">
        <v>0</v>
      </c>
      <c r="N778" s="20">
        <v>0</v>
      </c>
      <c r="O778" s="20">
        <v>0</v>
      </c>
      <c r="P778" s="20">
        <v>0</v>
      </c>
      <c r="Q778" s="20">
        <v>0</v>
      </c>
      <c r="R778" s="20">
        <v>173105.47</v>
      </c>
      <c r="S778" s="20">
        <v>197651.99</v>
      </c>
      <c r="T778" s="20">
        <v>789.47</v>
      </c>
      <c r="U778" s="20">
        <v>0</v>
      </c>
      <c r="V778" s="20">
        <v>0</v>
      </c>
      <c r="W778" s="20">
        <v>0</v>
      </c>
      <c r="X778" s="20">
        <v>0</v>
      </c>
      <c r="Y778" s="20">
        <v>0</v>
      </c>
      <c r="Z778" s="20">
        <v>198441.46</v>
      </c>
      <c r="AA778" s="20">
        <v>0</v>
      </c>
      <c r="AB778" s="20">
        <v>0</v>
      </c>
      <c r="AC778" s="20">
        <v>0</v>
      </c>
      <c r="AD778" s="20">
        <v>0</v>
      </c>
      <c r="AE778" s="20">
        <v>0</v>
      </c>
      <c r="AF778" s="20">
        <v>0</v>
      </c>
      <c r="AG778" s="20">
        <v>0</v>
      </c>
      <c r="AH778" s="20">
        <v>0</v>
      </c>
      <c r="AI778" s="20">
        <v>0</v>
      </c>
      <c r="AJ778" s="20">
        <v>0</v>
      </c>
      <c r="AK778" s="20">
        <v>0</v>
      </c>
      <c r="AL778" s="20">
        <v>0</v>
      </c>
      <c r="AM778" s="20">
        <v>0</v>
      </c>
      <c r="AN778" s="20">
        <v>0</v>
      </c>
      <c r="AO778" s="20">
        <v>0</v>
      </c>
      <c r="AP778" s="20">
        <v>0</v>
      </c>
      <c r="AQ778" s="20">
        <v>0</v>
      </c>
      <c r="AR778" s="20">
        <v>0</v>
      </c>
      <c r="AS778" s="20">
        <v>0</v>
      </c>
      <c r="AT778" s="11">
        <f t="shared" si="12"/>
        <v>0</v>
      </c>
      <c r="AU778" s="20">
        <v>84627.88</v>
      </c>
      <c r="AV778" s="20">
        <v>198441.46</v>
      </c>
      <c r="AW778" s="21">
        <v>79</v>
      </c>
      <c r="AX778" s="21">
        <v>300</v>
      </c>
      <c r="AY778" s="20">
        <v>731356.02</v>
      </c>
      <c r="AZ778" s="20">
        <v>186218.98</v>
      </c>
      <c r="BA778" s="22">
        <v>89.999999000000003</v>
      </c>
      <c r="BB778" s="22">
        <v>83.662213845734399</v>
      </c>
      <c r="BC778" s="22">
        <v>10.59</v>
      </c>
      <c r="BD778" s="22"/>
      <c r="BE778" s="18" t="s">
        <v>78</v>
      </c>
      <c r="BF778" s="15"/>
      <c r="BG778" s="18" t="s">
        <v>89</v>
      </c>
      <c r="BH778" s="18" t="s">
        <v>90</v>
      </c>
      <c r="BI778" s="18" t="s">
        <v>938</v>
      </c>
      <c r="BJ778" s="18" t="s">
        <v>82</v>
      </c>
      <c r="BK778" s="16" t="s">
        <v>83</v>
      </c>
      <c r="BL778" s="22">
        <v>1344491.8363101799</v>
      </c>
      <c r="BM778" s="16" t="s">
        <v>84</v>
      </c>
      <c r="BN778" s="22"/>
      <c r="BO778" s="23">
        <v>38386</v>
      </c>
      <c r="BP778" s="23">
        <v>47517</v>
      </c>
      <c r="BQ778" s="14" t="s">
        <v>393</v>
      </c>
      <c r="BR778" s="14" t="s">
        <v>394</v>
      </c>
      <c r="BS778" s="14">
        <v>38386</v>
      </c>
      <c r="BT778" s="14">
        <v>38386</v>
      </c>
      <c r="BU778" s="22">
        <v>57087.69</v>
      </c>
      <c r="BV778" s="22">
        <v>38.75</v>
      </c>
      <c r="BW778" s="22">
        <v>0</v>
      </c>
    </row>
    <row r="779" spans="1:75" s="1" customFormat="1" ht="18.2" customHeight="1" x14ac:dyDescent="0.15">
      <c r="A779" s="6">
        <v>777</v>
      </c>
      <c r="B779" s="7" t="s">
        <v>75</v>
      </c>
      <c r="C779" s="7" t="s">
        <v>76</v>
      </c>
      <c r="D779" s="8">
        <v>45108</v>
      </c>
      <c r="E779" s="9" t="s">
        <v>1312</v>
      </c>
      <c r="F779" s="10">
        <v>0</v>
      </c>
      <c r="G779" s="10">
        <v>0</v>
      </c>
      <c r="H779" s="11">
        <v>53451.199999999997</v>
      </c>
      <c r="I779" s="11">
        <v>0</v>
      </c>
      <c r="J779" s="11">
        <v>0</v>
      </c>
      <c r="K779" s="11">
        <v>53451.199999999997</v>
      </c>
      <c r="L779" s="11">
        <v>462.59</v>
      </c>
      <c r="M779" s="11">
        <v>0</v>
      </c>
      <c r="N779" s="11">
        <v>0</v>
      </c>
      <c r="O779" s="11">
        <v>462.59</v>
      </c>
      <c r="P779" s="11">
        <v>0</v>
      </c>
      <c r="Q779" s="11">
        <v>0</v>
      </c>
      <c r="R779" s="11">
        <v>52988.61</v>
      </c>
      <c r="S779" s="11">
        <v>0</v>
      </c>
      <c r="T779" s="11">
        <v>471.71</v>
      </c>
      <c r="U779" s="11">
        <v>0</v>
      </c>
      <c r="V779" s="11">
        <v>0</v>
      </c>
      <c r="W779" s="11">
        <v>471.71</v>
      </c>
      <c r="X779" s="11">
        <v>0</v>
      </c>
      <c r="Y779" s="11">
        <v>0</v>
      </c>
      <c r="Z779" s="11">
        <v>0</v>
      </c>
      <c r="AA779" s="11">
        <v>20.45</v>
      </c>
      <c r="AB779" s="11">
        <v>0</v>
      </c>
      <c r="AC779" s="11">
        <v>0</v>
      </c>
      <c r="AD779" s="11">
        <v>0</v>
      </c>
      <c r="AE779" s="11">
        <v>0</v>
      </c>
      <c r="AF779" s="11">
        <v>-42.68</v>
      </c>
      <c r="AG779" s="11">
        <v>47.74</v>
      </c>
      <c r="AH779" s="11">
        <v>121.31</v>
      </c>
      <c r="AI779" s="11">
        <v>0</v>
      </c>
      <c r="AJ779" s="11">
        <v>0</v>
      </c>
      <c r="AK779" s="11">
        <v>0</v>
      </c>
      <c r="AL779" s="11">
        <v>0</v>
      </c>
      <c r="AM779" s="11">
        <v>0</v>
      </c>
      <c r="AN779" s="11">
        <v>0</v>
      </c>
      <c r="AO779" s="11">
        <v>0</v>
      </c>
      <c r="AP779" s="11">
        <v>1.99</v>
      </c>
      <c r="AQ779" s="11">
        <v>0</v>
      </c>
      <c r="AR779" s="11">
        <v>27.34</v>
      </c>
      <c r="AS779" s="11">
        <v>0</v>
      </c>
      <c r="AT779" s="11">
        <f t="shared" si="12"/>
        <v>1055.77</v>
      </c>
      <c r="AU779" s="11">
        <v>0</v>
      </c>
      <c r="AV779" s="11">
        <v>0</v>
      </c>
      <c r="AW779" s="12">
        <v>79</v>
      </c>
      <c r="AX779" s="12">
        <v>300</v>
      </c>
      <c r="AY779" s="11">
        <v>385999.99</v>
      </c>
      <c r="AZ779" s="11">
        <v>98283.91</v>
      </c>
      <c r="BA779" s="13">
        <v>90.000004000000004</v>
      </c>
      <c r="BB779" s="13">
        <v>48.522439857698402</v>
      </c>
      <c r="BC779" s="13">
        <v>10.59</v>
      </c>
      <c r="BD779" s="13"/>
      <c r="BE779" s="9" t="s">
        <v>78</v>
      </c>
      <c r="BF779" s="6"/>
      <c r="BG779" s="9" t="s">
        <v>105</v>
      </c>
      <c r="BH779" s="9" t="s">
        <v>106</v>
      </c>
      <c r="BI779" s="9" t="s">
        <v>1313</v>
      </c>
      <c r="BJ779" s="9" t="s">
        <v>108</v>
      </c>
      <c r="BK779" s="7" t="s">
        <v>83</v>
      </c>
      <c r="BL779" s="13">
        <v>411556.91707734001</v>
      </c>
      <c r="BM779" s="7" t="s">
        <v>84</v>
      </c>
      <c r="BN779" s="13"/>
      <c r="BO779" s="14">
        <v>38386</v>
      </c>
      <c r="BP779" s="14">
        <v>47517</v>
      </c>
      <c r="BQ779" s="14" t="s">
        <v>109</v>
      </c>
      <c r="BR779" s="14" t="s">
        <v>110</v>
      </c>
      <c r="BS779" s="14">
        <v>38386</v>
      </c>
      <c r="BT779" s="14">
        <v>38386</v>
      </c>
      <c r="BU779" s="13">
        <v>0</v>
      </c>
      <c r="BV779" s="13">
        <v>20.45</v>
      </c>
      <c r="BW779" s="13">
        <v>0</v>
      </c>
    </row>
    <row r="780" spans="1:75" s="1" customFormat="1" ht="18.2" customHeight="1" x14ac:dyDescent="0.15">
      <c r="A780" s="15">
        <v>778</v>
      </c>
      <c r="B780" s="16" t="s">
        <v>75</v>
      </c>
      <c r="C780" s="16" t="s">
        <v>76</v>
      </c>
      <c r="D780" s="17">
        <v>45108</v>
      </c>
      <c r="E780" s="18" t="s">
        <v>1314</v>
      </c>
      <c r="F780" s="19">
        <v>147</v>
      </c>
      <c r="G780" s="19">
        <v>146</v>
      </c>
      <c r="H780" s="20">
        <v>53451.199999999997</v>
      </c>
      <c r="I780" s="20">
        <v>37884.910000000003</v>
      </c>
      <c r="J780" s="20">
        <v>0</v>
      </c>
      <c r="K780" s="20">
        <v>91336.11</v>
      </c>
      <c r="L780" s="20">
        <v>462.59</v>
      </c>
      <c r="M780" s="20">
        <v>0</v>
      </c>
      <c r="N780" s="20">
        <v>0</v>
      </c>
      <c r="O780" s="20">
        <v>0</v>
      </c>
      <c r="P780" s="20">
        <v>0</v>
      </c>
      <c r="Q780" s="20">
        <v>0</v>
      </c>
      <c r="R780" s="20">
        <v>91336.11</v>
      </c>
      <c r="S780" s="20">
        <v>97812.99</v>
      </c>
      <c r="T780" s="20">
        <v>471.71</v>
      </c>
      <c r="U780" s="20">
        <v>0</v>
      </c>
      <c r="V780" s="20">
        <v>0</v>
      </c>
      <c r="W780" s="20">
        <v>0</v>
      </c>
      <c r="X780" s="20">
        <v>0</v>
      </c>
      <c r="Y780" s="20">
        <v>0</v>
      </c>
      <c r="Z780" s="20">
        <v>98284.7</v>
      </c>
      <c r="AA780" s="20">
        <v>0</v>
      </c>
      <c r="AB780" s="20">
        <v>0</v>
      </c>
      <c r="AC780" s="20">
        <v>0</v>
      </c>
      <c r="AD780" s="20">
        <v>0</v>
      </c>
      <c r="AE780" s="20">
        <v>0</v>
      </c>
      <c r="AF780" s="20">
        <v>0</v>
      </c>
      <c r="AG780" s="20">
        <v>0</v>
      </c>
      <c r="AH780" s="20">
        <v>0</v>
      </c>
      <c r="AI780" s="20">
        <v>0</v>
      </c>
      <c r="AJ780" s="20">
        <v>0</v>
      </c>
      <c r="AK780" s="20">
        <v>0</v>
      </c>
      <c r="AL780" s="20">
        <v>0</v>
      </c>
      <c r="AM780" s="20">
        <v>0</v>
      </c>
      <c r="AN780" s="20">
        <v>0</v>
      </c>
      <c r="AO780" s="20">
        <v>0</v>
      </c>
      <c r="AP780" s="20">
        <v>0</v>
      </c>
      <c r="AQ780" s="20">
        <v>0</v>
      </c>
      <c r="AR780" s="20">
        <v>0</v>
      </c>
      <c r="AS780" s="20">
        <v>0</v>
      </c>
      <c r="AT780" s="11">
        <f t="shared" si="12"/>
        <v>0</v>
      </c>
      <c r="AU780" s="20">
        <v>38347.5</v>
      </c>
      <c r="AV780" s="20">
        <v>98284.7</v>
      </c>
      <c r="AW780" s="21">
        <v>79</v>
      </c>
      <c r="AX780" s="21">
        <v>300</v>
      </c>
      <c r="AY780" s="20">
        <v>385999.99</v>
      </c>
      <c r="AZ780" s="20">
        <v>98283.91</v>
      </c>
      <c r="BA780" s="22">
        <v>90.000004000000004</v>
      </c>
      <c r="BB780" s="22">
        <v>83.637802620433405</v>
      </c>
      <c r="BC780" s="22">
        <v>10.59</v>
      </c>
      <c r="BD780" s="22"/>
      <c r="BE780" s="18" t="s">
        <v>78</v>
      </c>
      <c r="BF780" s="15"/>
      <c r="BG780" s="18" t="s">
        <v>105</v>
      </c>
      <c r="BH780" s="18" t="s">
        <v>106</v>
      </c>
      <c r="BI780" s="18" t="s">
        <v>1313</v>
      </c>
      <c r="BJ780" s="18" t="s">
        <v>82</v>
      </c>
      <c r="BK780" s="16" t="s">
        <v>83</v>
      </c>
      <c r="BL780" s="22">
        <v>709397.88474233996</v>
      </c>
      <c r="BM780" s="16" t="s">
        <v>84</v>
      </c>
      <c r="BN780" s="22"/>
      <c r="BO780" s="23">
        <v>38386</v>
      </c>
      <c r="BP780" s="23">
        <v>47517</v>
      </c>
      <c r="BQ780" s="14" t="s">
        <v>153</v>
      </c>
      <c r="BR780" s="14" t="s">
        <v>154</v>
      </c>
      <c r="BS780" s="14">
        <v>38386</v>
      </c>
      <c r="BT780" s="14">
        <v>38386</v>
      </c>
      <c r="BU780" s="22">
        <v>27667.51</v>
      </c>
      <c r="BV780" s="22">
        <v>20.45</v>
      </c>
      <c r="BW780" s="22">
        <v>0</v>
      </c>
    </row>
    <row r="781" spans="1:75" s="1" customFormat="1" ht="18.2" customHeight="1" x14ac:dyDescent="0.15">
      <c r="A781" s="6">
        <v>779</v>
      </c>
      <c r="B781" s="7" t="s">
        <v>75</v>
      </c>
      <c r="C781" s="7" t="s">
        <v>76</v>
      </c>
      <c r="D781" s="8">
        <v>45108</v>
      </c>
      <c r="E781" s="9" t="s">
        <v>1315</v>
      </c>
      <c r="F781" s="10">
        <v>89</v>
      </c>
      <c r="G781" s="10">
        <v>89</v>
      </c>
      <c r="H781" s="11">
        <v>0</v>
      </c>
      <c r="I781" s="11">
        <v>68592.710000000006</v>
      </c>
      <c r="J781" s="11">
        <v>0</v>
      </c>
      <c r="K781" s="11">
        <v>68592.710000000006</v>
      </c>
      <c r="L781" s="11">
        <v>0</v>
      </c>
      <c r="M781" s="11">
        <v>0</v>
      </c>
      <c r="N781" s="11">
        <v>0</v>
      </c>
      <c r="O781" s="11">
        <v>0</v>
      </c>
      <c r="P781" s="11">
        <v>0</v>
      </c>
      <c r="Q781" s="11">
        <v>0</v>
      </c>
      <c r="R781" s="11">
        <v>68592.710000000006</v>
      </c>
      <c r="S781" s="11">
        <v>30215.200000000001</v>
      </c>
      <c r="T781" s="11">
        <v>0</v>
      </c>
      <c r="U781" s="11">
        <v>0</v>
      </c>
      <c r="V781" s="11">
        <v>0</v>
      </c>
      <c r="W781" s="11">
        <v>0</v>
      </c>
      <c r="X781" s="11">
        <v>0</v>
      </c>
      <c r="Y781" s="11">
        <v>0</v>
      </c>
      <c r="Z781" s="11">
        <v>30215.200000000001</v>
      </c>
      <c r="AA781" s="11">
        <v>0</v>
      </c>
      <c r="AB781" s="11">
        <v>0</v>
      </c>
      <c r="AC781" s="11">
        <v>0</v>
      </c>
      <c r="AD781" s="11">
        <v>0</v>
      </c>
      <c r="AE781" s="11">
        <v>0</v>
      </c>
      <c r="AF781" s="11">
        <v>0</v>
      </c>
      <c r="AG781" s="11">
        <v>0</v>
      </c>
      <c r="AH781" s="11">
        <v>0</v>
      </c>
      <c r="AI781" s="11">
        <v>0</v>
      </c>
      <c r="AJ781" s="11">
        <v>0</v>
      </c>
      <c r="AK781" s="11">
        <v>0</v>
      </c>
      <c r="AL781" s="11">
        <v>0</v>
      </c>
      <c r="AM781" s="11">
        <v>0</v>
      </c>
      <c r="AN781" s="11">
        <v>0</v>
      </c>
      <c r="AO781" s="11">
        <v>0</v>
      </c>
      <c r="AP781" s="11">
        <v>0</v>
      </c>
      <c r="AQ781" s="11">
        <v>0</v>
      </c>
      <c r="AR781" s="11">
        <v>0</v>
      </c>
      <c r="AS781" s="11">
        <v>0</v>
      </c>
      <c r="AT781" s="11">
        <f t="shared" si="12"/>
        <v>0</v>
      </c>
      <c r="AU781" s="11">
        <v>68592.710000000006</v>
      </c>
      <c r="AV781" s="11">
        <v>30215.200000000001</v>
      </c>
      <c r="AW781" s="12">
        <v>58</v>
      </c>
      <c r="AX781" s="12">
        <v>240</v>
      </c>
      <c r="AY781" s="11">
        <v>494999.99</v>
      </c>
      <c r="AZ781" s="11">
        <v>111727.23</v>
      </c>
      <c r="BA781" s="13">
        <v>79.797982000000005</v>
      </c>
      <c r="BB781" s="13">
        <v>48.990383435723103</v>
      </c>
      <c r="BC781" s="13">
        <v>10.59</v>
      </c>
      <c r="BD781" s="13"/>
      <c r="BE781" s="9" t="s">
        <v>78</v>
      </c>
      <c r="BF781" s="6"/>
      <c r="BG781" s="9" t="s">
        <v>413</v>
      </c>
      <c r="BH781" s="9" t="s">
        <v>1072</v>
      </c>
      <c r="BI781" s="9" t="s">
        <v>1300</v>
      </c>
      <c r="BJ781" s="9" t="s">
        <v>82</v>
      </c>
      <c r="BK781" s="7" t="s">
        <v>83</v>
      </c>
      <c r="BL781" s="13">
        <v>532752.30774274003</v>
      </c>
      <c r="BM781" s="7" t="s">
        <v>84</v>
      </c>
      <c r="BN781" s="13"/>
      <c r="BO781" s="14">
        <v>38390</v>
      </c>
      <c r="BP781" s="14">
        <v>45695</v>
      </c>
      <c r="BQ781" s="14" t="s">
        <v>153</v>
      </c>
      <c r="BR781" s="14" t="s">
        <v>154</v>
      </c>
      <c r="BS781" s="14">
        <v>38390</v>
      </c>
      <c r="BT781" s="14">
        <v>38390</v>
      </c>
      <c r="BU781" s="13">
        <v>18789.759999999998</v>
      </c>
      <c r="BV781" s="13">
        <v>0</v>
      </c>
      <c r="BW781" s="13">
        <v>0</v>
      </c>
    </row>
    <row r="782" spans="1:75" s="1" customFormat="1" ht="18.2" customHeight="1" x14ac:dyDescent="0.15">
      <c r="A782" s="15">
        <v>780</v>
      </c>
      <c r="B782" s="16" t="s">
        <v>75</v>
      </c>
      <c r="C782" s="16" t="s">
        <v>76</v>
      </c>
      <c r="D782" s="17">
        <v>45108</v>
      </c>
      <c r="E782" s="18" t="s">
        <v>1316</v>
      </c>
      <c r="F782" s="19">
        <v>160</v>
      </c>
      <c r="G782" s="19">
        <v>159</v>
      </c>
      <c r="H782" s="20">
        <v>29345.91</v>
      </c>
      <c r="I782" s="20">
        <v>21665.89</v>
      </c>
      <c r="J782" s="20">
        <v>0</v>
      </c>
      <c r="K782" s="20">
        <v>51011.8</v>
      </c>
      <c r="L782" s="20">
        <v>254.03</v>
      </c>
      <c r="M782" s="20">
        <v>0</v>
      </c>
      <c r="N782" s="20">
        <v>0</v>
      </c>
      <c r="O782" s="20">
        <v>0</v>
      </c>
      <c r="P782" s="20">
        <v>0</v>
      </c>
      <c r="Q782" s="20">
        <v>0</v>
      </c>
      <c r="R782" s="20">
        <v>51011.8</v>
      </c>
      <c r="S782" s="20">
        <v>59902.7</v>
      </c>
      <c r="T782" s="20">
        <v>258.98</v>
      </c>
      <c r="U782" s="20">
        <v>0</v>
      </c>
      <c r="V782" s="20">
        <v>0</v>
      </c>
      <c r="W782" s="20">
        <v>0</v>
      </c>
      <c r="X782" s="20">
        <v>0</v>
      </c>
      <c r="Y782" s="20">
        <v>0</v>
      </c>
      <c r="Z782" s="20">
        <v>60161.68</v>
      </c>
      <c r="AA782" s="20">
        <v>0</v>
      </c>
      <c r="AB782" s="20">
        <v>0</v>
      </c>
      <c r="AC782" s="20">
        <v>0</v>
      </c>
      <c r="AD782" s="20">
        <v>0</v>
      </c>
      <c r="AE782" s="20">
        <v>0</v>
      </c>
      <c r="AF782" s="20">
        <v>0</v>
      </c>
      <c r="AG782" s="20">
        <v>0</v>
      </c>
      <c r="AH782" s="20">
        <v>0</v>
      </c>
      <c r="AI782" s="20">
        <v>0</v>
      </c>
      <c r="AJ782" s="20">
        <v>0</v>
      </c>
      <c r="AK782" s="20">
        <v>0</v>
      </c>
      <c r="AL782" s="20">
        <v>0</v>
      </c>
      <c r="AM782" s="20">
        <v>0</v>
      </c>
      <c r="AN782" s="20">
        <v>0</v>
      </c>
      <c r="AO782" s="20">
        <v>0</v>
      </c>
      <c r="AP782" s="20">
        <v>0</v>
      </c>
      <c r="AQ782" s="20">
        <v>0</v>
      </c>
      <c r="AR782" s="20">
        <v>0</v>
      </c>
      <c r="AS782" s="20">
        <v>0</v>
      </c>
      <c r="AT782" s="11">
        <f t="shared" si="12"/>
        <v>0</v>
      </c>
      <c r="AU782" s="20">
        <v>21919.919999999998</v>
      </c>
      <c r="AV782" s="20">
        <v>60161.68</v>
      </c>
      <c r="AW782" s="21">
        <v>79</v>
      </c>
      <c r="AX782" s="21">
        <v>300</v>
      </c>
      <c r="AY782" s="20">
        <v>212000.01</v>
      </c>
      <c r="AZ782" s="20">
        <v>53965.67</v>
      </c>
      <c r="BA782" s="22">
        <v>89.999993000000003</v>
      </c>
      <c r="BB782" s="22">
        <v>85.073744899626007</v>
      </c>
      <c r="BC782" s="22">
        <v>10.59</v>
      </c>
      <c r="BD782" s="22"/>
      <c r="BE782" s="18" t="s">
        <v>78</v>
      </c>
      <c r="BF782" s="15"/>
      <c r="BG782" s="18" t="s">
        <v>280</v>
      </c>
      <c r="BH782" s="18" t="s">
        <v>281</v>
      </c>
      <c r="BI782" s="18" t="s">
        <v>1317</v>
      </c>
      <c r="BJ782" s="18" t="s">
        <v>82</v>
      </c>
      <c r="BK782" s="16" t="s">
        <v>83</v>
      </c>
      <c r="BL782" s="22">
        <v>396203.2433492</v>
      </c>
      <c r="BM782" s="16" t="s">
        <v>84</v>
      </c>
      <c r="BN782" s="22"/>
      <c r="BO782" s="23">
        <v>38391</v>
      </c>
      <c r="BP782" s="23">
        <v>47522</v>
      </c>
      <c r="BQ782" s="14" t="s">
        <v>157</v>
      </c>
      <c r="BR782" s="14" t="s">
        <v>158</v>
      </c>
      <c r="BS782" s="14">
        <v>38391</v>
      </c>
      <c r="BT782" s="14">
        <v>38391</v>
      </c>
      <c r="BU782" s="22">
        <v>16652.09</v>
      </c>
      <c r="BV782" s="22">
        <v>11.23</v>
      </c>
      <c r="BW782" s="22">
        <v>0</v>
      </c>
    </row>
    <row r="783" spans="1:75" s="1" customFormat="1" ht="18.2" customHeight="1" x14ac:dyDescent="0.15">
      <c r="A783" s="6">
        <v>781</v>
      </c>
      <c r="B783" s="7" t="s">
        <v>75</v>
      </c>
      <c r="C783" s="7" t="s">
        <v>76</v>
      </c>
      <c r="D783" s="8">
        <v>45108</v>
      </c>
      <c r="E783" s="9" t="s">
        <v>1318</v>
      </c>
      <c r="F783" s="10">
        <v>0</v>
      </c>
      <c r="G783" s="10">
        <v>0</v>
      </c>
      <c r="H783" s="11">
        <v>37429.35</v>
      </c>
      <c r="I783" s="11">
        <v>0</v>
      </c>
      <c r="J783" s="11">
        <v>0</v>
      </c>
      <c r="K783" s="11">
        <v>37429.35</v>
      </c>
      <c r="L783" s="11">
        <v>1721.24</v>
      </c>
      <c r="M783" s="11">
        <v>0</v>
      </c>
      <c r="N783" s="11">
        <v>0</v>
      </c>
      <c r="O783" s="11">
        <v>1721.24</v>
      </c>
      <c r="P783" s="11">
        <v>0</v>
      </c>
      <c r="Q783" s="11">
        <v>0</v>
      </c>
      <c r="R783" s="11">
        <v>35708.11</v>
      </c>
      <c r="S783" s="11">
        <v>0</v>
      </c>
      <c r="T783" s="11">
        <v>330.31</v>
      </c>
      <c r="U783" s="11">
        <v>0</v>
      </c>
      <c r="V783" s="11">
        <v>0</v>
      </c>
      <c r="W783" s="11">
        <v>330.31</v>
      </c>
      <c r="X783" s="11">
        <v>0</v>
      </c>
      <c r="Y783" s="11">
        <v>0</v>
      </c>
      <c r="Z783" s="11">
        <v>0</v>
      </c>
      <c r="AA783" s="11">
        <v>42.82</v>
      </c>
      <c r="AB783" s="11">
        <v>0</v>
      </c>
      <c r="AC783" s="11">
        <v>0</v>
      </c>
      <c r="AD783" s="11">
        <v>0</v>
      </c>
      <c r="AE783" s="11">
        <v>0</v>
      </c>
      <c r="AF783" s="11">
        <v>-86.32</v>
      </c>
      <c r="AG783" s="11">
        <v>91.11</v>
      </c>
      <c r="AH783" s="11">
        <v>250.35</v>
      </c>
      <c r="AI783" s="11">
        <v>0</v>
      </c>
      <c r="AJ783" s="11">
        <v>0</v>
      </c>
      <c r="AK783" s="11">
        <v>0</v>
      </c>
      <c r="AL783" s="11">
        <v>0</v>
      </c>
      <c r="AM783" s="11">
        <v>0</v>
      </c>
      <c r="AN783" s="11">
        <v>0</v>
      </c>
      <c r="AO783" s="11">
        <v>0</v>
      </c>
      <c r="AP783" s="11">
        <v>0</v>
      </c>
      <c r="AQ783" s="11">
        <v>0</v>
      </c>
      <c r="AR783" s="11">
        <v>0</v>
      </c>
      <c r="AS783" s="11">
        <v>1.03E-2</v>
      </c>
      <c r="AT783" s="11">
        <f t="shared" si="12"/>
        <v>2349.4997000000003</v>
      </c>
      <c r="AU783" s="11">
        <v>0</v>
      </c>
      <c r="AV783" s="11">
        <v>0</v>
      </c>
      <c r="AW783" s="12">
        <v>19</v>
      </c>
      <c r="AX783" s="12">
        <v>240</v>
      </c>
      <c r="AY783" s="11">
        <v>760149.92</v>
      </c>
      <c r="AZ783" s="11">
        <v>204250</v>
      </c>
      <c r="BA783" s="13">
        <v>95</v>
      </c>
      <c r="BB783" s="13">
        <v>16.608423255813999</v>
      </c>
      <c r="BC783" s="13">
        <v>10.59</v>
      </c>
      <c r="BD783" s="13"/>
      <c r="BE783" s="9" t="s">
        <v>78</v>
      </c>
      <c r="BF783" s="6"/>
      <c r="BG783" s="9" t="s">
        <v>105</v>
      </c>
      <c r="BH783" s="9" t="s">
        <v>106</v>
      </c>
      <c r="BI783" s="9" t="s">
        <v>107</v>
      </c>
      <c r="BJ783" s="9" t="s">
        <v>108</v>
      </c>
      <c r="BK783" s="7" t="s">
        <v>83</v>
      </c>
      <c r="BL783" s="13">
        <v>277341.10531034</v>
      </c>
      <c r="BM783" s="7" t="s">
        <v>84</v>
      </c>
      <c r="BN783" s="13"/>
      <c r="BO783" s="14">
        <v>38391</v>
      </c>
      <c r="BP783" s="14">
        <v>45696</v>
      </c>
      <c r="BQ783" s="14" t="s">
        <v>109</v>
      </c>
      <c r="BR783" s="14" t="s">
        <v>110</v>
      </c>
      <c r="BS783" s="14">
        <v>38391</v>
      </c>
      <c r="BT783" s="14">
        <v>38391</v>
      </c>
      <c r="BU783" s="13">
        <v>0</v>
      </c>
      <c r="BV783" s="13">
        <v>42.82</v>
      </c>
      <c r="BW783" s="13">
        <v>0</v>
      </c>
    </row>
    <row r="784" spans="1:75" s="1" customFormat="1" ht="18.2" customHeight="1" x14ac:dyDescent="0.15">
      <c r="A784" s="15">
        <v>782</v>
      </c>
      <c r="B784" s="16" t="s">
        <v>75</v>
      </c>
      <c r="C784" s="16" t="s">
        <v>76</v>
      </c>
      <c r="D784" s="17">
        <v>45108</v>
      </c>
      <c r="E784" s="18" t="s">
        <v>1319</v>
      </c>
      <c r="F784" s="19">
        <v>153</v>
      </c>
      <c r="G784" s="19">
        <v>152</v>
      </c>
      <c r="H784" s="20">
        <v>97475.39</v>
      </c>
      <c r="I784" s="20">
        <v>70454.16</v>
      </c>
      <c r="J784" s="20">
        <v>0</v>
      </c>
      <c r="K784" s="20">
        <v>167929.55</v>
      </c>
      <c r="L784" s="20">
        <v>843.66</v>
      </c>
      <c r="M784" s="20">
        <v>0</v>
      </c>
      <c r="N784" s="20">
        <v>0</v>
      </c>
      <c r="O784" s="20">
        <v>0</v>
      </c>
      <c r="P784" s="20">
        <v>0</v>
      </c>
      <c r="Q784" s="20">
        <v>0</v>
      </c>
      <c r="R784" s="20">
        <v>167929.55</v>
      </c>
      <c r="S784" s="20">
        <v>188535.6</v>
      </c>
      <c r="T784" s="20">
        <v>860.22</v>
      </c>
      <c r="U784" s="20">
        <v>0</v>
      </c>
      <c r="V784" s="20">
        <v>0</v>
      </c>
      <c r="W784" s="20">
        <v>0</v>
      </c>
      <c r="X784" s="20">
        <v>0</v>
      </c>
      <c r="Y784" s="20">
        <v>0</v>
      </c>
      <c r="Z784" s="20">
        <v>189395.82</v>
      </c>
      <c r="AA784" s="20">
        <v>0</v>
      </c>
      <c r="AB784" s="20">
        <v>0</v>
      </c>
      <c r="AC784" s="20">
        <v>0</v>
      </c>
      <c r="AD784" s="20">
        <v>0</v>
      </c>
      <c r="AE784" s="20">
        <v>0</v>
      </c>
      <c r="AF784" s="20">
        <v>0</v>
      </c>
      <c r="AG784" s="20">
        <v>0</v>
      </c>
      <c r="AH784" s="20">
        <v>0</v>
      </c>
      <c r="AI784" s="20">
        <v>0</v>
      </c>
      <c r="AJ784" s="20">
        <v>0</v>
      </c>
      <c r="AK784" s="20">
        <v>0</v>
      </c>
      <c r="AL784" s="20">
        <v>0</v>
      </c>
      <c r="AM784" s="20">
        <v>0</v>
      </c>
      <c r="AN784" s="20">
        <v>0</v>
      </c>
      <c r="AO784" s="20">
        <v>0</v>
      </c>
      <c r="AP784" s="20">
        <v>0</v>
      </c>
      <c r="AQ784" s="20">
        <v>0</v>
      </c>
      <c r="AR784" s="20">
        <v>0</v>
      </c>
      <c r="AS784" s="20">
        <v>0</v>
      </c>
      <c r="AT784" s="11">
        <f t="shared" si="12"/>
        <v>0</v>
      </c>
      <c r="AU784" s="20">
        <v>71297.820000000007</v>
      </c>
      <c r="AV784" s="20">
        <v>189395.82</v>
      </c>
      <c r="AW784" s="21">
        <v>79</v>
      </c>
      <c r="AX784" s="21">
        <v>300</v>
      </c>
      <c r="AY784" s="20">
        <v>792228.01</v>
      </c>
      <c r="AZ784" s="20">
        <v>179239.53</v>
      </c>
      <c r="BA784" s="22">
        <v>79.999950999999996</v>
      </c>
      <c r="BB784" s="22">
        <v>74.9519694202057</v>
      </c>
      <c r="BC784" s="22">
        <v>10.59</v>
      </c>
      <c r="BD784" s="22"/>
      <c r="BE784" s="18" t="s">
        <v>78</v>
      </c>
      <c r="BF784" s="15"/>
      <c r="BG784" s="18" t="s">
        <v>79</v>
      </c>
      <c r="BH784" s="18" t="s">
        <v>409</v>
      </c>
      <c r="BI784" s="18" t="s">
        <v>1320</v>
      </c>
      <c r="BJ784" s="18" t="s">
        <v>82</v>
      </c>
      <c r="BK784" s="16" t="s">
        <v>83</v>
      </c>
      <c r="BL784" s="22">
        <v>1304291.0143176999</v>
      </c>
      <c r="BM784" s="16" t="s">
        <v>84</v>
      </c>
      <c r="BN784" s="22"/>
      <c r="BO784" s="23">
        <v>38393</v>
      </c>
      <c r="BP784" s="23">
        <v>47524</v>
      </c>
      <c r="BQ784" s="14" t="s">
        <v>116</v>
      </c>
      <c r="BR784" s="14" t="s">
        <v>117</v>
      </c>
      <c r="BS784" s="14">
        <v>38393</v>
      </c>
      <c r="BT784" s="14">
        <v>38393</v>
      </c>
      <c r="BU784" s="22">
        <v>53251.519999999997</v>
      </c>
      <c r="BV784" s="22">
        <v>37.29</v>
      </c>
      <c r="BW784" s="22">
        <v>0</v>
      </c>
    </row>
    <row r="785" spans="1:75" s="1" customFormat="1" ht="18.2" customHeight="1" x14ac:dyDescent="0.15">
      <c r="A785" s="6">
        <v>783</v>
      </c>
      <c r="B785" s="7" t="s">
        <v>75</v>
      </c>
      <c r="C785" s="7" t="s">
        <v>76</v>
      </c>
      <c r="D785" s="8">
        <v>45108</v>
      </c>
      <c r="E785" s="9" t="s">
        <v>1321</v>
      </c>
      <c r="F785" s="10">
        <v>0</v>
      </c>
      <c r="G785" s="10">
        <v>0</v>
      </c>
      <c r="H785" s="11">
        <v>40971.1</v>
      </c>
      <c r="I785" s="11">
        <v>0</v>
      </c>
      <c r="J785" s="11">
        <v>0</v>
      </c>
      <c r="K785" s="11">
        <v>40971.1</v>
      </c>
      <c r="L785" s="11">
        <v>354.63</v>
      </c>
      <c r="M785" s="11">
        <v>0</v>
      </c>
      <c r="N785" s="11">
        <v>0</v>
      </c>
      <c r="O785" s="11">
        <v>354.63</v>
      </c>
      <c r="P785" s="11">
        <v>0</v>
      </c>
      <c r="Q785" s="11">
        <v>0</v>
      </c>
      <c r="R785" s="11">
        <v>40616.47</v>
      </c>
      <c r="S785" s="11">
        <v>0</v>
      </c>
      <c r="T785" s="11">
        <v>361.57</v>
      </c>
      <c r="U785" s="11">
        <v>0</v>
      </c>
      <c r="V785" s="11">
        <v>0</v>
      </c>
      <c r="W785" s="11">
        <v>361.57</v>
      </c>
      <c r="X785" s="11">
        <v>0</v>
      </c>
      <c r="Y785" s="11">
        <v>0</v>
      </c>
      <c r="Z785" s="11">
        <v>0</v>
      </c>
      <c r="AA785" s="11">
        <v>15.68</v>
      </c>
      <c r="AB785" s="11">
        <v>0</v>
      </c>
      <c r="AC785" s="11">
        <v>0</v>
      </c>
      <c r="AD785" s="11">
        <v>0</v>
      </c>
      <c r="AE785" s="11">
        <v>0</v>
      </c>
      <c r="AF785" s="11">
        <v>-32.200000000000003</v>
      </c>
      <c r="AG785" s="11">
        <v>36.590000000000003</v>
      </c>
      <c r="AH785" s="11">
        <v>92.98</v>
      </c>
      <c r="AI785" s="11">
        <v>0</v>
      </c>
      <c r="AJ785" s="11">
        <v>0</v>
      </c>
      <c r="AK785" s="11">
        <v>0</v>
      </c>
      <c r="AL785" s="11">
        <v>0</v>
      </c>
      <c r="AM785" s="11">
        <v>0</v>
      </c>
      <c r="AN785" s="11">
        <v>0</v>
      </c>
      <c r="AO785" s="11">
        <v>0</v>
      </c>
      <c r="AP785" s="11">
        <v>0</v>
      </c>
      <c r="AQ785" s="11">
        <v>0</v>
      </c>
      <c r="AR785" s="11">
        <v>0</v>
      </c>
      <c r="AS785" s="11">
        <v>5.1500000000000001E-3</v>
      </c>
      <c r="AT785" s="11">
        <f t="shared" si="12"/>
        <v>829.24485000000004</v>
      </c>
      <c r="AU785" s="11">
        <v>0</v>
      </c>
      <c r="AV785" s="11">
        <v>0</v>
      </c>
      <c r="AW785" s="12">
        <v>79</v>
      </c>
      <c r="AX785" s="12">
        <v>300</v>
      </c>
      <c r="AY785" s="11">
        <v>296000</v>
      </c>
      <c r="AZ785" s="11">
        <v>75340.429999999993</v>
      </c>
      <c r="BA785" s="13">
        <v>89.999999000000003</v>
      </c>
      <c r="BB785" s="13">
        <v>48.519530076793203</v>
      </c>
      <c r="BC785" s="13">
        <v>10.59</v>
      </c>
      <c r="BD785" s="13"/>
      <c r="BE785" s="9" t="s">
        <v>78</v>
      </c>
      <c r="BF785" s="6"/>
      <c r="BG785" s="9" t="s">
        <v>241</v>
      </c>
      <c r="BH785" s="9" t="s">
        <v>383</v>
      </c>
      <c r="BI785" s="9" t="s">
        <v>821</v>
      </c>
      <c r="BJ785" s="9" t="s">
        <v>108</v>
      </c>
      <c r="BK785" s="7" t="s">
        <v>83</v>
      </c>
      <c r="BL785" s="13">
        <v>315463.81714418001</v>
      </c>
      <c r="BM785" s="7" t="s">
        <v>84</v>
      </c>
      <c r="BN785" s="13"/>
      <c r="BO785" s="14">
        <v>38393</v>
      </c>
      <c r="BP785" s="14">
        <v>47524</v>
      </c>
      <c r="BQ785" s="14" t="s">
        <v>109</v>
      </c>
      <c r="BR785" s="14" t="s">
        <v>110</v>
      </c>
      <c r="BS785" s="14">
        <v>38393</v>
      </c>
      <c r="BT785" s="14">
        <v>38393</v>
      </c>
      <c r="BU785" s="13">
        <v>0</v>
      </c>
      <c r="BV785" s="13">
        <v>15.68</v>
      </c>
      <c r="BW785" s="13">
        <v>0</v>
      </c>
    </row>
    <row r="786" spans="1:75" s="1" customFormat="1" ht="18.2" customHeight="1" x14ac:dyDescent="0.15">
      <c r="A786" s="15">
        <v>784</v>
      </c>
      <c r="B786" s="16" t="s">
        <v>75</v>
      </c>
      <c r="C786" s="16" t="s">
        <v>76</v>
      </c>
      <c r="D786" s="17">
        <v>45108</v>
      </c>
      <c r="E786" s="18" t="s">
        <v>1322</v>
      </c>
      <c r="F786" s="19">
        <v>157</v>
      </c>
      <c r="G786" s="19">
        <v>156</v>
      </c>
      <c r="H786" s="20">
        <v>99435.39</v>
      </c>
      <c r="I786" s="20">
        <v>110837.31</v>
      </c>
      <c r="J786" s="20">
        <v>0</v>
      </c>
      <c r="K786" s="20">
        <v>210272.7</v>
      </c>
      <c r="L786" s="20">
        <v>1288.6300000000001</v>
      </c>
      <c r="M786" s="20">
        <v>0</v>
      </c>
      <c r="N786" s="20">
        <v>0</v>
      </c>
      <c r="O786" s="20">
        <v>0</v>
      </c>
      <c r="P786" s="20">
        <v>0</v>
      </c>
      <c r="Q786" s="20">
        <v>0</v>
      </c>
      <c r="R786" s="20">
        <v>210272.7</v>
      </c>
      <c r="S786" s="20">
        <v>222686.02</v>
      </c>
      <c r="T786" s="20">
        <v>849.34</v>
      </c>
      <c r="U786" s="20">
        <v>0</v>
      </c>
      <c r="V786" s="20">
        <v>0</v>
      </c>
      <c r="W786" s="20">
        <v>0</v>
      </c>
      <c r="X786" s="20">
        <v>0</v>
      </c>
      <c r="Y786" s="20">
        <v>0</v>
      </c>
      <c r="Z786" s="20">
        <v>223535.35999999999</v>
      </c>
      <c r="AA786" s="20">
        <v>0</v>
      </c>
      <c r="AB786" s="20">
        <v>0</v>
      </c>
      <c r="AC786" s="20">
        <v>0</v>
      </c>
      <c r="AD786" s="20">
        <v>0</v>
      </c>
      <c r="AE786" s="20">
        <v>0</v>
      </c>
      <c r="AF786" s="20">
        <v>0</v>
      </c>
      <c r="AG786" s="20">
        <v>0</v>
      </c>
      <c r="AH786" s="20">
        <v>0</v>
      </c>
      <c r="AI786" s="20">
        <v>0</v>
      </c>
      <c r="AJ786" s="20">
        <v>0</v>
      </c>
      <c r="AK786" s="20">
        <v>0</v>
      </c>
      <c r="AL786" s="20">
        <v>0</v>
      </c>
      <c r="AM786" s="20">
        <v>0</v>
      </c>
      <c r="AN786" s="20">
        <v>0</v>
      </c>
      <c r="AO786" s="20">
        <v>0</v>
      </c>
      <c r="AP786" s="20">
        <v>0</v>
      </c>
      <c r="AQ786" s="20">
        <v>0</v>
      </c>
      <c r="AR786" s="20">
        <v>0</v>
      </c>
      <c r="AS786" s="20">
        <v>0</v>
      </c>
      <c r="AT786" s="11">
        <f t="shared" si="12"/>
        <v>0</v>
      </c>
      <c r="AU786" s="20">
        <v>112125.94</v>
      </c>
      <c r="AV786" s="20">
        <v>223535.35999999999</v>
      </c>
      <c r="AW786" s="21">
        <v>79</v>
      </c>
      <c r="AX786" s="21">
        <v>300</v>
      </c>
      <c r="AY786" s="20">
        <v>859000</v>
      </c>
      <c r="AZ786" s="20">
        <v>230786.63</v>
      </c>
      <c r="BA786" s="22">
        <v>94.999998000000005</v>
      </c>
      <c r="BB786" s="22">
        <v>86.555733663837501</v>
      </c>
      <c r="BC786" s="22">
        <v>10.25</v>
      </c>
      <c r="BD786" s="22"/>
      <c r="BE786" s="18" t="s">
        <v>78</v>
      </c>
      <c r="BF786" s="15"/>
      <c r="BG786" s="18" t="s">
        <v>99</v>
      </c>
      <c r="BH786" s="18" t="s">
        <v>188</v>
      </c>
      <c r="BI786" s="18" t="s">
        <v>1204</v>
      </c>
      <c r="BJ786" s="18" t="s">
        <v>82</v>
      </c>
      <c r="BK786" s="16" t="s">
        <v>83</v>
      </c>
      <c r="BL786" s="22">
        <v>1633165.7719938001</v>
      </c>
      <c r="BM786" s="16" t="s">
        <v>84</v>
      </c>
      <c r="BN786" s="22"/>
      <c r="BO786" s="23">
        <v>38393</v>
      </c>
      <c r="BP786" s="23">
        <v>47524</v>
      </c>
      <c r="BQ786" s="14" t="s">
        <v>423</v>
      </c>
      <c r="BR786" s="14" t="s">
        <v>424</v>
      </c>
      <c r="BS786" s="14" t="s">
        <v>87</v>
      </c>
      <c r="BT786" s="14" t="s">
        <v>87</v>
      </c>
      <c r="BU786" s="22">
        <v>68973.81</v>
      </c>
      <c r="BV786" s="22">
        <v>49.01</v>
      </c>
      <c r="BW786" s="22">
        <v>0</v>
      </c>
    </row>
    <row r="787" spans="1:75" s="1" customFormat="1" ht="18.2" customHeight="1" x14ac:dyDescent="0.15">
      <c r="A787" s="6">
        <v>785</v>
      </c>
      <c r="B787" s="7" t="s">
        <v>75</v>
      </c>
      <c r="C787" s="7" t="s">
        <v>76</v>
      </c>
      <c r="D787" s="8">
        <v>45108</v>
      </c>
      <c r="E787" s="9" t="s">
        <v>1323</v>
      </c>
      <c r="F787" s="10">
        <v>0</v>
      </c>
      <c r="G787" s="10">
        <v>0</v>
      </c>
      <c r="H787" s="11">
        <v>38522.33</v>
      </c>
      <c r="I787" s="11">
        <v>0</v>
      </c>
      <c r="J787" s="11">
        <v>0</v>
      </c>
      <c r="K787" s="11">
        <v>38522.33</v>
      </c>
      <c r="L787" s="11">
        <v>333.42</v>
      </c>
      <c r="M787" s="11">
        <v>0</v>
      </c>
      <c r="N787" s="11">
        <v>0</v>
      </c>
      <c r="O787" s="11">
        <v>333.42</v>
      </c>
      <c r="P787" s="11">
        <v>0</v>
      </c>
      <c r="Q787" s="11">
        <v>0</v>
      </c>
      <c r="R787" s="11">
        <v>38188.910000000003</v>
      </c>
      <c r="S787" s="11">
        <v>0</v>
      </c>
      <c r="T787" s="11">
        <v>339.96</v>
      </c>
      <c r="U787" s="11">
        <v>0</v>
      </c>
      <c r="V787" s="11">
        <v>0</v>
      </c>
      <c r="W787" s="11">
        <v>339.96</v>
      </c>
      <c r="X787" s="11">
        <v>0</v>
      </c>
      <c r="Y787" s="11">
        <v>0</v>
      </c>
      <c r="Z787" s="11">
        <v>0</v>
      </c>
      <c r="AA787" s="11">
        <v>14.74</v>
      </c>
      <c r="AB787" s="11">
        <v>0</v>
      </c>
      <c r="AC787" s="11">
        <v>0</v>
      </c>
      <c r="AD787" s="11">
        <v>0</v>
      </c>
      <c r="AE787" s="11">
        <v>0</v>
      </c>
      <c r="AF787" s="11">
        <v>-30.48</v>
      </c>
      <c r="AG787" s="11">
        <v>34.409999999999997</v>
      </c>
      <c r="AH787" s="11">
        <v>87.71</v>
      </c>
      <c r="AI787" s="11">
        <v>0</v>
      </c>
      <c r="AJ787" s="11">
        <v>0</v>
      </c>
      <c r="AK787" s="11">
        <v>0</v>
      </c>
      <c r="AL787" s="11">
        <v>0</v>
      </c>
      <c r="AM787" s="11">
        <v>0</v>
      </c>
      <c r="AN787" s="11">
        <v>0</v>
      </c>
      <c r="AO787" s="11">
        <v>0</v>
      </c>
      <c r="AP787" s="11">
        <v>785.38</v>
      </c>
      <c r="AQ787" s="11">
        <v>0</v>
      </c>
      <c r="AR787" s="11">
        <v>779.76</v>
      </c>
      <c r="AS787" s="11">
        <v>0</v>
      </c>
      <c r="AT787" s="11">
        <f t="shared" si="12"/>
        <v>785.38</v>
      </c>
      <c r="AU787" s="11">
        <v>0</v>
      </c>
      <c r="AV787" s="11">
        <v>0</v>
      </c>
      <c r="AW787" s="12">
        <v>79</v>
      </c>
      <c r="AX787" s="12">
        <v>300</v>
      </c>
      <c r="AY787" s="11">
        <v>284999.98</v>
      </c>
      <c r="AZ787" s="11">
        <v>70836.12</v>
      </c>
      <c r="BA787" s="13">
        <v>87.884217000000007</v>
      </c>
      <c r="BB787" s="13">
        <v>47.379817717761398</v>
      </c>
      <c r="BC787" s="13">
        <v>10.59</v>
      </c>
      <c r="BD787" s="13"/>
      <c r="BE787" s="9" t="s">
        <v>78</v>
      </c>
      <c r="BF787" s="6"/>
      <c r="BG787" s="9" t="s">
        <v>160</v>
      </c>
      <c r="BH787" s="9" t="s">
        <v>386</v>
      </c>
      <c r="BI787" s="9" t="s">
        <v>532</v>
      </c>
      <c r="BJ787" s="9" t="s">
        <v>108</v>
      </c>
      <c r="BK787" s="7" t="s">
        <v>83</v>
      </c>
      <c r="BL787" s="13">
        <v>296609.21594554</v>
      </c>
      <c r="BM787" s="7" t="s">
        <v>84</v>
      </c>
      <c r="BN787" s="13"/>
      <c r="BO787" s="14">
        <v>38394</v>
      </c>
      <c r="BP787" s="14">
        <v>47525</v>
      </c>
      <c r="BQ787" s="14" t="s">
        <v>109</v>
      </c>
      <c r="BR787" s="14" t="s">
        <v>110</v>
      </c>
      <c r="BS787" s="14">
        <v>38394</v>
      </c>
      <c r="BT787" s="14">
        <v>38394</v>
      </c>
      <c r="BU787" s="13">
        <v>0</v>
      </c>
      <c r="BV787" s="13">
        <v>14.74</v>
      </c>
      <c r="BW787" s="13">
        <v>0</v>
      </c>
    </row>
    <row r="788" spans="1:75" s="1" customFormat="1" ht="18.2" customHeight="1" x14ac:dyDescent="0.15">
      <c r="A788" s="15">
        <v>786</v>
      </c>
      <c r="B788" s="16" t="s">
        <v>75</v>
      </c>
      <c r="C788" s="16" t="s">
        <v>76</v>
      </c>
      <c r="D788" s="17">
        <v>45108</v>
      </c>
      <c r="E788" s="18" t="s">
        <v>1324</v>
      </c>
      <c r="F788" s="19">
        <v>63</v>
      </c>
      <c r="G788" s="19">
        <v>63</v>
      </c>
      <c r="H788" s="20">
        <v>0</v>
      </c>
      <c r="I788" s="20">
        <v>38690.269999999997</v>
      </c>
      <c r="J788" s="20">
        <v>0</v>
      </c>
      <c r="K788" s="20">
        <v>38690.269999999997</v>
      </c>
      <c r="L788" s="20">
        <v>0</v>
      </c>
      <c r="M788" s="20">
        <v>0</v>
      </c>
      <c r="N788" s="20">
        <v>0</v>
      </c>
      <c r="O788" s="20">
        <v>0</v>
      </c>
      <c r="P788" s="20">
        <v>0</v>
      </c>
      <c r="Q788" s="20">
        <v>0</v>
      </c>
      <c r="R788" s="20">
        <v>38690.269999999997</v>
      </c>
      <c r="S788" s="20">
        <v>11306.33</v>
      </c>
      <c r="T788" s="20">
        <v>0</v>
      </c>
      <c r="U788" s="20">
        <v>0</v>
      </c>
      <c r="V788" s="20">
        <v>0</v>
      </c>
      <c r="W788" s="20">
        <v>0</v>
      </c>
      <c r="X788" s="20">
        <v>0</v>
      </c>
      <c r="Y788" s="20">
        <v>0</v>
      </c>
      <c r="Z788" s="20">
        <v>11306.33</v>
      </c>
      <c r="AA788" s="20">
        <v>0</v>
      </c>
      <c r="AB788" s="20">
        <v>0</v>
      </c>
      <c r="AC788" s="20">
        <v>0</v>
      </c>
      <c r="AD788" s="20">
        <v>0</v>
      </c>
      <c r="AE788" s="20">
        <v>0</v>
      </c>
      <c r="AF788" s="20">
        <v>0</v>
      </c>
      <c r="AG788" s="20">
        <v>0</v>
      </c>
      <c r="AH788" s="20">
        <v>0</v>
      </c>
      <c r="AI788" s="20">
        <v>0</v>
      </c>
      <c r="AJ788" s="20">
        <v>0</v>
      </c>
      <c r="AK788" s="20">
        <v>0</v>
      </c>
      <c r="AL788" s="20">
        <v>0</v>
      </c>
      <c r="AM788" s="20">
        <v>0</v>
      </c>
      <c r="AN788" s="20">
        <v>0</v>
      </c>
      <c r="AO788" s="20">
        <v>0</v>
      </c>
      <c r="AP788" s="20">
        <v>0</v>
      </c>
      <c r="AQ788" s="20">
        <v>0</v>
      </c>
      <c r="AR788" s="20">
        <v>0</v>
      </c>
      <c r="AS788" s="20">
        <v>0</v>
      </c>
      <c r="AT788" s="11">
        <f t="shared" si="12"/>
        <v>0</v>
      </c>
      <c r="AU788" s="20">
        <v>38690.269999999997</v>
      </c>
      <c r="AV788" s="20">
        <v>11306.33</v>
      </c>
      <c r="AW788" s="21">
        <v>0</v>
      </c>
      <c r="AX788" s="21">
        <v>180</v>
      </c>
      <c r="AY788" s="20">
        <v>290665</v>
      </c>
      <c r="AZ788" s="20">
        <v>73983.399999999994</v>
      </c>
      <c r="BA788" s="22">
        <v>89.999998000000005</v>
      </c>
      <c r="BB788" s="22">
        <v>47.066290851994601</v>
      </c>
      <c r="BC788" s="22">
        <v>10.25</v>
      </c>
      <c r="BD788" s="22"/>
      <c r="BE788" s="18" t="s">
        <v>78</v>
      </c>
      <c r="BF788" s="15"/>
      <c r="BG788" s="18" t="s">
        <v>241</v>
      </c>
      <c r="BH788" s="18" t="s">
        <v>242</v>
      </c>
      <c r="BI788" s="18" t="s">
        <v>1241</v>
      </c>
      <c r="BJ788" s="18" t="s">
        <v>82</v>
      </c>
      <c r="BK788" s="16" t="s">
        <v>83</v>
      </c>
      <c r="BL788" s="22">
        <v>300503.22592137998</v>
      </c>
      <c r="BM788" s="16" t="s">
        <v>84</v>
      </c>
      <c r="BN788" s="22"/>
      <c r="BO788" s="23">
        <v>38394</v>
      </c>
      <c r="BP788" s="23">
        <v>43872</v>
      </c>
      <c r="BQ788" s="14" t="s">
        <v>116</v>
      </c>
      <c r="BR788" s="14" t="s">
        <v>117</v>
      </c>
      <c r="BS788" s="14">
        <v>38394</v>
      </c>
      <c r="BT788" s="14">
        <v>38394</v>
      </c>
      <c r="BU788" s="22">
        <v>8370</v>
      </c>
      <c r="BV788" s="22">
        <v>0</v>
      </c>
      <c r="BW788" s="22">
        <v>0</v>
      </c>
    </row>
    <row r="789" spans="1:75" s="1" customFormat="1" ht="18.2" customHeight="1" x14ac:dyDescent="0.15">
      <c r="A789" s="6">
        <v>787</v>
      </c>
      <c r="B789" s="7" t="s">
        <v>75</v>
      </c>
      <c r="C789" s="7" t="s">
        <v>76</v>
      </c>
      <c r="D789" s="8">
        <v>45108</v>
      </c>
      <c r="E789" s="9" t="s">
        <v>1325</v>
      </c>
      <c r="F789" s="10">
        <v>158</v>
      </c>
      <c r="G789" s="10">
        <v>157</v>
      </c>
      <c r="H789" s="11">
        <v>9939.68</v>
      </c>
      <c r="I789" s="11">
        <v>101420.54</v>
      </c>
      <c r="J789" s="11">
        <v>0</v>
      </c>
      <c r="K789" s="11">
        <v>111360.22</v>
      </c>
      <c r="L789" s="11">
        <v>1175.55</v>
      </c>
      <c r="M789" s="11">
        <v>0</v>
      </c>
      <c r="N789" s="11">
        <v>0</v>
      </c>
      <c r="O789" s="11">
        <v>0</v>
      </c>
      <c r="P789" s="11">
        <v>0</v>
      </c>
      <c r="Q789" s="11">
        <v>0</v>
      </c>
      <c r="R789" s="11">
        <v>111360.22</v>
      </c>
      <c r="S789" s="11">
        <v>95538.66</v>
      </c>
      <c r="T789" s="11">
        <v>84.9</v>
      </c>
      <c r="U789" s="11">
        <v>0</v>
      </c>
      <c r="V789" s="11">
        <v>0</v>
      </c>
      <c r="W789" s="11">
        <v>0</v>
      </c>
      <c r="X789" s="11">
        <v>0</v>
      </c>
      <c r="Y789" s="11">
        <v>0</v>
      </c>
      <c r="Z789" s="11">
        <v>95623.56</v>
      </c>
      <c r="AA789" s="11">
        <v>0</v>
      </c>
      <c r="AB789" s="11">
        <v>0</v>
      </c>
      <c r="AC789" s="11">
        <v>0</v>
      </c>
      <c r="AD789" s="11">
        <v>0</v>
      </c>
      <c r="AE789" s="11">
        <v>0</v>
      </c>
      <c r="AF789" s="11">
        <v>0</v>
      </c>
      <c r="AG789" s="11">
        <v>0</v>
      </c>
      <c r="AH789" s="11">
        <v>0</v>
      </c>
      <c r="AI789" s="11">
        <v>0</v>
      </c>
      <c r="AJ789" s="11">
        <v>0</v>
      </c>
      <c r="AK789" s="11">
        <v>0</v>
      </c>
      <c r="AL789" s="11">
        <v>0</v>
      </c>
      <c r="AM789" s="11">
        <v>0</v>
      </c>
      <c r="AN789" s="11">
        <v>0</v>
      </c>
      <c r="AO789" s="11">
        <v>0</v>
      </c>
      <c r="AP789" s="11">
        <v>0</v>
      </c>
      <c r="AQ789" s="11">
        <v>0</v>
      </c>
      <c r="AR789" s="11">
        <v>0</v>
      </c>
      <c r="AS789" s="11">
        <v>0</v>
      </c>
      <c r="AT789" s="11">
        <f t="shared" si="12"/>
        <v>0</v>
      </c>
      <c r="AU789" s="11">
        <v>102596.09</v>
      </c>
      <c r="AV789" s="11">
        <v>95623.56</v>
      </c>
      <c r="AW789" s="12">
        <v>19</v>
      </c>
      <c r="AX789" s="12">
        <v>240</v>
      </c>
      <c r="AY789" s="11">
        <v>543208.85</v>
      </c>
      <c r="AZ789" s="11">
        <v>128401.55</v>
      </c>
      <c r="BA789" s="13">
        <v>83.577433999999997</v>
      </c>
      <c r="BB789" s="13">
        <v>72.485117487097895</v>
      </c>
      <c r="BC789" s="13">
        <v>10.25</v>
      </c>
      <c r="BD789" s="13"/>
      <c r="BE789" s="9" t="s">
        <v>78</v>
      </c>
      <c r="BF789" s="6"/>
      <c r="BG789" s="9" t="s">
        <v>99</v>
      </c>
      <c r="BH789" s="9" t="s">
        <v>188</v>
      </c>
      <c r="BI789" s="9" t="s">
        <v>189</v>
      </c>
      <c r="BJ789" s="9" t="s">
        <v>82</v>
      </c>
      <c r="BK789" s="7" t="s">
        <v>83</v>
      </c>
      <c r="BL789" s="13">
        <v>864923.02455668</v>
      </c>
      <c r="BM789" s="7" t="s">
        <v>84</v>
      </c>
      <c r="BN789" s="13"/>
      <c r="BO789" s="14">
        <v>38397</v>
      </c>
      <c r="BP789" s="14">
        <v>45702</v>
      </c>
      <c r="BQ789" s="14" t="s">
        <v>138</v>
      </c>
      <c r="BR789" s="14" t="s">
        <v>139</v>
      </c>
      <c r="BS789" s="14">
        <v>38397</v>
      </c>
      <c r="BT789" s="14">
        <v>38397</v>
      </c>
      <c r="BU789" s="13">
        <v>38312.71</v>
      </c>
      <c r="BV789" s="13">
        <v>27.88</v>
      </c>
      <c r="BW789" s="13">
        <v>0</v>
      </c>
    </row>
    <row r="790" spans="1:75" s="1" customFormat="1" ht="18.2" customHeight="1" x14ac:dyDescent="0.15">
      <c r="A790" s="15">
        <v>788</v>
      </c>
      <c r="B790" s="16" t="s">
        <v>75</v>
      </c>
      <c r="C790" s="16" t="s">
        <v>76</v>
      </c>
      <c r="D790" s="17">
        <v>45108</v>
      </c>
      <c r="E790" s="18" t="s">
        <v>1326</v>
      </c>
      <c r="F790" s="19">
        <v>171</v>
      </c>
      <c r="G790" s="19">
        <v>170</v>
      </c>
      <c r="H790" s="20">
        <v>117050.86</v>
      </c>
      <c r="I790" s="20">
        <v>91801.77</v>
      </c>
      <c r="J790" s="20">
        <v>0</v>
      </c>
      <c r="K790" s="20">
        <v>208852.63</v>
      </c>
      <c r="L790" s="20">
        <v>1025.73</v>
      </c>
      <c r="M790" s="20">
        <v>0</v>
      </c>
      <c r="N790" s="20">
        <v>0</v>
      </c>
      <c r="O790" s="20">
        <v>0</v>
      </c>
      <c r="P790" s="20">
        <v>0</v>
      </c>
      <c r="Q790" s="20">
        <v>0</v>
      </c>
      <c r="R790" s="20">
        <v>208852.63</v>
      </c>
      <c r="S790" s="20">
        <v>252540.03</v>
      </c>
      <c r="T790" s="20">
        <v>999.81</v>
      </c>
      <c r="U790" s="20">
        <v>0</v>
      </c>
      <c r="V790" s="20">
        <v>0</v>
      </c>
      <c r="W790" s="20">
        <v>0</v>
      </c>
      <c r="X790" s="20">
        <v>0</v>
      </c>
      <c r="Y790" s="20">
        <v>0</v>
      </c>
      <c r="Z790" s="20">
        <v>253539.84</v>
      </c>
      <c r="AA790" s="20">
        <v>0</v>
      </c>
      <c r="AB790" s="20">
        <v>0</v>
      </c>
      <c r="AC790" s="20">
        <v>0</v>
      </c>
      <c r="AD790" s="20">
        <v>0</v>
      </c>
      <c r="AE790" s="20">
        <v>0</v>
      </c>
      <c r="AF790" s="20">
        <v>0</v>
      </c>
      <c r="AG790" s="20">
        <v>0</v>
      </c>
      <c r="AH790" s="20">
        <v>0</v>
      </c>
      <c r="AI790" s="20">
        <v>0</v>
      </c>
      <c r="AJ790" s="20">
        <v>0</v>
      </c>
      <c r="AK790" s="20">
        <v>0</v>
      </c>
      <c r="AL790" s="20">
        <v>0</v>
      </c>
      <c r="AM790" s="20">
        <v>0</v>
      </c>
      <c r="AN790" s="20">
        <v>0</v>
      </c>
      <c r="AO790" s="20">
        <v>0</v>
      </c>
      <c r="AP790" s="20">
        <v>0</v>
      </c>
      <c r="AQ790" s="20">
        <v>0</v>
      </c>
      <c r="AR790" s="20">
        <v>0</v>
      </c>
      <c r="AS790" s="20">
        <v>0</v>
      </c>
      <c r="AT790" s="11">
        <f t="shared" si="12"/>
        <v>0</v>
      </c>
      <c r="AU790" s="20">
        <v>92827.5</v>
      </c>
      <c r="AV790" s="20">
        <v>253539.84</v>
      </c>
      <c r="AW790" s="21">
        <v>79</v>
      </c>
      <c r="AX790" s="21">
        <v>300</v>
      </c>
      <c r="AY790" s="20">
        <v>858999.99</v>
      </c>
      <c r="AZ790" s="20">
        <v>218650.29</v>
      </c>
      <c r="BA790" s="22">
        <v>89.999999000000003</v>
      </c>
      <c r="BB790" s="22">
        <v>85.967123533874002</v>
      </c>
      <c r="BC790" s="22">
        <v>10.25</v>
      </c>
      <c r="BD790" s="22"/>
      <c r="BE790" s="18" t="s">
        <v>78</v>
      </c>
      <c r="BF790" s="15"/>
      <c r="BG790" s="18" t="s">
        <v>99</v>
      </c>
      <c r="BH790" s="18" t="s">
        <v>188</v>
      </c>
      <c r="BI790" s="18" t="s">
        <v>1204</v>
      </c>
      <c r="BJ790" s="18" t="s">
        <v>82</v>
      </c>
      <c r="BK790" s="16" t="s">
        <v>83</v>
      </c>
      <c r="BL790" s="22">
        <v>1622136.23883122</v>
      </c>
      <c r="BM790" s="16" t="s">
        <v>84</v>
      </c>
      <c r="BN790" s="22"/>
      <c r="BO790" s="23">
        <v>38397</v>
      </c>
      <c r="BP790" s="23">
        <v>47528</v>
      </c>
      <c r="BQ790" s="14" t="s">
        <v>227</v>
      </c>
      <c r="BR790" s="14" t="s">
        <v>228</v>
      </c>
      <c r="BS790" s="14">
        <v>38397</v>
      </c>
      <c r="BT790" s="14">
        <v>38397</v>
      </c>
      <c r="BU790" s="22">
        <v>71229.19</v>
      </c>
      <c r="BV790" s="22">
        <v>46.43</v>
      </c>
      <c r="BW790" s="22">
        <v>0</v>
      </c>
    </row>
    <row r="791" spans="1:75" s="1" customFormat="1" ht="18.2" customHeight="1" x14ac:dyDescent="0.15">
      <c r="A791" s="6">
        <v>789</v>
      </c>
      <c r="B791" s="7" t="s">
        <v>75</v>
      </c>
      <c r="C791" s="7" t="s">
        <v>76</v>
      </c>
      <c r="D791" s="8">
        <v>45108</v>
      </c>
      <c r="E791" s="9" t="s">
        <v>1327</v>
      </c>
      <c r="F791" s="10">
        <v>160</v>
      </c>
      <c r="G791" s="10">
        <v>159</v>
      </c>
      <c r="H791" s="11">
        <v>57264.26</v>
      </c>
      <c r="I791" s="11">
        <v>42272.42</v>
      </c>
      <c r="J791" s="11">
        <v>0</v>
      </c>
      <c r="K791" s="11">
        <v>99536.68</v>
      </c>
      <c r="L791" s="11">
        <v>495.64</v>
      </c>
      <c r="M791" s="11">
        <v>0</v>
      </c>
      <c r="N791" s="11">
        <v>0</v>
      </c>
      <c r="O791" s="11">
        <v>0</v>
      </c>
      <c r="P791" s="11">
        <v>0</v>
      </c>
      <c r="Q791" s="11">
        <v>0</v>
      </c>
      <c r="R791" s="11">
        <v>99536.68</v>
      </c>
      <c r="S791" s="11">
        <v>116668.01</v>
      </c>
      <c r="T791" s="11">
        <v>505.36</v>
      </c>
      <c r="U791" s="11">
        <v>0</v>
      </c>
      <c r="V791" s="11">
        <v>0</v>
      </c>
      <c r="W791" s="11">
        <v>0</v>
      </c>
      <c r="X791" s="11">
        <v>0</v>
      </c>
      <c r="Y791" s="11">
        <v>0</v>
      </c>
      <c r="Z791" s="11">
        <v>117173.37</v>
      </c>
      <c r="AA791" s="11">
        <v>0</v>
      </c>
      <c r="AB791" s="11">
        <v>0</v>
      </c>
      <c r="AC791" s="11">
        <v>0</v>
      </c>
      <c r="AD791" s="11">
        <v>0</v>
      </c>
      <c r="AE791" s="11">
        <v>0</v>
      </c>
      <c r="AF791" s="11">
        <v>0</v>
      </c>
      <c r="AG791" s="11">
        <v>0</v>
      </c>
      <c r="AH791" s="11">
        <v>0</v>
      </c>
      <c r="AI791" s="11">
        <v>0</v>
      </c>
      <c r="AJ791" s="11">
        <v>0</v>
      </c>
      <c r="AK791" s="11">
        <v>0</v>
      </c>
      <c r="AL791" s="11">
        <v>0</v>
      </c>
      <c r="AM791" s="11">
        <v>0</v>
      </c>
      <c r="AN791" s="11">
        <v>0</v>
      </c>
      <c r="AO791" s="11">
        <v>0</v>
      </c>
      <c r="AP791" s="11">
        <v>0</v>
      </c>
      <c r="AQ791" s="11">
        <v>0</v>
      </c>
      <c r="AR791" s="11">
        <v>0</v>
      </c>
      <c r="AS791" s="11">
        <v>0</v>
      </c>
      <c r="AT791" s="11">
        <f t="shared" si="12"/>
        <v>0</v>
      </c>
      <c r="AU791" s="11">
        <v>42768.06</v>
      </c>
      <c r="AV791" s="11">
        <v>117173.37</v>
      </c>
      <c r="AW791" s="12">
        <v>79</v>
      </c>
      <c r="AX791" s="12">
        <v>300</v>
      </c>
      <c r="AY791" s="11">
        <v>413706.15</v>
      </c>
      <c r="AZ791" s="11">
        <v>105300</v>
      </c>
      <c r="BA791" s="13">
        <v>90</v>
      </c>
      <c r="BB791" s="13">
        <v>85.074085470085507</v>
      </c>
      <c r="BC791" s="13">
        <v>10.59</v>
      </c>
      <c r="BD791" s="13"/>
      <c r="BE791" s="9" t="s">
        <v>78</v>
      </c>
      <c r="BF791" s="6"/>
      <c r="BG791" s="9" t="s">
        <v>199</v>
      </c>
      <c r="BH791" s="9" t="s">
        <v>518</v>
      </c>
      <c r="BI791" s="9" t="s">
        <v>519</v>
      </c>
      <c r="BJ791" s="9" t="s">
        <v>82</v>
      </c>
      <c r="BK791" s="7" t="s">
        <v>83</v>
      </c>
      <c r="BL791" s="13">
        <v>773090.84267191996</v>
      </c>
      <c r="BM791" s="7" t="s">
        <v>84</v>
      </c>
      <c r="BN791" s="13"/>
      <c r="BO791" s="14">
        <v>38393</v>
      </c>
      <c r="BP791" s="14">
        <v>47524</v>
      </c>
      <c r="BQ791" s="14" t="s">
        <v>157</v>
      </c>
      <c r="BR791" s="14" t="s">
        <v>158</v>
      </c>
      <c r="BS791" s="14">
        <v>38393</v>
      </c>
      <c r="BT791" s="14">
        <v>38393</v>
      </c>
      <c r="BU791" s="13">
        <v>32282.73</v>
      </c>
      <c r="BV791" s="13">
        <v>21.91</v>
      </c>
      <c r="BW791" s="13">
        <v>0</v>
      </c>
    </row>
    <row r="792" spans="1:75" s="1" customFormat="1" ht="18.2" customHeight="1" x14ac:dyDescent="0.15">
      <c r="A792" s="15">
        <v>790</v>
      </c>
      <c r="B792" s="16" t="s">
        <v>75</v>
      </c>
      <c r="C792" s="16" t="s">
        <v>76</v>
      </c>
      <c r="D792" s="17">
        <v>45108</v>
      </c>
      <c r="E792" s="18" t="s">
        <v>1328</v>
      </c>
      <c r="F792" s="19">
        <v>128</v>
      </c>
      <c r="G792" s="19">
        <v>127</v>
      </c>
      <c r="H792" s="20">
        <v>57264.26</v>
      </c>
      <c r="I792" s="20">
        <v>37762.46</v>
      </c>
      <c r="J792" s="20">
        <v>0</v>
      </c>
      <c r="K792" s="20">
        <v>95026.72</v>
      </c>
      <c r="L792" s="20">
        <v>495.64</v>
      </c>
      <c r="M792" s="20">
        <v>0</v>
      </c>
      <c r="N792" s="20">
        <v>0</v>
      </c>
      <c r="O792" s="20">
        <v>0</v>
      </c>
      <c r="P792" s="20">
        <v>0</v>
      </c>
      <c r="Q792" s="20">
        <v>0</v>
      </c>
      <c r="R792" s="20">
        <v>95026.72</v>
      </c>
      <c r="S792" s="20">
        <v>88591.039999999994</v>
      </c>
      <c r="T792" s="20">
        <v>505.36</v>
      </c>
      <c r="U792" s="20">
        <v>0</v>
      </c>
      <c r="V792" s="20">
        <v>0</v>
      </c>
      <c r="W792" s="20">
        <v>0</v>
      </c>
      <c r="X792" s="20">
        <v>0</v>
      </c>
      <c r="Y792" s="20">
        <v>0</v>
      </c>
      <c r="Z792" s="20">
        <v>89096.4</v>
      </c>
      <c r="AA792" s="20">
        <v>0</v>
      </c>
      <c r="AB792" s="20">
        <v>0</v>
      </c>
      <c r="AC792" s="20">
        <v>0</v>
      </c>
      <c r="AD792" s="20">
        <v>0</v>
      </c>
      <c r="AE792" s="20">
        <v>0</v>
      </c>
      <c r="AF792" s="20">
        <v>0</v>
      </c>
      <c r="AG792" s="20">
        <v>0</v>
      </c>
      <c r="AH792" s="20">
        <v>0</v>
      </c>
      <c r="AI792" s="20">
        <v>0</v>
      </c>
      <c r="AJ792" s="20">
        <v>0</v>
      </c>
      <c r="AK792" s="20">
        <v>0</v>
      </c>
      <c r="AL792" s="20">
        <v>0</v>
      </c>
      <c r="AM792" s="20">
        <v>0</v>
      </c>
      <c r="AN792" s="20">
        <v>0</v>
      </c>
      <c r="AO792" s="20">
        <v>0</v>
      </c>
      <c r="AP792" s="20">
        <v>0</v>
      </c>
      <c r="AQ792" s="20">
        <v>0</v>
      </c>
      <c r="AR792" s="20">
        <v>0</v>
      </c>
      <c r="AS792" s="20">
        <v>0</v>
      </c>
      <c r="AT792" s="11">
        <f t="shared" si="12"/>
        <v>0</v>
      </c>
      <c r="AU792" s="20">
        <v>38258.1</v>
      </c>
      <c r="AV792" s="20">
        <v>89096.4</v>
      </c>
      <c r="AW792" s="21">
        <v>79</v>
      </c>
      <c r="AX792" s="21">
        <v>300</v>
      </c>
      <c r="AY792" s="20">
        <v>413706.15</v>
      </c>
      <c r="AZ792" s="20">
        <v>105300</v>
      </c>
      <c r="BA792" s="22">
        <v>90</v>
      </c>
      <c r="BB792" s="22">
        <v>81.219418803418804</v>
      </c>
      <c r="BC792" s="22">
        <v>10.59</v>
      </c>
      <c r="BD792" s="22"/>
      <c r="BE792" s="18" t="s">
        <v>78</v>
      </c>
      <c r="BF792" s="15"/>
      <c r="BG792" s="18" t="s">
        <v>199</v>
      </c>
      <c r="BH792" s="18" t="s">
        <v>518</v>
      </c>
      <c r="BI792" s="18" t="s">
        <v>519</v>
      </c>
      <c r="BJ792" s="18" t="s">
        <v>82</v>
      </c>
      <c r="BK792" s="16" t="s">
        <v>83</v>
      </c>
      <c r="BL792" s="22">
        <v>738062.46140767995</v>
      </c>
      <c r="BM792" s="16" t="s">
        <v>84</v>
      </c>
      <c r="BN792" s="22"/>
      <c r="BO792" s="23">
        <v>38393</v>
      </c>
      <c r="BP792" s="23">
        <v>47524</v>
      </c>
      <c r="BQ792" s="14" t="s">
        <v>458</v>
      </c>
      <c r="BR792" s="14" t="s">
        <v>459</v>
      </c>
      <c r="BS792" s="14">
        <v>38393</v>
      </c>
      <c r="BT792" s="14">
        <v>38393</v>
      </c>
      <c r="BU792" s="22">
        <v>25789.89</v>
      </c>
      <c r="BV792" s="22">
        <v>21.91</v>
      </c>
      <c r="BW792" s="22">
        <v>0</v>
      </c>
    </row>
    <row r="793" spans="1:75" s="1" customFormat="1" ht="18.2" customHeight="1" x14ac:dyDescent="0.15">
      <c r="A793" s="6">
        <v>791</v>
      </c>
      <c r="B793" s="7" t="s">
        <v>75</v>
      </c>
      <c r="C793" s="7" t="s">
        <v>76</v>
      </c>
      <c r="D793" s="8">
        <v>45108</v>
      </c>
      <c r="E793" s="9" t="s">
        <v>1329</v>
      </c>
      <c r="F793" s="10">
        <v>0</v>
      </c>
      <c r="G793" s="10">
        <v>0</v>
      </c>
      <c r="H793" s="11">
        <v>39399.089999999997</v>
      </c>
      <c r="I793" s="11">
        <v>0</v>
      </c>
      <c r="J793" s="11">
        <v>0</v>
      </c>
      <c r="K793" s="11">
        <v>39399.089999999997</v>
      </c>
      <c r="L793" s="11">
        <v>345.22</v>
      </c>
      <c r="M793" s="11">
        <v>0</v>
      </c>
      <c r="N793" s="11">
        <v>0</v>
      </c>
      <c r="O793" s="11">
        <v>345.22</v>
      </c>
      <c r="P793" s="11">
        <v>0</v>
      </c>
      <c r="Q793" s="11">
        <v>0</v>
      </c>
      <c r="R793" s="11">
        <v>39053.870000000003</v>
      </c>
      <c r="S793" s="11">
        <v>0</v>
      </c>
      <c r="T793" s="11">
        <v>336.53</v>
      </c>
      <c r="U793" s="11">
        <v>0</v>
      </c>
      <c r="V793" s="11">
        <v>0</v>
      </c>
      <c r="W793" s="11">
        <v>336.53</v>
      </c>
      <c r="X793" s="11">
        <v>0</v>
      </c>
      <c r="Y793" s="11">
        <v>0</v>
      </c>
      <c r="Z793" s="11">
        <v>0</v>
      </c>
      <c r="AA793" s="11">
        <v>15.63</v>
      </c>
      <c r="AB793" s="11">
        <v>0</v>
      </c>
      <c r="AC793" s="11">
        <v>0</v>
      </c>
      <c r="AD793" s="11">
        <v>0</v>
      </c>
      <c r="AE793" s="11">
        <v>0</v>
      </c>
      <c r="AF793" s="11">
        <v>-31.89</v>
      </c>
      <c r="AG793" s="11">
        <v>34.869999999999997</v>
      </c>
      <c r="AH793" s="11">
        <v>90.84</v>
      </c>
      <c r="AI793" s="11">
        <v>0</v>
      </c>
      <c r="AJ793" s="11">
        <v>0</v>
      </c>
      <c r="AK793" s="11">
        <v>0</v>
      </c>
      <c r="AL793" s="11">
        <v>0</v>
      </c>
      <c r="AM793" s="11">
        <v>0</v>
      </c>
      <c r="AN793" s="11">
        <v>0</v>
      </c>
      <c r="AO793" s="11">
        <v>0</v>
      </c>
      <c r="AP793" s="11">
        <v>0.18</v>
      </c>
      <c r="AQ793" s="11">
        <v>0</v>
      </c>
      <c r="AR793" s="11">
        <v>0.08</v>
      </c>
      <c r="AS793" s="11">
        <v>0</v>
      </c>
      <c r="AT793" s="11">
        <f t="shared" si="12"/>
        <v>791.3</v>
      </c>
      <c r="AU793" s="11">
        <v>0</v>
      </c>
      <c r="AV793" s="11">
        <v>0</v>
      </c>
      <c r="AW793" s="12">
        <v>79</v>
      </c>
      <c r="AX793" s="12">
        <v>300</v>
      </c>
      <c r="AY793" s="11">
        <v>289134.73</v>
      </c>
      <c r="AZ793" s="11">
        <v>73593</v>
      </c>
      <c r="BA793" s="13">
        <v>89.998898999999994</v>
      </c>
      <c r="BB793" s="13">
        <v>47.7600492124133</v>
      </c>
      <c r="BC793" s="13">
        <v>10.25</v>
      </c>
      <c r="BD793" s="13"/>
      <c r="BE793" s="9" t="s">
        <v>78</v>
      </c>
      <c r="BF793" s="6"/>
      <c r="BG793" s="9" t="s">
        <v>89</v>
      </c>
      <c r="BH793" s="9" t="s">
        <v>90</v>
      </c>
      <c r="BI793" s="9" t="s">
        <v>637</v>
      </c>
      <c r="BJ793" s="9" t="s">
        <v>108</v>
      </c>
      <c r="BK793" s="7" t="s">
        <v>83</v>
      </c>
      <c r="BL793" s="13">
        <v>303327.26857978001</v>
      </c>
      <c r="BM793" s="7" t="s">
        <v>84</v>
      </c>
      <c r="BN793" s="13"/>
      <c r="BO793" s="14">
        <v>38394</v>
      </c>
      <c r="BP793" s="14">
        <v>47525</v>
      </c>
      <c r="BQ793" s="14" t="s">
        <v>109</v>
      </c>
      <c r="BR793" s="14" t="s">
        <v>110</v>
      </c>
      <c r="BS793" s="14">
        <v>38394</v>
      </c>
      <c r="BT793" s="14">
        <v>38394</v>
      </c>
      <c r="BU793" s="13">
        <v>0</v>
      </c>
      <c r="BV793" s="13">
        <v>15.63</v>
      </c>
      <c r="BW793" s="13">
        <v>0</v>
      </c>
    </row>
    <row r="794" spans="1:75" s="1" customFormat="1" ht="18.2" customHeight="1" x14ac:dyDescent="0.15">
      <c r="A794" s="15">
        <v>792</v>
      </c>
      <c r="B794" s="16" t="s">
        <v>75</v>
      </c>
      <c r="C794" s="16" t="s">
        <v>76</v>
      </c>
      <c r="D794" s="17">
        <v>45108</v>
      </c>
      <c r="E794" s="18" t="s">
        <v>1330</v>
      </c>
      <c r="F794" s="19">
        <v>108</v>
      </c>
      <c r="G794" s="19">
        <v>107</v>
      </c>
      <c r="H794" s="20">
        <v>94152.63</v>
      </c>
      <c r="I794" s="20">
        <v>56166.81</v>
      </c>
      <c r="J794" s="20">
        <v>0</v>
      </c>
      <c r="K794" s="20">
        <v>150319.44</v>
      </c>
      <c r="L794" s="20">
        <v>814.89</v>
      </c>
      <c r="M794" s="20">
        <v>0</v>
      </c>
      <c r="N794" s="20">
        <v>0</v>
      </c>
      <c r="O794" s="20">
        <v>0</v>
      </c>
      <c r="P794" s="20">
        <v>0</v>
      </c>
      <c r="Q794" s="20">
        <v>0</v>
      </c>
      <c r="R794" s="20">
        <v>150319.44</v>
      </c>
      <c r="S794" s="20">
        <v>118498.36</v>
      </c>
      <c r="T794" s="20">
        <v>830.9</v>
      </c>
      <c r="U794" s="20">
        <v>0</v>
      </c>
      <c r="V794" s="20">
        <v>0</v>
      </c>
      <c r="W794" s="20">
        <v>0</v>
      </c>
      <c r="X794" s="20">
        <v>0</v>
      </c>
      <c r="Y794" s="20">
        <v>0</v>
      </c>
      <c r="Z794" s="20">
        <v>119329.26</v>
      </c>
      <c r="AA794" s="20">
        <v>0</v>
      </c>
      <c r="AB794" s="20">
        <v>0</v>
      </c>
      <c r="AC794" s="20">
        <v>0</v>
      </c>
      <c r="AD794" s="20">
        <v>0</v>
      </c>
      <c r="AE794" s="20">
        <v>0</v>
      </c>
      <c r="AF794" s="20">
        <v>0</v>
      </c>
      <c r="AG794" s="20">
        <v>0</v>
      </c>
      <c r="AH794" s="20">
        <v>0</v>
      </c>
      <c r="AI794" s="20">
        <v>0</v>
      </c>
      <c r="AJ794" s="20">
        <v>0</v>
      </c>
      <c r="AK794" s="20">
        <v>0</v>
      </c>
      <c r="AL794" s="20">
        <v>0</v>
      </c>
      <c r="AM794" s="20">
        <v>0</v>
      </c>
      <c r="AN794" s="20">
        <v>0</v>
      </c>
      <c r="AO794" s="20">
        <v>0</v>
      </c>
      <c r="AP794" s="20">
        <v>0</v>
      </c>
      <c r="AQ794" s="20">
        <v>0</v>
      </c>
      <c r="AR794" s="20">
        <v>0</v>
      </c>
      <c r="AS794" s="20">
        <v>0</v>
      </c>
      <c r="AT794" s="11">
        <f t="shared" si="12"/>
        <v>0</v>
      </c>
      <c r="AU794" s="20">
        <v>56981.7</v>
      </c>
      <c r="AV794" s="20">
        <v>119329.26</v>
      </c>
      <c r="AW794" s="21">
        <v>79</v>
      </c>
      <c r="AX794" s="21">
        <v>300</v>
      </c>
      <c r="AY794" s="20">
        <v>680146.01</v>
      </c>
      <c r="AZ794" s="20">
        <v>173128.82</v>
      </c>
      <c r="BA794" s="22">
        <v>89.999998000000005</v>
      </c>
      <c r="BB794" s="22">
        <v>78.142676068381505</v>
      </c>
      <c r="BC794" s="22">
        <v>10.59</v>
      </c>
      <c r="BD794" s="22"/>
      <c r="BE794" s="18" t="s">
        <v>78</v>
      </c>
      <c r="BF794" s="15"/>
      <c r="BG794" s="18" t="s">
        <v>89</v>
      </c>
      <c r="BH794" s="18" t="s">
        <v>90</v>
      </c>
      <c r="BI794" s="18" t="s">
        <v>938</v>
      </c>
      <c r="BJ794" s="18" t="s">
        <v>82</v>
      </c>
      <c r="BK794" s="16" t="s">
        <v>83</v>
      </c>
      <c r="BL794" s="22">
        <v>1167515.15661936</v>
      </c>
      <c r="BM794" s="16" t="s">
        <v>84</v>
      </c>
      <c r="BN794" s="22"/>
      <c r="BO794" s="23">
        <v>38399</v>
      </c>
      <c r="BP794" s="23">
        <v>47530</v>
      </c>
      <c r="BQ794" s="14" t="s">
        <v>163</v>
      </c>
      <c r="BR794" s="14" t="s">
        <v>164</v>
      </c>
      <c r="BS794" s="14">
        <v>38399</v>
      </c>
      <c r="BT794" s="14">
        <v>38399</v>
      </c>
      <c r="BU794" s="22">
        <v>35717.67</v>
      </c>
      <c r="BV794" s="22">
        <v>36.03</v>
      </c>
      <c r="BW794" s="22">
        <v>0</v>
      </c>
    </row>
    <row r="795" spans="1:75" s="1" customFormat="1" ht="18.2" customHeight="1" x14ac:dyDescent="0.15">
      <c r="A795" s="6">
        <v>793</v>
      </c>
      <c r="B795" s="7" t="s">
        <v>75</v>
      </c>
      <c r="C795" s="7" t="s">
        <v>76</v>
      </c>
      <c r="D795" s="8">
        <v>45108</v>
      </c>
      <c r="E795" s="9" t="s">
        <v>1331</v>
      </c>
      <c r="F795" s="10">
        <v>150</v>
      </c>
      <c r="G795" s="10">
        <v>149</v>
      </c>
      <c r="H795" s="11">
        <v>41112.19</v>
      </c>
      <c r="I795" s="11">
        <v>29435.09</v>
      </c>
      <c r="J795" s="11">
        <v>0</v>
      </c>
      <c r="K795" s="11">
        <v>70547.28</v>
      </c>
      <c r="L795" s="11">
        <v>355.86</v>
      </c>
      <c r="M795" s="11">
        <v>0</v>
      </c>
      <c r="N795" s="11">
        <v>0</v>
      </c>
      <c r="O795" s="11">
        <v>0</v>
      </c>
      <c r="P795" s="11">
        <v>0</v>
      </c>
      <c r="Q795" s="11">
        <v>0</v>
      </c>
      <c r="R795" s="11">
        <v>70547.28</v>
      </c>
      <c r="S795" s="11">
        <v>77332.56</v>
      </c>
      <c r="T795" s="11">
        <v>362.82</v>
      </c>
      <c r="U795" s="11">
        <v>0</v>
      </c>
      <c r="V795" s="11">
        <v>0</v>
      </c>
      <c r="W795" s="11">
        <v>0</v>
      </c>
      <c r="X795" s="11">
        <v>0</v>
      </c>
      <c r="Y795" s="11">
        <v>0</v>
      </c>
      <c r="Z795" s="11">
        <v>77695.38</v>
      </c>
      <c r="AA795" s="11">
        <v>0</v>
      </c>
      <c r="AB795" s="11">
        <v>0</v>
      </c>
      <c r="AC795" s="11">
        <v>0</v>
      </c>
      <c r="AD795" s="11">
        <v>0</v>
      </c>
      <c r="AE795" s="11">
        <v>0</v>
      </c>
      <c r="AF795" s="11">
        <v>0</v>
      </c>
      <c r="AG795" s="11">
        <v>0</v>
      </c>
      <c r="AH795" s="11">
        <v>0</v>
      </c>
      <c r="AI795" s="11">
        <v>0</v>
      </c>
      <c r="AJ795" s="11">
        <v>0</v>
      </c>
      <c r="AK795" s="11">
        <v>0</v>
      </c>
      <c r="AL795" s="11">
        <v>0</v>
      </c>
      <c r="AM795" s="11">
        <v>0</v>
      </c>
      <c r="AN795" s="11">
        <v>0</v>
      </c>
      <c r="AO795" s="11">
        <v>0</v>
      </c>
      <c r="AP795" s="11">
        <v>0</v>
      </c>
      <c r="AQ795" s="11">
        <v>0</v>
      </c>
      <c r="AR795" s="11">
        <v>0</v>
      </c>
      <c r="AS795" s="11">
        <v>0</v>
      </c>
      <c r="AT795" s="11">
        <f t="shared" si="12"/>
        <v>0</v>
      </c>
      <c r="AU795" s="11">
        <v>29790.95</v>
      </c>
      <c r="AV795" s="11">
        <v>77695.38</v>
      </c>
      <c r="AW795" s="12">
        <v>79</v>
      </c>
      <c r="AX795" s="12">
        <v>300</v>
      </c>
      <c r="AY795" s="11">
        <v>308167.86</v>
      </c>
      <c r="AZ795" s="11">
        <v>75601.22</v>
      </c>
      <c r="BA795" s="13">
        <v>86.738434999999996</v>
      </c>
      <c r="BB795" s="13">
        <v>80.939972406619901</v>
      </c>
      <c r="BC795" s="13">
        <v>10.59</v>
      </c>
      <c r="BD795" s="13"/>
      <c r="BE795" s="9" t="s">
        <v>78</v>
      </c>
      <c r="BF795" s="6"/>
      <c r="BG795" s="9" t="s">
        <v>199</v>
      </c>
      <c r="BH795" s="9" t="s">
        <v>270</v>
      </c>
      <c r="BI795" s="9" t="s">
        <v>1332</v>
      </c>
      <c r="BJ795" s="9" t="s">
        <v>82</v>
      </c>
      <c r="BK795" s="7" t="s">
        <v>83</v>
      </c>
      <c r="BL795" s="13">
        <v>547933.24574832001</v>
      </c>
      <c r="BM795" s="7" t="s">
        <v>84</v>
      </c>
      <c r="BN795" s="13"/>
      <c r="BO795" s="14">
        <v>38400</v>
      </c>
      <c r="BP795" s="14">
        <v>47531</v>
      </c>
      <c r="BQ795" s="14" t="s">
        <v>177</v>
      </c>
      <c r="BR795" s="14" t="s">
        <v>178</v>
      </c>
      <c r="BS795" s="14">
        <v>38400</v>
      </c>
      <c r="BT795" s="14">
        <v>38400</v>
      </c>
      <c r="BU795" s="13">
        <v>21782.31</v>
      </c>
      <c r="BV795" s="13">
        <v>15.73</v>
      </c>
      <c r="BW795" s="13">
        <v>0</v>
      </c>
    </row>
    <row r="796" spans="1:75" s="1" customFormat="1" ht="18.2" customHeight="1" x14ac:dyDescent="0.15">
      <c r="A796" s="15">
        <v>794</v>
      </c>
      <c r="B796" s="16" t="s">
        <v>75</v>
      </c>
      <c r="C796" s="16" t="s">
        <v>76</v>
      </c>
      <c r="D796" s="17">
        <v>45108</v>
      </c>
      <c r="E796" s="18" t="s">
        <v>1333</v>
      </c>
      <c r="F796" s="19">
        <v>63</v>
      </c>
      <c r="G796" s="19">
        <v>63</v>
      </c>
      <c r="H796" s="20">
        <v>0</v>
      </c>
      <c r="I796" s="20">
        <v>38491.26</v>
      </c>
      <c r="J796" s="20">
        <v>0</v>
      </c>
      <c r="K796" s="20">
        <v>38491.26</v>
      </c>
      <c r="L796" s="20">
        <v>0</v>
      </c>
      <c r="M796" s="20">
        <v>0</v>
      </c>
      <c r="N796" s="20">
        <v>0</v>
      </c>
      <c r="O796" s="20">
        <v>0</v>
      </c>
      <c r="P796" s="20">
        <v>0</v>
      </c>
      <c r="Q796" s="20">
        <v>0</v>
      </c>
      <c r="R796" s="20">
        <v>38491.26</v>
      </c>
      <c r="S796" s="20">
        <v>11851.97</v>
      </c>
      <c r="T796" s="20">
        <v>0</v>
      </c>
      <c r="U796" s="20">
        <v>0</v>
      </c>
      <c r="V796" s="20">
        <v>0</v>
      </c>
      <c r="W796" s="20">
        <v>0</v>
      </c>
      <c r="X796" s="20">
        <v>0</v>
      </c>
      <c r="Y796" s="20">
        <v>0</v>
      </c>
      <c r="Z796" s="20">
        <v>11851.97</v>
      </c>
      <c r="AA796" s="20">
        <v>0</v>
      </c>
      <c r="AB796" s="20">
        <v>0</v>
      </c>
      <c r="AC796" s="20">
        <v>0</v>
      </c>
      <c r="AD796" s="20">
        <v>0</v>
      </c>
      <c r="AE796" s="20">
        <v>0</v>
      </c>
      <c r="AF796" s="20">
        <v>0</v>
      </c>
      <c r="AG796" s="20">
        <v>0</v>
      </c>
      <c r="AH796" s="20">
        <v>0</v>
      </c>
      <c r="AI796" s="20">
        <v>0</v>
      </c>
      <c r="AJ796" s="20">
        <v>0</v>
      </c>
      <c r="AK796" s="20">
        <v>0</v>
      </c>
      <c r="AL796" s="20">
        <v>0</v>
      </c>
      <c r="AM796" s="20">
        <v>0</v>
      </c>
      <c r="AN796" s="20">
        <v>0</v>
      </c>
      <c r="AO796" s="20">
        <v>0</v>
      </c>
      <c r="AP796" s="20">
        <v>0</v>
      </c>
      <c r="AQ796" s="20">
        <v>0</v>
      </c>
      <c r="AR796" s="20">
        <v>0</v>
      </c>
      <c r="AS796" s="20">
        <v>0</v>
      </c>
      <c r="AT796" s="11">
        <f t="shared" si="12"/>
        <v>0</v>
      </c>
      <c r="AU796" s="20">
        <v>38491.26</v>
      </c>
      <c r="AV796" s="20">
        <v>11851.97</v>
      </c>
      <c r="AW796" s="21">
        <v>0</v>
      </c>
      <c r="AX796" s="21">
        <v>120</v>
      </c>
      <c r="AY796" s="20">
        <v>259999.97</v>
      </c>
      <c r="AZ796" s="20">
        <v>59000</v>
      </c>
      <c r="BA796" s="22">
        <v>80.231273000000002</v>
      </c>
      <c r="BB796" s="22">
        <v>52.342420155491197</v>
      </c>
      <c r="BC796" s="22">
        <v>10.59</v>
      </c>
      <c r="BD796" s="22"/>
      <c r="BE796" s="18" t="s">
        <v>78</v>
      </c>
      <c r="BF796" s="15"/>
      <c r="BG796" s="18" t="s">
        <v>99</v>
      </c>
      <c r="BH796" s="18" t="s">
        <v>188</v>
      </c>
      <c r="BI796" s="18" t="s">
        <v>1334</v>
      </c>
      <c r="BJ796" s="18" t="s">
        <v>82</v>
      </c>
      <c r="BK796" s="16" t="s">
        <v>83</v>
      </c>
      <c r="BL796" s="22">
        <v>298957.53634644003</v>
      </c>
      <c r="BM796" s="16" t="s">
        <v>84</v>
      </c>
      <c r="BN796" s="22"/>
      <c r="BO796" s="23">
        <v>38401</v>
      </c>
      <c r="BP796" s="23">
        <v>42053</v>
      </c>
      <c r="BQ796" s="14" t="s">
        <v>1335</v>
      </c>
      <c r="BR796" s="14" t="s">
        <v>1336</v>
      </c>
      <c r="BS796" s="14">
        <v>38401</v>
      </c>
      <c r="BT796" s="14">
        <v>38401</v>
      </c>
      <c r="BU796" s="22">
        <v>6617.2</v>
      </c>
      <c r="BV796" s="22">
        <v>0</v>
      </c>
      <c r="BW796" s="22">
        <v>0</v>
      </c>
    </row>
    <row r="797" spans="1:75" s="1" customFormat="1" ht="18.2" customHeight="1" x14ac:dyDescent="0.15">
      <c r="A797" s="6">
        <v>795</v>
      </c>
      <c r="B797" s="7" t="s">
        <v>75</v>
      </c>
      <c r="C797" s="7" t="s">
        <v>76</v>
      </c>
      <c r="D797" s="8">
        <v>45108</v>
      </c>
      <c r="E797" s="9" t="s">
        <v>1337</v>
      </c>
      <c r="F797" s="10">
        <v>154</v>
      </c>
      <c r="G797" s="10">
        <v>153</v>
      </c>
      <c r="H797" s="11">
        <v>43069.95</v>
      </c>
      <c r="I797" s="11">
        <v>31229.58</v>
      </c>
      <c r="J797" s="11">
        <v>0</v>
      </c>
      <c r="K797" s="11">
        <v>74299.53</v>
      </c>
      <c r="L797" s="11">
        <v>372.8</v>
      </c>
      <c r="M797" s="11">
        <v>0</v>
      </c>
      <c r="N797" s="11">
        <v>0</v>
      </c>
      <c r="O797" s="11">
        <v>0</v>
      </c>
      <c r="P797" s="11">
        <v>0</v>
      </c>
      <c r="Q797" s="11">
        <v>0</v>
      </c>
      <c r="R797" s="11">
        <v>74299.53</v>
      </c>
      <c r="S797" s="11">
        <v>83962.58</v>
      </c>
      <c r="T797" s="11">
        <v>380.09</v>
      </c>
      <c r="U797" s="11">
        <v>0</v>
      </c>
      <c r="V797" s="11">
        <v>0</v>
      </c>
      <c r="W797" s="11">
        <v>0</v>
      </c>
      <c r="X797" s="11">
        <v>0</v>
      </c>
      <c r="Y797" s="11">
        <v>0</v>
      </c>
      <c r="Z797" s="11">
        <v>84342.67</v>
      </c>
      <c r="AA797" s="11">
        <v>0</v>
      </c>
      <c r="AB797" s="11">
        <v>0</v>
      </c>
      <c r="AC797" s="11">
        <v>0</v>
      </c>
      <c r="AD797" s="11">
        <v>0</v>
      </c>
      <c r="AE797" s="11">
        <v>0</v>
      </c>
      <c r="AF797" s="11">
        <v>0</v>
      </c>
      <c r="AG797" s="11">
        <v>0</v>
      </c>
      <c r="AH797" s="11">
        <v>0</v>
      </c>
      <c r="AI797" s="11">
        <v>0</v>
      </c>
      <c r="AJ797" s="11">
        <v>0</v>
      </c>
      <c r="AK797" s="11">
        <v>0</v>
      </c>
      <c r="AL797" s="11">
        <v>0</v>
      </c>
      <c r="AM797" s="11">
        <v>0</v>
      </c>
      <c r="AN797" s="11">
        <v>0</v>
      </c>
      <c r="AO797" s="11">
        <v>0</v>
      </c>
      <c r="AP797" s="11">
        <v>0</v>
      </c>
      <c r="AQ797" s="11">
        <v>0</v>
      </c>
      <c r="AR797" s="11">
        <v>0</v>
      </c>
      <c r="AS797" s="11">
        <v>0</v>
      </c>
      <c r="AT797" s="11">
        <f t="shared" si="12"/>
        <v>0</v>
      </c>
      <c r="AU797" s="11">
        <v>31602.38</v>
      </c>
      <c r="AV797" s="11">
        <v>84342.67</v>
      </c>
      <c r="AW797" s="12">
        <v>79</v>
      </c>
      <c r="AX797" s="12">
        <v>300</v>
      </c>
      <c r="AY797" s="11">
        <v>311134.12</v>
      </c>
      <c r="AZ797" s="11">
        <v>79200</v>
      </c>
      <c r="BA797" s="13">
        <v>90</v>
      </c>
      <c r="BB797" s="13">
        <v>84.431284090909102</v>
      </c>
      <c r="BC797" s="13">
        <v>10.59</v>
      </c>
      <c r="BD797" s="13"/>
      <c r="BE797" s="9" t="s">
        <v>78</v>
      </c>
      <c r="BF797" s="6"/>
      <c r="BG797" s="9" t="s">
        <v>89</v>
      </c>
      <c r="BH797" s="9" t="s">
        <v>166</v>
      </c>
      <c r="BI797" s="9" t="s">
        <v>368</v>
      </c>
      <c r="BJ797" s="9" t="s">
        <v>82</v>
      </c>
      <c r="BK797" s="7" t="s">
        <v>83</v>
      </c>
      <c r="BL797" s="13">
        <v>577076.57375981996</v>
      </c>
      <c r="BM797" s="7" t="s">
        <v>84</v>
      </c>
      <c r="BN797" s="13"/>
      <c r="BO797" s="14">
        <v>38401</v>
      </c>
      <c r="BP797" s="14">
        <v>47532</v>
      </c>
      <c r="BQ797" s="14" t="s">
        <v>116</v>
      </c>
      <c r="BR797" s="14" t="s">
        <v>117</v>
      </c>
      <c r="BS797" s="14">
        <v>38401</v>
      </c>
      <c r="BT797" s="14">
        <v>38401</v>
      </c>
      <c r="BU797" s="13">
        <v>23520.36</v>
      </c>
      <c r="BV797" s="13">
        <v>16.48</v>
      </c>
      <c r="BW797" s="13">
        <v>0</v>
      </c>
    </row>
    <row r="798" spans="1:75" s="1" customFormat="1" ht="18.2" customHeight="1" x14ac:dyDescent="0.15">
      <c r="A798" s="15">
        <v>796</v>
      </c>
      <c r="B798" s="16" t="s">
        <v>75</v>
      </c>
      <c r="C798" s="16" t="s">
        <v>76</v>
      </c>
      <c r="D798" s="17">
        <v>45108</v>
      </c>
      <c r="E798" s="18" t="s">
        <v>1338</v>
      </c>
      <c r="F798" s="19">
        <v>33</v>
      </c>
      <c r="G798" s="19">
        <v>32</v>
      </c>
      <c r="H798" s="20">
        <v>27206.19</v>
      </c>
      <c r="I798" s="20">
        <v>6540.34</v>
      </c>
      <c r="J798" s="20">
        <v>0</v>
      </c>
      <c r="K798" s="20">
        <v>33746.53</v>
      </c>
      <c r="L798" s="20">
        <v>235.5</v>
      </c>
      <c r="M798" s="20">
        <v>0</v>
      </c>
      <c r="N798" s="20">
        <v>0</v>
      </c>
      <c r="O798" s="20">
        <v>0</v>
      </c>
      <c r="P798" s="20">
        <v>0</v>
      </c>
      <c r="Q798" s="20">
        <v>0</v>
      </c>
      <c r="R798" s="20">
        <v>33746.53</v>
      </c>
      <c r="S798" s="20">
        <v>8678.5400000000009</v>
      </c>
      <c r="T798" s="20">
        <v>240.09</v>
      </c>
      <c r="U798" s="20">
        <v>0</v>
      </c>
      <c r="V798" s="20">
        <v>0</v>
      </c>
      <c r="W798" s="20">
        <v>0</v>
      </c>
      <c r="X798" s="20">
        <v>0</v>
      </c>
      <c r="Y798" s="20">
        <v>0</v>
      </c>
      <c r="Z798" s="20">
        <v>8918.6299999999992</v>
      </c>
      <c r="AA798" s="20">
        <v>0</v>
      </c>
      <c r="AB798" s="20">
        <v>0</v>
      </c>
      <c r="AC798" s="20">
        <v>0</v>
      </c>
      <c r="AD798" s="20">
        <v>0</v>
      </c>
      <c r="AE798" s="20">
        <v>0</v>
      </c>
      <c r="AF798" s="20">
        <v>0</v>
      </c>
      <c r="AG798" s="20">
        <v>0</v>
      </c>
      <c r="AH798" s="20">
        <v>0</v>
      </c>
      <c r="AI798" s="20">
        <v>0</v>
      </c>
      <c r="AJ798" s="20">
        <v>0</v>
      </c>
      <c r="AK798" s="20">
        <v>0</v>
      </c>
      <c r="AL798" s="20">
        <v>0</v>
      </c>
      <c r="AM798" s="20">
        <v>0</v>
      </c>
      <c r="AN798" s="20">
        <v>0</v>
      </c>
      <c r="AO798" s="20">
        <v>0</v>
      </c>
      <c r="AP798" s="20">
        <v>0</v>
      </c>
      <c r="AQ798" s="20">
        <v>0</v>
      </c>
      <c r="AR798" s="20">
        <v>0</v>
      </c>
      <c r="AS798" s="20">
        <v>0</v>
      </c>
      <c r="AT798" s="11">
        <f t="shared" si="12"/>
        <v>0</v>
      </c>
      <c r="AU798" s="20">
        <v>6775.84</v>
      </c>
      <c r="AV798" s="20">
        <v>8918.6299999999992</v>
      </c>
      <c r="AW798" s="21">
        <v>79</v>
      </c>
      <c r="AX798" s="21">
        <v>300</v>
      </c>
      <c r="AY798" s="20">
        <v>284999.99</v>
      </c>
      <c r="AZ798" s="20">
        <v>50029.49</v>
      </c>
      <c r="BA798" s="22">
        <v>62.064920999999998</v>
      </c>
      <c r="BB798" s="22">
        <v>41.864822497173797</v>
      </c>
      <c r="BC798" s="22">
        <v>10.59</v>
      </c>
      <c r="BD798" s="22"/>
      <c r="BE798" s="18" t="s">
        <v>78</v>
      </c>
      <c r="BF798" s="15"/>
      <c r="BG798" s="18" t="s">
        <v>160</v>
      </c>
      <c r="BH798" s="18" t="s">
        <v>386</v>
      </c>
      <c r="BI798" s="18" t="s">
        <v>532</v>
      </c>
      <c r="BJ798" s="18" t="s">
        <v>82</v>
      </c>
      <c r="BK798" s="16" t="s">
        <v>83</v>
      </c>
      <c r="BL798" s="22">
        <v>262105.72137782001</v>
      </c>
      <c r="BM798" s="16" t="s">
        <v>84</v>
      </c>
      <c r="BN798" s="22"/>
      <c r="BO798" s="23">
        <v>38401</v>
      </c>
      <c r="BP798" s="23">
        <v>47532</v>
      </c>
      <c r="BQ798" s="14" t="s">
        <v>153</v>
      </c>
      <c r="BR798" s="14" t="s">
        <v>154</v>
      </c>
      <c r="BS798" s="14">
        <v>38401</v>
      </c>
      <c r="BT798" s="14">
        <v>38401</v>
      </c>
      <c r="BU798" s="22">
        <v>3299.43</v>
      </c>
      <c r="BV798" s="22">
        <v>10.41</v>
      </c>
      <c r="BW798" s="22">
        <v>0</v>
      </c>
    </row>
    <row r="799" spans="1:75" s="1" customFormat="1" ht="18.2" customHeight="1" x14ac:dyDescent="0.15">
      <c r="A799" s="6">
        <v>797</v>
      </c>
      <c r="B799" s="7" t="s">
        <v>75</v>
      </c>
      <c r="C799" s="7" t="s">
        <v>76</v>
      </c>
      <c r="D799" s="8">
        <v>45108</v>
      </c>
      <c r="E799" s="9" t="s">
        <v>1339</v>
      </c>
      <c r="F799" s="10">
        <v>107</v>
      </c>
      <c r="G799" s="10">
        <v>106</v>
      </c>
      <c r="H799" s="11">
        <v>38522.58</v>
      </c>
      <c r="I799" s="11">
        <v>22898.61</v>
      </c>
      <c r="J799" s="11">
        <v>0</v>
      </c>
      <c r="K799" s="11">
        <v>61421.19</v>
      </c>
      <c r="L799" s="11">
        <v>333.48</v>
      </c>
      <c r="M799" s="11">
        <v>0</v>
      </c>
      <c r="N799" s="11">
        <v>0</v>
      </c>
      <c r="O799" s="11">
        <v>0</v>
      </c>
      <c r="P799" s="11">
        <v>0</v>
      </c>
      <c r="Q799" s="11">
        <v>0</v>
      </c>
      <c r="R799" s="11">
        <v>61421.19</v>
      </c>
      <c r="S799" s="11">
        <v>47951.86</v>
      </c>
      <c r="T799" s="11">
        <v>339.96</v>
      </c>
      <c r="U799" s="11">
        <v>0</v>
      </c>
      <c r="V799" s="11">
        <v>0</v>
      </c>
      <c r="W799" s="11">
        <v>0</v>
      </c>
      <c r="X799" s="11">
        <v>0</v>
      </c>
      <c r="Y799" s="11">
        <v>0</v>
      </c>
      <c r="Z799" s="11">
        <v>48291.82</v>
      </c>
      <c r="AA799" s="11">
        <v>0</v>
      </c>
      <c r="AB799" s="11">
        <v>0</v>
      </c>
      <c r="AC799" s="11">
        <v>0</v>
      </c>
      <c r="AD799" s="11">
        <v>0</v>
      </c>
      <c r="AE799" s="11">
        <v>0</v>
      </c>
      <c r="AF799" s="11">
        <v>0</v>
      </c>
      <c r="AG799" s="11">
        <v>0</v>
      </c>
      <c r="AH799" s="11">
        <v>0</v>
      </c>
      <c r="AI799" s="11">
        <v>0</v>
      </c>
      <c r="AJ799" s="11">
        <v>0</v>
      </c>
      <c r="AK799" s="11">
        <v>0</v>
      </c>
      <c r="AL799" s="11">
        <v>0</v>
      </c>
      <c r="AM799" s="11">
        <v>0</v>
      </c>
      <c r="AN799" s="11">
        <v>0</v>
      </c>
      <c r="AO799" s="11">
        <v>0</v>
      </c>
      <c r="AP799" s="11">
        <v>0</v>
      </c>
      <c r="AQ799" s="11">
        <v>0</v>
      </c>
      <c r="AR799" s="11">
        <v>0</v>
      </c>
      <c r="AS799" s="11">
        <v>0</v>
      </c>
      <c r="AT799" s="11">
        <f t="shared" si="12"/>
        <v>0</v>
      </c>
      <c r="AU799" s="11">
        <v>23232.09</v>
      </c>
      <c r="AV799" s="11">
        <v>48291.82</v>
      </c>
      <c r="AW799" s="12">
        <v>79</v>
      </c>
      <c r="AX799" s="12">
        <v>300</v>
      </c>
      <c r="AY799" s="11">
        <v>284999.99</v>
      </c>
      <c r="AZ799" s="11">
        <v>70841.990000000005</v>
      </c>
      <c r="BA799" s="13">
        <v>87.884215999999995</v>
      </c>
      <c r="BB799" s="13">
        <v>76.197084934190002</v>
      </c>
      <c r="BC799" s="13">
        <v>10.59</v>
      </c>
      <c r="BD799" s="13"/>
      <c r="BE799" s="9" t="s">
        <v>78</v>
      </c>
      <c r="BF799" s="6"/>
      <c r="BG799" s="9" t="s">
        <v>160</v>
      </c>
      <c r="BH799" s="9" t="s">
        <v>386</v>
      </c>
      <c r="BI799" s="9" t="s">
        <v>532</v>
      </c>
      <c r="BJ799" s="9" t="s">
        <v>82</v>
      </c>
      <c r="BK799" s="7" t="s">
        <v>83</v>
      </c>
      <c r="BL799" s="13">
        <v>477051.87208385998</v>
      </c>
      <c r="BM799" s="7" t="s">
        <v>84</v>
      </c>
      <c r="BN799" s="13"/>
      <c r="BO799" s="14">
        <v>38401</v>
      </c>
      <c r="BP799" s="14">
        <v>47532</v>
      </c>
      <c r="BQ799" s="14" t="s">
        <v>445</v>
      </c>
      <c r="BR799" s="14" t="s">
        <v>446</v>
      </c>
      <c r="BS799" s="14">
        <v>38401</v>
      </c>
      <c r="BT799" s="14">
        <v>38401</v>
      </c>
      <c r="BU799" s="13">
        <v>14509.28</v>
      </c>
      <c r="BV799" s="13">
        <v>14.74</v>
      </c>
      <c r="BW799" s="13">
        <v>0</v>
      </c>
    </row>
    <row r="800" spans="1:75" s="1" customFormat="1" ht="18.2" customHeight="1" x14ac:dyDescent="0.15">
      <c r="A800" s="15">
        <v>798</v>
      </c>
      <c r="B800" s="16" t="s">
        <v>75</v>
      </c>
      <c r="C800" s="16" t="s">
        <v>76</v>
      </c>
      <c r="D800" s="17">
        <v>45108</v>
      </c>
      <c r="E800" s="18" t="s">
        <v>1340</v>
      </c>
      <c r="F800" s="19">
        <v>110</v>
      </c>
      <c r="G800" s="19">
        <v>109</v>
      </c>
      <c r="H800" s="20">
        <v>90544.28</v>
      </c>
      <c r="I800" s="20">
        <v>54524.79</v>
      </c>
      <c r="J800" s="20">
        <v>0</v>
      </c>
      <c r="K800" s="20">
        <v>145069.07</v>
      </c>
      <c r="L800" s="20">
        <v>783.73</v>
      </c>
      <c r="M800" s="20">
        <v>0</v>
      </c>
      <c r="N800" s="20">
        <v>0</v>
      </c>
      <c r="O800" s="20">
        <v>0</v>
      </c>
      <c r="P800" s="20">
        <v>0</v>
      </c>
      <c r="Q800" s="20">
        <v>0</v>
      </c>
      <c r="R800" s="20">
        <v>145069.07</v>
      </c>
      <c r="S800" s="20">
        <v>116515.36</v>
      </c>
      <c r="T800" s="20">
        <v>799.05</v>
      </c>
      <c r="U800" s="20">
        <v>0</v>
      </c>
      <c r="V800" s="20">
        <v>0</v>
      </c>
      <c r="W800" s="20">
        <v>0</v>
      </c>
      <c r="X800" s="20">
        <v>0</v>
      </c>
      <c r="Y800" s="20">
        <v>0</v>
      </c>
      <c r="Z800" s="20">
        <v>117314.41</v>
      </c>
      <c r="AA800" s="20">
        <v>0</v>
      </c>
      <c r="AB800" s="20">
        <v>0</v>
      </c>
      <c r="AC800" s="20">
        <v>0</v>
      </c>
      <c r="AD800" s="20">
        <v>0</v>
      </c>
      <c r="AE800" s="20">
        <v>0</v>
      </c>
      <c r="AF800" s="20">
        <v>0</v>
      </c>
      <c r="AG800" s="20">
        <v>0</v>
      </c>
      <c r="AH800" s="20">
        <v>0</v>
      </c>
      <c r="AI800" s="20">
        <v>0</v>
      </c>
      <c r="AJ800" s="20">
        <v>0</v>
      </c>
      <c r="AK800" s="20">
        <v>0</v>
      </c>
      <c r="AL800" s="20">
        <v>0</v>
      </c>
      <c r="AM800" s="20">
        <v>0</v>
      </c>
      <c r="AN800" s="20">
        <v>0</v>
      </c>
      <c r="AO800" s="20">
        <v>0</v>
      </c>
      <c r="AP800" s="20">
        <v>0</v>
      </c>
      <c r="AQ800" s="20">
        <v>0</v>
      </c>
      <c r="AR800" s="20">
        <v>0</v>
      </c>
      <c r="AS800" s="20">
        <v>0</v>
      </c>
      <c r="AT800" s="11">
        <f t="shared" si="12"/>
        <v>0</v>
      </c>
      <c r="AU800" s="20">
        <v>55308.52</v>
      </c>
      <c r="AV800" s="20">
        <v>117314.41</v>
      </c>
      <c r="AW800" s="21">
        <v>79</v>
      </c>
      <c r="AX800" s="21">
        <v>300</v>
      </c>
      <c r="AY800" s="20">
        <v>654088.78</v>
      </c>
      <c r="AZ800" s="20">
        <v>166500</v>
      </c>
      <c r="BA800" s="22">
        <v>90</v>
      </c>
      <c r="BB800" s="22">
        <v>78.415713513513495</v>
      </c>
      <c r="BC800" s="22">
        <v>10.59</v>
      </c>
      <c r="BD800" s="22"/>
      <c r="BE800" s="18" t="s">
        <v>78</v>
      </c>
      <c r="BF800" s="15"/>
      <c r="BG800" s="18" t="s">
        <v>413</v>
      </c>
      <c r="BH800" s="18" t="s">
        <v>421</v>
      </c>
      <c r="BI800" s="18" t="s">
        <v>422</v>
      </c>
      <c r="BJ800" s="18" t="s">
        <v>82</v>
      </c>
      <c r="BK800" s="16" t="s">
        <v>83</v>
      </c>
      <c r="BL800" s="22">
        <v>1126736.0893685799</v>
      </c>
      <c r="BM800" s="16" t="s">
        <v>84</v>
      </c>
      <c r="BN800" s="22"/>
      <c r="BO800" s="23">
        <v>38401</v>
      </c>
      <c r="BP800" s="23">
        <v>47532</v>
      </c>
      <c r="BQ800" s="14" t="s">
        <v>458</v>
      </c>
      <c r="BR800" s="14" t="s">
        <v>459</v>
      </c>
      <c r="BS800" s="14">
        <v>38401</v>
      </c>
      <c r="BT800" s="14">
        <v>38401</v>
      </c>
      <c r="BU800" s="22">
        <v>35000.99</v>
      </c>
      <c r="BV800" s="22">
        <v>34.65</v>
      </c>
      <c r="BW800" s="22">
        <v>0</v>
      </c>
    </row>
    <row r="801" spans="1:75" s="1" customFormat="1" ht="18.2" customHeight="1" x14ac:dyDescent="0.15">
      <c r="A801" s="6">
        <v>799</v>
      </c>
      <c r="B801" s="7" t="s">
        <v>75</v>
      </c>
      <c r="C801" s="7" t="s">
        <v>76</v>
      </c>
      <c r="D801" s="8">
        <v>45108</v>
      </c>
      <c r="E801" s="9" t="s">
        <v>1341</v>
      </c>
      <c r="F801" s="10">
        <v>133</v>
      </c>
      <c r="G801" s="10">
        <v>132</v>
      </c>
      <c r="H801" s="11">
        <v>51776.82</v>
      </c>
      <c r="I801" s="11">
        <v>34101.589999999997</v>
      </c>
      <c r="J801" s="11">
        <v>0</v>
      </c>
      <c r="K801" s="11">
        <v>85878.41</v>
      </c>
      <c r="L801" s="11">
        <v>443.71</v>
      </c>
      <c r="M801" s="11">
        <v>0</v>
      </c>
      <c r="N801" s="11">
        <v>0</v>
      </c>
      <c r="O801" s="11">
        <v>0</v>
      </c>
      <c r="P801" s="11">
        <v>0</v>
      </c>
      <c r="Q801" s="11">
        <v>0</v>
      </c>
      <c r="R801" s="11">
        <v>85878.41</v>
      </c>
      <c r="S801" s="11">
        <v>86320.69</v>
      </c>
      <c r="T801" s="11">
        <v>468.58</v>
      </c>
      <c r="U801" s="11">
        <v>0</v>
      </c>
      <c r="V801" s="11">
        <v>0</v>
      </c>
      <c r="W801" s="11">
        <v>0</v>
      </c>
      <c r="X801" s="11">
        <v>0</v>
      </c>
      <c r="Y801" s="11">
        <v>0</v>
      </c>
      <c r="Z801" s="11">
        <v>86789.27</v>
      </c>
      <c r="AA801" s="11">
        <v>0</v>
      </c>
      <c r="AB801" s="11">
        <v>0</v>
      </c>
      <c r="AC801" s="11">
        <v>0</v>
      </c>
      <c r="AD801" s="11">
        <v>0</v>
      </c>
      <c r="AE801" s="11">
        <v>0</v>
      </c>
      <c r="AF801" s="11">
        <v>0</v>
      </c>
      <c r="AG801" s="11">
        <v>0</v>
      </c>
      <c r="AH801" s="11">
        <v>0</v>
      </c>
      <c r="AI801" s="11">
        <v>0</v>
      </c>
      <c r="AJ801" s="11">
        <v>0</v>
      </c>
      <c r="AK801" s="11">
        <v>0</v>
      </c>
      <c r="AL801" s="11">
        <v>0</v>
      </c>
      <c r="AM801" s="11">
        <v>0</v>
      </c>
      <c r="AN801" s="11">
        <v>0</v>
      </c>
      <c r="AO801" s="11">
        <v>0</v>
      </c>
      <c r="AP801" s="11">
        <v>0</v>
      </c>
      <c r="AQ801" s="11">
        <v>0</v>
      </c>
      <c r="AR801" s="11">
        <v>0</v>
      </c>
      <c r="AS801" s="11">
        <v>0</v>
      </c>
      <c r="AT801" s="11">
        <f t="shared" si="12"/>
        <v>0</v>
      </c>
      <c r="AU801" s="11">
        <v>34545.300000000003</v>
      </c>
      <c r="AV801" s="11">
        <v>86789.27</v>
      </c>
      <c r="AW801" s="12">
        <v>79</v>
      </c>
      <c r="AX801" s="12">
        <v>300</v>
      </c>
      <c r="AY801" s="11">
        <v>369471.77</v>
      </c>
      <c r="AZ801" s="11">
        <v>94050</v>
      </c>
      <c r="BA801" s="13">
        <v>90</v>
      </c>
      <c r="BB801" s="13">
        <v>82.180296650717693</v>
      </c>
      <c r="BC801" s="13">
        <v>10.86</v>
      </c>
      <c r="BD801" s="13"/>
      <c r="BE801" s="9" t="s">
        <v>78</v>
      </c>
      <c r="BF801" s="6"/>
      <c r="BG801" s="9" t="s">
        <v>199</v>
      </c>
      <c r="BH801" s="9" t="s">
        <v>353</v>
      </c>
      <c r="BI801" s="9" t="s">
        <v>1342</v>
      </c>
      <c r="BJ801" s="9" t="s">
        <v>82</v>
      </c>
      <c r="BK801" s="7" t="s">
        <v>83</v>
      </c>
      <c r="BL801" s="13">
        <v>667008.50735853997</v>
      </c>
      <c r="BM801" s="7" t="s">
        <v>84</v>
      </c>
      <c r="BN801" s="13"/>
      <c r="BO801" s="14">
        <v>38401</v>
      </c>
      <c r="BP801" s="14">
        <v>47532</v>
      </c>
      <c r="BQ801" s="14" t="s">
        <v>102</v>
      </c>
      <c r="BR801" s="14" t="s">
        <v>103</v>
      </c>
      <c r="BS801" s="14">
        <v>38401</v>
      </c>
      <c r="BT801" s="14">
        <v>38401</v>
      </c>
      <c r="BU801" s="13">
        <v>24119.98</v>
      </c>
      <c r="BV801" s="13">
        <v>19.25</v>
      </c>
      <c r="BW801" s="13">
        <v>0</v>
      </c>
    </row>
    <row r="802" spans="1:75" s="1" customFormat="1" ht="18.2" customHeight="1" x14ac:dyDescent="0.15">
      <c r="A802" s="15">
        <v>800</v>
      </c>
      <c r="B802" s="16" t="s">
        <v>75</v>
      </c>
      <c r="C802" s="16" t="s">
        <v>76</v>
      </c>
      <c r="D802" s="17">
        <v>45108</v>
      </c>
      <c r="E802" s="18" t="s">
        <v>1343</v>
      </c>
      <c r="F802" s="19">
        <v>160</v>
      </c>
      <c r="G802" s="19">
        <v>159</v>
      </c>
      <c r="H802" s="20">
        <v>42857.82</v>
      </c>
      <c r="I802" s="20">
        <v>30896.04</v>
      </c>
      <c r="J802" s="20">
        <v>0</v>
      </c>
      <c r="K802" s="20">
        <v>73753.86</v>
      </c>
      <c r="L802" s="20">
        <v>367.29</v>
      </c>
      <c r="M802" s="20">
        <v>0</v>
      </c>
      <c r="N802" s="20">
        <v>0</v>
      </c>
      <c r="O802" s="20">
        <v>0</v>
      </c>
      <c r="P802" s="20">
        <v>0</v>
      </c>
      <c r="Q802" s="20">
        <v>0</v>
      </c>
      <c r="R802" s="20">
        <v>73753.86</v>
      </c>
      <c r="S802" s="20">
        <v>88853.18</v>
      </c>
      <c r="T802" s="20">
        <v>387.86</v>
      </c>
      <c r="U802" s="20">
        <v>0</v>
      </c>
      <c r="V802" s="20">
        <v>0</v>
      </c>
      <c r="W802" s="20">
        <v>0</v>
      </c>
      <c r="X802" s="20">
        <v>0</v>
      </c>
      <c r="Y802" s="20">
        <v>0</v>
      </c>
      <c r="Z802" s="20">
        <v>89241.04</v>
      </c>
      <c r="AA802" s="20">
        <v>0</v>
      </c>
      <c r="AB802" s="20">
        <v>0</v>
      </c>
      <c r="AC802" s="20">
        <v>0</v>
      </c>
      <c r="AD802" s="20">
        <v>0</v>
      </c>
      <c r="AE802" s="20">
        <v>0</v>
      </c>
      <c r="AF802" s="20">
        <v>0</v>
      </c>
      <c r="AG802" s="20">
        <v>0</v>
      </c>
      <c r="AH802" s="20">
        <v>0</v>
      </c>
      <c r="AI802" s="20">
        <v>0</v>
      </c>
      <c r="AJ802" s="20">
        <v>0</v>
      </c>
      <c r="AK802" s="20">
        <v>0</v>
      </c>
      <c r="AL802" s="20">
        <v>0</v>
      </c>
      <c r="AM802" s="20">
        <v>0</v>
      </c>
      <c r="AN802" s="20">
        <v>0</v>
      </c>
      <c r="AO802" s="20">
        <v>0</v>
      </c>
      <c r="AP802" s="20">
        <v>0</v>
      </c>
      <c r="AQ802" s="20">
        <v>0</v>
      </c>
      <c r="AR802" s="20">
        <v>0</v>
      </c>
      <c r="AS802" s="20">
        <v>0</v>
      </c>
      <c r="AT802" s="11">
        <f t="shared" si="12"/>
        <v>0</v>
      </c>
      <c r="AU802" s="20">
        <v>31263.33</v>
      </c>
      <c r="AV802" s="20">
        <v>89241.04</v>
      </c>
      <c r="AW802" s="21">
        <v>79</v>
      </c>
      <c r="AX802" s="21">
        <v>300</v>
      </c>
      <c r="AY802" s="20">
        <v>305830.7</v>
      </c>
      <c r="AZ802" s="20">
        <v>77850</v>
      </c>
      <c r="BA802" s="22">
        <v>90</v>
      </c>
      <c r="BB802" s="22">
        <v>85.264578034682103</v>
      </c>
      <c r="BC802" s="22">
        <v>10.86</v>
      </c>
      <c r="BD802" s="22"/>
      <c r="BE802" s="18" t="s">
        <v>78</v>
      </c>
      <c r="BF802" s="15"/>
      <c r="BG802" s="18" t="s">
        <v>199</v>
      </c>
      <c r="BH802" s="18" t="s">
        <v>340</v>
      </c>
      <c r="BI802" s="18" t="s">
        <v>341</v>
      </c>
      <c r="BJ802" s="18" t="s">
        <v>82</v>
      </c>
      <c r="BK802" s="16" t="s">
        <v>83</v>
      </c>
      <c r="BL802" s="22">
        <v>572838.41271084</v>
      </c>
      <c r="BM802" s="16" t="s">
        <v>84</v>
      </c>
      <c r="BN802" s="22"/>
      <c r="BO802" s="23">
        <v>38401</v>
      </c>
      <c r="BP802" s="23">
        <v>47532</v>
      </c>
      <c r="BQ802" s="14" t="s">
        <v>157</v>
      </c>
      <c r="BR802" s="14" t="s">
        <v>158</v>
      </c>
      <c r="BS802" s="14">
        <v>38401</v>
      </c>
      <c r="BT802" s="14">
        <v>38401</v>
      </c>
      <c r="BU802" s="22">
        <v>23945.16</v>
      </c>
      <c r="BV802" s="22">
        <v>15.93</v>
      </c>
      <c r="BW802" s="22">
        <v>0</v>
      </c>
    </row>
    <row r="803" spans="1:75" s="1" customFormat="1" ht="18.2" customHeight="1" x14ac:dyDescent="0.15">
      <c r="A803" s="6">
        <v>801</v>
      </c>
      <c r="B803" s="7" t="s">
        <v>75</v>
      </c>
      <c r="C803" s="7" t="s">
        <v>76</v>
      </c>
      <c r="D803" s="8">
        <v>45108</v>
      </c>
      <c r="E803" s="9" t="s">
        <v>1344</v>
      </c>
      <c r="F803" s="10">
        <v>0</v>
      </c>
      <c r="G803" s="10">
        <v>0</v>
      </c>
      <c r="H803" s="11">
        <v>44301.16</v>
      </c>
      <c r="I803" s="11">
        <v>0</v>
      </c>
      <c r="J803" s="11">
        <v>0</v>
      </c>
      <c r="K803" s="11">
        <v>44301.16</v>
      </c>
      <c r="L803" s="11">
        <v>383.38</v>
      </c>
      <c r="M803" s="11">
        <v>0</v>
      </c>
      <c r="N803" s="11">
        <v>0</v>
      </c>
      <c r="O803" s="11">
        <v>383.38</v>
      </c>
      <c r="P803" s="11">
        <v>0</v>
      </c>
      <c r="Q803" s="11">
        <v>0</v>
      </c>
      <c r="R803" s="11">
        <v>43917.78</v>
      </c>
      <c r="S803" s="11">
        <v>0</v>
      </c>
      <c r="T803" s="11">
        <v>390.96</v>
      </c>
      <c r="U803" s="11">
        <v>0</v>
      </c>
      <c r="V803" s="11">
        <v>0</v>
      </c>
      <c r="W803" s="11">
        <v>390.96</v>
      </c>
      <c r="X803" s="11">
        <v>0</v>
      </c>
      <c r="Y803" s="11">
        <v>0</v>
      </c>
      <c r="Z803" s="11">
        <v>0</v>
      </c>
      <c r="AA803" s="11">
        <v>16.95</v>
      </c>
      <c r="AB803" s="11">
        <v>0</v>
      </c>
      <c r="AC803" s="11">
        <v>0</v>
      </c>
      <c r="AD803" s="11">
        <v>0</v>
      </c>
      <c r="AE803" s="11">
        <v>0</v>
      </c>
      <c r="AF803" s="11">
        <v>-34.81</v>
      </c>
      <c r="AG803" s="11">
        <v>39.56</v>
      </c>
      <c r="AH803" s="11">
        <v>100.55</v>
      </c>
      <c r="AI803" s="11">
        <v>0</v>
      </c>
      <c r="AJ803" s="11">
        <v>0</v>
      </c>
      <c r="AK803" s="11">
        <v>0</v>
      </c>
      <c r="AL803" s="11">
        <v>0</v>
      </c>
      <c r="AM803" s="11">
        <v>0</v>
      </c>
      <c r="AN803" s="11">
        <v>0</v>
      </c>
      <c r="AO803" s="11">
        <v>0</v>
      </c>
      <c r="AP803" s="11">
        <v>4.62</v>
      </c>
      <c r="AQ803" s="11">
        <v>0</v>
      </c>
      <c r="AR803" s="11">
        <v>30.37</v>
      </c>
      <c r="AS803" s="11">
        <v>0</v>
      </c>
      <c r="AT803" s="11">
        <f t="shared" si="12"/>
        <v>870.83999999999992</v>
      </c>
      <c r="AU803" s="11">
        <v>0</v>
      </c>
      <c r="AV803" s="11">
        <v>0</v>
      </c>
      <c r="AW803" s="12">
        <v>79</v>
      </c>
      <c r="AX803" s="12">
        <v>300</v>
      </c>
      <c r="AY803" s="11">
        <v>320000.84000000003</v>
      </c>
      <c r="AZ803" s="11">
        <v>81457.05</v>
      </c>
      <c r="BA803" s="13">
        <v>90.000003000000007</v>
      </c>
      <c r="BB803" s="13">
        <v>48.523735290602097</v>
      </c>
      <c r="BC803" s="13">
        <v>10.59</v>
      </c>
      <c r="BD803" s="13"/>
      <c r="BE803" s="9" t="s">
        <v>78</v>
      </c>
      <c r="BF803" s="6"/>
      <c r="BG803" s="9" t="s">
        <v>199</v>
      </c>
      <c r="BH803" s="9" t="s">
        <v>518</v>
      </c>
      <c r="BI803" s="9" t="s">
        <v>519</v>
      </c>
      <c r="BJ803" s="9" t="s">
        <v>108</v>
      </c>
      <c r="BK803" s="7" t="s">
        <v>83</v>
      </c>
      <c r="BL803" s="13">
        <v>341104.74197531998</v>
      </c>
      <c r="BM803" s="7" t="s">
        <v>84</v>
      </c>
      <c r="BN803" s="13"/>
      <c r="BO803" s="14">
        <v>38401</v>
      </c>
      <c r="BP803" s="14">
        <v>47532</v>
      </c>
      <c r="BQ803" s="14" t="s">
        <v>109</v>
      </c>
      <c r="BR803" s="14" t="s">
        <v>110</v>
      </c>
      <c r="BS803" s="14">
        <v>38401</v>
      </c>
      <c r="BT803" s="14">
        <v>38401</v>
      </c>
      <c r="BU803" s="13">
        <v>0</v>
      </c>
      <c r="BV803" s="13">
        <v>16.95</v>
      </c>
      <c r="BW803" s="13">
        <v>0</v>
      </c>
    </row>
    <row r="804" spans="1:75" s="1" customFormat="1" ht="18.2" customHeight="1" x14ac:dyDescent="0.15">
      <c r="A804" s="15">
        <v>802</v>
      </c>
      <c r="B804" s="16" t="s">
        <v>75</v>
      </c>
      <c r="C804" s="16" t="s">
        <v>76</v>
      </c>
      <c r="D804" s="17">
        <v>45108</v>
      </c>
      <c r="E804" s="18" t="s">
        <v>1345</v>
      </c>
      <c r="F804" s="19">
        <v>141</v>
      </c>
      <c r="G804" s="19">
        <v>140</v>
      </c>
      <c r="H804" s="20">
        <v>43353.279999999999</v>
      </c>
      <c r="I804" s="20">
        <v>29423.57</v>
      </c>
      <c r="J804" s="20">
        <v>0</v>
      </c>
      <c r="K804" s="20">
        <v>72776.850000000006</v>
      </c>
      <c r="L804" s="20">
        <v>371.53</v>
      </c>
      <c r="M804" s="20">
        <v>0</v>
      </c>
      <c r="N804" s="20">
        <v>0</v>
      </c>
      <c r="O804" s="20">
        <v>0</v>
      </c>
      <c r="P804" s="20">
        <v>0</v>
      </c>
      <c r="Q804" s="20">
        <v>0</v>
      </c>
      <c r="R804" s="20">
        <v>72776.850000000006</v>
      </c>
      <c r="S804" s="20">
        <v>77519.62</v>
      </c>
      <c r="T804" s="20">
        <v>392.35</v>
      </c>
      <c r="U804" s="20">
        <v>0</v>
      </c>
      <c r="V804" s="20">
        <v>0</v>
      </c>
      <c r="W804" s="20">
        <v>0</v>
      </c>
      <c r="X804" s="20">
        <v>0</v>
      </c>
      <c r="Y804" s="20">
        <v>0</v>
      </c>
      <c r="Z804" s="20">
        <v>77911.97</v>
      </c>
      <c r="AA804" s="20">
        <v>0</v>
      </c>
      <c r="AB804" s="20">
        <v>0</v>
      </c>
      <c r="AC804" s="20">
        <v>0</v>
      </c>
      <c r="AD804" s="20">
        <v>0</v>
      </c>
      <c r="AE804" s="20">
        <v>0</v>
      </c>
      <c r="AF804" s="20">
        <v>0</v>
      </c>
      <c r="AG804" s="20">
        <v>0</v>
      </c>
      <c r="AH804" s="20">
        <v>0</v>
      </c>
      <c r="AI804" s="20">
        <v>0</v>
      </c>
      <c r="AJ804" s="20">
        <v>0</v>
      </c>
      <c r="AK804" s="20">
        <v>0</v>
      </c>
      <c r="AL804" s="20">
        <v>0</v>
      </c>
      <c r="AM804" s="20">
        <v>0</v>
      </c>
      <c r="AN804" s="20">
        <v>0</v>
      </c>
      <c r="AO804" s="20">
        <v>0</v>
      </c>
      <c r="AP804" s="20">
        <v>0</v>
      </c>
      <c r="AQ804" s="20">
        <v>0</v>
      </c>
      <c r="AR804" s="20">
        <v>0</v>
      </c>
      <c r="AS804" s="20">
        <v>0</v>
      </c>
      <c r="AT804" s="11">
        <f t="shared" si="12"/>
        <v>0</v>
      </c>
      <c r="AU804" s="20">
        <v>29795.1</v>
      </c>
      <c r="AV804" s="20">
        <v>77911.97</v>
      </c>
      <c r="AW804" s="21">
        <v>79</v>
      </c>
      <c r="AX804" s="21">
        <v>300</v>
      </c>
      <c r="AY804" s="20">
        <v>309366.31</v>
      </c>
      <c r="AZ804" s="20">
        <v>78750</v>
      </c>
      <c r="BA804" s="22">
        <v>90</v>
      </c>
      <c r="BB804" s="22">
        <v>83.173542857142905</v>
      </c>
      <c r="BC804" s="22">
        <v>10.86</v>
      </c>
      <c r="BD804" s="22"/>
      <c r="BE804" s="18" t="s">
        <v>78</v>
      </c>
      <c r="BF804" s="15"/>
      <c r="BG804" s="18" t="s">
        <v>300</v>
      </c>
      <c r="BH804" s="18" t="s">
        <v>614</v>
      </c>
      <c r="BI804" s="18" t="s">
        <v>615</v>
      </c>
      <c r="BJ804" s="18" t="s">
        <v>82</v>
      </c>
      <c r="BK804" s="16" t="s">
        <v>83</v>
      </c>
      <c r="BL804" s="22">
        <v>565250.07960389997</v>
      </c>
      <c r="BM804" s="16" t="s">
        <v>84</v>
      </c>
      <c r="BN804" s="22"/>
      <c r="BO804" s="23">
        <v>38401</v>
      </c>
      <c r="BP804" s="23">
        <v>47532</v>
      </c>
      <c r="BQ804" s="14" t="s">
        <v>177</v>
      </c>
      <c r="BR804" s="14" t="s">
        <v>178</v>
      </c>
      <c r="BS804" s="14">
        <v>38401</v>
      </c>
      <c r="BT804" s="14">
        <v>38401</v>
      </c>
      <c r="BU804" s="22">
        <v>21483.58</v>
      </c>
      <c r="BV804" s="22">
        <v>16.12</v>
      </c>
      <c r="BW804" s="22">
        <v>0</v>
      </c>
    </row>
    <row r="805" spans="1:75" s="1" customFormat="1" ht="18.2" customHeight="1" x14ac:dyDescent="0.15">
      <c r="A805" s="6">
        <v>803</v>
      </c>
      <c r="B805" s="7" t="s">
        <v>75</v>
      </c>
      <c r="C805" s="7" t="s">
        <v>76</v>
      </c>
      <c r="D805" s="8">
        <v>45108</v>
      </c>
      <c r="E805" s="9" t="s">
        <v>1346</v>
      </c>
      <c r="F805" s="10">
        <v>161</v>
      </c>
      <c r="G805" s="10">
        <v>160</v>
      </c>
      <c r="H805" s="11">
        <v>71157.100000000006</v>
      </c>
      <c r="I805" s="11">
        <v>52677.2</v>
      </c>
      <c r="J805" s="11">
        <v>0</v>
      </c>
      <c r="K805" s="11">
        <v>123834.3</v>
      </c>
      <c r="L805" s="11">
        <v>615.87</v>
      </c>
      <c r="M805" s="11">
        <v>0</v>
      </c>
      <c r="N805" s="11">
        <v>0</v>
      </c>
      <c r="O805" s="11">
        <v>0</v>
      </c>
      <c r="P805" s="11">
        <v>0</v>
      </c>
      <c r="Q805" s="11">
        <v>0</v>
      </c>
      <c r="R805" s="11">
        <v>123834.3</v>
      </c>
      <c r="S805" s="11">
        <v>145535.42000000001</v>
      </c>
      <c r="T805" s="11">
        <v>627.96</v>
      </c>
      <c r="U805" s="11">
        <v>0</v>
      </c>
      <c r="V805" s="11">
        <v>0</v>
      </c>
      <c r="W805" s="11">
        <v>0</v>
      </c>
      <c r="X805" s="11">
        <v>0</v>
      </c>
      <c r="Y805" s="11">
        <v>0</v>
      </c>
      <c r="Z805" s="11">
        <v>146163.38</v>
      </c>
      <c r="AA805" s="11">
        <v>0</v>
      </c>
      <c r="AB805" s="11">
        <v>0</v>
      </c>
      <c r="AC805" s="11">
        <v>0</v>
      </c>
      <c r="AD805" s="11">
        <v>0</v>
      </c>
      <c r="AE805" s="11">
        <v>0</v>
      </c>
      <c r="AF805" s="11">
        <v>0</v>
      </c>
      <c r="AG805" s="11">
        <v>0</v>
      </c>
      <c r="AH805" s="11">
        <v>0</v>
      </c>
      <c r="AI805" s="11">
        <v>0</v>
      </c>
      <c r="AJ805" s="11">
        <v>0</v>
      </c>
      <c r="AK805" s="11">
        <v>0</v>
      </c>
      <c r="AL805" s="11">
        <v>0</v>
      </c>
      <c r="AM805" s="11">
        <v>0</v>
      </c>
      <c r="AN805" s="11">
        <v>0</v>
      </c>
      <c r="AO805" s="11">
        <v>0</v>
      </c>
      <c r="AP805" s="11">
        <v>0</v>
      </c>
      <c r="AQ805" s="11">
        <v>0</v>
      </c>
      <c r="AR805" s="11">
        <v>0</v>
      </c>
      <c r="AS805" s="11">
        <v>0</v>
      </c>
      <c r="AT805" s="11">
        <f t="shared" si="12"/>
        <v>0</v>
      </c>
      <c r="AU805" s="11">
        <v>53293.07</v>
      </c>
      <c r="AV805" s="11">
        <v>146163.38</v>
      </c>
      <c r="AW805" s="12">
        <v>79</v>
      </c>
      <c r="AX805" s="12">
        <v>300</v>
      </c>
      <c r="AY805" s="11">
        <v>514000</v>
      </c>
      <c r="AZ805" s="11">
        <v>130844.66</v>
      </c>
      <c r="BA805" s="13">
        <v>89.999996999999993</v>
      </c>
      <c r="BB805" s="13">
        <v>85.178001368165098</v>
      </c>
      <c r="BC805" s="13">
        <v>10.59</v>
      </c>
      <c r="BD805" s="13"/>
      <c r="BE805" s="9" t="s">
        <v>78</v>
      </c>
      <c r="BF805" s="6"/>
      <c r="BG805" s="9" t="s">
        <v>119</v>
      </c>
      <c r="BH805" s="9" t="s">
        <v>206</v>
      </c>
      <c r="BI805" s="9" t="s">
        <v>1347</v>
      </c>
      <c r="BJ805" s="9" t="s">
        <v>82</v>
      </c>
      <c r="BK805" s="7" t="s">
        <v>83</v>
      </c>
      <c r="BL805" s="13">
        <v>961807.88166419999</v>
      </c>
      <c r="BM805" s="7" t="s">
        <v>84</v>
      </c>
      <c r="BN805" s="13"/>
      <c r="BO805" s="14">
        <v>38404</v>
      </c>
      <c r="BP805" s="14">
        <v>47535</v>
      </c>
      <c r="BQ805" s="14" t="s">
        <v>157</v>
      </c>
      <c r="BR805" s="14" t="s">
        <v>158</v>
      </c>
      <c r="BS805" s="14">
        <v>38404</v>
      </c>
      <c r="BT805" s="14">
        <v>38404</v>
      </c>
      <c r="BU805" s="13">
        <v>40373.949999999997</v>
      </c>
      <c r="BV805" s="13">
        <v>27.23</v>
      </c>
      <c r="BW805" s="13">
        <v>0</v>
      </c>
    </row>
    <row r="806" spans="1:75" s="1" customFormat="1" ht="18.2" customHeight="1" x14ac:dyDescent="0.15">
      <c r="A806" s="15">
        <v>804</v>
      </c>
      <c r="B806" s="16" t="s">
        <v>75</v>
      </c>
      <c r="C806" s="16" t="s">
        <v>76</v>
      </c>
      <c r="D806" s="17">
        <v>45108</v>
      </c>
      <c r="E806" s="18" t="s">
        <v>1348</v>
      </c>
      <c r="F806" s="19">
        <v>86</v>
      </c>
      <c r="G806" s="19">
        <v>86</v>
      </c>
      <c r="H806" s="20">
        <v>0</v>
      </c>
      <c r="I806" s="20">
        <v>54585.55</v>
      </c>
      <c r="J806" s="20">
        <v>0</v>
      </c>
      <c r="K806" s="20">
        <v>54585.55</v>
      </c>
      <c r="L806" s="20">
        <v>0</v>
      </c>
      <c r="M806" s="20">
        <v>0</v>
      </c>
      <c r="N806" s="20">
        <v>0</v>
      </c>
      <c r="O806" s="20">
        <v>0</v>
      </c>
      <c r="P806" s="20">
        <v>0</v>
      </c>
      <c r="Q806" s="20">
        <v>0</v>
      </c>
      <c r="R806" s="20">
        <v>54585.55</v>
      </c>
      <c r="S806" s="20">
        <v>22704.21</v>
      </c>
      <c r="T806" s="20">
        <v>0</v>
      </c>
      <c r="U806" s="20">
        <v>0</v>
      </c>
      <c r="V806" s="20">
        <v>0</v>
      </c>
      <c r="W806" s="20">
        <v>0</v>
      </c>
      <c r="X806" s="20">
        <v>0</v>
      </c>
      <c r="Y806" s="20">
        <v>0</v>
      </c>
      <c r="Z806" s="20">
        <v>22704.21</v>
      </c>
      <c r="AA806" s="20">
        <v>0</v>
      </c>
      <c r="AB806" s="20">
        <v>0</v>
      </c>
      <c r="AC806" s="20">
        <v>0</v>
      </c>
      <c r="AD806" s="20">
        <v>0</v>
      </c>
      <c r="AE806" s="20">
        <v>0</v>
      </c>
      <c r="AF806" s="20">
        <v>0</v>
      </c>
      <c r="AG806" s="20">
        <v>0</v>
      </c>
      <c r="AH806" s="20">
        <v>0</v>
      </c>
      <c r="AI806" s="20">
        <v>0</v>
      </c>
      <c r="AJ806" s="20">
        <v>0</v>
      </c>
      <c r="AK806" s="20">
        <v>0</v>
      </c>
      <c r="AL806" s="20">
        <v>0</v>
      </c>
      <c r="AM806" s="20">
        <v>0</v>
      </c>
      <c r="AN806" s="20">
        <v>0</v>
      </c>
      <c r="AO806" s="20">
        <v>0</v>
      </c>
      <c r="AP806" s="20">
        <v>0</v>
      </c>
      <c r="AQ806" s="20">
        <v>0</v>
      </c>
      <c r="AR806" s="20">
        <v>0</v>
      </c>
      <c r="AS806" s="20">
        <v>0</v>
      </c>
      <c r="AT806" s="11">
        <f t="shared" si="12"/>
        <v>0</v>
      </c>
      <c r="AU806" s="20">
        <v>54585.55</v>
      </c>
      <c r="AV806" s="20">
        <v>22704.21</v>
      </c>
      <c r="AW806" s="21">
        <v>0</v>
      </c>
      <c r="AX806" s="21">
        <v>180</v>
      </c>
      <c r="AY806" s="20">
        <v>323910</v>
      </c>
      <c r="AZ806" s="20">
        <v>82455.05</v>
      </c>
      <c r="BA806" s="22">
        <v>90.000001999999995</v>
      </c>
      <c r="BB806" s="22">
        <v>59.580336306522199</v>
      </c>
      <c r="BC806" s="22">
        <v>10.25</v>
      </c>
      <c r="BD806" s="22"/>
      <c r="BE806" s="18" t="s">
        <v>78</v>
      </c>
      <c r="BF806" s="15"/>
      <c r="BG806" s="18" t="s">
        <v>241</v>
      </c>
      <c r="BH806" s="18" t="s">
        <v>242</v>
      </c>
      <c r="BI806" s="18" t="s">
        <v>351</v>
      </c>
      <c r="BJ806" s="18" t="s">
        <v>82</v>
      </c>
      <c r="BK806" s="16" t="s">
        <v>83</v>
      </c>
      <c r="BL806" s="22">
        <v>423960.18078170001</v>
      </c>
      <c r="BM806" s="16" t="s">
        <v>84</v>
      </c>
      <c r="BN806" s="22"/>
      <c r="BO806" s="23">
        <v>38404</v>
      </c>
      <c r="BP806" s="23">
        <v>43882</v>
      </c>
      <c r="BQ806" s="14" t="s">
        <v>177</v>
      </c>
      <c r="BR806" s="14" t="s">
        <v>178</v>
      </c>
      <c r="BS806" s="14">
        <v>38404</v>
      </c>
      <c r="BT806" s="14">
        <v>38404</v>
      </c>
      <c r="BU806" s="22">
        <v>12939.56</v>
      </c>
      <c r="BV806" s="22">
        <v>0</v>
      </c>
      <c r="BW806" s="22">
        <v>0</v>
      </c>
    </row>
    <row r="807" spans="1:75" s="1" customFormat="1" ht="18.2" customHeight="1" x14ac:dyDescent="0.15">
      <c r="A807" s="6">
        <v>805</v>
      </c>
      <c r="B807" s="7" t="s">
        <v>75</v>
      </c>
      <c r="C807" s="7" t="s">
        <v>76</v>
      </c>
      <c r="D807" s="8">
        <v>45108</v>
      </c>
      <c r="E807" s="9" t="s">
        <v>1349</v>
      </c>
      <c r="F807" s="10">
        <v>0</v>
      </c>
      <c r="G807" s="10">
        <v>0</v>
      </c>
      <c r="H807" s="11">
        <v>38525.64</v>
      </c>
      <c r="I807" s="11">
        <v>0</v>
      </c>
      <c r="J807" s="11">
        <v>0</v>
      </c>
      <c r="K807" s="11">
        <v>38525.64</v>
      </c>
      <c r="L807" s="11">
        <v>333.48</v>
      </c>
      <c r="M807" s="11">
        <v>0</v>
      </c>
      <c r="N807" s="11">
        <v>0</v>
      </c>
      <c r="O807" s="11">
        <v>333.48</v>
      </c>
      <c r="P807" s="11">
        <v>0</v>
      </c>
      <c r="Q807" s="11">
        <v>0</v>
      </c>
      <c r="R807" s="11">
        <v>38192.160000000003</v>
      </c>
      <c r="S807" s="11">
        <v>0</v>
      </c>
      <c r="T807" s="11">
        <v>339.99</v>
      </c>
      <c r="U807" s="11">
        <v>0</v>
      </c>
      <c r="V807" s="11">
        <v>0</v>
      </c>
      <c r="W807" s="11">
        <v>339.99</v>
      </c>
      <c r="X807" s="11">
        <v>0</v>
      </c>
      <c r="Y807" s="11">
        <v>0</v>
      </c>
      <c r="Z807" s="11">
        <v>0</v>
      </c>
      <c r="AA807" s="11">
        <v>14.74</v>
      </c>
      <c r="AB807" s="11">
        <v>0</v>
      </c>
      <c r="AC807" s="11">
        <v>0</v>
      </c>
      <c r="AD807" s="11">
        <v>0</v>
      </c>
      <c r="AE807" s="11">
        <v>0</v>
      </c>
      <c r="AF807" s="11">
        <v>-30.96</v>
      </c>
      <c r="AG807" s="11">
        <v>34.4</v>
      </c>
      <c r="AH807" s="11">
        <v>88.38</v>
      </c>
      <c r="AI807" s="11">
        <v>0</v>
      </c>
      <c r="AJ807" s="11">
        <v>0</v>
      </c>
      <c r="AK807" s="11">
        <v>0</v>
      </c>
      <c r="AL807" s="11">
        <v>0</v>
      </c>
      <c r="AM807" s="11">
        <v>0</v>
      </c>
      <c r="AN807" s="11">
        <v>0</v>
      </c>
      <c r="AO807" s="11">
        <v>0</v>
      </c>
      <c r="AP807" s="11">
        <v>17.09</v>
      </c>
      <c r="AQ807" s="11">
        <v>0</v>
      </c>
      <c r="AR807" s="11">
        <v>16.89</v>
      </c>
      <c r="AS807" s="11">
        <v>0</v>
      </c>
      <c r="AT807" s="11">
        <f t="shared" si="12"/>
        <v>780.23</v>
      </c>
      <c r="AU807" s="11">
        <v>0</v>
      </c>
      <c r="AV807" s="11">
        <v>0</v>
      </c>
      <c r="AW807" s="12">
        <v>79</v>
      </c>
      <c r="AX807" s="12">
        <v>300</v>
      </c>
      <c r="AY807" s="11">
        <v>300513.08</v>
      </c>
      <c r="AZ807" s="11">
        <v>70845.34</v>
      </c>
      <c r="BA807" s="13">
        <v>83.347459000000001</v>
      </c>
      <c r="BB807" s="13">
        <v>44.931953036310396</v>
      </c>
      <c r="BC807" s="13">
        <v>10.59</v>
      </c>
      <c r="BD807" s="13"/>
      <c r="BE807" s="9" t="s">
        <v>78</v>
      </c>
      <c r="BF807" s="6"/>
      <c r="BG807" s="9" t="s">
        <v>199</v>
      </c>
      <c r="BH807" s="9" t="s">
        <v>270</v>
      </c>
      <c r="BI807" s="9" t="s">
        <v>271</v>
      </c>
      <c r="BJ807" s="9" t="s">
        <v>108</v>
      </c>
      <c r="BK807" s="7" t="s">
        <v>83</v>
      </c>
      <c r="BL807" s="13">
        <v>296634.45835104003</v>
      </c>
      <c r="BM807" s="7" t="s">
        <v>84</v>
      </c>
      <c r="BN807" s="13"/>
      <c r="BO807" s="14">
        <v>38405</v>
      </c>
      <c r="BP807" s="14">
        <v>47536</v>
      </c>
      <c r="BQ807" s="14" t="s">
        <v>109</v>
      </c>
      <c r="BR807" s="14" t="s">
        <v>110</v>
      </c>
      <c r="BS807" s="14">
        <v>38405</v>
      </c>
      <c r="BT807" s="14">
        <v>38405</v>
      </c>
      <c r="BU807" s="13">
        <v>0</v>
      </c>
      <c r="BV807" s="13">
        <v>14.74</v>
      </c>
      <c r="BW807" s="13">
        <v>0</v>
      </c>
    </row>
    <row r="808" spans="1:75" s="1" customFormat="1" ht="18.2" customHeight="1" x14ac:dyDescent="0.15">
      <c r="A808" s="15">
        <v>806</v>
      </c>
      <c r="B808" s="16" t="s">
        <v>75</v>
      </c>
      <c r="C808" s="16" t="s">
        <v>76</v>
      </c>
      <c r="D808" s="17">
        <v>45108</v>
      </c>
      <c r="E808" s="18" t="s">
        <v>1350</v>
      </c>
      <c r="F808" s="19">
        <v>0</v>
      </c>
      <c r="G808" s="19">
        <v>0</v>
      </c>
      <c r="H808" s="20">
        <v>38525.64</v>
      </c>
      <c r="I808" s="20">
        <v>0</v>
      </c>
      <c r="J808" s="20">
        <v>0</v>
      </c>
      <c r="K808" s="20">
        <v>38525.64</v>
      </c>
      <c r="L808" s="20">
        <v>333.48</v>
      </c>
      <c r="M808" s="20">
        <v>0</v>
      </c>
      <c r="N808" s="20">
        <v>0</v>
      </c>
      <c r="O808" s="20">
        <v>333.48</v>
      </c>
      <c r="P808" s="20">
        <v>0</v>
      </c>
      <c r="Q808" s="20">
        <v>0</v>
      </c>
      <c r="R808" s="20">
        <v>38192.160000000003</v>
      </c>
      <c r="S808" s="20">
        <v>0</v>
      </c>
      <c r="T808" s="20">
        <v>339.99</v>
      </c>
      <c r="U808" s="20">
        <v>0</v>
      </c>
      <c r="V808" s="20">
        <v>0</v>
      </c>
      <c r="W808" s="20">
        <v>339.99</v>
      </c>
      <c r="X808" s="20">
        <v>0</v>
      </c>
      <c r="Y808" s="20">
        <v>0</v>
      </c>
      <c r="Z808" s="20">
        <v>0</v>
      </c>
      <c r="AA808" s="20">
        <v>14.74</v>
      </c>
      <c r="AB808" s="20">
        <v>0</v>
      </c>
      <c r="AC808" s="20">
        <v>0</v>
      </c>
      <c r="AD808" s="20">
        <v>0</v>
      </c>
      <c r="AE808" s="20">
        <v>0</v>
      </c>
      <c r="AF808" s="20">
        <v>-30.97</v>
      </c>
      <c r="AG808" s="20">
        <v>34.409999999999997</v>
      </c>
      <c r="AH808" s="20">
        <v>88.38</v>
      </c>
      <c r="AI808" s="20">
        <v>0</v>
      </c>
      <c r="AJ808" s="20">
        <v>0</v>
      </c>
      <c r="AK808" s="20">
        <v>0</v>
      </c>
      <c r="AL808" s="20">
        <v>0</v>
      </c>
      <c r="AM808" s="20">
        <v>0</v>
      </c>
      <c r="AN808" s="20">
        <v>0</v>
      </c>
      <c r="AO808" s="20">
        <v>0</v>
      </c>
      <c r="AP808" s="20">
        <v>0</v>
      </c>
      <c r="AQ808" s="20">
        <v>0</v>
      </c>
      <c r="AR808" s="20">
        <v>0</v>
      </c>
      <c r="AS808" s="20">
        <v>5.1500000000000001E-3</v>
      </c>
      <c r="AT808" s="11">
        <f t="shared" si="12"/>
        <v>780.02485000000001</v>
      </c>
      <c r="AU808" s="20">
        <v>0</v>
      </c>
      <c r="AV808" s="20">
        <v>0</v>
      </c>
      <c r="AW808" s="21">
        <v>79</v>
      </c>
      <c r="AX808" s="21">
        <v>300</v>
      </c>
      <c r="AY808" s="20">
        <v>300513.08</v>
      </c>
      <c r="AZ808" s="20">
        <v>70845.34</v>
      </c>
      <c r="BA808" s="22">
        <v>83.347459000000001</v>
      </c>
      <c r="BB808" s="22">
        <v>44.931953036310396</v>
      </c>
      <c r="BC808" s="22">
        <v>10.59</v>
      </c>
      <c r="BD808" s="22"/>
      <c r="BE808" s="18" t="s">
        <v>78</v>
      </c>
      <c r="BF808" s="15"/>
      <c r="BG808" s="18" t="s">
        <v>199</v>
      </c>
      <c r="BH808" s="18" t="s">
        <v>270</v>
      </c>
      <c r="BI808" s="18" t="s">
        <v>271</v>
      </c>
      <c r="BJ808" s="18" t="s">
        <v>108</v>
      </c>
      <c r="BK808" s="16" t="s">
        <v>83</v>
      </c>
      <c r="BL808" s="22">
        <v>296634.45835104003</v>
      </c>
      <c r="BM808" s="16" t="s">
        <v>84</v>
      </c>
      <c r="BN808" s="22"/>
      <c r="BO808" s="23">
        <v>38405</v>
      </c>
      <c r="BP808" s="23">
        <v>47536</v>
      </c>
      <c r="BQ808" s="14" t="s">
        <v>109</v>
      </c>
      <c r="BR808" s="14" t="s">
        <v>110</v>
      </c>
      <c r="BS808" s="14">
        <v>38405</v>
      </c>
      <c r="BT808" s="14">
        <v>38405</v>
      </c>
      <c r="BU808" s="22">
        <v>0</v>
      </c>
      <c r="BV808" s="22">
        <v>14.74</v>
      </c>
      <c r="BW808" s="22">
        <v>0</v>
      </c>
    </row>
    <row r="809" spans="1:75" s="1" customFormat="1" ht="18.2" customHeight="1" x14ac:dyDescent="0.15">
      <c r="A809" s="6">
        <v>807</v>
      </c>
      <c r="B809" s="7" t="s">
        <v>75</v>
      </c>
      <c r="C809" s="7" t="s">
        <v>76</v>
      </c>
      <c r="D809" s="8">
        <v>45108</v>
      </c>
      <c r="E809" s="9" t="s">
        <v>1351</v>
      </c>
      <c r="F809" s="10">
        <v>0</v>
      </c>
      <c r="G809" s="10">
        <v>0</v>
      </c>
      <c r="H809" s="11">
        <v>59332.94</v>
      </c>
      <c r="I809" s="11">
        <v>0</v>
      </c>
      <c r="J809" s="11">
        <v>0</v>
      </c>
      <c r="K809" s="11">
        <v>59332.94</v>
      </c>
      <c r="L809" s="11">
        <v>513.51</v>
      </c>
      <c r="M809" s="11">
        <v>0</v>
      </c>
      <c r="N809" s="11">
        <v>0</v>
      </c>
      <c r="O809" s="11">
        <v>513.51</v>
      </c>
      <c r="P809" s="11">
        <v>0</v>
      </c>
      <c r="Q809" s="11">
        <v>0</v>
      </c>
      <c r="R809" s="11">
        <v>58819.43</v>
      </c>
      <c r="S809" s="11">
        <v>0</v>
      </c>
      <c r="T809" s="11">
        <v>523.61</v>
      </c>
      <c r="U809" s="11">
        <v>0</v>
      </c>
      <c r="V809" s="11">
        <v>0</v>
      </c>
      <c r="W809" s="11">
        <v>523.61</v>
      </c>
      <c r="X809" s="11">
        <v>0</v>
      </c>
      <c r="Y809" s="11">
        <v>0</v>
      </c>
      <c r="Z809" s="11">
        <v>0</v>
      </c>
      <c r="AA809" s="11">
        <v>22.7</v>
      </c>
      <c r="AB809" s="11">
        <v>0</v>
      </c>
      <c r="AC809" s="11">
        <v>0</v>
      </c>
      <c r="AD809" s="11">
        <v>0</v>
      </c>
      <c r="AE809" s="11">
        <v>0</v>
      </c>
      <c r="AF809" s="11">
        <v>-47.36</v>
      </c>
      <c r="AG809" s="11">
        <v>52.99</v>
      </c>
      <c r="AH809" s="11">
        <v>135.22</v>
      </c>
      <c r="AI809" s="11">
        <v>0</v>
      </c>
      <c r="AJ809" s="11">
        <v>0</v>
      </c>
      <c r="AK809" s="11">
        <v>0</v>
      </c>
      <c r="AL809" s="11">
        <v>0</v>
      </c>
      <c r="AM809" s="11">
        <v>0</v>
      </c>
      <c r="AN809" s="11">
        <v>0</v>
      </c>
      <c r="AO809" s="11">
        <v>0</v>
      </c>
      <c r="AP809" s="11">
        <v>0</v>
      </c>
      <c r="AQ809" s="11">
        <v>0</v>
      </c>
      <c r="AR809" s="11">
        <v>0.01</v>
      </c>
      <c r="AS809" s="11">
        <v>5.1500999999999998E-2</v>
      </c>
      <c r="AT809" s="11">
        <f t="shared" si="12"/>
        <v>1200.6084990000002</v>
      </c>
      <c r="AU809" s="11">
        <v>0</v>
      </c>
      <c r="AV809" s="11">
        <v>0</v>
      </c>
      <c r="AW809" s="12">
        <v>79</v>
      </c>
      <c r="AX809" s="12">
        <v>300</v>
      </c>
      <c r="AY809" s="11">
        <v>441754.23</v>
      </c>
      <c r="AZ809" s="11">
        <v>109100</v>
      </c>
      <c r="BA809" s="13">
        <v>87.314926</v>
      </c>
      <c r="BB809" s="13">
        <v>47.0743737654645</v>
      </c>
      <c r="BC809" s="13">
        <v>10.59</v>
      </c>
      <c r="BD809" s="13"/>
      <c r="BE809" s="9" t="s">
        <v>78</v>
      </c>
      <c r="BF809" s="6"/>
      <c r="BG809" s="9" t="s">
        <v>199</v>
      </c>
      <c r="BH809" s="9" t="s">
        <v>270</v>
      </c>
      <c r="BI809" s="9" t="s">
        <v>1352</v>
      </c>
      <c r="BJ809" s="9" t="s">
        <v>108</v>
      </c>
      <c r="BK809" s="7" t="s">
        <v>83</v>
      </c>
      <c r="BL809" s="13">
        <v>456844.27795041999</v>
      </c>
      <c r="BM809" s="7" t="s">
        <v>84</v>
      </c>
      <c r="BN809" s="13"/>
      <c r="BO809" s="14">
        <v>38405</v>
      </c>
      <c r="BP809" s="14">
        <v>47536</v>
      </c>
      <c r="BQ809" s="14" t="s">
        <v>109</v>
      </c>
      <c r="BR809" s="14" t="s">
        <v>110</v>
      </c>
      <c r="BS809" s="14">
        <v>38405</v>
      </c>
      <c r="BT809" s="14">
        <v>38405</v>
      </c>
      <c r="BU809" s="13">
        <v>0</v>
      </c>
      <c r="BV809" s="13">
        <v>22.7</v>
      </c>
      <c r="BW809" s="13">
        <v>0</v>
      </c>
    </row>
    <row r="810" spans="1:75" s="1" customFormat="1" ht="18.2" customHeight="1" x14ac:dyDescent="0.15">
      <c r="A810" s="15">
        <v>808</v>
      </c>
      <c r="B810" s="16" t="s">
        <v>75</v>
      </c>
      <c r="C810" s="16" t="s">
        <v>76</v>
      </c>
      <c r="D810" s="17">
        <v>45108</v>
      </c>
      <c r="E810" s="18" t="s">
        <v>1353</v>
      </c>
      <c r="F810" s="19">
        <v>0</v>
      </c>
      <c r="G810" s="19">
        <v>0</v>
      </c>
      <c r="H810" s="20">
        <v>26379.81</v>
      </c>
      <c r="I810" s="20">
        <v>0</v>
      </c>
      <c r="J810" s="20">
        <v>0</v>
      </c>
      <c r="K810" s="20">
        <v>26379.81</v>
      </c>
      <c r="L810" s="20">
        <v>231.17</v>
      </c>
      <c r="M810" s="20">
        <v>0</v>
      </c>
      <c r="N810" s="20">
        <v>0</v>
      </c>
      <c r="O810" s="20">
        <v>231.17</v>
      </c>
      <c r="P810" s="20">
        <v>0</v>
      </c>
      <c r="Q810" s="20">
        <v>0</v>
      </c>
      <c r="R810" s="20">
        <v>26148.639999999999</v>
      </c>
      <c r="S810" s="20">
        <v>0</v>
      </c>
      <c r="T810" s="20">
        <v>225.33</v>
      </c>
      <c r="U810" s="20">
        <v>0</v>
      </c>
      <c r="V810" s="20">
        <v>0</v>
      </c>
      <c r="W810" s="20">
        <v>225.33</v>
      </c>
      <c r="X810" s="20">
        <v>0</v>
      </c>
      <c r="Y810" s="20">
        <v>0</v>
      </c>
      <c r="Z810" s="20">
        <v>0</v>
      </c>
      <c r="AA810" s="20">
        <v>10.47</v>
      </c>
      <c r="AB810" s="20">
        <v>0</v>
      </c>
      <c r="AC810" s="20">
        <v>0</v>
      </c>
      <c r="AD810" s="20">
        <v>0</v>
      </c>
      <c r="AE810" s="20">
        <v>0</v>
      </c>
      <c r="AF810" s="20">
        <v>-21.25</v>
      </c>
      <c r="AG810" s="20">
        <v>23.35</v>
      </c>
      <c r="AH810" s="20">
        <v>60.82</v>
      </c>
      <c r="AI810" s="20">
        <v>0</v>
      </c>
      <c r="AJ810" s="20">
        <v>0</v>
      </c>
      <c r="AK810" s="20">
        <v>0</v>
      </c>
      <c r="AL810" s="20">
        <v>0</v>
      </c>
      <c r="AM810" s="20">
        <v>0</v>
      </c>
      <c r="AN810" s="20">
        <v>0</v>
      </c>
      <c r="AO810" s="20">
        <v>0</v>
      </c>
      <c r="AP810" s="20">
        <v>20.38</v>
      </c>
      <c r="AQ810" s="20">
        <v>0</v>
      </c>
      <c r="AR810" s="20">
        <v>9.51</v>
      </c>
      <c r="AS810" s="20">
        <v>0</v>
      </c>
      <c r="AT810" s="11">
        <f t="shared" si="12"/>
        <v>540.76</v>
      </c>
      <c r="AU810" s="20">
        <v>0</v>
      </c>
      <c r="AV810" s="20">
        <v>0</v>
      </c>
      <c r="AW810" s="21">
        <v>79</v>
      </c>
      <c r="AX810" s="21">
        <v>300</v>
      </c>
      <c r="AY810" s="20">
        <v>193574.01</v>
      </c>
      <c r="AZ810" s="20">
        <v>49277.68</v>
      </c>
      <c r="BA810" s="22">
        <v>89.999995999999996</v>
      </c>
      <c r="BB810" s="22">
        <v>47.757473472887497</v>
      </c>
      <c r="BC810" s="22">
        <v>10.25</v>
      </c>
      <c r="BD810" s="22"/>
      <c r="BE810" s="18" t="s">
        <v>78</v>
      </c>
      <c r="BF810" s="15"/>
      <c r="BG810" s="18" t="s">
        <v>241</v>
      </c>
      <c r="BH810" s="18" t="s">
        <v>242</v>
      </c>
      <c r="BI810" s="18" t="s">
        <v>1241</v>
      </c>
      <c r="BJ810" s="18" t="s">
        <v>108</v>
      </c>
      <c r="BK810" s="16" t="s">
        <v>83</v>
      </c>
      <c r="BL810" s="22">
        <v>203093.71512415999</v>
      </c>
      <c r="BM810" s="16" t="s">
        <v>84</v>
      </c>
      <c r="BN810" s="22"/>
      <c r="BO810" s="23">
        <v>38406</v>
      </c>
      <c r="BP810" s="23">
        <v>47537</v>
      </c>
      <c r="BQ810" s="14" t="s">
        <v>109</v>
      </c>
      <c r="BR810" s="14" t="s">
        <v>110</v>
      </c>
      <c r="BS810" s="14">
        <v>38406</v>
      </c>
      <c r="BT810" s="14">
        <v>38406</v>
      </c>
      <c r="BU810" s="22">
        <v>0</v>
      </c>
      <c r="BV810" s="22">
        <v>10.47</v>
      </c>
      <c r="BW810" s="22">
        <v>0</v>
      </c>
    </row>
    <row r="811" spans="1:75" s="1" customFormat="1" ht="18.2" customHeight="1" x14ac:dyDescent="0.15">
      <c r="A811" s="6">
        <v>809</v>
      </c>
      <c r="B811" s="7" t="s">
        <v>75</v>
      </c>
      <c r="C811" s="7" t="s">
        <v>76</v>
      </c>
      <c r="D811" s="8">
        <v>45108</v>
      </c>
      <c r="E811" s="9" t="s">
        <v>1354</v>
      </c>
      <c r="F811" s="10">
        <v>0</v>
      </c>
      <c r="G811" s="10">
        <v>0</v>
      </c>
      <c r="H811" s="11">
        <v>16109.92</v>
      </c>
      <c r="I811" s="11">
        <v>0</v>
      </c>
      <c r="J811" s="11">
        <v>0</v>
      </c>
      <c r="K811" s="11">
        <v>16109.92</v>
      </c>
      <c r="L811" s="11">
        <v>739.98</v>
      </c>
      <c r="M811" s="11">
        <v>0</v>
      </c>
      <c r="N811" s="11">
        <v>0</v>
      </c>
      <c r="O811" s="11">
        <v>739.98</v>
      </c>
      <c r="P811" s="11">
        <v>0</v>
      </c>
      <c r="Q811" s="11">
        <v>0</v>
      </c>
      <c r="R811" s="11">
        <v>15369.94</v>
      </c>
      <c r="S811" s="11">
        <v>0</v>
      </c>
      <c r="T811" s="11">
        <v>142.16999999999999</v>
      </c>
      <c r="U811" s="11">
        <v>0</v>
      </c>
      <c r="V811" s="11">
        <v>0</v>
      </c>
      <c r="W811" s="11">
        <v>142.16999999999999</v>
      </c>
      <c r="X811" s="11">
        <v>0</v>
      </c>
      <c r="Y811" s="11">
        <v>0</v>
      </c>
      <c r="Z811" s="11">
        <v>0</v>
      </c>
      <c r="AA811" s="11">
        <v>18.41</v>
      </c>
      <c r="AB811" s="11">
        <v>0</v>
      </c>
      <c r="AC811" s="11">
        <v>0</v>
      </c>
      <c r="AD811" s="11">
        <v>0</v>
      </c>
      <c r="AE811" s="11">
        <v>0</v>
      </c>
      <c r="AF811" s="11">
        <v>-37.549999999999997</v>
      </c>
      <c r="AG811" s="11">
        <v>39.17</v>
      </c>
      <c r="AH811" s="11">
        <v>108.4</v>
      </c>
      <c r="AI811" s="11">
        <v>0</v>
      </c>
      <c r="AJ811" s="11">
        <v>0</v>
      </c>
      <c r="AK811" s="11">
        <v>0</v>
      </c>
      <c r="AL811" s="11">
        <v>0</v>
      </c>
      <c r="AM811" s="11">
        <v>0</v>
      </c>
      <c r="AN811" s="11">
        <v>0</v>
      </c>
      <c r="AO811" s="11">
        <v>0</v>
      </c>
      <c r="AP811" s="11">
        <v>0.48</v>
      </c>
      <c r="AQ811" s="11">
        <v>0</v>
      </c>
      <c r="AR811" s="11">
        <v>0.36</v>
      </c>
      <c r="AS811" s="11">
        <v>0</v>
      </c>
      <c r="AT811" s="11">
        <f t="shared" si="12"/>
        <v>1010.7</v>
      </c>
      <c r="AU811" s="11">
        <v>0</v>
      </c>
      <c r="AV811" s="11">
        <v>0</v>
      </c>
      <c r="AW811" s="12">
        <v>19</v>
      </c>
      <c r="AX811" s="12">
        <v>240</v>
      </c>
      <c r="AY811" s="11">
        <v>345000.01</v>
      </c>
      <c r="AZ811" s="11">
        <v>87825.84</v>
      </c>
      <c r="BA811" s="13">
        <v>89.999996999999993</v>
      </c>
      <c r="BB811" s="13">
        <v>15.7504278227248</v>
      </c>
      <c r="BC811" s="13">
        <v>10.59</v>
      </c>
      <c r="BD811" s="13"/>
      <c r="BE811" s="9" t="s">
        <v>78</v>
      </c>
      <c r="BF811" s="6"/>
      <c r="BG811" s="9" t="s">
        <v>241</v>
      </c>
      <c r="BH811" s="9" t="s">
        <v>383</v>
      </c>
      <c r="BI811" s="9" t="s">
        <v>821</v>
      </c>
      <c r="BJ811" s="9" t="s">
        <v>108</v>
      </c>
      <c r="BK811" s="7" t="s">
        <v>83</v>
      </c>
      <c r="BL811" s="13">
        <v>119376.69476636</v>
      </c>
      <c r="BM811" s="7" t="s">
        <v>84</v>
      </c>
      <c r="BN811" s="13"/>
      <c r="BO811" s="14">
        <v>38406</v>
      </c>
      <c r="BP811" s="14">
        <v>45711</v>
      </c>
      <c r="BQ811" s="14" t="s">
        <v>236</v>
      </c>
      <c r="BR811" s="14" t="s">
        <v>237</v>
      </c>
      <c r="BS811" s="14">
        <v>38406</v>
      </c>
      <c r="BT811" s="14">
        <v>38406</v>
      </c>
      <c r="BU811" s="13">
        <v>0</v>
      </c>
      <c r="BV811" s="13">
        <v>18.41</v>
      </c>
      <c r="BW811" s="13">
        <v>0</v>
      </c>
    </row>
    <row r="812" spans="1:75" s="1" customFormat="1" ht="18.2" customHeight="1" x14ac:dyDescent="0.15">
      <c r="A812" s="15">
        <v>810</v>
      </c>
      <c r="B812" s="16" t="s">
        <v>75</v>
      </c>
      <c r="C812" s="16" t="s">
        <v>76</v>
      </c>
      <c r="D812" s="17">
        <v>45108</v>
      </c>
      <c r="E812" s="18" t="s">
        <v>1355</v>
      </c>
      <c r="F812" s="19">
        <v>89</v>
      </c>
      <c r="G812" s="19">
        <v>88</v>
      </c>
      <c r="H812" s="20">
        <v>62538.63</v>
      </c>
      <c r="I812" s="20">
        <v>33805.61</v>
      </c>
      <c r="J812" s="20">
        <v>0</v>
      </c>
      <c r="K812" s="20">
        <v>96344.24</v>
      </c>
      <c r="L812" s="20">
        <v>548.02</v>
      </c>
      <c r="M812" s="20">
        <v>0</v>
      </c>
      <c r="N812" s="20">
        <v>0</v>
      </c>
      <c r="O812" s="20">
        <v>0</v>
      </c>
      <c r="P812" s="20">
        <v>0</v>
      </c>
      <c r="Q812" s="20">
        <v>0</v>
      </c>
      <c r="R812" s="20">
        <v>96344.24</v>
      </c>
      <c r="S812" s="20">
        <v>60685.120000000003</v>
      </c>
      <c r="T812" s="20">
        <v>534.17999999999995</v>
      </c>
      <c r="U812" s="20">
        <v>0</v>
      </c>
      <c r="V812" s="20">
        <v>0</v>
      </c>
      <c r="W812" s="20">
        <v>0</v>
      </c>
      <c r="X812" s="20">
        <v>0</v>
      </c>
      <c r="Y812" s="20">
        <v>0</v>
      </c>
      <c r="Z812" s="20">
        <v>61219.3</v>
      </c>
      <c r="AA812" s="20">
        <v>0</v>
      </c>
      <c r="AB812" s="20">
        <v>0</v>
      </c>
      <c r="AC812" s="20">
        <v>0</v>
      </c>
      <c r="AD812" s="20">
        <v>0</v>
      </c>
      <c r="AE812" s="20">
        <v>0</v>
      </c>
      <c r="AF812" s="20">
        <v>0</v>
      </c>
      <c r="AG812" s="20">
        <v>0</v>
      </c>
      <c r="AH812" s="20">
        <v>0</v>
      </c>
      <c r="AI812" s="20">
        <v>0</v>
      </c>
      <c r="AJ812" s="20">
        <v>0</v>
      </c>
      <c r="AK812" s="20">
        <v>0</v>
      </c>
      <c r="AL812" s="20">
        <v>0</v>
      </c>
      <c r="AM812" s="20">
        <v>0</v>
      </c>
      <c r="AN812" s="20">
        <v>0</v>
      </c>
      <c r="AO812" s="20">
        <v>0</v>
      </c>
      <c r="AP812" s="20">
        <v>0</v>
      </c>
      <c r="AQ812" s="20">
        <v>0</v>
      </c>
      <c r="AR812" s="20">
        <v>0</v>
      </c>
      <c r="AS812" s="20">
        <v>0</v>
      </c>
      <c r="AT812" s="11">
        <f t="shared" si="12"/>
        <v>0</v>
      </c>
      <c r="AU812" s="20">
        <v>34353.629999999997</v>
      </c>
      <c r="AV812" s="20">
        <v>61219.3</v>
      </c>
      <c r="AW812" s="21">
        <v>79</v>
      </c>
      <c r="AX812" s="21">
        <v>300</v>
      </c>
      <c r="AY812" s="20">
        <v>458890.25</v>
      </c>
      <c r="AZ812" s="20">
        <v>116820</v>
      </c>
      <c r="BA812" s="22">
        <v>90</v>
      </c>
      <c r="BB812" s="22">
        <v>74.225146379044702</v>
      </c>
      <c r="BC812" s="22">
        <v>10.25</v>
      </c>
      <c r="BD812" s="22"/>
      <c r="BE812" s="18" t="s">
        <v>78</v>
      </c>
      <c r="BF812" s="15"/>
      <c r="BG812" s="18" t="s">
        <v>89</v>
      </c>
      <c r="BH812" s="18" t="s">
        <v>90</v>
      </c>
      <c r="BI812" s="18" t="s">
        <v>176</v>
      </c>
      <c r="BJ812" s="18" t="s">
        <v>82</v>
      </c>
      <c r="BK812" s="16" t="s">
        <v>83</v>
      </c>
      <c r="BL812" s="22">
        <v>748295.49959055998</v>
      </c>
      <c r="BM812" s="16" t="s">
        <v>84</v>
      </c>
      <c r="BN812" s="22"/>
      <c r="BO812" s="23">
        <v>38407</v>
      </c>
      <c r="BP812" s="23">
        <v>47538</v>
      </c>
      <c r="BQ812" s="14" t="s">
        <v>236</v>
      </c>
      <c r="BR812" s="14" t="s">
        <v>237</v>
      </c>
      <c r="BS812" s="14">
        <v>38407</v>
      </c>
      <c r="BT812" s="14">
        <v>38407</v>
      </c>
      <c r="BU812" s="22">
        <v>19739.28</v>
      </c>
      <c r="BV812" s="22">
        <v>24.81</v>
      </c>
      <c r="BW812" s="22">
        <v>0</v>
      </c>
    </row>
    <row r="813" spans="1:75" s="1" customFormat="1" ht="18.2" customHeight="1" x14ac:dyDescent="0.15">
      <c r="A813" s="6">
        <v>811</v>
      </c>
      <c r="B813" s="7" t="s">
        <v>75</v>
      </c>
      <c r="C813" s="7" t="s">
        <v>76</v>
      </c>
      <c r="D813" s="8">
        <v>45108</v>
      </c>
      <c r="E813" s="9" t="s">
        <v>1356</v>
      </c>
      <c r="F813" s="10">
        <v>0</v>
      </c>
      <c r="G813" s="10">
        <v>0</v>
      </c>
      <c r="H813" s="11">
        <v>33165.870000000003</v>
      </c>
      <c r="I813" s="11">
        <v>0</v>
      </c>
      <c r="J813" s="11">
        <v>0</v>
      </c>
      <c r="K813" s="11">
        <v>33165.870000000003</v>
      </c>
      <c r="L813" s="11">
        <v>284.22000000000003</v>
      </c>
      <c r="M813" s="11">
        <v>0</v>
      </c>
      <c r="N813" s="11">
        <v>0</v>
      </c>
      <c r="O813" s="11">
        <v>284.22000000000003</v>
      </c>
      <c r="P813" s="11">
        <v>0</v>
      </c>
      <c r="Q813" s="11">
        <v>0</v>
      </c>
      <c r="R813" s="11">
        <v>32881.65</v>
      </c>
      <c r="S813" s="11">
        <v>0</v>
      </c>
      <c r="T813" s="11">
        <v>300.14999999999998</v>
      </c>
      <c r="U813" s="11">
        <v>0</v>
      </c>
      <c r="V813" s="11">
        <v>0</v>
      </c>
      <c r="W813" s="11">
        <v>300.14999999999998</v>
      </c>
      <c r="X813" s="11">
        <v>0</v>
      </c>
      <c r="Y813" s="11">
        <v>0</v>
      </c>
      <c r="Z813" s="11">
        <v>0</v>
      </c>
      <c r="AA813" s="11">
        <v>12.33</v>
      </c>
      <c r="AB813" s="11">
        <v>0</v>
      </c>
      <c r="AC813" s="11">
        <v>0</v>
      </c>
      <c r="AD813" s="11">
        <v>0</v>
      </c>
      <c r="AE813" s="11">
        <v>0</v>
      </c>
      <c r="AF813" s="11">
        <v>-25.72</v>
      </c>
      <c r="AG813" s="11">
        <v>29.8</v>
      </c>
      <c r="AH813" s="11">
        <v>74.47</v>
      </c>
      <c r="AI813" s="11">
        <v>0</v>
      </c>
      <c r="AJ813" s="11">
        <v>0</v>
      </c>
      <c r="AK813" s="11">
        <v>0</v>
      </c>
      <c r="AL813" s="11">
        <v>0</v>
      </c>
      <c r="AM813" s="11">
        <v>0</v>
      </c>
      <c r="AN813" s="11">
        <v>0</v>
      </c>
      <c r="AO813" s="11">
        <v>0</v>
      </c>
      <c r="AP813" s="11">
        <v>1.17</v>
      </c>
      <c r="AQ813" s="11">
        <v>0</v>
      </c>
      <c r="AR813" s="11">
        <v>32.659999999999997</v>
      </c>
      <c r="AS813" s="11">
        <v>0</v>
      </c>
      <c r="AT813" s="11">
        <f t="shared" si="12"/>
        <v>643.76</v>
      </c>
      <c r="AU813" s="11">
        <v>0</v>
      </c>
      <c r="AV813" s="11">
        <v>0</v>
      </c>
      <c r="AW813" s="12">
        <v>79</v>
      </c>
      <c r="AX813" s="12">
        <v>300</v>
      </c>
      <c r="AY813" s="11">
        <v>239308.79</v>
      </c>
      <c r="AZ813" s="11">
        <v>60244</v>
      </c>
      <c r="BA813" s="13">
        <v>88.999852000000004</v>
      </c>
      <c r="BB813" s="13">
        <v>48.576820654601299</v>
      </c>
      <c r="BC813" s="13">
        <v>10.86</v>
      </c>
      <c r="BD813" s="13"/>
      <c r="BE813" s="9" t="s">
        <v>78</v>
      </c>
      <c r="BF813" s="6"/>
      <c r="BG813" s="9" t="s">
        <v>199</v>
      </c>
      <c r="BH813" s="9" t="s">
        <v>340</v>
      </c>
      <c r="BI813" s="9" t="s">
        <v>341</v>
      </c>
      <c r="BJ813" s="9" t="s">
        <v>108</v>
      </c>
      <c r="BK813" s="7" t="s">
        <v>83</v>
      </c>
      <c r="BL813" s="13">
        <v>255388.2900951</v>
      </c>
      <c r="BM813" s="7" t="s">
        <v>84</v>
      </c>
      <c r="BN813" s="13"/>
      <c r="BO813" s="14">
        <v>38407</v>
      </c>
      <c r="BP813" s="14">
        <v>47538</v>
      </c>
      <c r="BQ813" s="14" t="s">
        <v>109</v>
      </c>
      <c r="BR813" s="14" t="s">
        <v>110</v>
      </c>
      <c r="BS813" s="14">
        <v>38407</v>
      </c>
      <c r="BT813" s="14">
        <v>38407</v>
      </c>
      <c r="BU813" s="13">
        <v>0</v>
      </c>
      <c r="BV813" s="13">
        <v>12.33</v>
      </c>
      <c r="BW813" s="13">
        <v>0</v>
      </c>
    </row>
    <row r="814" spans="1:75" s="1" customFormat="1" ht="18.2" customHeight="1" x14ac:dyDescent="0.15">
      <c r="A814" s="15">
        <v>812</v>
      </c>
      <c r="B814" s="16" t="s">
        <v>75</v>
      </c>
      <c r="C814" s="16" t="s">
        <v>76</v>
      </c>
      <c r="D814" s="17">
        <v>45108</v>
      </c>
      <c r="E814" s="18" t="s">
        <v>1357</v>
      </c>
      <c r="F814" s="19">
        <v>30</v>
      </c>
      <c r="G814" s="19">
        <v>29</v>
      </c>
      <c r="H814" s="20">
        <v>15930.53</v>
      </c>
      <c r="I814" s="20">
        <v>18042.46</v>
      </c>
      <c r="J814" s="20">
        <v>0</v>
      </c>
      <c r="K814" s="20">
        <v>33972.99</v>
      </c>
      <c r="L814" s="20">
        <v>730.22</v>
      </c>
      <c r="M814" s="20">
        <v>0</v>
      </c>
      <c r="N814" s="20">
        <v>0</v>
      </c>
      <c r="O814" s="20">
        <v>0</v>
      </c>
      <c r="P814" s="20">
        <v>0</v>
      </c>
      <c r="Q814" s="20">
        <v>0</v>
      </c>
      <c r="R814" s="20">
        <v>33972.99</v>
      </c>
      <c r="S814" s="20">
        <v>6493.11</v>
      </c>
      <c r="T814" s="20">
        <v>144.16999999999999</v>
      </c>
      <c r="U814" s="20">
        <v>0</v>
      </c>
      <c r="V814" s="20">
        <v>0</v>
      </c>
      <c r="W814" s="20">
        <v>0</v>
      </c>
      <c r="X814" s="20">
        <v>0</v>
      </c>
      <c r="Y814" s="20">
        <v>0</v>
      </c>
      <c r="Z814" s="20">
        <v>6637.28</v>
      </c>
      <c r="AA814" s="20">
        <v>0</v>
      </c>
      <c r="AB814" s="20">
        <v>0</v>
      </c>
      <c r="AC814" s="20">
        <v>0</v>
      </c>
      <c r="AD814" s="20">
        <v>0</v>
      </c>
      <c r="AE814" s="20">
        <v>0</v>
      </c>
      <c r="AF814" s="20">
        <v>0</v>
      </c>
      <c r="AG814" s="20">
        <v>0</v>
      </c>
      <c r="AH814" s="20">
        <v>0</v>
      </c>
      <c r="AI814" s="20">
        <v>0</v>
      </c>
      <c r="AJ814" s="20">
        <v>0</v>
      </c>
      <c r="AK814" s="20">
        <v>0</v>
      </c>
      <c r="AL814" s="20">
        <v>0</v>
      </c>
      <c r="AM814" s="20">
        <v>0</v>
      </c>
      <c r="AN814" s="20">
        <v>0</v>
      </c>
      <c r="AO814" s="20">
        <v>0</v>
      </c>
      <c r="AP814" s="20">
        <v>0</v>
      </c>
      <c r="AQ814" s="20">
        <v>0</v>
      </c>
      <c r="AR814" s="20">
        <v>0</v>
      </c>
      <c r="AS814" s="20">
        <v>0</v>
      </c>
      <c r="AT814" s="11">
        <f t="shared" si="12"/>
        <v>0</v>
      </c>
      <c r="AU814" s="20">
        <v>18772.68</v>
      </c>
      <c r="AV814" s="20">
        <v>6637.28</v>
      </c>
      <c r="AW814" s="21">
        <v>19</v>
      </c>
      <c r="AX814" s="21">
        <v>240</v>
      </c>
      <c r="AY814" s="20">
        <v>335859.58</v>
      </c>
      <c r="AZ814" s="20">
        <v>85500</v>
      </c>
      <c r="BA814" s="22">
        <v>90</v>
      </c>
      <c r="BB814" s="22">
        <v>35.761042105263201</v>
      </c>
      <c r="BC814" s="22">
        <v>10.86</v>
      </c>
      <c r="BD814" s="22"/>
      <c r="BE814" s="18" t="s">
        <v>78</v>
      </c>
      <c r="BF814" s="15"/>
      <c r="BG814" s="18" t="s">
        <v>199</v>
      </c>
      <c r="BH814" s="18" t="s">
        <v>340</v>
      </c>
      <c r="BI814" s="18" t="s">
        <v>341</v>
      </c>
      <c r="BJ814" s="18" t="s">
        <v>82</v>
      </c>
      <c r="BK814" s="16" t="s">
        <v>83</v>
      </c>
      <c r="BL814" s="22">
        <v>263864.61219305999</v>
      </c>
      <c r="BM814" s="16" t="s">
        <v>84</v>
      </c>
      <c r="BN814" s="22"/>
      <c r="BO814" s="23">
        <v>38407</v>
      </c>
      <c r="BP814" s="23">
        <v>45712</v>
      </c>
      <c r="BQ814" s="14" t="s">
        <v>236</v>
      </c>
      <c r="BR814" s="14" t="s">
        <v>237</v>
      </c>
      <c r="BS814" s="14">
        <v>38407</v>
      </c>
      <c r="BT814" s="14">
        <v>38407</v>
      </c>
      <c r="BU814" s="22">
        <v>4704.96</v>
      </c>
      <c r="BV814" s="22">
        <v>17.89</v>
      </c>
      <c r="BW814" s="22">
        <v>0</v>
      </c>
    </row>
    <row r="815" spans="1:75" s="1" customFormat="1" ht="18.2" customHeight="1" x14ac:dyDescent="0.15">
      <c r="A815" s="6">
        <v>813</v>
      </c>
      <c r="B815" s="7" t="s">
        <v>75</v>
      </c>
      <c r="C815" s="7" t="s">
        <v>76</v>
      </c>
      <c r="D815" s="8">
        <v>45108</v>
      </c>
      <c r="E815" s="9" t="s">
        <v>1358</v>
      </c>
      <c r="F815" s="10">
        <v>157</v>
      </c>
      <c r="G815" s="10">
        <v>156</v>
      </c>
      <c r="H815" s="11">
        <v>38485.040000000001</v>
      </c>
      <c r="I815" s="11">
        <v>28162.59</v>
      </c>
      <c r="J815" s="11">
        <v>0</v>
      </c>
      <c r="K815" s="11">
        <v>66647.63</v>
      </c>
      <c r="L815" s="11">
        <v>333.13</v>
      </c>
      <c r="M815" s="11">
        <v>0</v>
      </c>
      <c r="N815" s="11">
        <v>0</v>
      </c>
      <c r="O815" s="11">
        <v>0</v>
      </c>
      <c r="P815" s="11">
        <v>0</v>
      </c>
      <c r="Q815" s="11">
        <v>0</v>
      </c>
      <c r="R815" s="11">
        <v>66647.63</v>
      </c>
      <c r="S815" s="11">
        <v>76497.47</v>
      </c>
      <c r="T815" s="11">
        <v>339.63</v>
      </c>
      <c r="U815" s="11">
        <v>0</v>
      </c>
      <c r="V815" s="11">
        <v>0</v>
      </c>
      <c r="W815" s="11">
        <v>0</v>
      </c>
      <c r="X815" s="11">
        <v>0</v>
      </c>
      <c r="Y815" s="11">
        <v>0</v>
      </c>
      <c r="Z815" s="11">
        <v>76837.100000000006</v>
      </c>
      <c r="AA815" s="11">
        <v>0</v>
      </c>
      <c r="AB815" s="11">
        <v>0</v>
      </c>
      <c r="AC815" s="11">
        <v>0</v>
      </c>
      <c r="AD815" s="11">
        <v>0</v>
      </c>
      <c r="AE815" s="11">
        <v>0</v>
      </c>
      <c r="AF815" s="11">
        <v>0</v>
      </c>
      <c r="AG815" s="11">
        <v>0</v>
      </c>
      <c r="AH815" s="11">
        <v>0</v>
      </c>
      <c r="AI815" s="11">
        <v>0</v>
      </c>
      <c r="AJ815" s="11">
        <v>0</v>
      </c>
      <c r="AK815" s="11">
        <v>0</v>
      </c>
      <c r="AL815" s="11">
        <v>0</v>
      </c>
      <c r="AM815" s="11">
        <v>0</v>
      </c>
      <c r="AN815" s="11">
        <v>0</v>
      </c>
      <c r="AO815" s="11">
        <v>0</v>
      </c>
      <c r="AP815" s="11">
        <v>0</v>
      </c>
      <c r="AQ815" s="11">
        <v>0</v>
      </c>
      <c r="AR815" s="11">
        <v>0</v>
      </c>
      <c r="AS815" s="11">
        <v>0</v>
      </c>
      <c r="AT815" s="11">
        <f t="shared" si="12"/>
        <v>0</v>
      </c>
      <c r="AU815" s="11">
        <v>28495.72</v>
      </c>
      <c r="AV815" s="11">
        <v>76837.100000000006</v>
      </c>
      <c r="AW815" s="12">
        <v>79</v>
      </c>
      <c r="AX815" s="12">
        <v>300</v>
      </c>
      <c r="AY815" s="11">
        <v>277999.99</v>
      </c>
      <c r="AZ815" s="11">
        <v>70770.64</v>
      </c>
      <c r="BA815" s="13">
        <v>89.999994000000001</v>
      </c>
      <c r="BB815" s="13">
        <v>84.756705607215395</v>
      </c>
      <c r="BC815" s="13">
        <v>10.59</v>
      </c>
      <c r="BD815" s="13"/>
      <c r="BE815" s="9" t="s">
        <v>78</v>
      </c>
      <c r="BF815" s="6"/>
      <c r="BG815" s="9" t="s">
        <v>146</v>
      </c>
      <c r="BH815" s="9" t="s">
        <v>1359</v>
      </c>
      <c r="BI815" s="9" t="s">
        <v>1360</v>
      </c>
      <c r="BJ815" s="9" t="s">
        <v>82</v>
      </c>
      <c r="BK815" s="7" t="s">
        <v>83</v>
      </c>
      <c r="BL815" s="13">
        <v>517645.07756121998</v>
      </c>
      <c r="BM815" s="7" t="s">
        <v>84</v>
      </c>
      <c r="BN815" s="13"/>
      <c r="BO815" s="14">
        <v>38407</v>
      </c>
      <c r="BP815" s="14">
        <v>47538</v>
      </c>
      <c r="BQ815" s="14" t="s">
        <v>177</v>
      </c>
      <c r="BR815" s="14" t="s">
        <v>178</v>
      </c>
      <c r="BS815" s="14">
        <v>38407</v>
      </c>
      <c r="BT815" s="14">
        <v>38407</v>
      </c>
      <c r="BU815" s="13">
        <v>21289.22</v>
      </c>
      <c r="BV815" s="13">
        <v>14.73</v>
      </c>
      <c r="BW815" s="13">
        <v>0</v>
      </c>
    </row>
    <row r="816" spans="1:75" s="1" customFormat="1" ht="18.2" customHeight="1" x14ac:dyDescent="0.15">
      <c r="A816" s="15">
        <v>814</v>
      </c>
      <c r="B816" s="16" t="s">
        <v>75</v>
      </c>
      <c r="C816" s="16" t="s">
        <v>76</v>
      </c>
      <c r="D816" s="17">
        <v>45108</v>
      </c>
      <c r="E816" s="18" t="s">
        <v>1361</v>
      </c>
      <c r="F816" s="19">
        <v>0</v>
      </c>
      <c r="G816" s="19">
        <v>0</v>
      </c>
      <c r="H816" s="20">
        <v>13350.5</v>
      </c>
      <c r="I816" s="20">
        <v>0</v>
      </c>
      <c r="J816" s="20">
        <v>0</v>
      </c>
      <c r="K816" s="20">
        <v>13350.5</v>
      </c>
      <c r="L816" s="20">
        <v>610.92999999999995</v>
      </c>
      <c r="M816" s="20">
        <v>0</v>
      </c>
      <c r="N816" s="20">
        <v>0</v>
      </c>
      <c r="O816" s="20">
        <v>610.92999999999995</v>
      </c>
      <c r="P816" s="20">
        <v>0</v>
      </c>
      <c r="Q816" s="20">
        <v>0</v>
      </c>
      <c r="R816" s="20">
        <v>12739.57</v>
      </c>
      <c r="S816" s="20">
        <v>0</v>
      </c>
      <c r="T816" s="20">
        <v>117.82</v>
      </c>
      <c r="U816" s="20">
        <v>0</v>
      </c>
      <c r="V816" s="20">
        <v>0</v>
      </c>
      <c r="W816" s="20">
        <v>117.82</v>
      </c>
      <c r="X816" s="20">
        <v>0</v>
      </c>
      <c r="Y816" s="20">
        <v>0</v>
      </c>
      <c r="Z816" s="20">
        <v>0</v>
      </c>
      <c r="AA816" s="20">
        <v>15.21</v>
      </c>
      <c r="AB816" s="20">
        <v>0</v>
      </c>
      <c r="AC816" s="20">
        <v>0</v>
      </c>
      <c r="AD816" s="20">
        <v>0</v>
      </c>
      <c r="AE816" s="20">
        <v>0</v>
      </c>
      <c r="AF816" s="20">
        <v>-30.81</v>
      </c>
      <c r="AG816" s="20">
        <v>32.340000000000003</v>
      </c>
      <c r="AH816" s="20">
        <v>89.54</v>
      </c>
      <c r="AI816" s="20">
        <v>0</v>
      </c>
      <c r="AJ816" s="20">
        <v>0</v>
      </c>
      <c r="AK816" s="20">
        <v>0</v>
      </c>
      <c r="AL816" s="20">
        <v>0</v>
      </c>
      <c r="AM816" s="20">
        <v>0</v>
      </c>
      <c r="AN816" s="20">
        <v>0</v>
      </c>
      <c r="AO816" s="20">
        <v>0</v>
      </c>
      <c r="AP816" s="20">
        <v>0.06</v>
      </c>
      <c r="AQ816" s="20">
        <v>0</v>
      </c>
      <c r="AR816" s="20">
        <v>0</v>
      </c>
      <c r="AS816" s="20">
        <v>0</v>
      </c>
      <c r="AT816" s="11">
        <f t="shared" si="12"/>
        <v>835.08999999999992</v>
      </c>
      <c r="AU816" s="20">
        <v>0</v>
      </c>
      <c r="AV816" s="20">
        <v>0</v>
      </c>
      <c r="AW816" s="21">
        <v>19</v>
      </c>
      <c r="AX816" s="21">
        <v>240</v>
      </c>
      <c r="AY816" s="20">
        <v>284999.98</v>
      </c>
      <c r="AZ816" s="20">
        <v>72553.5</v>
      </c>
      <c r="BA816" s="22">
        <v>90</v>
      </c>
      <c r="BB816" s="22">
        <v>15.8029771134404</v>
      </c>
      <c r="BC816" s="22">
        <v>10.59</v>
      </c>
      <c r="BD816" s="22"/>
      <c r="BE816" s="18" t="s">
        <v>78</v>
      </c>
      <c r="BF816" s="15"/>
      <c r="BG816" s="18" t="s">
        <v>312</v>
      </c>
      <c r="BH816" s="18" t="s">
        <v>313</v>
      </c>
      <c r="BI816" s="18" t="s">
        <v>1362</v>
      </c>
      <c r="BJ816" s="18" t="s">
        <v>108</v>
      </c>
      <c r="BK816" s="16" t="s">
        <v>83</v>
      </c>
      <c r="BL816" s="22">
        <v>98946.889795580006</v>
      </c>
      <c r="BM816" s="16" t="s">
        <v>84</v>
      </c>
      <c r="BN816" s="22"/>
      <c r="BO816" s="23">
        <v>38408</v>
      </c>
      <c r="BP816" s="23">
        <v>45713</v>
      </c>
      <c r="BQ816" s="14" t="s">
        <v>109</v>
      </c>
      <c r="BR816" s="14" t="s">
        <v>110</v>
      </c>
      <c r="BS816" s="14">
        <v>38408</v>
      </c>
      <c r="BT816" s="14">
        <v>38408</v>
      </c>
      <c r="BU816" s="22">
        <v>0</v>
      </c>
      <c r="BV816" s="22">
        <v>15.21</v>
      </c>
      <c r="BW816" s="22">
        <v>0</v>
      </c>
    </row>
    <row r="817" spans="1:75" s="1" customFormat="1" ht="18.2" customHeight="1" x14ac:dyDescent="0.15">
      <c r="A817" s="6">
        <v>815</v>
      </c>
      <c r="B817" s="7" t="s">
        <v>75</v>
      </c>
      <c r="C817" s="7" t="s">
        <v>76</v>
      </c>
      <c r="D817" s="8">
        <v>45108</v>
      </c>
      <c r="E817" s="9" t="s">
        <v>1363</v>
      </c>
      <c r="F817" s="10">
        <v>158</v>
      </c>
      <c r="G817" s="10">
        <v>157</v>
      </c>
      <c r="H817" s="11">
        <v>61153.18</v>
      </c>
      <c r="I817" s="11">
        <v>44883.64</v>
      </c>
      <c r="J817" s="11">
        <v>0</v>
      </c>
      <c r="K817" s="11">
        <v>106036.82</v>
      </c>
      <c r="L817" s="11">
        <v>529.34</v>
      </c>
      <c r="M817" s="11">
        <v>0</v>
      </c>
      <c r="N817" s="11">
        <v>0</v>
      </c>
      <c r="O817" s="11">
        <v>0</v>
      </c>
      <c r="P817" s="11">
        <v>0</v>
      </c>
      <c r="Q817" s="11">
        <v>0</v>
      </c>
      <c r="R817" s="11">
        <v>106036.82</v>
      </c>
      <c r="S817" s="11">
        <v>122762.58</v>
      </c>
      <c r="T817" s="11">
        <v>539.67999999999995</v>
      </c>
      <c r="U817" s="11">
        <v>0</v>
      </c>
      <c r="V817" s="11">
        <v>0</v>
      </c>
      <c r="W817" s="11">
        <v>0</v>
      </c>
      <c r="X817" s="11">
        <v>0</v>
      </c>
      <c r="Y817" s="11">
        <v>0</v>
      </c>
      <c r="Z817" s="11">
        <v>123302.26</v>
      </c>
      <c r="AA817" s="11">
        <v>0</v>
      </c>
      <c r="AB817" s="11">
        <v>0</v>
      </c>
      <c r="AC817" s="11">
        <v>0</v>
      </c>
      <c r="AD817" s="11">
        <v>0</v>
      </c>
      <c r="AE817" s="11">
        <v>0</v>
      </c>
      <c r="AF817" s="11">
        <v>0</v>
      </c>
      <c r="AG817" s="11">
        <v>0</v>
      </c>
      <c r="AH817" s="11">
        <v>0</v>
      </c>
      <c r="AI817" s="11">
        <v>0</v>
      </c>
      <c r="AJ817" s="11">
        <v>0</v>
      </c>
      <c r="AK817" s="11">
        <v>0</v>
      </c>
      <c r="AL817" s="11">
        <v>0</v>
      </c>
      <c r="AM817" s="11">
        <v>0</v>
      </c>
      <c r="AN817" s="11">
        <v>0</v>
      </c>
      <c r="AO817" s="11">
        <v>0</v>
      </c>
      <c r="AP817" s="11">
        <v>0</v>
      </c>
      <c r="AQ817" s="11">
        <v>0</v>
      </c>
      <c r="AR817" s="11">
        <v>0</v>
      </c>
      <c r="AS817" s="11">
        <v>0</v>
      </c>
      <c r="AT817" s="11">
        <f t="shared" si="12"/>
        <v>0</v>
      </c>
      <c r="AU817" s="11">
        <v>45412.98</v>
      </c>
      <c r="AV817" s="11">
        <v>123302.26</v>
      </c>
      <c r="AW817" s="12">
        <v>79</v>
      </c>
      <c r="AX817" s="12">
        <v>300</v>
      </c>
      <c r="AY817" s="11">
        <v>441738.48</v>
      </c>
      <c r="AZ817" s="11">
        <v>112455</v>
      </c>
      <c r="BA817" s="13">
        <v>90</v>
      </c>
      <c r="BB817" s="13">
        <v>84.863401360544202</v>
      </c>
      <c r="BC817" s="13">
        <v>10.59</v>
      </c>
      <c r="BD817" s="13"/>
      <c r="BE817" s="9" t="s">
        <v>78</v>
      </c>
      <c r="BF817" s="6"/>
      <c r="BG817" s="9" t="s">
        <v>199</v>
      </c>
      <c r="BH817" s="9" t="s">
        <v>270</v>
      </c>
      <c r="BI817" s="9" t="s">
        <v>1352</v>
      </c>
      <c r="BJ817" s="9" t="s">
        <v>82</v>
      </c>
      <c r="BK817" s="7" t="s">
        <v>83</v>
      </c>
      <c r="BL817" s="13">
        <v>823576.74103707995</v>
      </c>
      <c r="BM817" s="7" t="s">
        <v>84</v>
      </c>
      <c r="BN817" s="13"/>
      <c r="BO817" s="14">
        <v>38408</v>
      </c>
      <c r="BP817" s="14">
        <v>47539</v>
      </c>
      <c r="BQ817" s="14" t="s">
        <v>236</v>
      </c>
      <c r="BR817" s="14" t="s">
        <v>237</v>
      </c>
      <c r="BS817" s="14">
        <v>38408</v>
      </c>
      <c r="BT817" s="14">
        <v>38408</v>
      </c>
      <c r="BU817" s="13">
        <v>34043.19</v>
      </c>
      <c r="BV817" s="13">
        <v>23.4</v>
      </c>
      <c r="BW817" s="13">
        <v>0</v>
      </c>
    </row>
    <row r="818" spans="1:75" s="1" customFormat="1" ht="18.2" customHeight="1" x14ac:dyDescent="0.15">
      <c r="A818" s="15">
        <v>816</v>
      </c>
      <c r="B818" s="16" t="s">
        <v>75</v>
      </c>
      <c r="C818" s="16" t="s">
        <v>76</v>
      </c>
      <c r="D818" s="17">
        <v>45108</v>
      </c>
      <c r="E818" s="18" t="s">
        <v>1364</v>
      </c>
      <c r="F818" s="19">
        <v>0</v>
      </c>
      <c r="G818" s="19">
        <v>0</v>
      </c>
      <c r="H818" s="20">
        <v>39458.17</v>
      </c>
      <c r="I818" s="20">
        <v>0</v>
      </c>
      <c r="J818" s="20">
        <v>0</v>
      </c>
      <c r="K818" s="20">
        <v>39458.17</v>
      </c>
      <c r="L818" s="20">
        <v>1812.46</v>
      </c>
      <c r="M818" s="20">
        <v>0</v>
      </c>
      <c r="N818" s="20">
        <v>0</v>
      </c>
      <c r="O818" s="20">
        <v>1812.46</v>
      </c>
      <c r="P818" s="20">
        <v>0</v>
      </c>
      <c r="Q818" s="20">
        <v>0</v>
      </c>
      <c r="R818" s="20">
        <v>37645.71</v>
      </c>
      <c r="S818" s="20">
        <v>0</v>
      </c>
      <c r="T818" s="20">
        <v>348.22</v>
      </c>
      <c r="U818" s="20">
        <v>0</v>
      </c>
      <c r="V818" s="20">
        <v>0</v>
      </c>
      <c r="W818" s="20">
        <v>348.22</v>
      </c>
      <c r="X818" s="20">
        <v>0</v>
      </c>
      <c r="Y818" s="20">
        <v>0</v>
      </c>
      <c r="Z818" s="20">
        <v>0</v>
      </c>
      <c r="AA818" s="20">
        <v>45.1</v>
      </c>
      <c r="AB818" s="20">
        <v>0</v>
      </c>
      <c r="AC818" s="20">
        <v>0</v>
      </c>
      <c r="AD818" s="20">
        <v>0</v>
      </c>
      <c r="AE818" s="20">
        <v>0</v>
      </c>
      <c r="AF818" s="20">
        <v>-92.05</v>
      </c>
      <c r="AG818" s="20">
        <v>95.95</v>
      </c>
      <c r="AH818" s="20">
        <v>265.52</v>
      </c>
      <c r="AI818" s="20">
        <v>0</v>
      </c>
      <c r="AJ818" s="20">
        <v>0</v>
      </c>
      <c r="AK818" s="20">
        <v>0</v>
      </c>
      <c r="AL818" s="20">
        <v>0</v>
      </c>
      <c r="AM818" s="20">
        <v>0</v>
      </c>
      <c r="AN818" s="20">
        <v>0</v>
      </c>
      <c r="AO818" s="20">
        <v>0</v>
      </c>
      <c r="AP818" s="20">
        <v>10.26</v>
      </c>
      <c r="AQ818" s="20">
        <v>0</v>
      </c>
      <c r="AR818" s="20">
        <v>103.55</v>
      </c>
      <c r="AS818" s="20">
        <v>0</v>
      </c>
      <c r="AT818" s="11">
        <f t="shared" si="12"/>
        <v>2381.91</v>
      </c>
      <c r="AU818" s="20">
        <v>0</v>
      </c>
      <c r="AV818" s="20">
        <v>0</v>
      </c>
      <c r="AW818" s="21">
        <v>19</v>
      </c>
      <c r="AX818" s="21">
        <v>240</v>
      </c>
      <c r="AY818" s="20">
        <v>845000.01</v>
      </c>
      <c r="AZ818" s="20">
        <v>215114.78</v>
      </c>
      <c r="BA818" s="22">
        <v>90.000000999999997</v>
      </c>
      <c r="BB818" s="22">
        <v>15.750261035739699</v>
      </c>
      <c r="BC818" s="22">
        <v>10.59</v>
      </c>
      <c r="BD818" s="22"/>
      <c r="BE818" s="18" t="s">
        <v>78</v>
      </c>
      <c r="BF818" s="15"/>
      <c r="BG818" s="18" t="s">
        <v>413</v>
      </c>
      <c r="BH818" s="18" t="s">
        <v>421</v>
      </c>
      <c r="BI818" s="18" t="s">
        <v>831</v>
      </c>
      <c r="BJ818" s="18" t="s">
        <v>108</v>
      </c>
      <c r="BK818" s="16" t="s">
        <v>83</v>
      </c>
      <c r="BL818" s="22">
        <v>292390.23912474001</v>
      </c>
      <c r="BM818" s="16" t="s">
        <v>84</v>
      </c>
      <c r="BN818" s="22"/>
      <c r="BO818" s="23">
        <v>38408</v>
      </c>
      <c r="BP818" s="23">
        <v>45713</v>
      </c>
      <c r="BQ818" s="14" t="s">
        <v>109</v>
      </c>
      <c r="BR818" s="14" t="s">
        <v>110</v>
      </c>
      <c r="BS818" s="14">
        <v>38408</v>
      </c>
      <c r="BT818" s="14">
        <v>38408</v>
      </c>
      <c r="BU818" s="22">
        <v>0</v>
      </c>
      <c r="BV818" s="22">
        <v>45.1</v>
      </c>
      <c r="BW818" s="22">
        <v>0</v>
      </c>
    </row>
    <row r="819" spans="1:75" s="1" customFormat="1" ht="18.2" customHeight="1" x14ac:dyDescent="0.15">
      <c r="A819" s="6">
        <v>817</v>
      </c>
      <c r="B819" s="7" t="s">
        <v>75</v>
      </c>
      <c r="C819" s="7" t="s">
        <v>76</v>
      </c>
      <c r="D819" s="8">
        <v>45108</v>
      </c>
      <c r="E819" s="9" t="s">
        <v>1365</v>
      </c>
      <c r="F819" s="10">
        <v>151</v>
      </c>
      <c r="G819" s="10">
        <v>150</v>
      </c>
      <c r="H819" s="11">
        <v>44441.22</v>
      </c>
      <c r="I819" s="11">
        <v>32866.379999999997</v>
      </c>
      <c r="J819" s="11">
        <v>0</v>
      </c>
      <c r="K819" s="11">
        <v>77307.600000000006</v>
      </c>
      <c r="L819" s="11">
        <v>389.48</v>
      </c>
      <c r="M819" s="11">
        <v>0</v>
      </c>
      <c r="N819" s="11">
        <v>0</v>
      </c>
      <c r="O819" s="11">
        <v>0</v>
      </c>
      <c r="P819" s="11">
        <v>0</v>
      </c>
      <c r="Q819" s="11">
        <v>0</v>
      </c>
      <c r="R819" s="11">
        <v>77307.600000000006</v>
      </c>
      <c r="S819" s="11">
        <v>82495.61</v>
      </c>
      <c r="T819" s="11">
        <v>379.6</v>
      </c>
      <c r="U819" s="11">
        <v>0</v>
      </c>
      <c r="V819" s="11">
        <v>0</v>
      </c>
      <c r="W819" s="11">
        <v>0</v>
      </c>
      <c r="X819" s="11">
        <v>0</v>
      </c>
      <c r="Y819" s="11">
        <v>0</v>
      </c>
      <c r="Z819" s="11">
        <v>82875.210000000006</v>
      </c>
      <c r="AA819" s="11">
        <v>0</v>
      </c>
      <c r="AB819" s="11">
        <v>0</v>
      </c>
      <c r="AC819" s="11">
        <v>0</v>
      </c>
      <c r="AD819" s="11">
        <v>0</v>
      </c>
      <c r="AE819" s="11">
        <v>0</v>
      </c>
      <c r="AF819" s="11">
        <v>0</v>
      </c>
      <c r="AG819" s="11">
        <v>0</v>
      </c>
      <c r="AH819" s="11">
        <v>0</v>
      </c>
      <c r="AI819" s="11">
        <v>0</v>
      </c>
      <c r="AJ819" s="11">
        <v>0</v>
      </c>
      <c r="AK819" s="11">
        <v>0</v>
      </c>
      <c r="AL819" s="11">
        <v>0</v>
      </c>
      <c r="AM819" s="11">
        <v>0</v>
      </c>
      <c r="AN819" s="11">
        <v>0</v>
      </c>
      <c r="AO819" s="11">
        <v>0</v>
      </c>
      <c r="AP819" s="11">
        <v>0</v>
      </c>
      <c r="AQ819" s="11">
        <v>0</v>
      </c>
      <c r="AR819" s="11">
        <v>0</v>
      </c>
      <c r="AS819" s="11">
        <v>0</v>
      </c>
      <c r="AT819" s="11">
        <f t="shared" si="12"/>
        <v>0</v>
      </c>
      <c r="AU819" s="11">
        <v>33255.86</v>
      </c>
      <c r="AV819" s="11">
        <v>82875.210000000006</v>
      </c>
      <c r="AW819" s="12">
        <v>79</v>
      </c>
      <c r="AX819" s="12">
        <v>300</v>
      </c>
      <c r="AY819" s="11">
        <v>401362</v>
      </c>
      <c r="AZ819" s="11">
        <v>83019.320000000007</v>
      </c>
      <c r="BA819" s="13">
        <v>73.126013999999998</v>
      </c>
      <c r="BB819" s="13">
        <v>68.094952354541107</v>
      </c>
      <c r="BC819" s="13">
        <v>10.25</v>
      </c>
      <c r="BD819" s="13"/>
      <c r="BE819" s="9" t="s">
        <v>78</v>
      </c>
      <c r="BF819" s="6"/>
      <c r="BG819" s="9" t="s">
        <v>99</v>
      </c>
      <c r="BH819" s="9" t="s">
        <v>1366</v>
      </c>
      <c r="BI819" s="9" t="s">
        <v>1367</v>
      </c>
      <c r="BJ819" s="9" t="s">
        <v>82</v>
      </c>
      <c r="BK819" s="7" t="s">
        <v>83</v>
      </c>
      <c r="BL819" s="13">
        <v>600439.93459439999</v>
      </c>
      <c r="BM819" s="7" t="s">
        <v>84</v>
      </c>
      <c r="BN819" s="13"/>
      <c r="BO819" s="14">
        <v>38408</v>
      </c>
      <c r="BP819" s="14">
        <v>47539</v>
      </c>
      <c r="BQ819" s="14" t="s">
        <v>585</v>
      </c>
      <c r="BR819" s="14" t="s">
        <v>586</v>
      </c>
      <c r="BS819" s="14">
        <v>38408</v>
      </c>
      <c r="BT819" s="14">
        <v>38408</v>
      </c>
      <c r="BU819" s="13">
        <v>24549.8</v>
      </c>
      <c r="BV819" s="13">
        <v>17.63</v>
      </c>
      <c r="BW819" s="13">
        <v>0</v>
      </c>
    </row>
    <row r="820" spans="1:75" s="1" customFormat="1" ht="18.2" customHeight="1" x14ac:dyDescent="0.15">
      <c r="A820" s="15">
        <v>818</v>
      </c>
      <c r="B820" s="16" t="s">
        <v>75</v>
      </c>
      <c r="C820" s="16" t="s">
        <v>76</v>
      </c>
      <c r="D820" s="17">
        <v>45108</v>
      </c>
      <c r="E820" s="18" t="s">
        <v>1368</v>
      </c>
      <c r="F820" s="19">
        <v>154</v>
      </c>
      <c r="G820" s="19">
        <v>153</v>
      </c>
      <c r="H820" s="20">
        <v>44134.7</v>
      </c>
      <c r="I820" s="20">
        <v>32921.019999999997</v>
      </c>
      <c r="J820" s="20">
        <v>0</v>
      </c>
      <c r="K820" s="20">
        <v>77055.72</v>
      </c>
      <c r="L820" s="20">
        <v>386.81</v>
      </c>
      <c r="M820" s="20">
        <v>0</v>
      </c>
      <c r="N820" s="20">
        <v>0</v>
      </c>
      <c r="O820" s="20">
        <v>0</v>
      </c>
      <c r="P820" s="20">
        <v>0</v>
      </c>
      <c r="Q820" s="20">
        <v>0</v>
      </c>
      <c r="R820" s="20">
        <v>77055.72</v>
      </c>
      <c r="S820" s="20">
        <v>83241.899999999994</v>
      </c>
      <c r="T820" s="20">
        <v>376.98</v>
      </c>
      <c r="U820" s="20">
        <v>0</v>
      </c>
      <c r="V820" s="20">
        <v>0</v>
      </c>
      <c r="W820" s="20">
        <v>0</v>
      </c>
      <c r="X820" s="20">
        <v>0</v>
      </c>
      <c r="Y820" s="20">
        <v>0</v>
      </c>
      <c r="Z820" s="20">
        <v>83618.880000000005</v>
      </c>
      <c r="AA820" s="20">
        <v>0</v>
      </c>
      <c r="AB820" s="20">
        <v>0</v>
      </c>
      <c r="AC820" s="20">
        <v>0</v>
      </c>
      <c r="AD820" s="20">
        <v>0</v>
      </c>
      <c r="AE820" s="20">
        <v>0</v>
      </c>
      <c r="AF820" s="20">
        <v>0</v>
      </c>
      <c r="AG820" s="20">
        <v>0</v>
      </c>
      <c r="AH820" s="20">
        <v>0</v>
      </c>
      <c r="AI820" s="20">
        <v>0</v>
      </c>
      <c r="AJ820" s="20">
        <v>0</v>
      </c>
      <c r="AK820" s="20">
        <v>0</v>
      </c>
      <c r="AL820" s="20">
        <v>0</v>
      </c>
      <c r="AM820" s="20">
        <v>0</v>
      </c>
      <c r="AN820" s="20">
        <v>0</v>
      </c>
      <c r="AO820" s="20">
        <v>0</v>
      </c>
      <c r="AP820" s="20">
        <v>0</v>
      </c>
      <c r="AQ820" s="20">
        <v>0</v>
      </c>
      <c r="AR820" s="20">
        <v>0</v>
      </c>
      <c r="AS820" s="20">
        <v>0</v>
      </c>
      <c r="AT820" s="11">
        <f t="shared" si="12"/>
        <v>0</v>
      </c>
      <c r="AU820" s="20">
        <v>33307.83</v>
      </c>
      <c r="AV820" s="20">
        <v>83618.880000000005</v>
      </c>
      <c r="AW820" s="21">
        <v>79</v>
      </c>
      <c r="AX820" s="21">
        <v>300</v>
      </c>
      <c r="AY820" s="20">
        <v>323910</v>
      </c>
      <c r="AZ820" s="20">
        <v>82448.149999999994</v>
      </c>
      <c r="BA820" s="22">
        <v>90.000005000000002</v>
      </c>
      <c r="BB820" s="22">
        <v>84.113654281855901</v>
      </c>
      <c r="BC820" s="22">
        <v>10.25</v>
      </c>
      <c r="BD820" s="22"/>
      <c r="BE820" s="18" t="s">
        <v>78</v>
      </c>
      <c r="BF820" s="15"/>
      <c r="BG820" s="18" t="s">
        <v>241</v>
      </c>
      <c r="BH820" s="18" t="s">
        <v>242</v>
      </c>
      <c r="BI820" s="18" t="s">
        <v>351</v>
      </c>
      <c r="BJ820" s="18" t="s">
        <v>82</v>
      </c>
      <c r="BK820" s="16" t="s">
        <v>83</v>
      </c>
      <c r="BL820" s="22">
        <v>598483.60933368001</v>
      </c>
      <c r="BM820" s="16" t="s">
        <v>84</v>
      </c>
      <c r="BN820" s="22"/>
      <c r="BO820" s="23">
        <v>38409</v>
      </c>
      <c r="BP820" s="23">
        <v>47540</v>
      </c>
      <c r="BQ820" s="14" t="s">
        <v>157</v>
      </c>
      <c r="BR820" s="14" t="s">
        <v>158</v>
      </c>
      <c r="BS820" s="14">
        <v>38409</v>
      </c>
      <c r="BT820" s="14">
        <v>38409</v>
      </c>
      <c r="BU820" s="22">
        <v>24227.98</v>
      </c>
      <c r="BV820" s="22">
        <v>17.52</v>
      </c>
      <c r="BW820" s="22">
        <v>0</v>
      </c>
    </row>
    <row r="821" spans="1:75" s="1" customFormat="1" ht="18.2" customHeight="1" x14ac:dyDescent="0.15">
      <c r="A821" s="6">
        <v>819</v>
      </c>
      <c r="B821" s="7" t="s">
        <v>75</v>
      </c>
      <c r="C821" s="7" t="s">
        <v>76</v>
      </c>
      <c r="D821" s="8">
        <v>45108</v>
      </c>
      <c r="E821" s="9" t="s">
        <v>1369</v>
      </c>
      <c r="F821" s="10">
        <v>0</v>
      </c>
      <c r="G821" s="10">
        <v>0</v>
      </c>
      <c r="H821" s="11">
        <v>38178.370000000003</v>
      </c>
      <c r="I821" s="11">
        <v>0</v>
      </c>
      <c r="J821" s="11">
        <v>0</v>
      </c>
      <c r="K821" s="11">
        <v>38178.370000000003</v>
      </c>
      <c r="L821" s="11">
        <v>330.41</v>
      </c>
      <c r="M821" s="11">
        <v>0</v>
      </c>
      <c r="N821" s="11">
        <v>0</v>
      </c>
      <c r="O821" s="11">
        <v>330.41</v>
      </c>
      <c r="P821" s="11">
        <v>0</v>
      </c>
      <c r="Q821" s="11">
        <v>0</v>
      </c>
      <c r="R821" s="11">
        <v>37847.96</v>
      </c>
      <c r="S821" s="11">
        <v>0</v>
      </c>
      <c r="T821" s="11">
        <v>336.92</v>
      </c>
      <c r="U821" s="11">
        <v>0</v>
      </c>
      <c r="V821" s="11">
        <v>0</v>
      </c>
      <c r="W821" s="11">
        <v>336.92</v>
      </c>
      <c r="X821" s="11">
        <v>0</v>
      </c>
      <c r="Y821" s="11">
        <v>0</v>
      </c>
      <c r="Z821" s="11">
        <v>0</v>
      </c>
      <c r="AA821" s="11">
        <v>14.61</v>
      </c>
      <c r="AB821" s="11">
        <v>0</v>
      </c>
      <c r="AC821" s="11">
        <v>0</v>
      </c>
      <c r="AD821" s="11">
        <v>0</v>
      </c>
      <c r="AE821" s="11">
        <v>0</v>
      </c>
      <c r="AF821" s="11">
        <v>-29.73</v>
      </c>
      <c r="AG821" s="11">
        <v>34.1</v>
      </c>
      <c r="AH821" s="11">
        <v>86.64</v>
      </c>
      <c r="AI821" s="11">
        <v>0</v>
      </c>
      <c r="AJ821" s="11">
        <v>0</v>
      </c>
      <c r="AK821" s="11">
        <v>0</v>
      </c>
      <c r="AL821" s="11">
        <v>0</v>
      </c>
      <c r="AM821" s="11">
        <v>0</v>
      </c>
      <c r="AN821" s="11">
        <v>0</v>
      </c>
      <c r="AO821" s="11">
        <v>0</v>
      </c>
      <c r="AP821" s="11">
        <v>778.95</v>
      </c>
      <c r="AQ821" s="11">
        <v>0</v>
      </c>
      <c r="AR821" s="11">
        <v>772.95</v>
      </c>
      <c r="AS821" s="11">
        <v>0</v>
      </c>
      <c r="AT821" s="11">
        <f t="shared" si="12"/>
        <v>778.95</v>
      </c>
      <c r="AU821" s="11">
        <v>0</v>
      </c>
      <c r="AV821" s="11">
        <v>0</v>
      </c>
      <c r="AW821" s="12">
        <v>79</v>
      </c>
      <c r="AX821" s="12">
        <v>300</v>
      </c>
      <c r="AY821" s="11">
        <v>275863.61</v>
      </c>
      <c r="AZ821" s="11">
        <v>70200</v>
      </c>
      <c r="BA821" s="13">
        <v>90</v>
      </c>
      <c r="BB821" s="13">
        <v>48.523025641025598</v>
      </c>
      <c r="BC821" s="13">
        <v>10.59</v>
      </c>
      <c r="BD821" s="13"/>
      <c r="BE821" s="9" t="s">
        <v>78</v>
      </c>
      <c r="BF821" s="6"/>
      <c r="BG821" s="9" t="s">
        <v>89</v>
      </c>
      <c r="BH821" s="9" t="s">
        <v>166</v>
      </c>
      <c r="BI821" s="9" t="s">
        <v>1370</v>
      </c>
      <c r="BJ821" s="9" t="s">
        <v>108</v>
      </c>
      <c r="BK821" s="7" t="s">
        <v>83</v>
      </c>
      <c r="BL821" s="13">
        <v>293961.09343623999</v>
      </c>
      <c r="BM821" s="7" t="s">
        <v>84</v>
      </c>
      <c r="BN821" s="13"/>
      <c r="BO821" s="14">
        <v>38411</v>
      </c>
      <c r="BP821" s="14">
        <v>47542</v>
      </c>
      <c r="BQ821" s="14" t="s">
        <v>109</v>
      </c>
      <c r="BR821" s="14" t="s">
        <v>110</v>
      </c>
      <c r="BS821" s="14">
        <v>38411</v>
      </c>
      <c r="BT821" s="14">
        <v>38411</v>
      </c>
      <c r="BU821" s="13">
        <v>0</v>
      </c>
      <c r="BV821" s="13">
        <v>14.61</v>
      </c>
      <c r="BW821" s="13">
        <v>0</v>
      </c>
    </row>
    <row r="822" spans="1:75" s="1" customFormat="1" ht="18.2" customHeight="1" x14ac:dyDescent="0.15">
      <c r="A822" s="15">
        <v>820</v>
      </c>
      <c r="B822" s="16" t="s">
        <v>75</v>
      </c>
      <c r="C822" s="16" t="s">
        <v>76</v>
      </c>
      <c r="D822" s="17">
        <v>45108</v>
      </c>
      <c r="E822" s="18" t="s">
        <v>1371</v>
      </c>
      <c r="F822" s="19">
        <v>117</v>
      </c>
      <c r="G822" s="19">
        <v>116</v>
      </c>
      <c r="H822" s="20">
        <v>79715.12</v>
      </c>
      <c r="I822" s="20">
        <v>51289.919999999998</v>
      </c>
      <c r="J822" s="20">
        <v>0</v>
      </c>
      <c r="K822" s="20">
        <v>131005.04</v>
      </c>
      <c r="L822" s="20">
        <v>698.54</v>
      </c>
      <c r="M822" s="20">
        <v>0</v>
      </c>
      <c r="N822" s="20">
        <v>0</v>
      </c>
      <c r="O822" s="20">
        <v>0</v>
      </c>
      <c r="P822" s="20">
        <v>0</v>
      </c>
      <c r="Q822" s="20">
        <v>0</v>
      </c>
      <c r="R822" s="20">
        <v>131005.04</v>
      </c>
      <c r="S822" s="20">
        <v>108725.12</v>
      </c>
      <c r="T822" s="20">
        <v>680.9</v>
      </c>
      <c r="U822" s="20">
        <v>0</v>
      </c>
      <c r="V822" s="20">
        <v>0</v>
      </c>
      <c r="W822" s="20">
        <v>0</v>
      </c>
      <c r="X822" s="20">
        <v>0</v>
      </c>
      <c r="Y822" s="20">
        <v>0</v>
      </c>
      <c r="Z822" s="20">
        <v>109406.02</v>
      </c>
      <c r="AA822" s="20">
        <v>0</v>
      </c>
      <c r="AB822" s="20">
        <v>0</v>
      </c>
      <c r="AC822" s="20">
        <v>0</v>
      </c>
      <c r="AD822" s="20">
        <v>0</v>
      </c>
      <c r="AE822" s="20">
        <v>0</v>
      </c>
      <c r="AF822" s="20">
        <v>0</v>
      </c>
      <c r="AG822" s="20">
        <v>0</v>
      </c>
      <c r="AH822" s="20">
        <v>0</v>
      </c>
      <c r="AI822" s="20">
        <v>0</v>
      </c>
      <c r="AJ822" s="20">
        <v>0</v>
      </c>
      <c r="AK822" s="20">
        <v>0</v>
      </c>
      <c r="AL822" s="20">
        <v>0</v>
      </c>
      <c r="AM822" s="20">
        <v>0</v>
      </c>
      <c r="AN822" s="20">
        <v>0</v>
      </c>
      <c r="AO822" s="20">
        <v>0</v>
      </c>
      <c r="AP822" s="20">
        <v>0</v>
      </c>
      <c r="AQ822" s="20">
        <v>0</v>
      </c>
      <c r="AR822" s="20">
        <v>0</v>
      </c>
      <c r="AS822" s="20">
        <v>0</v>
      </c>
      <c r="AT822" s="11">
        <f t="shared" si="12"/>
        <v>0</v>
      </c>
      <c r="AU822" s="20">
        <v>51988.46</v>
      </c>
      <c r="AV822" s="20">
        <v>109406.02</v>
      </c>
      <c r="AW822" s="21">
        <v>79</v>
      </c>
      <c r="AX822" s="21">
        <v>300</v>
      </c>
      <c r="AY822" s="20">
        <v>585153.37</v>
      </c>
      <c r="AZ822" s="20">
        <v>148906.07</v>
      </c>
      <c r="BA822" s="22">
        <v>89.999999000000003</v>
      </c>
      <c r="BB822" s="22">
        <v>79.1804757790932</v>
      </c>
      <c r="BC822" s="22">
        <v>10.25</v>
      </c>
      <c r="BD822" s="22"/>
      <c r="BE822" s="18" t="s">
        <v>78</v>
      </c>
      <c r="BF822" s="15"/>
      <c r="BG822" s="18" t="s">
        <v>241</v>
      </c>
      <c r="BH822" s="18" t="s">
        <v>242</v>
      </c>
      <c r="BI822" s="18" t="s">
        <v>351</v>
      </c>
      <c r="BJ822" s="18" t="s">
        <v>82</v>
      </c>
      <c r="BK822" s="16" t="s">
        <v>83</v>
      </c>
      <c r="BL822" s="22">
        <v>1017502.25914576</v>
      </c>
      <c r="BM822" s="16" t="s">
        <v>84</v>
      </c>
      <c r="BN822" s="22"/>
      <c r="BO822" s="23">
        <v>38411</v>
      </c>
      <c r="BP822" s="23">
        <v>47542</v>
      </c>
      <c r="BQ822" s="14" t="s">
        <v>153</v>
      </c>
      <c r="BR822" s="14" t="s">
        <v>154</v>
      </c>
      <c r="BS822" s="14">
        <v>38411</v>
      </c>
      <c r="BT822" s="14">
        <v>38411</v>
      </c>
      <c r="BU822" s="22">
        <v>33459.660000000003</v>
      </c>
      <c r="BV822" s="22">
        <v>31.62</v>
      </c>
      <c r="BW822" s="22">
        <v>0</v>
      </c>
    </row>
    <row r="823" spans="1:75" s="1" customFormat="1" ht="18.2" customHeight="1" x14ac:dyDescent="0.15">
      <c r="A823" s="6">
        <v>821</v>
      </c>
      <c r="B823" s="7" t="s">
        <v>75</v>
      </c>
      <c r="C823" s="7" t="s">
        <v>76</v>
      </c>
      <c r="D823" s="8">
        <v>45108</v>
      </c>
      <c r="E823" s="9" t="s">
        <v>1372</v>
      </c>
      <c r="F823" s="10">
        <v>28</v>
      </c>
      <c r="G823" s="10">
        <v>28</v>
      </c>
      <c r="H823" s="11">
        <v>0</v>
      </c>
      <c r="I823" s="11">
        <v>25069.64</v>
      </c>
      <c r="J823" s="11">
        <v>0</v>
      </c>
      <c r="K823" s="11">
        <v>25069.64</v>
      </c>
      <c r="L823" s="11">
        <v>0</v>
      </c>
      <c r="M823" s="11">
        <v>0</v>
      </c>
      <c r="N823" s="11">
        <v>0</v>
      </c>
      <c r="O823" s="11">
        <v>0</v>
      </c>
      <c r="P823" s="11">
        <v>0</v>
      </c>
      <c r="Q823" s="11">
        <v>0</v>
      </c>
      <c r="R823" s="11">
        <v>25069.64</v>
      </c>
      <c r="S823" s="11">
        <v>3161.73</v>
      </c>
      <c r="T823" s="11">
        <v>0</v>
      </c>
      <c r="U823" s="11">
        <v>0</v>
      </c>
      <c r="V823" s="11">
        <v>0</v>
      </c>
      <c r="W823" s="11">
        <v>0</v>
      </c>
      <c r="X823" s="11">
        <v>0</v>
      </c>
      <c r="Y823" s="11">
        <v>0</v>
      </c>
      <c r="Z823" s="11">
        <v>3161.73</v>
      </c>
      <c r="AA823" s="11">
        <v>0</v>
      </c>
      <c r="AB823" s="11">
        <v>0</v>
      </c>
      <c r="AC823" s="11">
        <v>0</v>
      </c>
      <c r="AD823" s="11">
        <v>0</v>
      </c>
      <c r="AE823" s="11">
        <v>0</v>
      </c>
      <c r="AF823" s="11">
        <v>0</v>
      </c>
      <c r="AG823" s="11">
        <v>0</v>
      </c>
      <c r="AH823" s="11">
        <v>0</v>
      </c>
      <c r="AI823" s="11">
        <v>0</v>
      </c>
      <c r="AJ823" s="11">
        <v>0</v>
      </c>
      <c r="AK823" s="11">
        <v>0</v>
      </c>
      <c r="AL823" s="11">
        <v>0</v>
      </c>
      <c r="AM823" s="11">
        <v>0</v>
      </c>
      <c r="AN823" s="11">
        <v>0</v>
      </c>
      <c r="AO823" s="11">
        <v>0</v>
      </c>
      <c r="AP823" s="11">
        <v>0</v>
      </c>
      <c r="AQ823" s="11">
        <v>0</v>
      </c>
      <c r="AR823" s="11">
        <v>0</v>
      </c>
      <c r="AS823" s="11">
        <v>0</v>
      </c>
      <c r="AT823" s="11">
        <f t="shared" si="12"/>
        <v>0</v>
      </c>
      <c r="AU823" s="11">
        <v>25069.64</v>
      </c>
      <c r="AV823" s="11">
        <v>3161.73</v>
      </c>
      <c r="AW823" s="12">
        <v>186</v>
      </c>
      <c r="AX823" s="12">
        <v>300</v>
      </c>
      <c r="AY823" s="11">
        <v>420000.02</v>
      </c>
      <c r="AZ823" s="11">
        <v>106878.9</v>
      </c>
      <c r="BA823" s="13">
        <v>89.999994999999998</v>
      </c>
      <c r="BB823" s="13">
        <v>21.110504268399101</v>
      </c>
      <c r="BC823" s="13">
        <v>10.59</v>
      </c>
      <c r="BD823" s="13"/>
      <c r="BE823" s="9" t="s">
        <v>78</v>
      </c>
      <c r="BF823" s="6"/>
      <c r="BG823" s="9" t="s">
        <v>280</v>
      </c>
      <c r="BH823" s="9" t="s">
        <v>281</v>
      </c>
      <c r="BI823" s="9" t="s">
        <v>1373</v>
      </c>
      <c r="BJ823" s="9" t="s">
        <v>82</v>
      </c>
      <c r="BK823" s="7" t="s">
        <v>83</v>
      </c>
      <c r="BL823" s="13">
        <v>194713.23649816</v>
      </c>
      <c r="BM823" s="7" t="s">
        <v>84</v>
      </c>
      <c r="BN823" s="13"/>
      <c r="BO823" s="14">
        <v>38411</v>
      </c>
      <c r="BP823" s="14">
        <v>47542</v>
      </c>
      <c r="BQ823" s="14" t="s">
        <v>163</v>
      </c>
      <c r="BR823" s="14" t="s">
        <v>164</v>
      </c>
      <c r="BS823" s="14">
        <v>38411</v>
      </c>
      <c r="BT823" s="14">
        <v>38411</v>
      </c>
      <c r="BU823" s="13">
        <v>5771.38</v>
      </c>
      <c r="BV823" s="13">
        <v>0</v>
      </c>
      <c r="BW823" s="13">
        <v>0</v>
      </c>
    </row>
    <row r="824" spans="1:75" s="1" customFormat="1" ht="18.2" customHeight="1" x14ac:dyDescent="0.15">
      <c r="A824" s="15">
        <v>822</v>
      </c>
      <c r="B824" s="16" t="s">
        <v>75</v>
      </c>
      <c r="C824" s="16" t="s">
        <v>76</v>
      </c>
      <c r="D824" s="17">
        <v>45108</v>
      </c>
      <c r="E824" s="18" t="s">
        <v>1374</v>
      </c>
      <c r="F824" s="19">
        <v>183</v>
      </c>
      <c r="G824" s="19">
        <v>182</v>
      </c>
      <c r="H824" s="20">
        <v>34772.35</v>
      </c>
      <c r="I824" s="20">
        <v>26747.24</v>
      </c>
      <c r="J824" s="20">
        <v>0</v>
      </c>
      <c r="K824" s="20">
        <v>61519.59</v>
      </c>
      <c r="L824" s="20">
        <v>295.82</v>
      </c>
      <c r="M824" s="20">
        <v>0</v>
      </c>
      <c r="N824" s="20">
        <v>0</v>
      </c>
      <c r="O824" s="20">
        <v>0</v>
      </c>
      <c r="P824" s="20">
        <v>0</v>
      </c>
      <c r="Q824" s="20">
        <v>0</v>
      </c>
      <c r="R824" s="20">
        <v>61519.59</v>
      </c>
      <c r="S824" s="20">
        <v>82942.34</v>
      </c>
      <c r="T824" s="20">
        <v>306.87</v>
      </c>
      <c r="U824" s="20">
        <v>0</v>
      </c>
      <c r="V824" s="20">
        <v>0</v>
      </c>
      <c r="W824" s="20">
        <v>0</v>
      </c>
      <c r="X824" s="20">
        <v>0</v>
      </c>
      <c r="Y824" s="20">
        <v>0</v>
      </c>
      <c r="Z824" s="20">
        <v>83249.210000000006</v>
      </c>
      <c r="AA824" s="20">
        <v>0</v>
      </c>
      <c r="AB824" s="20">
        <v>0</v>
      </c>
      <c r="AC824" s="20">
        <v>0</v>
      </c>
      <c r="AD824" s="20">
        <v>0</v>
      </c>
      <c r="AE824" s="20">
        <v>0</v>
      </c>
      <c r="AF824" s="20">
        <v>0</v>
      </c>
      <c r="AG824" s="20">
        <v>0</v>
      </c>
      <c r="AH824" s="20">
        <v>0</v>
      </c>
      <c r="AI824" s="20">
        <v>0</v>
      </c>
      <c r="AJ824" s="20">
        <v>0</v>
      </c>
      <c r="AK824" s="20">
        <v>0</v>
      </c>
      <c r="AL824" s="20">
        <v>0</v>
      </c>
      <c r="AM824" s="20">
        <v>0</v>
      </c>
      <c r="AN824" s="20">
        <v>0</v>
      </c>
      <c r="AO824" s="20">
        <v>0</v>
      </c>
      <c r="AP824" s="20">
        <v>0</v>
      </c>
      <c r="AQ824" s="20">
        <v>0</v>
      </c>
      <c r="AR824" s="20">
        <v>0</v>
      </c>
      <c r="AS824" s="20">
        <v>0</v>
      </c>
      <c r="AT824" s="11">
        <f t="shared" si="12"/>
        <v>0</v>
      </c>
      <c r="AU824" s="20">
        <v>27043.06</v>
      </c>
      <c r="AV824" s="20">
        <v>83249.210000000006</v>
      </c>
      <c r="AW824" s="21">
        <v>80</v>
      </c>
      <c r="AX824" s="21">
        <v>300</v>
      </c>
      <c r="AY824" s="20">
        <v>269295.64</v>
      </c>
      <c r="AZ824" s="20">
        <v>63399.6</v>
      </c>
      <c r="BA824" s="22">
        <v>83.307623000000007</v>
      </c>
      <c r="BB824" s="22">
        <v>80.8372735921768</v>
      </c>
      <c r="BC824" s="22">
        <v>10.59</v>
      </c>
      <c r="BD824" s="22"/>
      <c r="BE824" s="18" t="s">
        <v>78</v>
      </c>
      <c r="BF824" s="15"/>
      <c r="BG824" s="18" t="s">
        <v>199</v>
      </c>
      <c r="BH824" s="18" t="s">
        <v>376</v>
      </c>
      <c r="BI824" s="18" t="s">
        <v>377</v>
      </c>
      <c r="BJ824" s="18" t="s">
        <v>82</v>
      </c>
      <c r="BK824" s="16" t="s">
        <v>83</v>
      </c>
      <c r="BL824" s="22">
        <v>477816.13445345999</v>
      </c>
      <c r="BM824" s="16" t="s">
        <v>84</v>
      </c>
      <c r="BN824" s="22"/>
      <c r="BO824" s="23">
        <v>38415</v>
      </c>
      <c r="BP824" s="23">
        <v>47546</v>
      </c>
      <c r="BQ824" s="14" t="s">
        <v>458</v>
      </c>
      <c r="BR824" s="14" t="s">
        <v>459</v>
      </c>
      <c r="BS824" s="14">
        <v>38415</v>
      </c>
      <c r="BT824" s="14">
        <v>38415</v>
      </c>
      <c r="BU824" s="22">
        <v>22248.6</v>
      </c>
      <c r="BV824" s="22">
        <v>13.19</v>
      </c>
      <c r="BW824" s="22">
        <v>0</v>
      </c>
    </row>
    <row r="825" spans="1:75" s="1" customFormat="1" ht="18.2" customHeight="1" x14ac:dyDescent="0.15">
      <c r="A825" s="6">
        <v>823</v>
      </c>
      <c r="B825" s="7" t="s">
        <v>75</v>
      </c>
      <c r="C825" s="7" t="s">
        <v>76</v>
      </c>
      <c r="D825" s="8">
        <v>45108</v>
      </c>
      <c r="E825" s="9" t="s">
        <v>1375</v>
      </c>
      <c r="F825" s="10">
        <v>0</v>
      </c>
      <c r="G825" s="10">
        <v>0</v>
      </c>
      <c r="H825" s="11">
        <v>9729.57</v>
      </c>
      <c r="I825" s="11">
        <v>0</v>
      </c>
      <c r="J825" s="11">
        <v>0</v>
      </c>
      <c r="K825" s="11">
        <v>9729.57</v>
      </c>
      <c r="L825" s="11">
        <v>929.62</v>
      </c>
      <c r="M825" s="11">
        <v>0</v>
      </c>
      <c r="N825" s="11">
        <v>0</v>
      </c>
      <c r="O825" s="11">
        <v>929.62</v>
      </c>
      <c r="P825" s="11">
        <v>0</v>
      </c>
      <c r="Q825" s="11">
        <v>0</v>
      </c>
      <c r="R825" s="11">
        <v>8799.9500000000007</v>
      </c>
      <c r="S825" s="11">
        <v>0</v>
      </c>
      <c r="T825" s="11">
        <v>85.86</v>
      </c>
      <c r="U825" s="11">
        <v>0</v>
      </c>
      <c r="V825" s="11">
        <v>0</v>
      </c>
      <c r="W825" s="11">
        <v>85.86</v>
      </c>
      <c r="X825" s="11">
        <v>0</v>
      </c>
      <c r="Y825" s="11">
        <v>0</v>
      </c>
      <c r="Z825" s="11">
        <v>0</v>
      </c>
      <c r="AA825" s="11">
        <v>22.23</v>
      </c>
      <c r="AB825" s="11">
        <v>0</v>
      </c>
      <c r="AC825" s="11">
        <v>0</v>
      </c>
      <c r="AD825" s="11">
        <v>0</v>
      </c>
      <c r="AE825" s="11">
        <v>0</v>
      </c>
      <c r="AF825" s="11">
        <v>-44.83</v>
      </c>
      <c r="AG825" s="11">
        <v>51.89</v>
      </c>
      <c r="AH825" s="11">
        <v>131.85</v>
      </c>
      <c r="AI825" s="11">
        <v>0</v>
      </c>
      <c r="AJ825" s="11">
        <v>0</v>
      </c>
      <c r="AK825" s="11">
        <v>0</v>
      </c>
      <c r="AL825" s="11">
        <v>0</v>
      </c>
      <c r="AM825" s="11">
        <v>0</v>
      </c>
      <c r="AN825" s="11">
        <v>0</v>
      </c>
      <c r="AO825" s="11">
        <v>0</v>
      </c>
      <c r="AP825" s="11">
        <v>102.51</v>
      </c>
      <c r="AQ825" s="11">
        <v>0</v>
      </c>
      <c r="AR825" s="11">
        <v>30.25</v>
      </c>
      <c r="AS825" s="11">
        <v>0</v>
      </c>
      <c r="AT825" s="11">
        <f t="shared" si="12"/>
        <v>1248.8800000000001</v>
      </c>
      <c r="AU825" s="11">
        <v>0</v>
      </c>
      <c r="AV825" s="11">
        <v>0</v>
      </c>
      <c r="AW825" s="12">
        <v>80</v>
      </c>
      <c r="AX825" s="12">
        <v>300</v>
      </c>
      <c r="AY825" s="11">
        <v>420000</v>
      </c>
      <c r="AZ825" s="11">
        <v>106822.87</v>
      </c>
      <c r="BA825" s="13">
        <v>89.999998000000005</v>
      </c>
      <c r="BB825" s="13">
        <v>7.4141003925479696</v>
      </c>
      <c r="BC825" s="13">
        <v>10.59</v>
      </c>
      <c r="BD825" s="13"/>
      <c r="BE825" s="9" t="s">
        <v>78</v>
      </c>
      <c r="BF825" s="6"/>
      <c r="BG825" s="9" t="s">
        <v>241</v>
      </c>
      <c r="BH825" s="9" t="s">
        <v>242</v>
      </c>
      <c r="BI825" s="9" t="s">
        <v>1376</v>
      </c>
      <c r="BJ825" s="9" t="s">
        <v>108</v>
      </c>
      <c r="BK825" s="7" t="s">
        <v>83</v>
      </c>
      <c r="BL825" s="13">
        <v>68348.278855299999</v>
      </c>
      <c r="BM825" s="7" t="s">
        <v>84</v>
      </c>
      <c r="BN825" s="13"/>
      <c r="BO825" s="14">
        <v>38415</v>
      </c>
      <c r="BP825" s="14">
        <v>47546</v>
      </c>
      <c r="BQ825" s="14" t="s">
        <v>109</v>
      </c>
      <c r="BR825" s="14" t="s">
        <v>110</v>
      </c>
      <c r="BS825" s="14">
        <v>38415</v>
      </c>
      <c r="BT825" s="14">
        <v>38415</v>
      </c>
      <c r="BU825" s="13">
        <v>0</v>
      </c>
      <c r="BV825" s="13">
        <v>22.23</v>
      </c>
      <c r="BW825" s="13">
        <v>0</v>
      </c>
    </row>
    <row r="826" spans="1:75" s="1" customFormat="1" ht="18.2" customHeight="1" x14ac:dyDescent="0.15">
      <c r="A826" s="15">
        <v>824</v>
      </c>
      <c r="B826" s="16" t="s">
        <v>75</v>
      </c>
      <c r="C826" s="16" t="s">
        <v>76</v>
      </c>
      <c r="D826" s="17">
        <v>45108</v>
      </c>
      <c r="E826" s="18" t="s">
        <v>1377</v>
      </c>
      <c r="F826" s="16" t="s">
        <v>132</v>
      </c>
      <c r="G826" s="19">
        <v>157</v>
      </c>
      <c r="H826" s="20">
        <v>74335.240000000005</v>
      </c>
      <c r="I826" s="20">
        <v>53612.79</v>
      </c>
      <c r="J826" s="20">
        <v>167064.20224099999</v>
      </c>
      <c r="K826" s="20">
        <v>127948.03</v>
      </c>
      <c r="L826" s="20">
        <v>632.29</v>
      </c>
      <c r="M826" s="20">
        <v>0</v>
      </c>
      <c r="N826" s="20">
        <v>53612.79</v>
      </c>
      <c r="O826" s="20">
        <v>632.29</v>
      </c>
      <c r="P826" s="20">
        <v>73702.95</v>
      </c>
      <c r="Q826" s="20">
        <v>0</v>
      </c>
      <c r="R826" s="20">
        <v>0</v>
      </c>
      <c r="S826" s="20">
        <v>148474.63</v>
      </c>
      <c r="T826" s="20">
        <v>656.01</v>
      </c>
      <c r="U826" s="20">
        <v>0</v>
      </c>
      <c r="V826" s="20">
        <v>148474.63</v>
      </c>
      <c r="W826" s="20">
        <v>656.01</v>
      </c>
      <c r="X826" s="20">
        <v>0</v>
      </c>
      <c r="Y826" s="20">
        <v>0</v>
      </c>
      <c r="Z826" s="20">
        <v>0</v>
      </c>
      <c r="AA826" s="20">
        <v>28.2</v>
      </c>
      <c r="AB826" s="20">
        <v>0</v>
      </c>
      <c r="AC826" s="20">
        <v>0</v>
      </c>
      <c r="AD826" s="20">
        <v>0</v>
      </c>
      <c r="AE826" s="20">
        <v>0</v>
      </c>
      <c r="AF826" s="20">
        <v>-72068.42</v>
      </c>
      <c r="AG826" s="20">
        <v>65.83</v>
      </c>
      <c r="AH826" s="20">
        <v>166.11</v>
      </c>
      <c r="AI826" s="20">
        <v>4399.2</v>
      </c>
      <c r="AJ826" s="20">
        <v>0</v>
      </c>
      <c r="AK826" s="20">
        <v>0</v>
      </c>
      <c r="AL826" s="20">
        <v>9406.7900000000009</v>
      </c>
      <c r="AM826" s="20">
        <v>0</v>
      </c>
      <c r="AN826" s="20">
        <v>10269.48</v>
      </c>
      <c r="AO826" s="20">
        <v>25913.22</v>
      </c>
      <c r="AP826" s="20">
        <v>0</v>
      </c>
      <c r="AQ826" s="20">
        <v>0</v>
      </c>
      <c r="AR826" s="20">
        <v>0</v>
      </c>
      <c r="AS826" s="20">
        <v>0</v>
      </c>
      <c r="AT826" s="11">
        <f t="shared" si="12"/>
        <v>88194.877759000025</v>
      </c>
      <c r="AU826" s="20">
        <v>0</v>
      </c>
      <c r="AV826" s="20">
        <v>0</v>
      </c>
      <c r="AW826" s="21">
        <v>80</v>
      </c>
      <c r="AX826" s="21">
        <v>300</v>
      </c>
      <c r="AY826" s="20">
        <v>505193.78</v>
      </c>
      <c r="AZ826" s="20">
        <v>135522.99</v>
      </c>
      <c r="BA826" s="22">
        <v>94.962788000000003</v>
      </c>
      <c r="BB826" s="22">
        <v>0</v>
      </c>
      <c r="BC826" s="22">
        <v>10.59</v>
      </c>
      <c r="BD826" s="22"/>
      <c r="BE826" s="18" t="s">
        <v>78</v>
      </c>
      <c r="BF826" s="15"/>
      <c r="BG826" s="18" t="s">
        <v>105</v>
      </c>
      <c r="BH826" s="18" t="s">
        <v>127</v>
      </c>
      <c r="BI826" s="18" t="s">
        <v>893</v>
      </c>
      <c r="BJ826" s="18" t="s">
        <v>108</v>
      </c>
      <c r="BK826" s="16" t="s">
        <v>83</v>
      </c>
      <c r="BL826" s="22">
        <v>0</v>
      </c>
      <c r="BM826" s="16" t="s">
        <v>84</v>
      </c>
      <c r="BN826" s="22"/>
      <c r="BO826" s="23">
        <v>38418</v>
      </c>
      <c r="BP826" s="23">
        <v>47549</v>
      </c>
      <c r="BQ826" s="14" t="s">
        <v>134</v>
      </c>
      <c r="BR826" s="14" t="s">
        <v>135</v>
      </c>
      <c r="BS826" s="14">
        <v>38418</v>
      </c>
      <c r="BT826" s="14">
        <v>38418</v>
      </c>
      <c r="BU826" s="22">
        <v>0</v>
      </c>
      <c r="BV826" s="22">
        <v>0</v>
      </c>
      <c r="BW826" s="22">
        <v>0</v>
      </c>
    </row>
    <row r="827" spans="1:75" s="1" customFormat="1" ht="18.2" customHeight="1" x14ac:dyDescent="0.15">
      <c r="A827" s="6">
        <v>825</v>
      </c>
      <c r="B827" s="7" t="s">
        <v>75</v>
      </c>
      <c r="C827" s="7" t="s">
        <v>76</v>
      </c>
      <c r="D827" s="8">
        <v>45108</v>
      </c>
      <c r="E827" s="9" t="s">
        <v>1378</v>
      </c>
      <c r="F827" s="10">
        <v>106</v>
      </c>
      <c r="G827" s="10">
        <v>105</v>
      </c>
      <c r="H827" s="11">
        <v>39116.910000000003</v>
      </c>
      <c r="I827" s="11">
        <v>22419.32</v>
      </c>
      <c r="J827" s="11">
        <v>0</v>
      </c>
      <c r="K827" s="11">
        <v>61536.23</v>
      </c>
      <c r="L827" s="11">
        <v>330.59</v>
      </c>
      <c r="M827" s="11">
        <v>0</v>
      </c>
      <c r="N827" s="11">
        <v>0</v>
      </c>
      <c r="O827" s="11">
        <v>0</v>
      </c>
      <c r="P827" s="11">
        <v>0</v>
      </c>
      <c r="Q827" s="11">
        <v>0</v>
      </c>
      <c r="R827" s="11">
        <v>61536.23</v>
      </c>
      <c r="S827" s="11">
        <v>48696.88</v>
      </c>
      <c r="T827" s="11">
        <v>351.07</v>
      </c>
      <c r="U827" s="11">
        <v>0</v>
      </c>
      <c r="V827" s="11">
        <v>0</v>
      </c>
      <c r="W827" s="11">
        <v>0</v>
      </c>
      <c r="X827" s="11">
        <v>0</v>
      </c>
      <c r="Y827" s="11">
        <v>0</v>
      </c>
      <c r="Z827" s="11">
        <v>49047.95</v>
      </c>
      <c r="AA827" s="11">
        <v>0</v>
      </c>
      <c r="AB827" s="11">
        <v>0</v>
      </c>
      <c r="AC827" s="11">
        <v>0</v>
      </c>
      <c r="AD827" s="11">
        <v>0</v>
      </c>
      <c r="AE827" s="11">
        <v>0</v>
      </c>
      <c r="AF827" s="11">
        <v>0</v>
      </c>
      <c r="AG827" s="11">
        <v>0</v>
      </c>
      <c r="AH827" s="11">
        <v>0</v>
      </c>
      <c r="AI827" s="11">
        <v>0</v>
      </c>
      <c r="AJ827" s="11">
        <v>0</v>
      </c>
      <c r="AK827" s="11">
        <v>0</v>
      </c>
      <c r="AL827" s="11">
        <v>0</v>
      </c>
      <c r="AM827" s="11">
        <v>0</v>
      </c>
      <c r="AN827" s="11">
        <v>0</v>
      </c>
      <c r="AO827" s="11">
        <v>0</v>
      </c>
      <c r="AP827" s="11">
        <v>0</v>
      </c>
      <c r="AQ827" s="11">
        <v>0</v>
      </c>
      <c r="AR827" s="11">
        <v>0</v>
      </c>
      <c r="AS827" s="11">
        <v>0</v>
      </c>
      <c r="AT827" s="11">
        <f t="shared" si="12"/>
        <v>0</v>
      </c>
      <c r="AU827" s="11">
        <v>22749.91</v>
      </c>
      <c r="AV827" s="11">
        <v>49047.95</v>
      </c>
      <c r="AW827" s="12">
        <v>80</v>
      </c>
      <c r="AX827" s="12">
        <v>300</v>
      </c>
      <c r="AY827" s="11">
        <v>300936.13</v>
      </c>
      <c r="AZ827" s="11">
        <v>70745.740000000005</v>
      </c>
      <c r="BA827" s="13">
        <v>83.230282000000003</v>
      </c>
      <c r="BB827" s="13">
        <v>72.395564398886194</v>
      </c>
      <c r="BC827" s="13">
        <v>10.77</v>
      </c>
      <c r="BD827" s="13"/>
      <c r="BE827" s="9" t="s">
        <v>78</v>
      </c>
      <c r="BF827" s="6"/>
      <c r="BG827" s="9" t="s">
        <v>199</v>
      </c>
      <c r="BH827" s="9" t="s">
        <v>270</v>
      </c>
      <c r="BI827" s="9" t="s">
        <v>271</v>
      </c>
      <c r="BJ827" s="9" t="s">
        <v>82</v>
      </c>
      <c r="BK827" s="7" t="s">
        <v>83</v>
      </c>
      <c r="BL827" s="13">
        <v>477945.37556962</v>
      </c>
      <c r="BM827" s="7" t="s">
        <v>84</v>
      </c>
      <c r="BN827" s="13"/>
      <c r="BO827" s="14">
        <v>38419</v>
      </c>
      <c r="BP827" s="14">
        <v>47550</v>
      </c>
      <c r="BQ827" s="14" t="s">
        <v>1379</v>
      </c>
      <c r="BR827" s="14" t="s">
        <v>1380</v>
      </c>
      <c r="BS827" s="14">
        <v>38419</v>
      </c>
      <c r="BT827" s="14">
        <v>38419</v>
      </c>
      <c r="BU827" s="13">
        <v>14430.15</v>
      </c>
      <c r="BV827" s="13">
        <v>14.35</v>
      </c>
      <c r="BW827" s="13">
        <v>0</v>
      </c>
    </row>
    <row r="828" spans="1:75" s="1" customFormat="1" ht="18.2" customHeight="1" x14ac:dyDescent="0.15">
      <c r="A828" s="15">
        <v>826</v>
      </c>
      <c r="B828" s="16" t="s">
        <v>75</v>
      </c>
      <c r="C828" s="16" t="s">
        <v>76</v>
      </c>
      <c r="D828" s="17">
        <v>45108</v>
      </c>
      <c r="E828" s="18" t="s">
        <v>1381</v>
      </c>
      <c r="F828" s="19">
        <v>91</v>
      </c>
      <c r="G828" s="19">
        <v>90</v>
      </c>
      <c r="H828" s="20">
        <v>30149.43</v>
      </c>
      <c r="I828" s="20">
        <v>25158.26</v>
      </c>
      <c r="J828" s="20">
        <v>0</v>
      </c>
      <c r="K828" s="20">
        <v>55307.69</v>
      </c>
      <c r="L828" s="20">
        <v>411.07</v>
      </c>
      <c r="M828" s="20">
        <v>0</v>
      </c>
      <c r="N828" s="20">
        <v>0</v>
      </c>
      <c r="O828" s="20">
        <v>0</v>
      </c>
      <c r="P828" s="20">
        <v>0</v>
      </c>
      <c r="Q828" s="20">
        <v>0</v>
      </c>
      <c r="R828" s="20">
        <v>55307.69</v>
      </c>
      <c r="S828" s="20">
        <v>35544.949999999997</v>
      </c>
      <c r="T828" s="20">
        <v>270.58999999999997</v>
      </c>
      <c r="U828" s="20">
        <v>0</v>
      </c>
      <c r="V828" s="20">
        <v>0</v>
      </c>
      <c r="W828" s="20">
        <v>0</v>
      </c>
      <c r="X828" s="20">
        <v>0</v>
      </c>
      <c r="Y828" s="20">
        <v>0</v>
      </c>
      <c r="Z828" s="20">
        <v>35815.54</v>
      </c>
      <c r="AA828" s="20">
        <v>0</v>
      </c>
      <c r="AB828" s="20">
        <v>0</v>
      </c>
      <c r="AC828" s="20">
        <v>0</v>
      </c>
      <c r="AD828" s="20">
        <v>0</v>
      </c>
      <c r="AE828" s="20">
        <v>0</v>
      </c>
      <c r="AF828" s="20">
        <v>0</v>
      </c>
      <c r="AG828" s="20">
        <v>0</v>
      </c>
      <c r="AH828" s="20">
        <v>0</v>
      </c>
      <c r="AI828" s="20">
        <v>0</v>
      </c>
      <c r="AJ828" s="20">
        <v>0</v>
      </c>
      <c r="AK828" s="20">
        <v>0</v>
      </c>
      <c r="AL828" s="20">
        <v>0</v>
      </c>
      <c r="AM828" s="20">
        <v>0</v>
      </c>
      <c r="AN828" s="20">
        <v>0</v>
      </c>
      <c r="AO828" s="20">
        <v>0</v>
      </c>
      <c r="AP828" s="20">
        <v>0</v>
      </c>
      <c r="AQ828" s="20">
        <v>0</v>
      </c>
      <c r="AR828" s="20">
        <v>0</v>
      </c>
      <c r="AS828" s="20">
        <v>0</v>
      </c>
      <c r="AT828" s="11">
        <f t="shared" si="12"/>
        <v>0</v>
      </c>
      <c r="AU828" s="20">
        <v>25569.33</v>
      </c>
      <c r="AV828" s="20">
        <v>35815.54</v>
      </c>
      <c r="AW828" s="21">
        <v>80</v>
      </c>
      <c r="AX828" s="21">
        <v>300</v>
      </c>
      <c r="AY828" s="20">
        <v>300936.13</v>
      </c>
      <c r="AZ828" s="20">
        <v>70745.740000000005</v>
      </c>
      <c r="BA828" s="22">
        <v>83.230282000000003</v>
      </c>
      <c r="BB828" s="22">
        <v>65.067870312312493</v>
      </c>
      <c r="BC828" s="22">
        <v>10.77</v>
      </c>
      <c r="BD828" s="22"/>
      <c r="BE828" s="18" t="s">
        <v>78</v>
      </c>
      <c r="BF828" s="15"/>
      <c r="BG828" s="18" t="s">
        <v>199</v>
      </c>
      <c r="BH828" s="18" t="s">
        <v>270</v>
      </c>
      <c r="BI828" s="18" t="s">
        <v>271</v>
      </c>
      <c r="BJ828" s="18" t="s">
        <v>82</v>
      </c>
      <c r="BK828" s="16" t="s">
        <v>83</v>
      </c>
      <c r="BL828" s="22">
        <v>429568.96561486</v>
      </c>
      <c r="BM828" s="16" t="s">
        <v>84</v>
      </c>
      <c r="BN828" s="22"/>
      <c r="BO828" s="23">
        <v>38419</v>
      </c>
      <c r="BP828" s="23">
        <v>47550</v>
      </c>
      <c r="BQ828" s="14" t="s">
        <v>153</v>
      </c>
      <c r="BR828" s="14" t="s">
        <v>154</v>
      </c>
      <c r="BS828" s="14">
        <v>38419</v>
      </c>
      <c r="BT828" s="14">
        <v>38419</v>
      </c>
      <c r="BU828" s="22">
        <v>12368.7</v>
      </c>
      <c r="BV828" s="22">
        <v>14.35</v>
      </c>
      <c r="BW828" s="22">
        <v>0</v>
      </c>
    </row>
    <row r="829" spans="1:75" s="1" customFormat="1" ht="18.2" customHeight="1" x14ac:dyDescent="0.15">
      <c r="A829" s="6">
        <v>827</v>
      </c>
      <c r="B829" s="7" t="s">
        <v>75</v>
      </c>
      <c r="C829" s="7" t="s">
        <v>76</v>
      </c>
      <c r="D829" s="8">
        <v>45108</v>
      </c>
      <c r="E829" s="9" t="s">
        <v>1382</v>
      </c>
      <c r="F829" s="10">
        <v>0</v>
      </c>
      <c r="G829" s="10">
        <v>0</v>
      </c>
      <c r="H829" s="11">
        <v>60824.3</v>
      </c>
      <c r="I829" s="11">
        <v>0</v>
      </c>
      <c r="J829" s="11">
        <v>0</v>
      </c>
      <c r="K829" s="11">
        <v>60824.3</v>
      </c>
      <c r="L829" s="11">
        <v>520.04</v>
      </c>
      <c r="M829" s="11">
        <v>0</v>
      </c>
      <c r="N829" s="11">
        <v>0</v>
      </c>
      <c r="O829" s="11">
        <v>520.04</v>
      </c>
      <c r="P829" s="11">
        <v>0</v>
      </c>
      <c r="Q829" s="11">
        <v>0</v>
      </c>
      <c r="R829" s="11">
        <v>60304.26</v>
      </c>
      <c r="S829" s="11">
        <v>0</v>
      </c>
      <c r="T829" s="11">
        <v>529.67999999999995</v>
      </c>
      <c r="U829" s="11">
        <v>0</v>
      </c>
      <c r="V829" s="11">
        <v>0</v>
      </c>
      <c r="W829" s="11">
        <v>529.67999999999995</v>
      </c>
      <c r="X829" s="11">
        <v>0</v>
      </c>
      <c r="Y829" s="11">
        <v>0</v>
      </c>
      <c r="Z829" s="11">
        <v>0</v>
      </c>
      <c r="AA829" s="11">
        <v>55.65</v>
      </c>
      <c r="AB829" s="11">
        <v>0</v>
      </c>
      <c r="AC829" s="11">
        <v>0</v>
      </c>
      <c r="AD829" s="11">
        <v>0</v>
      </c>
      <c r="AE829" s="11">
        <v>0</v>
      </c>
      <c r="AF829" s="11">
        <v>-46.73</v>
      </c>
      <c r="AG829" s="11">
        <v>55.27</v>
      </c>
      <c r="AH829" s="11">
        <v>137.75</v>
      </c>
      <c r="AI829" s="11">
        <v>0</v>
      </c>
      <c r="AJ829" s="11">
        <v>0</v>
      </c>
      <c r="AK829" s="11">
        <v>0</v>
      </c>
      <c r="AL829" s="11">
        <v>0</v>
      </c>
      <c r="AM829" s="11">
        <v>0</v>
      </c>
      <c r="AN829" s="11">
        <v>0</v>
      </c>
      <c r="AO829" s="11">
        <v>0</v>
      </c>
      <c r="AP829" s="11">
        <v>0</v>
      </c>
      <c r="AQ829" s="11">
        <v>0</v>
      </c>
      <c r="AR829" s="11">
        <v>0</v>
      </c>
      <c r="AS829" s="11">
        <v>0.194415</v>
      </c>
      <c r="AT829" s="11">
        <f t="shared" si="12"/>
        <v>1251.4655849999999</v>
      </c>
      <c r="AU829" s="11">
        <v>0</v>
      </c>
      <c r="AV829" s="11">
        <v>0</v>
      </c>
      <c r="AW829" s="12">
        <v>80</v>
      </c>
      <c r="AX829" s="12">
        <v>300</v>
      </c>
      <c r="AY829" s="11">
        <v>438782.43</v>
      </c>
      <c r="AZ829" s="11">
        <v>111600</v>
      </c>
      <c r="BA829" s="13">
        <v>90</v>
      </c>
      <c r="BB829" s="13">
        <v>48.6324677419355</v>
      </c>
      <c r="BC829" s="13">
        <v>10.45</v>
      </c>
      <c r="BD829" s="13"/>
      <c r="BE829" s="9" t="s">
        <v>78</v>
      </c>
      <c r="BF829" s="6"/>
      <c r="BG829" s="9" t="s">
        <v>89</v>
      </c>
      <c r="BH829" s="9" t="s">
        <v>90</v>
      </c>
      <c r="BI829" s="9" t="s">
        <v>1133</v>
      </c>
      <c r="BJ829" s="9" t="s">
        <v>108</v>
      </c>
      <c r="BK829" s="7" t="s">
        <v>83</v>
      </c>
      <c r="BL829" s="13">
        <v>468376.79516843997</v>
      </c>
      <c r="BM829" s="7" t="s">
        <v>84</v>
      </c>
      <c r="BN829" s="13"/>
      <c r="BO829" s="14">
        <v>38415</v>
      </c>
      <c r="BP829" s="14">
        <v>47546</v>
      </c>
      <c r="BQ829" s="14" t="s">
        <v>109</v>
      </c>
      <c r="BR829" s="14" t="s">
        <v>110</v>
      </c>
      <c r="BS829" s="14">
        <v>38415</v>
      </c>
      <c r="BT829" s="14">
        <v>38415</v>
      </c>
      <c r="BU829" s="13">
        <v>0</v>
      </c>
      <c r="BV829" s="13">
        <v>55.65</v>
      </c>
      <c r="BW829" s="13">
        <v>0</v>
      </c>
    </row>
    <row r="830" spans="1:75" s="1" customFormat="1" ht="18.2" customHeight="1" x14ac:dyDescent="0.15">
      <c r="A830" s="15">
        <v>828</v>
      </c>
      <c r="B830" s="16" t="s">
        <v>75</v>
      </c>
      <c r="C830" s="16" t="s">
        <v>76</v>
      </c>
      <c r="D830" s="17">
        <v>45108</v>
      </c>
      <c r="E830" s="18" t="s">
        <v>1383</v>
      </c>
      <c r="F830" s="19">
        <v>171</v>
      </c>
      <c r="G830" s="19">
        <v>170</v>
      </c>
      <c r="H830" s="20">
        <v>60824.3</v>
      </c>
      <c r="I830" s="20">
        <v>46042</v>
      </c>
      <c r="J830" s="20">
        <v>0</v>
      </c>
      <c r="K830" s="20">
        <v>106866.3</v>
      </c>
      <c r="L830" s="20">
        <v>520.04</v>
      </c>
      <c r="M830" s="20">
        <v>0</v>
      </c>
      <c r="N830" s="20">
        <v>0</v>
      </c>
      <c r="O830" s="20">
        <v>0</v>
      </c>
      <c r="P830" s="20">
        <v>0</v>
      </c>
      <c r="Q830" s="20">
        <v>0</v>
      </c>
      <c r="R830" s="20">
        <v>106866.3</v>
      </c>
      <c r="S830" s="20">
        <v>132410.4</v>
      </c>
      <c r="T830" s="20">
        <v>529.67999999999995</v>
      </c>
      <c r="U830" s="20">
        <v>0</v>
      </c>
      <c r="V830" s="20">
        <v>0</v>
      </c>
      <c r="W830" s="20">
        <v>0</v>
      </c>
      <c r="X830" s="20">
        <v>0</v>
      </c>
      <c r="Y830" s="20">
        <v>0</v>
      </c>
      <c r="Z830" s="20">
        <v>132940.07999999999</v>
      </c>
      <c r="AA830" s="20">
        <v>0</v>
      </c>
      <c r="AB830" s="20">
        <v>0</v>
      </c>
      <c r="AC830" s="20">
        <v>0</v>
      </c>
      <c r="AD830" s="20">
        <v>0</v>
      </c>
      <c r="AE830" s="20">
        <v>0</v>
      </c>
      <c r="AF830" s="20">
        <v>0</v>
      </c>
      <c r="AG830" s="20">
        <v>0</v>
      </c>
      <c r="AH830" s="20">
        <v>0</v>
      </c>
      <c r="AI830" s="20">
        <v>0</v>
      </c>
      <c r="AJ830" s="20">
        <v>0</v>
      </c>
      <c r="AK830" s="20">
        <v>0</v>
      </c>
      <c r="AL830" s="20">
        <v>0</v>
      </c>
      <c r="AM830" s="20">
        <v>0</v>
      </c>
      <c r="AN830" s="20">
        <v>0</v>
      </c>
      <c r="AO830" s="20">
        <v>0</v>
      </c>
      <c r="AP830" s="20">
        <v>0</v>
      </c>
      <c r="AQ830" s="20">
        <v>0</v>
      </c>
      <c r="AR830" s="20">
        <v>0</v>
      </c>
      <c r="AS830" s="20">
        <v>0</v>
      </c>
      <c r="AT830" s="11">
        <f t="shared" si="12"/>
        <v>0</v>
      </c>
      <c r="AU830" s="20">
        <v>46562.04</v>
      </c>
      <c r="AV830" s="20">
        <v>132940.07999999999</v>
      </c>
      <c r="AW830" s="21">
        <v>80</v>
      </c>
      <c r="AX830" s="21">
        <v>300</v>
      </c>
      <c r="AY830" s="20">
        <v>438782.43</v>
      </c>
      <c r="AZ830" s="20">
        <v>111600</v>
      </c>
      <c r="BA830" s="22">
        <v>90</v>
      </c>
      <c r="BB830" s="22">
        <v>86.182500000000005</v>
      </c>
      <c r="BC830" s="22">
        <v>10.45</v>
      </c>
      <c r="BD830" s="22"/>
      <c r="BE830" s="18" t="s">
        <v>78</v>
      </c>
      <c r="BF830" s="15"/>
      <c r="BG830" s="18" t="s">
        <v>89</v>
      </c>
      <c r="BH830" s="18" t="s">
        <v>90</v>
      </c>
      <c r="BI830" s="18" t="s">
        <v>1133</v>
      </c>
      <c r="BJ830" s="18" t="s">
        <v>82</v>
      </c>
      <c r="BK830" s="16" t="s">
        <v>83</v>
      </c>
      <c r="BL830" s="22">
        <v>830019.22427220002</v>
      </c>
      <c r="BM830" s="16" t="s">
        <v>84</v>
      </c>
      <c r="BN830" s="22"/>
      <c r="BO830" s="23">
        <v>38415</v>
      </c>
      <c r="BP830" s="23">
        <v>47546</v>
      </c>
      <c r="BQ830" s="14" t="s">
        <v>157</v>
      </c>
      <c r="BR830" s="14" t="s">
        <v>158</v>
      </c>
      <c r="BS830" s="14">
        <v>38415</v>
      </c>
      <c r="BT830" s="14">
        <v>38415</v>
      </c>
      <c r="BU830" s="22">
        <v>42323.51</v>
      </c>
      <c r="BV830" s="22">
        <v>55.65</v>
      </c>
      <c r="BW830" s="22">
        <v>0</v>
      </c>
    </row>
    <row r="831" spans="1:75" s="1" customFormat="1" ht="18.2" customHeight="1" x14ac:dyDescent="0.15">
      <c r="A831" s="6">
        <v>829</v>
      </c>
      <c r="B831" s="7" t="s">
        <v>75</v>
      </c>
      <c r="C831" s="7" t="s">
        <v>76</v>
      </c>
      <c r="D831" s="8">
        <v>45108</v>
      </c>
      <c r="E831" s="9" t="s">
        <v>1384</v>
      </c>
      <c r="F831" s="10">
        <v>145</v>
      </c>
      <c r="G831" s="10">
        <v>144</v>
      </c>
      <c r="H831" s="11">
        <v>113699.66</v>
      </c>
      <c r="I831" s="11">
        <v>78675.240000000005</v>
      </c>
      <c r="J831" s="11">
        <v>0</v>
      </c>
      <c r="K831" s="11">
        <v>192374.9</v>
      </c>
      <c r="L831" s="11">
        <v>967.24</v>
      </c>
      <c r="M831" s="11">
        <v>0</v>
      </c>
      <c r="N831" s="11">
        <v>0</v>
      </c>
      <c r="O831" s="11">
        <v>0</v>
      </c>
      <c r="P831" s="11">
        <v>0</v>
      </c>
      <c r="Q831" s="11">
        <v>0</v>
      </c>
      <c r="R831" s="11">
        <v>192374.9</v>
      </c>
      <c r="S831" s="11">
        <v>204432.65</v>
      </c>
      <c r="T831" s="11">
        <v>1003.4</v>
      </c>
      <c r="U831" s="11">
        <v>0</v>
      </c>
      <c r="V831" s="11">
        <v>0</v>
      </c>
      <c r="W831" s="11">
        <v>0</v>
      </c>
      <c r="X831" s="11">
        <v>0</v>
      </c>
      <c r="Y831" s="11">
        <v>0</v>
      </c>
      <c r="Z831" s="11">
        <v>205436.05</v>
      </c>
      <c r="AA831" s="11">
        <v>0</v>
      </c>
      <c r="AB831" s="11">
        <v>0</v>
      </c>
      <c r="AC831" s="11">
        <v>0</v>
      </c>
      <c r="AD831" s="11">
        <v>0</v>
      </c>
      <c r="AE831" s="11">
        <v>0</v>
      </c>
      <c r="AF831" s="11">
        <v>0</v>
      </c>
      <c r="AG831" s="11">
        <v>0</v>
      </c>
      <c r="AH831" s="11">
        <v>0</v>
      </c>
      <c r="AI831" s="11">
        <v>0</v>
      </c>
      <c r="AJ831" s="11">
        <v>0</v>
      </c>
      <c r="AK831" s="11">
        <v>0</v>
      </c>
      <c r="AL831" s="11">
        <v>0</v>
      </c>
      <c r="AM831" s="11">
        <v>0</v>
      </c>
      <c r="AN831" s="11">
        <v>0</v>
      </c>
      <c r="AO831" s="11">
        <v>0</v>
      </c>
      <c r="AP831" s="11">
        <v>0</v>
      </c>
      <c r="AQ831" s="11">
        <v>0</v>
      </c>
      <c r="AR831" s="11">
        <v>0</v>
      </c>
      <c r="AS831" s="11">
        <v>0</v>
      </c>
      <c r="AT831" s="11">
        <f t="shared" si="12"/>
        <v>0</v>
      </c>
      <c r="AU831" s="11">
        <v>79642.48</v>
      </c>
      <c r="AV831" s="11">
        <v>205436.05</v>
      </c>
      <c r="AW831" s="12">
        <v>80</v>
      </c>
      <c r="AX831" s="12">
        <v>300</v>
      </c>
      <c r="AY831" s="11">
        <v>815694.99</v>
      </c>
      <c r="AZ831" s="11">
        <v>207300.85</v>
      </c>
      <c r="BA831" s="13">
        <v>89.999999000000003</v>
      </c>
      <c r="BB831" s="13">
        <v>83.519873689013295</v>
      </c>
      <c r="BC831" s="13">
        <v>10.59</v>
      </c>
      <c r="BD831" s="13"/>
      <c r="BE831" s="9" t="s">
        <v>78</v>
      </c>
      <c r="BF831" s="6"/>
      <c r="BG831" s="9" t="s">
        <v>89</v>
      </c>
      <c r="BH831" s="9" t="s">
        <v>90</v>
      </c>
      <c r="BI831" s="9" t="s">
        <v>938</v>
      </c>
      <c r="BJ831" s="9" t="s">
        <v>82</v>
      </c>
      <c r="BK831" s="7" t="s">
        <v>83</v>
      </c>
      <c r="BL831" s="13">
        <v>1494155.4565606001</v>
      </c>
      <c r="BM831" s="7" t="s">
        <v>84</v>
      </c>
      <c r="BN831" s="13"/>
      <c r="BO831" s="14">
        <v>38421</v>
      </c>
      <c r="BP831" s="14">
        <v>47552</v>
      </c>
      <c r="BQ831" s="14" t="s">
        <v>168</v>
      </c>
      <c r="BR831" s="14" t="s">
        <v>169</v>
      </c>
      <c r="BS831" s="14">
        <v>38421</v>
      </c>
      <c r="BT831" s="14">
        <v>38421</v>
      </c>
      <c r="BU831" s="13">
        <v>57559.29</v>
      </c>
      <c r="BV831" s="13">
        <v>43.14</v>
      </c>
      <c r="BW831" s="13">
        <v>0</v>
      </c>
    </row>
    <row r="832" spans="1:75" s="1" customFormat="1" ht="18.2" customHeight="1" x14ac:dyDescent="0.15">
      <c r="A832" s="15">
        <v>830</v>
      </c>
      <c r="B832" s="16" t="s">
        <v>75</v>
      </c>
      <c r="C832" s="16" t="s">
        <v>76</v>
      </c>
      <c r="D832" s="17">
        <v>45108</v>
      </c>
      <c r="E832" s="18" t="s">
        <v>1385</v>
      </c>
      <c r="F832" s="16" t="s">
        <v>132</v>
      </c>
      <c r="G832" s="19">
        <v>0</v>
      </c>
      <c r="H832" s="20">
        <v>522.52</v>
      </c>
      <c r="I832" s="20">
        <v>0</v>
      </c>
      <c r="J832" s="20">
        <v>0</v>
      </c>
      <c r="K832" s="20">
        <v>522.52</v>
      </c>
      <c r="L832" s="20">
        <v>522.52</v>
      </c>
      <c r="M832" s="20">
        <v>0</v>
      </c>
      <c r="N832" s="20">
        <v>0</v>
      </c>
      <c r="O832" s="20">
        <v>522.52</v>
      </c>
      <c r="P832" s="20">
        <v>0</v>
      </c>
      <c r="Q832" s="20">
        <v>0</v>
      </c>
      <c r="R832" s="20">
        <v>0</v>
      </c>
      <c r="S832" s="20">
        <v>0</v>
      </c>
      <c r="T832" s="20">
        <v>4.6100000000000003</v>
      </c>
      <c r="U832" s="20">
        <v>0</v>
      </c>
      <c r="V832" s="20">
        <v>0</v>
      </c>
      <c r="W832" s="20">
        <v>4.6100000000000003</v>
      </c>
      <c r="X832" s="20">
        <v>0</v>
      </c>
      <c r="Y832" s="20">
        <v>0</v>
      </c>
      <c r="Z832" s="20">
        <v>0</v>
      </c>
      <c r="AA832" s="20">
        <v>13.53</v>
      </c>
      <c r="AB832" s="20">
        <v>0</v>
      </c>
      <c r="AC832" s="20">
        <v>0</v>
      </c>
      <c r="AD832" s="20">
        <v>0</v>
      </c>
      <c r="AE832" s="20">
        <v>0</v>
      </c>
      <c r="AF832" s="20">
        <v>-29.17</v>
      </c>
      <c r="AG832" s="20">
        <v>28.79</v>
      </c>
      <c r="AH832" s="20">
        <v>79.67</v>
      </c>
      <c r="AI832" s="20">
        <v>0</v>
      </c>
      <c r="AJ832" s="20">
        <v>0</v>
      </c>
      <c r="AK832" s="20">
        <v>0</v>
      </c>
      <c r="AL832" s="20">
        <v>0</v>
      </c>
      <c r="AM832" s="20">
        <v>0</v>
      </c>
      <c r="AN832" s="20">
        <v>0</v>
      </c>
      <c r="AO832" s="20">
        <v>0</v>
      </c>
      <c r="AP832" s="20">
        <v>0</v>
      </c>
      <c r="AQ832" s="20">
        <v>124.26</v>
      </c>
      <c r="AR832" s="20">
        <v>0</v>
      </c>
      <c r="AS832" s="20">
        <v>0</v>
      </c>
      <c r="AT832" s="11">
        <f t="shared" si="12"/>
        <v>744.21</v>
      </c>
      <c r="AU832" s="20">
        <v>0</v>
      </c>
      <c r="AV832" s="20">
        <v>0</v>
      </c>
      <c r="AW832" s="21">
        <v>20</v>
      </c>
      <c r="AX832" s="21">
        <v>240</v>
      </c>
      <c r="AY832" s="20">
        <v>254000</v>
      </c>
      <c r="AZ832" s="20">
        <v>64551.6</v>
      </c>
      <c r="BA832" s="22">
        <v>90</v>
      </c>
      <c r="BB832" s="22">
        <v>0</v>
      </c>
      <c r="BC832" s="22">
        <v>10.59</v>
      </c>
      <c r="BD832" s="22"/>
      <c r="BE832" s="18" t="s">
        <v>78</v>
      </c>
      <c r="BF832" s="15"/>
      <c r="BG832" s="18" t="s">
        <v>347</v>
      </c>
      <c r="BH832" s="18" t="s">
        <v>406</v>
      </c>
      <c r="BI832" s="18" t="s">
        <v>1386</v>
      </c>
      <c r="BJ832" s="18" t="s">
        <v>108</v>
      </c>
      <c r="BK832" s="16" t="s">
        <v>83</v>
      </c>
      <c r="BL832" s="22">
        <v>0</v>
      </c>
      <c r="BM832" s="16" t="s">
        <v>84</v>
      </c>
      <c r="BN832" s="22"/>
      <c r="BO832" s="23">
        <v>38421</v>
      </c>
      <c r="BP832" s="23">
        <v>45726</v>
      </c>
      <c r="BQ832" s="14" t="s">
        <v>109</v>
      </c>
      <c r="BR832" s="14" t="s">
        <v>110</v>
      </c>
      <c r="BS832" s="14">
        <v>38421</v>
      </c>
      <c r="BT832" s="14">
        <v>38421</v>
      </c>
      <c r="BU832" s="22">
        <v>0</v>
      </c>
      <c r="BV832" s="22">
        <v>0</v>
      </c>
      <c r="BW832" s="22">
        <v>0</v>
      </c>
    </row>
    <row r="833" spans="1:75" s="1" customFormat="1" ht="18.2" customHeight="1" x14ac:dyDescent="0.15">
      <c r="A833" s="6">
        <v>831</v>
      </c>
      <c r="B833" s="7" t="s">
        <v>75</v>
      </c>
      <c r="C833" s="7" t="s">
        <v>76</v>
      </c>
      <c r="D833" s="8">
        <v>45108</v>
      </c>
      <c r="E833" s="9" t="s">
        <v>1387</v>
      </c>
      <c r="F833" s="10">
        <v>167</v>
      </c>
      <c r="G833" s="10">
        <v>166</v>
      </c>
      <c r="H833" s="11">
        <v>43721.48</v>
      </c>
      <c r="I833" s="11">
        <v>31566.52</v>
      </c>
      <c r="J833" s="11">
        <v>0</v>
      </c>
      <c r="K833" s="11">
        <v>75288</v>
      </c>
      <c r="L833" s="11">
        <v>368.2</v>
      </c>
      <c r="M833" s="11">
        <v>0</v>
      </c>
      <c r="N833" s="11">
        <v>0</v>
      </c>
      <c r="O833" s="11">
        <v>0</v>
      </c>
      <c r="P833" s="11">
        <v>0</v>
      </c>
      <c r="Q833" s="11">
        <v>0</v>
      </c>
      <c r="R833" s="11">
        <v>75288</v>
      </c>
      <c r="S833" s="11">
        <v>95237.56</v>
      </c>
      <c r="T833" s="11">
        <v>395.68</v>
      </c>
      <c r="U833" s="11">
        <v>0</v>
      </c>
      <c r="V833" s="11">
        <v>0</v>
      </c>
      <c r="W833" s="11">
        <v>0</v>
      </c>
      <c r="X833" s="11">
        <v>0</v>
      </c>
      <c r="Y833" s="11">
        <v>0</v>
      </c>
      <c r="Z833" s="11">
        <v>95633.24</v>
      </c>
      <c r="AA833" s="11">
        <v>0</v>
      </c>
      <c r="AB833" s="11">
        <v>0</v>
      </c>
      <c r="AC833" s="11">
        <v>0</v>
      </c>
      <c r="AD833" s="11">
        <v>0</v>
      </c>
      <c r="AE833" s="11">
        <v>0</v>
      </c>
      <c r="AF833" s="11">
        <v>0</v>
      </c>
      <c r="AG833" s="11">
        <v>0</v>
      </c>
      <c r="AH833" s="11">
        <v>0</v>
      </c>
      <c r="AI833" s="11">
        <v>0</v>
      </c>
      <c r="AJ833" s="11">
        <v>0</v>
      </c>
      <c r="AK833" s="11">
        <v>0</v>
      </c>
      <c r="AL833" s="11">
        <v>0</v>
      </c>
      <c r="AM833" s="11">
        <v>0</v>
      </c>
      <c r="AN833" s="11">
        <v>0</v>
      </c>
      <c r="AO833" s="11">
        <v>0</v>
      </c>
      <c r="AP833" s="11">
        <v>0</v>
      </c>
      <c r="AQ833" s="11">
        <v>0</v>
      </c>
      <c r="AR833" s="11">
        <v>0</v>
      </c>
      <c r="AS833" s="11">
        <v>0</v>
      </c>
      <c r="AT833" s="11">
        <f t="shared" si="12"/>
        <v>0</v>
      </c>
      <c r="AU833" s="11">
        <v>31934.720000000001</v>
      </c>
      <c r="AV833" s="11">
        <v>95633.24</v>
      </c>
      <c r="AW833" s="12">
        <v>80</v>
      </c>
      <c r="AX833" s="12">
        <v>300</v>
      </c>
      <c r="AY833" s="11">
        <v>309939</v>
      </c>
      <c r="AZ833" s="11">
        <v>78750</v>
      </c>
      <c r="BA833" s="13">
        <v>90</v>
      </c>
      <c r="BB833" s="13">
        <v>86.043428571428606</v>
      </c>
      <c r="BC833" s="13">
        <v>10.86</v>
      </c>
      <c r="BD833" s="13"/>
      <c r="BE833" s="9" t="s">
        <v>78</v>
      </c>
      <c r="BF833" s="6"/>
      <c r="BG833" s="9" t="s">
        <v>300</v>
      </c>
      <c r="BH833" s="9" t="s">
        <v>614</v>
      </c>
      <c r="BI833" s="9" t="s">
        <v>615</v>
      </c>
      <c r="BJ833" s="9" t="s">
        <v>82</v>
      </c>
      <c r="BK833" s="7" t="s">
        <v>83</v>
      </c>
      <c r="BL833" s="13">
        <v>584753.91547200002</v>
      </c>
      <c r="BM833" s="7" t="s">
        <v>84</v>
      </c>
      <c r="BN833" s="13"/>
      <c r="BO833" s="14">
        <v>38422</v>
      </c>
      <c r="BP833" s="14">
        <v>47553</v>
      </c>
      <c r="BQ833" s="14" t="s">
        <v>102</v>
      </c>
      <c r="BR833" s="14" t="s">
        <v>103</v>
      </c>
      <c r="BS833" s="14">
        <v>38422</v>
      </c>
      <c r="BT833" s="14">
        <v>38422</v>
      </c>
      <c r="BU833" s="13">
        <v>25406.89</v>
      </c>
      <c r="BV833" s="13">
        <v>16.12</v>
      </c>
      <c r="BW833" s="13">
        <v>0</v>
      </c>
    </row>
    <row r="834" spans="1:75" s="1" customFormat="1" ht="18.2" customHeight="1" x14ac:dyDescent="0.15">
      <c r="A834" s="15">
        <v>832</v>
      </c>
      <c r="B834" s="16" t="s">
        <v>75</v>
      </c>
      <c r="C834" s="16" t="s">
        <v>76</v>
      </c>
      <c r="D834" s="17">
        <v>45108</v>
      </c>
      <c r="E834" s="18" t="s">
        <v>1388</v>
      </c>
      <c r="F834" s="19">
        <v>112</v>
      </c>
      <c r="G834" s="19">
        <v>111</v>
      </c>
      <c r="H834" s="20">
        <v>77561.8</v>
      </c>
      <c r="I834" s="20">
        <v>47605.98</v>
      </c>
      <c r="J834" s="20">
        <v>0</v>
      </c>
      <c r="K834" s="20">
        <v>125167.78</v>
      </c>
      <c r="L834" s="20">
        <v>668.15</v>
      </c>
      <c r="M834" s="20">
        <v>0</v>
      </c>
      <c r="N834" s="20">
        <v>0</v>
      </c>
      <c r="O834" s="20">
        <v>0</v>
      </c>
      <c r="P834" s="20">
        <v>0</v>
      </c>
      <c r="Q834" s="20">
        <v>0</v>
      </c>
      <c r="R834" s="20">
        <v>125167.78</v>
      </c>
      <c r="S834" s="20">
        <v>98840.8</v>
      </c>
      <c r="T834" s="20">
        <v>662.51</v>
      </c>
      <c r="U834" s="20">
        <v>0</v>
      </c>
      <c r="V834" s="20">
        <v>0</v>
      </c>
      <c r="W834" s="20">
        <v>0</v>
      </c>
      <c r="X834" s="20">
        <v>0</v>
      </c>
      <c r="Y834" s="20">
        <v>0</v>
      </c>
      <c r="Z834" s="20">
        <v>99503.31</v>
      </c>
      <c r="AA834" s="20">
        <v>0</v>
      </c>
      <c r="AB834" s="20">
        <v>0</v>
      </c>
      <c r="AC834" s="20">
        <v>0</v>
      </c>
      <c r="AD834" s="20">
        <v>0</v>
      </c>
      <c r="AE834" s="20">
        <v>0</v>
      </c>
      <c r="AF834" s="20">
        <v>0</v>
      </c>
      <c r="AG834" s="20">
        <v>0</v>
      </c>
      <c r="AH834" s="20">
        <v>0</v>
      </c>
      <c r="AI834" s="20">
        <v>0</v>
      </c>
      <c r="AJ834" s="20">
        <v>0</v>
      </c>
      <c r="AK834" s="20">
        <v>0</v>
      </c>
      <c r="AL834" s="20">
        <v>0</v>
      </c>
      <c r="AM834" s="20">
        <v>0</v>
      </c>
      <c r="AN834" s="20">
        <v>0</v>
      </c>
      <c r="AO834" s="20">
        <v>0</v>
      </c>
      <c r="AP834" s="20">
        <v>0</v>
      </c>
      <c r="AQ834" s="20">
        <v>0</v>
      </c>
      <c r="AR834" s="20">
        <v>0</v>
      </c>
      <c r="AS834" s="20">
        <v>0</v>
      </c>
      <c r="AT834" s="11">
        <f t="shared" si="12"/>
        <v>0</v>
      </c>
      <c r="AU834" s="20">
        <v>48274.13</v>
      </c>
      <c r="AV834" s="20">
        <v>99503.31</v>
      </c>
      <c r="AW834" s="21">
        <v>80</v>
      </c>
      <c r="AX834" s="21">
        <v>300</v>
      </c>
      <c r="AY834" s="20">
        <v>565844.24</v>
      </c>
      <c r="AZ834" s="20">
        <v>143640</v>
      </c>
      <c r="BA834" s="22">
        <v>90</v>
      </c>
      <c r="BB834" s="22">
        <v>78.425927318295706</v>
      </c>
      <c r="BC834" s="22">
        <v>10.25</v>
      </c>
      <c r="BD834" s="22"/>
      <c r="BE834" s="18" t="s">
        <v>78</v>
      </c>
      <c r="BF834" s="15"/>
      <c r="BG834" s="18" t="s">
        <v>89</v>
      </c>
      <c r="BH834" s="18" t="s">
        <v>90</v>
      </c>
      <c r="BI834" s="18" t="s">
        <v>176</v>
      </c>
      <c r="BJ834" s="18" t="s">
        <v>82</v>
      </c>
      <c r="BK834" s="16" t="s">
        <v>83</v>
      </c>
      <c r="BL834" s="22">
        <v>972164.87947531999</v>
      </c>
      <c r="BM834" s="16" t="s">
        <v>84</v>
      </c>
      <c r="BN834" s="22"/>
      <c r="BO834" s="23">
        <v>38426</v>
      </c>
      <c r="BP834" s="23">
        <v>47557</v>
      </c>
      <c r="BQ834" s="14" t="s">
        <v>236</v>
      </c>
      <c r="BR834" s="14" t="s">
        <v>237</v>
      </c>
      <c r="BS834" s="14">
        <v>38426</v>
      </c>
      <c r="BT834" s="14">
        <v>38426</v>
      </c>
      <c r="BU834" s="22">
        <v>30620.46</v>
      </c>
      <c r="BV834" s="22">
        <v>30.5</v>
      </c>
      <c r="BW834" s="22">
        <v>0</v>
      </c>
    </row>
    <row r="835" spans="1:75" s="1" customFormat="1" ht="18.2" customHeight="1" x14ac:dyDescent="0.15">
      <c r="A835" s="6">
        <v>833</v>
      </c>
      <c r="B835" s="7" t="s">
        <v>75</v>
      </c>
      <c r="C835" s="7" t="s">
        <v>76</v>
      </c>
      <c r="D835" s="8">
        <v>45108</v>
      </c>
      <c r="E835" s="9" t="s">
        <v>1389</v>
      </c>
      <c r="F835" s="10">
        <v>138</v>
      </c>
      <c r="G835" s="10">
        <v>137</v>
      </c>
      <c r="H835" s="11">
        <v>103977.67</v>
      </c>
      <c r="I835" s="11">
        <v>70154.81</v>
      </c>
      <c r="J835" s="11">
        <v>0</v>
      </c>
      <c r="K835" s="11">
        <v>174132.48000000001</v>
      </c>
      <c r="L835" s="11">
        <v>884.55</v>
      </c>
      <c r="M835" s="11">
        <v>0</v>
      </c>
      <c r="N835" s="11">
        <v>0</v>
      </c>
      <c r="O835" s="11">
        <v>0</v>
      </c>
      <c r="P835" s="11">
        <v>0</v>
      </c>
      <c r="Q835" s="11">
        <v>0</v>
      </c>
      <c r="R835" s="11">
        <v>174132.48000000001</v>
      </c>
      <c r="S835" s="11">
        <v>175955.22</v>
      </c>
      <c r="T835" s="11">
        <v>917.6</v>
      </c>
      <c r="U835" s="11">
        <v>0</v>
      </c>
      <c r="V835" s="11">
        <v>0</v>
      </c>
      <c r="W835" s="11">
        <v>0</v>
      </c>
      <c r="X835" s="11">
        <v>0</v>
      </c>
      <c r="Y835" s="11">
        <v>0</v>
      </c>
      <c r="Z835" s="11">
        <v>176872.82</v>
      </c>
      <c r="AA835" s="11">
        <v>0</v>
      </c>
      <c r="AB835" s="11">
        <v>0</v>
      </c>
      <c r="AC835" s="11">
        <v>0</v>
      </c>
      <c r="AD835" s="11">
        <v>0</v>
      </c>
      <c r="AE835" s="11">
        <v>0</v>
      </c>
      <c r="AF835" s="11">
        <v>0</v>
      </c>
      <c r="AG835" s="11">
        <v>0</v>
      </c>
      <c r="AH835" s="11">
        <v>0</v>
      </c>
      <c r="AI835" s="11">
        <v>0</v>
      </c>
      <c r="AJ835" s="11">
        <v>0</v>
      </c>
      <c r="AK835" s="11">
        <v>0</v>
      </c>
      <c r="AL835" s="11">
        <v>0</v>
      </c>
      <c r="AM835" s="11">
        <v>0</v>
      </c>
      <c r="AN835" s="11">
        <v>0</v>
      </c>
      <c r="AO835" s="11">
        <v>0</v>
      </c>
      <c r="AP835" s="11">
        <v>0</v>
      </c>
      <c r="AQ835" s="11">
        <v>0</v>
      </c>
      <c r="AR835" s="11">
        <v>0</v>
      </c>
      <c r="AS835" s="11">
        <v>0</v>
      </c>
      <c r="AT835" s="11">
        <f t="shared" ref="AT835:AT898" si="13">AQ835-AR835+AP835+AO835+AN835+AL835+AI835+AH835+AG835+AE835+AF835+AA835+W835+V835+Q835+P835+O835+N835-J835-AS835+AJ835</f>
        <v>0</v>
      </c>
      <c r="AU835" s="11">
        <v>71039.360000000001</v>
      </c>
      <c r="AV835" s="11">
        <v>176872.82</v>
      </c>
      <c r="AW835" s="12">
        <v>80</v>
      </c>
      <c r="AX835" s="12">
        <v>300</v>
      </c>
      <c r="AY835" s="11">
        <v>746972.99</v>
      </c>
      <c r="AZ835" s="11">
        <v>189576.47</v>
      </c>
      <c r="BA835" s="13">
        <v>90.000000999999997</v>
      </c>
      <c r="BB835" s="13">
        <v>82.6680830913904</v>
      </c>
      <c r="BC835" s="13">
        <v>10.59</v>
      </c>
      <c r="BD835" s="13"/>
      <c r="BE835" s="9" t="s">
        <v>78</v>
      </c>
      <c r="BF835" s="6"/>
      <c r="BG835" s="9" t="s">
        <v>89</v>
      </c>
      <c r="BH835" s="9" t="s">
        <v>90</v>
      </c>
      <c r="BI835" s="9" t="s">
        <v>938</v>
      </c>
      <c r="BJ835" s="9" t="s">
        <v>82</v>
      </c>
      <c r="BK835" s="7" t="s">
        <v>83</v>
      </c>
      <c r="BL835" s="13">
        <v>1352468.5141171201</v>
      </c>
      <c r="BM835" s="7" t="s">
        <v>84</v>
      </c>
      <c r="BN835" s="13"/>
      <c r="BO835" s="14">
        <v>38427</v>
      </c>
      <c r="BP835" s="14">
        <v>47558</v>
      </c>
      <c r="BQ835" s="14" t="s">
        <v>236</v>
      </c>
      <c r="BR835" s="14" t="s">
        <v>237</v>
      </c>
      <c r="BS835" s="14">
        <v>38427</v>
      </c>
      <c r="BT835" s="14">
        <v>38427</v>
      </c>
      <c r="BU835" s="13">
        <v>50080.83</v>
      </c>
      <c r="BV835" s="13">
        <v>39.450000000000003</v>
      </c>
      <c r="BW835" s="13">
        <v>0</v>
      </c>
    </row>
    <row r="836" spans="1:75" s="1" customFormat="1" ht="18.2" customHeight="1" x14ac:dyDescent="0.15">
      <c r="A836" s="15">
        <v>834</v>
      </c>
      <c r="B836" s="16" t="s">
        <v>75</v>
      </c>
      <c r="C836" s="16" t="s">
        <v>76</v>
      </c>
      <c r="D836" s="17">
        <v>45108</v>
      </c>
      <c r="E836" s="18" t="s">
        <v>1390</v>
      </c>
      <c r="F836" s="19">
        <v>0</v>
      </c>
      <c r="G836" s="19">
        <v>0</v>
      </c>
      <c r="H836" s="20">
        <v>46900.82</v>
      </c>
      <c r="I836" s="20">
        <v>0</v>
      </c>
      <c r="J836" s="20">
        <v>0</v>
      </c>
      <c r="K836" s="20">
        <v>46900.82</v>
      </c>
      <c r="L836" s="20">
        <v>399</v>
      </c>
      <c r="M836" s="20">
        <v>0</v>
      </c>
      <c r="N836" s="20">
        <v>0</v>
      </c>
      <c r="O836" s="20">
        <v>399</v>
      </c>
      <c r="P836" s="20">
        <v>0</v>
      </c>
      <c r="Q836" s="20">
        <v>0</v>
      </c>
      <c r="R836" s="20">
        <v>46501.82</v>
      </c>
      <c r="S836" s="20">
        <v>0</v>
      </c>
      <c r="T836" s="20">
        <v>413.9</v>
      </c>
      <c r="U836" s="20">
        <v>0</v>
      </c>
      <c r="V836" s="20">
        <v>0</v>
      </c>
      <c r="W836" s="20">
        <v>413.9</v>
      </c>
      <c r="X836" s="20">
        <v>0</v>
      </c>
      <c r="Y836" s="20">
        <v>0</v>
      </c>
      <c r="Z836" s="20">
        <v>0</v>
      </c>
      <c r="AA836" s="20">
        <v>17.8</v>
      </c>
      <c r="AB836" s="20">
        <v>0</v>
      </c>
      <c r="AC836" s="20">
        <v>0</v>
      </c>
      <c r="AD836" s="20">
        <v>0</v>
      </c>
      <c r="AE836" s="20">
        <v>0</v>
      </c>
      <c r="AF836" s="20">
        <v>-33.659999999999997</v>
      </c>
      <c r="AG836" s="20">
        <v>41.54</v>
      </c>
      <c r="AH836" s="20">
        <v>105.55</v>
      </c>
      <c r="AI836" s="20">
        <v>0</v>
      </c>
      <c r="AJ836" s="20">
        <v>0</v>
      </c>
      <c r="AK836" s="20">
        <v>0</v>
      </c>
      <c r="AL836" s="20">
        <v>0</v>
      </c>
      <c r="AM836" s="20">
        <v>0</v>
      </c>
      <c r="AN836" s="20">
        <v>0</v>
      </c>
      <c r="AO836" s="20">
        <v>0</v>
      </c>
      <c r="AP836" s="20">
        <v>0.26</v>
      </c>
      <c r="AQ836" s="20">
        <v>0</v>
      </c>
      <c r="AR836" s="20">
        <v>0</v>
      </c>
      <c r="AS836" s="20">
        <v>0</v>
      </c>
      <c r="AT836" s="11">
        <f t="shared" si="13"/>
        <v>944.39</v>
      </c>
      <c r="AU836" s="20">
        <v>0</v>
      </c>
      <c r="AV836" s="20">
        <v>0</v>
      </c>
      <c r="AW836" s="21">
        <v>80</v>
      </c>
      <c r="AX836" s="21">
        <v>300</v>
      </c>
      <c r="AY836" s="20">
        <v>337015.32</v>
      </c>
      <c r="AZ836" s="20">
        <v>85512.6</v>
      </c>
      <c r="BA836" s="22">
        <v>90</v>
      </c>
      <c r="BB836" s="22">
        <v>48.942071694697603</v>
      </c>
      <c r="BC836" s="22">
        <v>10.59</v>
      </c>
      <c r="BD836" s="22"/>
      <c r="BE836" s="18" t="s">
        <v>78</v>
      </c>
      <c r="BF836" s="15"/>
      <c r="BG836" s="18" t="s">
        <v>89</v>
      </c>
      <c r="BH836" s="18" t="s">
        <v>90</v>
      </c>
      <c r="BI836" s="18" t="s">
        <v>529</v>
      </c>
      <c r="BJ836" s="18" t="s">
        <v>108</v>
      </c>
      <c r="BK836" s="16" t="s">
        <v>83</v>
      </c>
      <c r="BL836" s="22">
        <v>361174.70674708002</v>
      </c>
      <c r="BM836" s="16" t="s">
        <v>84</v>
      </c>
      <c r="BN836" s="22"/>
      <c r="BO836" s="23">
        <v>38428</v>
      </c>
      <c r="BP836" s="23">
        <v>47559</v>
      </c>
      <c r="BQ836" s="14" t="s">
        <v>109</v>
      </c>
      <c r="BR836" s="14" t="s">
        <v>110</v>
      </c>
      <c r="BS836" s="14">
        <v>38428</v>
      </c>
      <c r="BT836" s="14">
        <v>38428</v>
      </c>
      <c r="BU836" s="22">
        <v>0</v>
      </c>
      <c r="BV836" s="22">
        <v>17.8</v>
      </c>
      <c r="BW836" s="22">
        <v>0</v>
      </c>
    </row>
    <row r="837" spans="1:75" s="1" customFormat="1" ht="18.2" customHeight="1" x14ac:dyDescent="0.15">
      <c r="A837" s="6">
        <v>835</v>
      </c>
      <c r="B837" s="7" t="s">
        <v>75</v>
      </c>
      <c r="C837" s="7" t="s">
        <v>76</v>
      </c>
      <c r="D837" s="8">
        <v>45108</v>
      </c>
      <c r="E837" s="9" t="s">
        <v>1391</v>
      </c>
      <c r="F837" s="10">
        <v>98</v>
      </c>
      <c r="G837" s="10">
        <v>97</v>
      </c>
      <c r="H837" s="11">
        <v>49361.11</v>
      </c>
      <c r="I837" s="11">
        <v>27287.42</v>
      </c>
      <c r="J837" s="11">
        <v>0</v>
      </c>
      <c r="K837" s="11">
        <v>76648.53</v>
      </c>
      <c r="L837" s="11">
        <v>419.86</v>
      </c>
      <c r="M837" s="11">
        <v>0</v>
      </c>
      <c r="N837" s="11">
        <v>0</v>
      </c>
      <c r="O837" s="11">
        <v>0</v>
      </c>
      <c r="P837" s="11">
        <v>0</v>
      </c>
      <c r="Q837" s="11">
        <v>0</v>
      </c>
      <c r="R837" s="11">
        <v>76648.53</v>
      </c>
      <c r="S837" s="11">
        <v>55693.17</v>
      </c>
      <c r="T837" s="11">
        <v>435.61</v>
      </c>
      <c r="U837" s="11">
        <v>0</v>
      </c>
      <c r="V837" s="11">
        <v>0</v>
      </c>
      <c r="W837" s="11">
        <v>0</v>
      </c>
      <c r="X837" s="11">
        <v>0</v>
      </c>
      <c r="Y837" s="11">
        <v>0</v>
      </c>
      <c r="Z837" s="11">
        <v>56128.78</v>
      </c>
      <c r="AA837" s="11">
        <v>0</v>
      </c>
      <c r="AB837" s="11">
        <v>0</v>
      </c>
      <c r="AC837" s="11">
        <v>0</v>
      </c>
      <c r="AD837" s="11">
        <v>0</v>
      </c>
      <c r="AE837" s="11">
        <v>0</v>
      </c>
      <c r="AF837" s="11">
        <v>0</v>
      </c>
      <c r="AG837" s="11">
        <v>0</v>
      </c>
      <c r="AH837" s="11">
        <v>0</v>
      </c>
      <c r="AI837" s="11">
        <v>0</v>
      </c>
      <c r="AJ837" s="11">
        <v>0</v>
      </c>
      <c r="AK837" s="11">
        <v>0</v>
      </c>
      <c r="AL837" s="11">
        <v>0</v>
      </c>
      <c r="AM837" s="11">
        <v>0</v>
      </c>
      <c r="AN837" s="11">
        <v>0</v>
      </c>
      <c r="AO837" s="11">
        <v>0</v>
      </c>
      <c r="AP837" s="11">
        <v>0</v>
      </c>
      <c r="AQ837" s="11">
        <v>0</v>
      </c>
      <c r="AR837" s="11">
        <v>0</v>
      </c>
      <c r="AS837" s="11">
        <v>0</v>
      </c>
      <c r="AT837" s="11">
        <f t="shared" si="13"/>
        <v>0</v>
      </c>
      <c r="AU837" s="11">
        <v>27707.279999999999</v>
      </c>
      <c r="AV837" s="11">
        <v>56128.78</v>
      </c>
      <c r="AW837" s="12">
        <v>80</v>
      </c>
      <c r="AX837" s="12">
        <v>300</v>
      </c>
      <c r="AY837" s="11">
        <v>380000.01</v>
      </c>
      <c r="AZ837" s="11">
        <v>89991.360000000001</v>
      </c>
      <c r="BA837" s="13">
        <v>83.999993000000003</v>
      </c>
      <c r="BB837" s="13">
        <v>71.545490405526607</v>
      </c>
      <c r="BC837" s="13">
        <v>10.59</v>
      </c>
      <c r="BD837" s="13"/>
      <c r="BE837" s="9" t="s">
        <v>78</v>
      </c>
      <c r="BF837" s="6"/>
      <c r="BG837" s="9" t="s">
        <v>241</v>
      </c>
      <c r="BH837" s="9" t="s">
        <v>383</v>
      </c>
      <c r="BI837" s="9" t="s">
        <v>1253</v>
      </c>
      <c r="BJ837" s="9" t="s">
        <v>82</v>
      </c>
      <c r="BK837" s="7" t="s">
        <v>83</v>
      </c>
      <c r="BL837" s="13">
        <v>595321.00776582002</v>
      </c>
      <c r="BM837" s="7" t="s">
        <v>84</v>
      </c>
      <c r="BN837" s="13"/>
      <c r="BO837" s="14">
        <v>38428</v>
      </c>
      <c r="BP837" s="14">
        <v>47559</v>
      </c>
      <c r="BQ837" s="14" t="s">
        <v>472</v>
      </c>
      <c r="BR837" s="14" t="s">
        <v>473</v>
      </c>
      <c r="BS837" s="14">
        <v>38428</v>
      </c>
      <c r="BT837" s="14">
        <v>38428</v>
      </c>
      <c r="BU837" s="13">
        <v>17107.73</v>
      </c>
      <c r="BV837" s="13">
        <v>18.73</v>
      </c>
      <c r="BW837" s="13">
        <v>0</v>
      </c>
    </row>
    <row r="838" spans="1:75" s="1" customFormat="1" ht="18.2" customHeight="1" x14ac:dyDescent="0.15">
      <c r="A838" s="15">
        <v>836</v>
      </c>
      <c r="B838" s="16" t="s">
        <v>75</v>
      </c>
      <c r="C838" s="16" t="s">
        <v>76</v>
      </c>
      <c r="D838" s="17">
        <v>45108</v>
      </c>
      <c r="E838" s="18" t="s">
        <v>1392</v>
      </c>
      <c r="F838" s="19">
        <v>0</v>
      </c>
      <c r="G838" s="19">
        <v>0</v>
      </c>
      <c r="H838" s="20">
        <v>71508.800000000003</v>
      </c>
      <c r="I838" s="20">
        <v>0</v>
      </c>
      <c r="J838" s="20">
        <v>0</v>
      </c>
      <c r="K838" s="20">
        <v>71508.800000000003</v>
      </c>
      <c r="L838" s="20">
        <v>608.26</v>
      </c>
      <c r="M838" s="20">
        <v>0</v>
      </c>
      <c r="N838" s="20">
        <v>0</v>
      </c>
      <c r="O838" s="20">
        <v>608.26</v>
      </c>
      <c r="P838" s="20">
        <v>0</v>
      </c>
      <c r="Q838" s="20">
        <v>0</v>
      </c>
      <c r="R838" s="20">
        <v>70900.539999999994</v>
      </c>
      <c r="S838" s="20">
        <v>0</v>
      </c>
      <c r="T838" s="20">
        <v>631.07000000000005</v>
      </c>
      <c r="U838" s="20">
        <v>0</v>
      </c>
      <c r="V838" s="20">
        <v>0</v>
      </c>
      <c r="W838" s="20">
        <v>631.07000000000005</v>
      </c>
      <c r="X838" s="20">
        <v>0</v>
      </c>
      <c r="Y838" s="20">
        <v>0</v>
      </c>
      <c r="Z838" s="20">
        <v>0</v>
      </c>
      <c r="AA838" s="20">
        <v>27.13</v>
      </c>
      <c r="AB838" s="20">
        <v>0</v>
      </c>
      <c r="AC838" s="20">
        <v>0</v>
      </c>
      <c r="AD838" s="20">
        <v>0</v>
      </c>
      <c r="AE838" s="20">
        <v>0</v>
      </c>
      <c r="AF838" s="20">
        <v>-51.38</v>
      </c>
      <c r="AG838" s="20">
        <v>63.32</v>
      </c>
      <c r="AH838" s="20">
        <v>160.93</v>
      </c>
      <c r="AI838" s="20">
        <v>0</v>
      </c>
      <c r="AJ838" s="20">
        <v>0</v>
      </c>
      <c r="AK838" s="20">
        <v>0</v>
      </c>
      <c r="AL838" s="20">
        <v>0</v>
      </c>
      <c r="AM838" s="20">
        <v>0</v>
      </c>
      <c r="AN838" s="20">
        <v>0</v>
      </c>
      <c r="AO838" s="20">
        <v>0</v>
      </c>
      <c r="AP838" s="20">
        <v>0</v>
      </c>
      <c r="AQ838" s="20">
        <v>0</v>
      </c>
      <c r="AR838" s="20">
        <v>0</v>
      </c>
      <c r="AS838" s="20">
        <v>9.0130000000000002E-3</v>
      </c>
      <c r="AT838" s="11">
        <f t="shared" si="13"/>
        <v>1439.3209869999998</v>
      </c>
      <c r="AU838" s="20">
        <v>0</v>
      </c>
      <c r="AV838" s="20">
        <v>0</v>
      </c>
      <c r="AW838" s="21">
        <v>80</v>
      </c>
      <c r="AX838" s="21">
        <v>300</v>
      </c>
      <c r="AY838" s="20">
        <v>513926.33</v>
      </c>
      <c r="AZ838" s="20">
        <v>130371.42</v>
      </c>
      <c r="BA838" s="22">
        <v>89.999995999999996</v>
      </c>
      <c r="BB838" s="22">
        <v>48.945146999226097</v>
      </c>
      <c r="BC838" s="22">
        <v>10.59</v>
      </c>
      <c r="BD838" s="22"/>
      <c r="BE838" s="18" t="s">
        <v>78</v>
      </c>
      <c r="BF838" s="15"/>
      <c r="BG838" s="18" t="s">
        <v>89</v>
      </c>
      <c r="BH838" s="18" t="s">
        <v>90</v>
      </c>
      <c r="BI838" s="18" t="s">
        <v>212</v>
      </c>
      <c r="BJ838" s="18" t="s">
        <v>108</v>
      </c>
      <c r="BK838" s="16" t="s">
        <v>83</v>
      </c>
      <c r="BL838" s="22">
        <v>550676.97872275999</v>
      </c>
      <c r="BM838" s="16" t="s">
        <v>84</v>
      </c>
      <c r="BN838" s="22"/>
      <c r="BO838" s="23">
        <v>38429</v>
      </c>
      <c r="BP838" s="23">
        <v>47560</v>
      </c>
      <c r="BQ838" s="14" t="s">
        <v>109</v>
      </c>
      <c r="BR838" s="14" t="s">
        <v>110</v>
      </c>
      <c r="BS838" s="14">
        <v>38429</v>
      </c>
      <c r="BT838" s="14">
        <v>38429</v>
      </c>
      <c r="BU838" s="22">
        <v>0</v>
      </c>
      <c r="BV838" s="22">
        <v>27.13</v>
      </c>
      <c r="BW838" s="22">
        <v>0</v>
      </c>
    </row>
    <row r="839" spans="1:75" s="1" customFormat="1" ht="18.2" customHeight="1" x14ac:dyDescent="0.15">
      <c r="A839" s="6">
        <v>837</v>
      </c>
      <c r="B839" s="7" t="s">
        <v>75</v>
      </c>
      <c r="C839" s="7" t="s">
        <v>76</v>
      </c>
      <c r="D839" s="8">
        <v>45108</v>
      </c>
      <c r="E839" s="9" t="s">
        <v>1393</v>
      </c>
      <c r="F839" s="10">
        <v>4</v>
      </c>
      <c r="G839" s="10">
        <v>3</v>
      </c>
      <c r="H839" s="11">
        <v>15427.73</v>
      </c>
      <c r="I839" s="11">
        <v>1975.16</v>
      </c>
      <c r="J839" s="11">
        <v>0</v>
      </c>
      <c r="K839" s="11">
        <v>17402.89</v>
      </c>
      <c r="L839" s="11">
        <v>670.34</v>
      </c>
      <c r="M839" s="11">
        <v>0</v>
      </c>
      <c r="N839" s="11">
        <v>0</v>
      </c>
      <c r="O839" s="11">
        <v>0</v>
      </c>
      <c r="P839" s="11">
        <v>0</v>
      </c>
      <c r="Q839" s="11">
        <v>0</v>
      </c>
      <c r="R839" s="11">
        <v>17402.89</v>
      </c>
      <c r="S839" s="11">
        <v>445.94</v>
      </c>
      <c r="T839" s="11">
        <v>139.62</v>
      </c>
      <c r="U839" s="11">
        <v>0</v>
      </c>
      <c r="V839" s="11">
        <v>0</v>
      </c>
      <c r="W839" s="11">
        <v>0</v>
      </c>
      <c r="X839" s="11">
        <v>0</v>
      </c>
      <c r="Y839" s="11">
        <v>0</v>
      </c>
      <c r="Z839" s="11">
        <v>585.55999999999995</v>
      </c>
      <c r="AA839" s="11">
        <v>0</v>
      </c>
      <c r="AB839" s="11">
        <v>0</v>
      </c>
      <c r="AC839" s="11">
        <v>0</v>
      </c>
      <c r="AD839" s="11">
        <v>0</v>
      </c>
      <c r="AE839" s="11">
        <v>0</v>
      </c>
      <c r="AF839" s="11">
        <v>0</v>
      </c>
      <c r="AG839" s="11">
        <v>0</v>
      </c>
      <c r="AH839" s="11">
        <v>0</v>
      </c>
      <c r="AI839" s="11">
        <v>0</v>
      </c>
      <c r="AJ839" s="11">
        <v>0</v>
      </c>
      <c r="AK839" s="11">
        <v>0</v>
      </c>
      <c r="AL839" s="11">
        <v>0</v>
      </c>
      <c r="AM839" s="11">
        <v>0</v>
      </c>
      <c r="AN839" s="11">
        <v>0</v>
      </c>
      <c r="AO839" s="11">
        <v>0</v>
      </c>
      <c r="AP839" s="11">
        <v>0</v>
      </c>
      <c r="AQ839" s="11">
        <v>0</v>
      </c>
      <c r="AR839" s="11">
        <v>0</v>
      </c>
      <c r="AS839" s="11">
        <v>0</v>
      </c>
      <c r="AT839" s="11">
        <f t="shared" si="13"/>
        <v>0</v>
      </c>
      <c r="AU839" s="11">
        <v>2645.5</v>
      </c>
      <c r="AV839" s="11">
        <v>585.55999999999995</v>
      </c>
      <c r="AW839" s="12">
        <v>20</v>
      </c>
      <c r="AX839" s="12">
        <v>240</v>
      </c>
      <c r="AY839" s="11">
        <v>319303.34999999998</v>
      </c>
      <c r="AZ839" s="11">
        <v>79200</v>
      </c>
      <c r="BA839" s="13">
        <v>88</v>
      </c>
      <c r="BB839" s="13">
        <v>19.336544444444399</v>
      </c>
      <c r="BC839" s="13">
        <v>10.86</v>
      </c>
      <c r="BD839" s="13"/>
      <c r="BE839" s="9" t="s">
        <v>78</v>
      </c>
      <c r="BF839" s="6"/>
      <c r="BG839" s="9" t="s">
        <v>89</v>
      </c>
      <c r="BH839" s="9" t="s">
        <v>90</v>
      </c>
      <c r="BI839" s="9" t="s">
        <v>640</v>
      </c>
      <c r="BJ839" s="9" t="s">
        <v>95</v>
      </c>
      <c r="BK839" s="7" t="s">
        <v>83</v>
      </c>
      <c r="BL839" s="13">
        <v>135166.40192366001</v>
      </c>
      <c r="BM839" s="7" t="s">
        <v>84</v>
      </c>
      <c r="BN839" s="13"/>
      <c r="BO839" s="14">
        <v>38429</v>
      </c>
      <c r="BP839" s="14">
        <v>45734</v>
      </c>
      <c r="BQ839" s="14" t="s">
        <v>96</v>
      </c>
      <c r="BR839" s="14" t="s">
        <v>97</v>
      </c>
      <c r="BS839" s="14">
        <v>38429</v>
      </c>
      <c r="BT839" s="14">
        <v>38429</v>
      </c>
      <c r="BU839" s="13">
        <v>451.74</v>
      </c>
      <c r="BV839" s="13">
        <v>16.57</v>
      </c>
      <c r="BW839" s="13">
        <v>0</v>
      </c>
    </row>
    <row r="840" spans="1:75" s="1" customFormat="1" ht="18.2" customHeight="1" x14ac:dyDescent="0.15">
      <c r="A840" s="15">
        <v>838</v>
      </c>
      <c r="B840" s="16" t="s">
        <v>75</v>
      </c>
      <c r="C840" s="16" t="s">
        <v>76</v>
      </c>
      <c r="D840" s="17">
        <v>45108</v>
      </c>
      <c r="E840" s="18" t="s">
        <v>1394</v>
      </c>
      <c r="F840" s="16" t="s">
        <v>482</v>
      </c>
      <c r="G840" s="19">
        <v>140</v>
      </c>
      <c r="H840" s="20">
        <v>42681.79</v>
      </c>
      <c r="I840" s="20">
        <v>28463.47</v>
      </c>
      <c r="J840" s="20">
        <v>0</v>
      </c>
      <c r="K840" s="20">
        <v>71145.259999999995</v>
      </c>
      <c r="L840" s="20">
        <v>359.41</v>
      </c>
      <c r="M840" s="20">
        <v>71145.259999999995</v>
      </c>
      <c r="N840" s="20">
        <v>0</v>
      </c>
      <c r="O840" s="20">
        <v>0</v>
      </c>
      <c r="P840" s="20">
        <v>0</v>
      </c>
      <c r="Q840" s="20">
        <v>0</v>
      </c>
      <c r="R840" s="20">
        <v>71145.259999999995</v>
      </c>
      <c r="S840" s="20">
        <v>75931.73</v>
      </c>
      <c r="T840" s="20">
        <v>386.27</v>
      </c>
      <c r="U840" s="20">
        <v>0</v>
      </c>
      <c r="V840" s="20">
        <v>0</v>
      </c>
      <c r="W840" s="20">
        <v>0</v>
      </c>
      <c r="X840" s="20">
        <v>0</v>
      </c>
      <c r="Y840" s="20">
        <v>0</v>
      </c>
      <c r="Z840" s="20">
        <v>76318</v>
      </c>
      <c r="AA840" s="20">
        <v>0</v>
      </c>
      <c r="AB840" s="20">
        <v>0</v>
      </c>
      <c r="AC840" s="20">
        <v>0</v>
      </c>
      <c r="AD840" s="20">
        <v>0</v>
      </c>
      <c r="AE840" s="20">
        <v>0</v>
      </c>
      <c r="AF840" s="20">
        <v>0</v>
      </c>
      <c r="AG840" s="20">
        <v>0</v>
      </c>
      <c r="AH840" s="20">
        <v>0</v>
      </c>
      <c r="AI840" s="20">
        <v>0</v>
      </c>
      <c r="AJ840" s="20">
        <v>0</v>
      </c>
      <c r="AK840" s="20">
        <v>0</v>
      </c>
      <c r="AL840" s="20">
        <v>0</v>
      </c>
      <c r="AM840" s="20">
        <v>0</v>
      </c>
      <c r="AN840" s="20">
        <v>0</v>
      </c>
      <c r="AO840" s="20">
        <v>0</v>
      </c>
      <c r="AP840" s="20">
        <v>0</v>
      </c>
      <c r="AQ840" s="20">
        <v>0</v>
      </c>
      <c r="AR840" s="20">
        <v>0</v>
      </c>
      <c r="AS840" s="20">
        <v>0</v>
      </c>
      <c r="AT840" s="11">
        <f t="shared" si="13"/>
        <v>0</v>
      </c>
      <c r="AU840" s="20">
        <v>28822.880000000001</v>
      </c>
      <c r="AV840" s="20">
        <v>76318</v>
      </c>
      <c r="AW840" s="21">
        <v>80</v>
      </c>
      <c r="AX840" s="21">
        <v>300</v>
      </c>
      <c r="AY840" s="20">
        <v>319303.34999999998</v>
      </c>
      <c r="AZ840" s="20">
        <v>76874</v>
      </c>
      <c r="BA840" s="22">
        <v>85.415555999999995</v>
      </c>
      <c r="BB840" s="22">
        <v>79.050289300212796</v>
      </c>
      <c r="BC840" s="22">
        <v>10.86</v>
      </c>
      <c r="BD840" s="22"/>
      <c r="BE840" s="18" t="s">
        <v>78</v>
      </c>
      <c r="BF840" s="15"/>
      <c r="BG840" s="18" t="s">
        <v>89</v>
      </c>
      <c r="BH840" s="18" t="s">
        <v>90</v>
      </c>
      <c r="BI840" s="18" t="s">
        <v>640</v>
      </c>
      <c r="BJ840" s="18" t="s">
        <v>82</v>
      </c>
      <c r="BK840" s="16" t="s">
        <v>83</v>
      </c>
      <c r="BL840" s="22">
        <v>0</v>
      </c>
      <c r="BM840" s="16" t="s">
        <v>84</v>
      </c>
      <c r="BN840" s="22"/>
      <c r="BO840" s="23">
        <v>38429</v>
      </c>
      <c r="BP840" s="23">
        <v>47560</v>
      </c>
      <c r="BQ840" s="14" t="s">
        <v>483</v>
      </c>
      <c r="BR840" s="14" t="s">
        <v>484</v>
      </c>
      <c r="BS840" s="14">
        <v>38429</v>
      </c>
      <c r="BT840" s="14">
        <v>38429</v>
      </c>
      <c r="BU840" s="22">
        <v>21063.49</v>
      </c>
      <c r="BV840" s="22">
        <v>0</v>
      </c>
      <c r="BW840" s="22">
        <v>0</v>
      </c>
    </row>
    <row r="841" spans="1:75" s="1" customFormat="1" ht="18.2" customHeight="1" x14ac:dyDescent="0.15">
      <c r="A841" s="6">
        <v>839</v>
      </c>
      <c r="B841" s="7" t="s">
        <v>75</v>
      </c>
      <c r="C841" s="7" t="s">
        <v>76</v>
      </c>
      <c r="D841" s="8">
        <v>45108</v>
      </c>
      <c r="E841" s="9" t="s">
        <v>1395</v>
      </c>
      <c r="F841" s="10">
        <v>0</v>
      </c>
      <c r="G841" s="10">
        <v>0</v>
      </c>
      <c r="H841" s="11">
        <v>58086.53</v>
      </c>
      <c r="I841" s="11">
        <v>0</v>
      </c>
      <c r="J841" s="11">
        <v>0</v>
      </c>
      <c r="K841" s="11">
        <v>58086.53</v>
      </c>
      <c r="L841" s="11">
        <v>489.19</v>
      </c>
      <c r="M841" s="11">
        <v>0</v>
      </c>
      <c r="N841" s="11">
        <v>0</v>
      </c>
      <c r="O841" s="11">
        <v>489.19</v>
      </c>
      <c r="P841" s="11">
        <v>0</v>
      </c>
      <c r="Q841" s="11">
        <v>0</v>
      </c>
      <c r="R841" s="11">
        <v>57597.34</v>
      </c>
      <c r="S841" s="11">
        <v>0</v>
      </c>
      <c r="T841" s="11">
        <v>525.67999999999995</v>
      </c>
      <c r="U841" s="11">
        <v>0</v>
      </c>
      <c r="V841" s="11">
        <v>0</v>
      </c>
      <c r="W841" s="11">
        <v>525.67999999999995</v>
      </c>
      <c r="X841" s="11">
        <v>0</v>
      </c>
      <c r="Y841" s="11">
        <v>0</v>
      </c>
      <c r="Z841" s="11">
        <v>0</v>
      </c>
      <c r="AA841" s="11">
        <v>21.41</v>
      </c>
      <c r="AB841" s="11">
        <v>0</v>
      </c>
      <c r="AC841" s="11">
        <v>0</v>
      </c>
      <c r="AD841" s="11">
        <v>0</v>
      </c>
      <c r="AE841" s="11">
        <v>0</v>
      </c>
      <c r="AF841" s="11">
        <v>-40.67</v>
      </c>
      <c r="AG841" s="11">
        <v>51.81</v>
      </c>
      <c r="AH841" s="11">
        <v>129.13999999999999</v>
      </c>
      <c r="AI841" s="11">
        <v>0</v>
      </c>
      <c r="AJ841" s="11">
        <v>0</v>
      </c>
      <c r="AK841" s="11">
        <v>0</v>
      </c>
      <c r="AL841" s="11">
        <v>0</v>
      </c>
      <c r="AM841" s="11">
        <v>0</v>
      </c>
      <c r="AN841" s="11">
        <v>0</v>
      </c>
      <c r="AO841" s="11">
        <v>0</v>
      </c>
      <c r="AP841" s="11">
        <v>2.17</v>
      </c>
      <c r="AQ841" s="11">
        <v>0</v>
      </c>
      <c r="AR841" s="11">
        <v>1.94</v>
      </c>
      <c r="AS841" s="11">
        <v>0</v>
      </c>
      <c r="AT841" s="11">
        <f t="shared" si="13"/>
        <v>1176.79</v>
      </c>
      <c r="AU841" s="11">
        <v>0</v>
      </c>
      <c r="AV841" s="11">
        <v>0</v>
      </c>
      <c r="AW841" s="12">
        <v>80</v>
      </c>
      <c r="AX841" s="12">
        <v>300</v>
      </c>
      <c r="AY841" s="11">
        <v>412437.04</v>
      </c>
      <c r="AZ841" s="11">
        <v>104625</v>
      </c>
      <c r="BA841" s="13">
        <v>89.999225999999993</v>
      </c>
      <c r="BB841" s="13">
        <v>49.545672828280402</v>
      </c>
      <c r="BC841" s="13">
        <v>10.86</v>
      </c>
      <c r="BD841" s="13"/>
      <c r="BE841" s="9" t="s">
        <v>78</v>
      </c>
      <c r="BF841" s="6"/>
      <c r="BG841" s="9" t="s">
        <v>89</v>
      </c>
      <c r="BH841" s="9" t="s">
        <v>90</v>
      </c>
      <c r="BI841" s="9" t="s">
        <v>640</v>
      </c>
      <c r="BJ841" s="9" t="s">
        <v>108</v>
      </c>
      <c r="BK841" s="7" t="s">
        <v>83</v>
      </c>
      <c r="BL841" s="13">
        <v>447352.43446195999</v>
      </c>
      <c r="BM841" s="7" t="s">
        <v>84</v>
      </c>
      <c r="BN841" s="13"/>
      <c r="BO841" s="14">
        <v>38429</v>
      </c>
      <c r="BP841" s="14">
        <v>47560</v>
      </c>
      <c r="BQ841" s="14" t="s">
        <v>109</v>
      </c>
      <c r="BR841" s="14" t="s">
        <v>110</v>
      </c>
      <c r="BS841" s="14">
        <v>38429</v>
      </c>
      <c r="BT841" s="14">
        <v>38429</v>
      </c>
      <c r="BU841" s="13">
        <v>0</v>
      </c>
      <c r="BV841" s="13">
        <v>21.41</v>
      </c>
      <c r="BW841" s="13">
        <v>0</v>
      </c>
    </row>
    <row r="842" spans="1:75" s="1" customFormat="1" ht="18.2" customHeight="1" x14ac:dyDescent="0.15">
      <c r="A842" s="15">
        <v>840</v>
      </c>
      <c r="B842" s="16" t="s">
        <v>75</v>
      </c>
      <c r="C842" s="16" t="s">
        <v>76</v>
      </c>
      <c r="D842" s="17">
        <v>45108</v>
      </c>
      <c r="E842" s="18" t="s">
        <v>1396</v>
      </c>
      <c r="F842" s="19">
        <v>0</v>
      </c>
      <c r="G842" s="19">
        <v>0</v>
      </c>
      <c r="H842" s="20">
        <v>54497.82</v>
      </c>
      <c r="I842" s="20">
        <v>0</v>
      </c>
      <c r="J842" s="20">
        <v>0</v>
      </c>
      <c r="K842" s="20">
        <v>54497.82</v>
      </c>
      <c r="L842" s="20">
        <v>458.99</v>
      </c>
      <c r="M842" s="20">
        <v>0</v>
      </c>
      <c r="N842" s="20">
        <v>0</v>
      </c>
      <c r="O842" s="20">
        <v>458.99</v>
      </c>
      <c r="P842" s="20">
        <v>0</v>
      </c>
      <c r="Q842" s="20">
        <v>0</v>
      </c>
      <c r="R842" s="20">
        <v>54038.83</v>
      </c>
      <c r="S842" s="20">
        <v>0</v>
      </c>
      <c r="T842" s="20">
        <v>493.21</v>
      </c>
      <c r="U842" s="20">
        <v>0</v>
      </c>
      <c r="V842" s="20">
        <v>0</v>
      </c>
      <c r="W842" s="20">
        <v>493.21</v>
      </c>
      <c r="X842" s="20">
        <v>0</v>
      </c>
      <c r="Y842" s="20">
        <v>0</v>
      </c>
      <c r="Z842" s="20">
        <v>0</v>
      </c>
      <c r="AA842" s="20">
        <v>20.09</v>
      </c>
      <c r="AB842" s="20">
        <v>0</v>
      </c>
      <c r="AC842" s="20">
        <v>0</v>
      </c>
      <c r="AD842" s="20">
        <v>0</v>
      </c>
      <c r="AE842" s="20">
        <v>0</v>
      </c>
      <c r="AF842" s="20">
        <v>-38.43</v>
      </c>
      <c r="AG842" s="20">
        <v>48.61</v>
      </c>
      <c r="AH842" s="20">
        <v>121.6</v>
      </c>
      <c r="AI842" s="20">
        <v>0</v>
      </c>
      <c r="AJ842" s="20">
        <v>0</v>
      </c>
      <c r="AK842" s="20">
        <v>0</v>
      </c>
      <c r="AL842" s="20">
        <v>0</v>
      </c>
      <c r="AM842" s="20">
        <v>0</v>
      </c>
      <c r="AN842" s="20">
        <v>0</v>
      </c>
      <c r="AO842" s="20">
        <v>0</v>
      </c>
      <c r="AP842" s="20">
        <v>3.49</v>
      </c>
      <c r="AQ842" s="20">
        <v>0</v>
      </c>
      <c r="AR842" s="20">
        <v>6.74</v>
      </c>
      <c r="AS842" s="20">
        <v>0</v>
      </c>
      <c r="AT842" s="11">
        <f t="shared" si="13"/>
        <v>1100.82</v>
      </c>
      <c r="AU842" s="20">
        <v>0</v>
      </c>
      <c r="AV842" s="20">
        <v>0</v>
      </c>
      <c r="AW842" s="21">
        <v>80</v>
      </c>
      <c r="AX842" s="21">
        <v>300</v>
      </c>
      <c r="AY842" s="20">
        <v>397355.28</v>
      </c>
      <c r="AZ842" s="20">
        <v>98164</v>
      </c>
      <c r="BA842" s="22">
        <v>87.646428999999998</v>
      </c>
      <c r="BB842" s="22">
        <v>48.248955593069503</v>
      </c>
      <c r="BC842" s="22">
        <v>10.86</v>
      </c>
      <c r="BD842" s="22"/>
      <c r="BE842" s="18" t="s">
        <v>78</v>
      </c>
      <c r="BF842" s="15"/>
      <c r="BG842" s="18" t="s">
        <v>89</v>
      </c>
      <c r="BH842" s="18" t="s">
        <v>90</v>
      </c>
      <c r="BI842" s="18" t="s">
        <v>640</v>
      </c>
      <c r="BJ842" s="18" t="s">
        <v>108</v>
      </c>
      <c r="BK842" s="16" t="s">
        <v>83</v>
      </c>
      <c r="BL842" s="22">
        <v>419713.86449402</v>
      </c>
      <c r="BM842" s="16" t="s">
        <v>84</v>
      </c>
      <c r="BN842" s="22"/>
      <c r="BO842" s="23">
        <v>38429</v>
      </c>
      <c r="BP842" s="23">
        <v>47560</v>
      </c>
      <c r="BQ842" s="14" t="s">
        <v>109</v>
      </c>
      <c r="BR842" s="14" t="s">
        <v>110</v>
      </c>
      <c r="BS842" s="14">
        <v>38429</v>
      </c>
      <c r="BT842" s="14">
        <v>38429</v>
      </c>
      <c r="BU842" s="22">
        <v>0</v>
      </c>
      <c r="BV842" s="22">
        <v>20.09</v>
      </c>
      <c r="BW842" s="22">
        <v>0</v>
      </c>
    </row>
    <row r="843" spans="1:75" s="1" customFormat="1" ht="18.2" customHeight="1" x14ac:dyDescent="0.15">
      <c r="A843" s="6">
        <v>841</v>
      </c>
      <c r="B843" s="7" t="s">
        <v>75</v>
      </c>
      <c r="C843" s="7" t="s">
        <v>76</v>
      </c>
      <c r="D843" s="8">
        <v>45108</v>
      </c>
      <c r="E843" s="9" t="s">
        <v>1397</v>
      </c>
      <c r="F843" s="10">
        <v>152</v>
      </c>
      <c r="G843" s="10">
        <v>151</v>
      </c>
      <c r="H843" s="11">
        <v>61210.14</v>
      </c>
      <c r="I843" s="11">
        <v>43347.69</v>
      </c>
      <c r="J843" s="11">
        <v>0</v>
      </c>
      <c r="K843" s="11">
        <v>104557.83</v>
      </c>
      <c r="L843" s="11">
        <v>520.71</v>
      </c>
      <c r="M843" s="11">
        <v>0</v>
      </c>
      <c r="N843" s="11">
        <v>0</v>
      </c>
      <c r="O843" s="11">
        <v>0</v>
      </c>
      <c r="P843" s="11">
        <v>0</v>
      </c>
      <c r="Q843" s="11">
        <v>0</v>
      </c>
      <c r="R843" s="11">
        <v>104557.83</v>
      </c>
      <c r="S843" s="11">
        <v>116846.7</v>
      </c>
      <c r="T843" s="11">
        <v>540.17999999999995</v>
      </c>
      <c r="U843" s="11">
        <v>0</v>
      </c>
      <c r="V843" s="11">
        <v>0</v>
      </c>
      <c r="W843" s="11">
        <v>0</v>
      </c>
      <c r="X843" s="11">
        <v>0</v>
      </c>
      <c r="Y843" s="11">
        <v>0</v>
      </c>
      <c r="Z843" s="11">
        <v>117386.88</v>
      </c>
      <c r="AA843" s="11">
        <v>0</v>
      </c>
      <c r="AB843" s="11">
        <v>0</v>
      </c>
      <c r="AC843" s="11">
        <v>0</v>
      </c>
      <c r="AD843" s="11">
        <v>0</v>
      </c>
      <c r="AE843" s="11">
        <v>0</v>
      </c>
      <c r="AF843" s="11">
        <v>0</v>
      </c>
      <c r="AG843" s="11">
        <v>0</v>
      </c>
      <c r="AH843" s="11">
        <v>0</v>
      </c>
      <c r="AI843" s="11">
        <v>0</v>
      </c>
      <c r="AJ843" s="11">
        <v>0</v>
      </c>
      <c r="AK843" s="11">
        <v>0</v>
      </c>
      <c r="AL843" s="11">
        <v>0</v>
      </c>
      <c r="AM843" s="11">
        <v>0</v>
      </c>
      <c r="AN843" s="11">
        <v>0</v>
      </c>
      <c r="AO843" s="11">
        <v>0</v>
      </c>
      <c r="AP843" s="11">
        <v>0</v>
      </c>
      <c r="AQ843" s="11">
        <v>0</v>
      </c>
      <c r="AR843" s="11">
        <v>0</v>
      </c>
      <c r="AS843" s="11">
        <v>0</v>
      </c>
      <c r="AT843" s="11">
        <f t="shared" si="13"/>
        <v>0</v>
      </c>
      <c r="AU843" s="11">
        <v>43868.4</v>
      </c>
      <c r="AV843" s="11">
        <v>117386.88</v>
      </c>
      <c r="AW843" s="12">
        <v>80</v>
      </c>
      <c r="AX843" s="12">
        <v>300</v>
      </c>
      <c r="AY843" s="11">
        <v>439929.06</v>
      </c>
      <c r="AZ843" s="11">
        <v>111600</v>
      </c>
      <c r="BA843" s="13">
        <v>90</v>
      </c>
      <c r="BB843" s="13">
        <v>84.320830645161294</v>
      </c>
      <c r="BC843" s="13">
        <v>10.59</v>
      </c>
      <c r="BD843" s="13"/>
      <c r="BE843" s="9" t="s">
        <v>78</v>
      </c>
      <c r="BF843" s="6"/>
      <c r="BG843" s="9" t="s">
        <v>89</v>
      </c>
      <c r="BH843" s="9" t="s">
        <v>90</v>
      </c>
      <c r="BI843" s="9" t="s">
        <v>1133</v>
      </c>
      <c r="BJ843" s="9" t="s">
        <v>82</v>
      </c>
      <c r="BK843" s="7" t="s">
        <v>83</v>
      </c>
      <c r="BL843" s="13">
        <v>812089.58248002001</v>
      </c>
      <c r="BM843" s="7" t="s">
        <v>84</v>
      </c>
      <c r="BN843" s="13"/>
      <c r="BO843" s="14">
        <v>38429</v>
      </c>
      <c r="BP843" s="14">
        <v>47560</v>
      </c>
      <c r="BQ843" s="14" t="s">
        <v>138</v>
      </c>
      <c r="BR843" s="14" t="s">
        <v>139</v>
      </c>
      <c r="BS843" s="14">
        <v>38429</v>
      </c>
      <c r="BT843" s="14">
        <v>38429</v>
      </c>
      <c r="BU843" s="13">
        <v>32676.35</v>
      </c>
      <c r="BV843" s="13">
        <v>23.22</v>
      </c>
      <c r="BW843" s="13">
        <v>0</v>
      </c>
    </row>
    <row r="844" spans="1:75" s="1" customFormat="1" ht="18.2" customHeight="1" x14ac:dyDescent="0.15">
      <c r="A844" s="15">
        <v>842</v>
      </c>
      <c r="B844" s="16" t="s">
        <v>75</v>
      </c>
      <c r="C844" s="16" t="s">
        <v>76</v>
      </c>
      <c r="D844" s="17">
        <v>45108</v>
      </c>
      <c r="E844" s="18" t="s">
        <v>1398</v>
      </c>
      <c r="F844" s="19">
        <v>0</v>
      </c>
      <c r="G844" s="19">
        <v>0</v>
      </c>
      <c r="H844" s="20">
        <v>44524.08</v>
      </c>
      <c r="I844" s="20">
        <v>0</v>
      </c>
      <c r="J844" s="20">
        <v>0</v>
      </c>
      <c r="K844" s="20">
        <v>44524.08</v>
      </c>
      <c r="L844" s="20">
        <v>378.75</v>
      </c>
      <c r="M844" s="20">
        <v>0</v>
      </c>
      <c r="N844" s="20">
        <v>0</v>
      </c>
      <c r="O844" s="20">
        <v>378.75</v>
      </c>
      <c r="P844" s="20">
        <v>0</v>
      </c>
      <c r="Q844" s="20">
        <v>0</v>
      </c>
      <c r="R844" s="20">
        <v>44145.33</v>
      </c>
      <c r="S844" s="20">
        <v>0</v>
      </c>
      <c r="T844" s="20">
        <v>392.93</v>
      </c>
      <c r="U844" s="20">
        <v>0</v>
      </c>
      <c r="V844" s="20">
        <v>0</v>
      </c>
      <c r="W844" s="20">
        <v>392.93</v>
      </c>
      <c r="X844" s="20">
        <v>0</v>
      </c>
      <c r="Y844" s="20">
        <v>0</v>
      </c>
      <c r="Z844" s="20">
        <v>0</v>
      </c>
      <c r="AA844" s="20">
        <v>16.89</v>
      </c>
      <c r="AB844" s="20">
        <v>0</v>
      </c>
      <c r="AC844" s="20">
        <v>0</v>
      </c>
      <c r="AD844" s="20">
        <v>0</v>
      </c>
      <c r="AE844" s="20">
        <v>0</v>
      </c>
      <c r="AF844" s="20">
        <v>-31.59</v>
      </c>
      <c r="AG844" s="20">
        <v>39.43</v>
      </c>
      <c r="AH844" s="20">
        <v>100.19</v>
      </c>
      <c r="AI844" s="20">
        <v>0</v>
      </c>
      <c r="AJ844" s="20">
        <v>0</v>
      </c>
      <c r="AK844" s="20">
        <v>0</v>
      </c>
      <c r="AL844" s="20">
        <v>0</v>
      </c>
      <c r="AM844" s="20">
        <v>0</v>
      </c>
      <c r="AN844" s="20">
        <v>0</v>
      </c>
      <c r="AO844" s="20">
        <v>0</v>
      </c>
      <c r="AP844" s="20">
        <v>2.96</v>
      </c>
      <c r="AQ844" s="20">
        <v>0</v>
      </c>
      <c r="AR844" s="20">
        <v>139.91999999999999</v>
      </c>
      <c r="AS844" s="20">
        <v>0</v>
      </c>
      <c r="AT844" s="11">
        <f t="shared" si="13"/>
        <v>759.6400000000001</v>
      </c>
      <c r="AU844" s="20">
        <v>0</v>
      </c>
      <c r="AV844" s="20">
        <v>0</v>
      </c>
      <c r="AW844" s="21">
        <v>80</v>
      </c>
      <c r="AX844" s="21">
        <v>300</v>
      </c>
      <c r="AY844" s="20">
        <v>320000.84999999998</v>
      </c>
      <c r="AZ844" s="20">
        <v>81176.72</v>
      </c>
      <c r="BA844" s="22">
        <v>89.999756000000005</v>
      </c>
      <c r="BB844" s="22">
        <v>48.943452365893599</v>
      </c>
      <c r="BC844" s="22">
        <v>10.59</v>
      </c>
      <c r="BD844" s="22"/>
      <c r="BE844" s="18" t="s">
        <v>78</v>
      </c>
      <c r="BF844" s="15"/>
      <c r="BG844" s="18" t="s">
        <v>199</v>
      </c>
      <c r="BH844" s="18" t="s">
        <v>518</v>
      </c>
      <c r="BI844" s="18" t="s">
        <v>519</v>
      </c>
      <c r="BJ844" s="18" t="s">
        <v>108</v>
      </c>
      <c r="BK844" s="16" t="s">
        <v>83</v>
      </c>
      <c r="BL844" s="22">
        <v>342872.09870501998</v>
      </c>
      <c r="BM844" s="16" t="s">
        <v>84</v>
      </c>
      <c r="BN844" s="22"/>
      <c r="BO844" s="23">
        <v>38429</v>
      </c>
      <c r="BP844" s="23">
        <v>47560</v>
      </c>
      <c r="BQ844" s="14" t="s">
        <v>109</v>
      </c>
      <c r="BR844" s="14" t="s">
        <v>110</v>
      </c>
      <c r="BS844" s="14">
        <v>38429</v>
      </c>
      <c r="BT844" s="14">
        <v>38429</v>
      </c>
      <c r="BU844" s="22">
        <v>0</v>
      </c>
      <c r="BV844" s="22">
        <v>16.89</v>
      </c>
      <c r="BW844" s="22">
        <v>0</v>
      </c>
    </row>
    <row r="845" spans="1:75" s="1" customFormat="1" ht="18.2" customHeight="1" x14ac:dyDescent="0.15">
      <c r="A845" s="6">
        <v>843</v>
      </c>
      <c r="B845" s="7" t="s">
        <v>75</v>
      </c>
      <c r="C845" s="7" t="s">
        <v>76</v>
      </c>
      <c r="D845" s="8">
        <v>45108</v>
      </c>
      <c r="E845" s="9" t="s">
        <v>1215</v>
      </c>
      <c r="F845" s="10">
        <v>163</v>
      </c>
      <c r="G845" s="10">
        <v>162</v>
      </c>
      <c r="H845" s="11">
        <v>107082.36</v>
      </c>
      <c r="I845" s="11">
        <v>78358</v>
      </c>
      <c r="J845" s="11">
        <v>0</v>
      </c>
      <c r="K845" s="11">
        <v>185440.36</v>
      </c>
      <c r="L845" s="11">
        <v>910.96</v>
      </c>
      <c r="M845" s="11">
        <v>0</v>
      </c>
      <c r="N845" s="11">
        <v>0</v>
      </c>
      <c r="O845" s="11">
        <v>0</v>
      </c>
      <c r="P845" s="11">
        <v>0</v>
      </c>
      <c r="Q845" s="11">
        <v>0</v>
      </c>
      <c r="R845" s="11">
        <v>185440.36</v>
      </c>
      <c r="S845" s="11">
        <v>220931.76</v>
      </c>
      <c r="T845" s="11">
        <v>945</v>
      </c>
      <c r="U845" s="11">
        <v>0</v>
      </c>
      <c r="V845" s="11">
        <v>0</v>
      </c>
      <c r="W845" s="11">
        <v>0</v>
      </c>
      <c r="X845" s="11">
        <v>0</v>
      </c>
      <c r="Y845" s="11">
        <v>0</v>
      </c>
      <c r="Z845" s="11">
        <v>221876.76</v>
      </c>
      <c r="AA845" s="11">
        <v>0</v>
      </c>
      <c r="AB845" s="11">
        <v>0</v>
      </c>
      <c r="AC845" s="11">
        <v>0</v>
      </c>
      <c r="AD845" s="11">
        <v>0</v>
      </c>
      <c r="AE845" s="11">
        <v>0</v>
      </c>
      <c r="AF845" s="11">
        <v>0</v>
      </c>
      <c r="AG845" s="11">
        <v>0</v>
      </c>
      <c r="AH845" s="11">
        <v>0</v>
      </c>
      <c r="AI845" s="11">
        <v>0</v>
      </c>
      <c r="AJ845" s="11">
        <v>0</v>
      </c>
      <c r="AK845" s="11">
        <v>0</v>
      </c>
      <c r="AL845" s="11">
        <v>0</v>
      </c>
      <c r="AM845" s="11">
        <v>0</v>
      </c>
      <c r="AN845" s="11">
        <v>0</v>
      </c>
      <c r="AO845" s="11">
        <v>0</v>
      </c>
      <c r="AP845" s="11">
        <v>0</v>
      </c>
      <c r="AQ845" s="11">
        <v>0</v>
      </c>
      <c r="AR845" s="11">
        <v>0</v>
      </c>
      <c r="AS845" s="11">
        <v>0</v>
      </c>
      <c r="AT845" s="11">
        <f t="shared" si="13"/>
        <v>0</v>
      </c>
      <c r="AU845" s="11">
        <v>79268.960000000006</v>
      </c>
      <c r="AV845" s="11">
        <v>221876.76</v>
      </c>
      <c r="AW845" s="12">
        <v>80</v>
      </c>
      <c r="AX845" s="12">
        <v>300</v>
      </c>
      <c r="AY845" s="11">
        <v>769629.96</v>
      </c>
      <c r="AZ845" s="11">
        <v>195237</v>
      </c>
      <c r="BA845" s="13">
        <v>89.999713999999997</v>
      </c>
      <c r="BB845" s="13">
        <v>85.483690919533899</v>
      </c>
      <c r="BC845" s="13">
        <v>10.59</v>
      </c>
      <c r="BD845" s="13"/>
      <c r="BE845" s="9" t="s">
        <v>78</v>
      </c>
      <c r="BF845" s="6"/>
      <c r="BG845" s="9" t="s">
        <v>99</v>
      </c>
      <c r="BH845" s="9" t="s">
        <v>1268</v>
      </c>
      <c r="BI845" s="9" t="s">
        <v>1399</v>
      </c>
      <c r="BJ845" s="9" t="s">
        <v>82</v>
      </c>
      <c r="BK845" s="7" t="s">
        <v>83</v>
      </c>
      <c r="BL845" s="13">
        <v>1440295.6194418401</v>
      </c>
      <c r="BM845" s="7" t="s">
        <v>84</v>
      </c>
      <c r="BN845" s="13"/>
      <c r="BO845" s="14">
        <v>38429</v>
      </c>
      <c r="BP845" s="14">
        <v>47560</v>
      </c>
      <c r="BQ845" s="14" t="s">
        <v>177</v>
      </c>
      <c r="BR845" s="14" t="s">
        <v>178</v>
      </c>
      <c r="BS845" s="14">
        <v>38429</v>
      </c>
      <c r="BT845" s="14">
        <v>38429</v>
      </c>
      <c r="BU845" s="13">
        <v>60988.95</v>
      </c>
      <c r="BV845" s="13">
        <v>40.630000000000003</v>
      </c>
      <c r="BW845" s="13">
        <v>0</v>
      </c>
    </row>
    <row r="846" spans="1:75" s="1" customFormat="1" ht="18.2" customHeight="1" x14ac:dyDescent="0.15">
      <c r="A846" s="15">
        <v>844</v>
      </c>
      <c r="B846" s="16" t="s">
        <v>75</v>
      </c>
      <c r="C846" s="16" t="s">
        <v>76</v>
      </c>
      <c r="D846" s="17">
        <v>45108</v>
      </c>
      <c r="E846" s="18" t="s">
        <v>1400</v>
      </c>
      <c r="F846" s="19">
        <v>130</v>
      </c>
      <c r="G846" s="19">
        <v>129</v>
      </c>
      <c r="H846" s="20">
        <v>27125.54</v>
      </c>
      <c r="I846" s="20">
        <v>18219.53</v>
      </c>
      <c r="J846" s="20">
        <v>0</v>
      </c>
      <c r="K846" s="20">
        <v>45345.07</v>
      </c>
      <c r="L846" s="20">
        <v>233.6</v>
      </c>
      <c r="M846" s="20">
        <v>0</v>
      </c>
      <c r="N846" s="20">
        <v>0</v>
      </c>
      <c r="O846" s="20">
        <v>0</v>
      </c>
      <c r="P846" s="20">
        <v>0</v>
      </c>
      <c r="Q846" s="20">
        <v>0</v>
      </c>
      <c r="R846" s="20">
        <v>45345.07</v>
      </c>
      <c r="S846" s="20">
        <v>41804.17</v>
      </c>
      <c r="T846" s="20">
        <v>231.7</v>
      </c>
      <c r="U846" s="20">
        <v>0</v>
      </c>
      <c r="V846" s="20">
        <v>0</v>
      </c>
      <c r="W846" s="20">
        <v>0</v>
      </c>
      <c r="X846" s="20">
        <v>0</v>
      </c>
      <c r="Y846" s="20">
        <v>0</v>
      </c>
      <c r="Z846" s="20">
        <v>42035.87</v>
      </c>
      <c r="AA846" s="20">
        <v>0</v>
      </c>
      <c r="AB846" s="20">
        <v>0</v>
      </c>
      <c r="AC846" s="20">
        <v>0</v>
      </c>
      <c r="AD846" s="20">
        <v>0</v>
      </c>
      <c r="AE846" s="20">
        <v>0</v>
      </c>
      <c r="AF846" s="20">
        <v>0</v>
      </c>
      <c r="AG846" s="20">
        <v>0</v>
      </c>
      <c r="AH846" s="20">
        <v>0</v>
      </c>
      <c r="AI846" s="20">
        <v>0</v>
      </c>
      <c r="AJ846" s="20">
        <v>0</v>
      </c>
      <c r="AK846" s="20">
        <v>0</v>
      </c>
      <c r="AL846" s="20">
        <v>0</v>
      </c>
      <c r="AM846" s="20">
        <v>0</v>
      </c>
      <c r="AN846" s="20">
        <v>0</v>
      </c>
      <c r="AO846" s="20">
        <v>0</v>
      </c>
      <c r="AP846" s="20">
        <v>0</v>
      </c>
      <c r="AQ846" s="20">
        <v>0</v>
      </c>
      <c r="AR846" s="20">
        <v>0</v>
      </c>
      <c r="AS846" s="20">
        <v>0</v>
      </c>
      <c r="AT846" s="11">
        <f t="shared" si="13"/>
        <v>0</v>
      </c>
      <c r="AU846" s="20">
        <v>18453.13</v>
      </c>
      <c r="AV846" s="20">
        <v>42035.87</v>
      </c>
      <c r="AW846" s="21">
        <v>80</v>
      </c>
      <c r="AX846" s="21">
        <v>300</v>
      </c>
      <c r="AY846" s="20">
        <v>198000.01</v>
      </c>
      <c r="AZ846" s="20">
        <v>50228.1</v>
      </c>
      <c r="BA846" s="22">
        <v>90</v>
      </c>
      <c r="BB846" s="22">
        <v>81.250461395115494</v>
      </c>
      <c r="BC846" s="22">
        <v>10.25</v>
      </c>
      <c r="BD846" s="22"/>
      <c r="BE846" s="18" t="s">
        <v>78</v>
      </c>
      <c r="BF846" s="15"/>
      <c r="BG846" s="18" t="s">
        <v>241</v>
      </c>
      <c r="BH846" s="18" t="s">
        <v>242</v>
      </c>
      <c r="BI846" s="18" t="s">
        <v>1401</v>
      </c>
      <c r="BJ846" s="18" t="s">
        <v>82</v>
      </c>
      <c r="BK846" s="16" t="s">
        <v>83</v>
      </c>
      <c r="BL846" s="22">
        <v>352190.35211257997</v>
      </c>
      <c r="BM846" s="16" t="s">
        <v>84</v>
      </c>
      <c r="BN846" s="22"/>
      <c r="BO846" s="23">
        <v>38429</v>
      </c>
      <c r="BP846" s="23">
        <v>47560</v>
      </c>
      <c r="BQ846" s="14" t="s">
        <v>223</v>
      </c>
      <c r="BR846" s="14" t="s">
        <v>224</v>
      </c>
      <c r="BS846" s="14">
        <v>38429</v>
      </c>
      <c r="BT846" s="14">
        <v>38429</v>
      </c>
      <c r="BU846" s="22">
        <v>12536.55</v>
      </c>
      <c r="BV846" s="22">
        <v>10.67</v>
      </c>
      <c r="BW846" s="22">
        <v>0</v>
      </c>
    </row>
    <row r="847" spans="1:75" s="1" customFormat="1" ht="18.2" customHeight="1" x14ac:dyDescent="0.15">
      <c r="A847" s="6">
        <v>845</v>
      </c>
      <c r="B847" s="7" t="s">
        <v>75</v>
      </c>
      <c r="C847" s="7" t="s">
        <v>76</v>
      </c>
      <c r="D847" s="8">
        <v>45108</v>
      </c>
      <c r="E847" s="9" t="s">
        <v>1402</v>
      </c>
      <c r="F847" s="10">
        <v>1</v>
      </c>
      <c r="G847" s="10">
        <v>0</v>
      </c>
      <c r="H847" s="11">
        <v>53312.72</v>
      </c>
      <c r="I847" s="11">
        <v>0</v>
      </c>
      <c r="J847" s="11">
        <v>0</v>
      </c>
      <c r="K847" s="11">
        <v>53312.72</v>
      </c>
      <c r="L847" s="11">
        <v>453.52</v>
      </c>
      <c r="M847" s="11">
        <v>0</v>
      </c>
      <c r="N847" s="11">
        <v>0</v>
      </c>
      <c r="O847" s="11">
        <v>0</v>
      </c>
      <c r="P847" s="11">
        <v>0</v>
      </c>
      <c r="Q847" s="11">
        <v>0</v>
      </c>
      <c r="R847" s="11">
        <v>53312.72</v>
      </c>
      <c r="S847" s="11">
        <v>0</v>
      </c>
      <c r="T847" s="11">
        <v>470.48</v>
      </c>
      <c r="U847" s="11">
        <v>0</v>
      </c>
      <c r="V847" s="11">
        <v>0</v>
      </c>
      <c r="W847" s="11">
        <v>308.24</v>
      </c>
      <c r="X847" s="11">
        <v>0</v>
      </c>
      <c r="Y847" s="11">
        <v>0</v>
      </c>
      <c r="Z847" s="11">
        <v>162.24</v>
      </c>
      <c r="AA847" s="11">
        <v>20.23</v>
      </c>
      <c r="AB847" s="11">
        <v>0</v>
      </c>
      <c r="AC847" s="11">
        <v>0</v>
      </c>
      <c r="AD847" s="11">
        <v>0</v>
      </c>
      <c r="AE847" s="11">
        <v>0</v>
      </c>
      <c r="AF847" s="11">
        <v>-60.24</v>
      </c>
      <c r="AG847" s="11">
        <v>47.21</v>
      </c>
      <c r="AH847" s="11">
        <v>130.61000000000001</v>
      </c>
      <c r="AI847" s="11">
        <v>0</v>
      </c>
      <c r="AJ847" s="11">
        <v>0</v>
      </c>
      <c r="AK847" s="11">
        <v>0</v>
      </c>
      <c r="AL847" s="11">
        <v>0</v>
      </c>
      <c r="AM847" s="11">
        <v>0</v>
      </c>
      <c r="AN847" s="11">
        <v>0</v>
      </c>
      <c r="AO847" s="11">
        <v>0</v>
      </c>
      <c r="AP847" s="11">
        <v>0</v>
      </c>
      <c r="AQ847" s="11">
        <v>0</v>
      </c>
      <c r="AR847" s="11">
        <v>446.05</v>
      </c>
      <c r="AS847" s="11">
        <v>0</v>
      </c>
      <c r="AT847" s="11">
        <f t="shared" si="13"/>
        <v>0</v>
      </c>
      <c r="AU847" s="11">
        <v>453.52</v>
      </c>
      <c r="AV847" s="11">
        <v>162.24</v>
      </c>
      <c r="AW847" s="12">
        <v>80</v>
      </c>
      <c r="AX847" s="12">
        <v>300</v>
      </c>
      <c r="AY847" s="11">
        <v>638606.69999999995</v>
      </c>
      <c r="AZ847" s="11">
        <v>97200</v>
      </c>
      <c r="BA847" s="13">
        <v>54</v>
      </c>
      <c r="BB847" s="13">
        <v>29.618177777777799</v>
      </c>
      <c r="BC847" s="13">
        <v>10.59</v>
      </c>
      <c r="BD847" s="13"/>
      <c r="BE847" s="9" t="s">
        <v>78</v>
      </c>
      <c r="BF847" s="6"/>
      <c r="BG847" s="9" t="s">
        <v>300</v>
      </c>
      <c r="BH847" s="9" t="s">
        <v>301</v>
      </c>
      <c r="BI847" s="9" t="s">
        <v>903</v>
      </c>
      <c r="BJ847" s="9" t="s">
        <v>95</v>
      </c>
      <c r="BK847" s="7" t="s">
        <v>83</v>
      </c>
      <c r="BL847" s="13">
        <v>414074.24509167997</v>
      </c>
      <c r="BM847" s="7" t="s">
        <v>84</v>
      </c>
      <c r="BN847" s="13"/>
      <c r="BO847" s="14">
        <v>38429</v>
      </c>
      <c r="BP847" s="14">
        <v>47560</v>
      </c>
      <c r="BQ847" s="14" t="s">
        <v>109</v>
      </c>
      <c r="BR847" s="14" t="s">
        <v>110</v>
      </c>
      <c r="BS847" s="14">
        <v>38429</v>
      </c>
      <c r="BT847" s="14">
        <v>38429</v>
      </c>
      <c r="BU847" s="13">
        <v>0</v>
      </c>
      <c r="BV847" s="13">
        <v>20.23</v>
      </c>
      <c r="BW847" s="13">
        <v>0</v>
      </c>
    </row>
    <row r="848" spans="1:75" s="1" customFormat="1" ht="18.2" customHeight="1" x14ac:dyDescent="0.15">
      <c r="A848" s="15">
        <v>846</v>
      </c>
      <c r="B848" s="16" t="s">
        <v>75</v>
      </c>
      <c r="C848" s="16" t="s">
        <v>76</v>
      </c>
      <c r="D848" s="17">
        <v>45108</v>
      </c>
      <c r="E848" s="18" t="s">
        <v>1403</v>
      </c>
      <c r="F848" s="19">
        <v>129</v>
      </c>
      <c r="G848" s="19">
        <v>128</v>
      </c>
      <c r="H848" s="20">
        <v>124798.84</v>
      </c>
      <c r="I848" s="20">
        <v>88478.02</v>
      </c>
      <c r="J848" s="20">
        <v>0</v>
      </c>
      <c r="K848" s="20">
        <v>213276.86</v>
      </c>
      <c r="L848" s="20">
        <v>1156.3699999999999</v>
      </c>
      <c r="M848" s="20">
        <v>0</v>
      </c>
      <c r="N848" s="20">
        <v>0</v>
      </c>
      <c r="O848" s="20">
        <v>0</v>
      </c>
      <c r="P848" s="20">
        <v>0</v>
      </c>
      <c r="Q848" s="20">
        <v>0</v>
      </c>
      <c r="R848" s="20">
        <v>213276.86</v>
      </c>
      <c r="S848" s="20">
        <v>200132.58</v>
      </c>
      <c r="T848" s="20">
        <v>1101.3499999999999</v>
      </c>
      <c r="U848" s="20">
        <v>0</v>
      </c>
      <c r="V848" s="20">
        <v>0</v>
      </c>
      <c r="W848" s="20">
        <v>0</v>
      </c>
      <c r="X848" s="20">
        <v>0</v>
      </c>
      <c r="Y848" s="20">
        <v>0</v>
      </c>
      <c r="Z848" s="20">
        <v>201233.93</v>
      </c>
      <c r="AA848" s="20">
        <v>0</v>
      </c>
      <c r="AB848" s="20">
        <v>0</v>
      </c>
      <c r="AC848" s="20">
        <v>0</v>
      </c>
      <c r="AD848" s="20">
        <v>0</v>
      </c>
      <c r="AE848" s="20">
        <v>0</v>
      </c>
      <c r="AF848" s="20">
        <v>0</v>
      </c>
      <c r="AG848" s="20">
        <v>0</v>
      </c>
      <c r="AH848" s="20">
        <v>0</v>
      </c>
      <c r="AI848" s="20">
        <v>0</v>
      </c>
      <c r="AJ848" s="20">
        <v>0</v>
      </c>
      <c r="AK848" s="20">
        <v>0</v>
      </c>
      <c r="AL848" s="20">
        <v>0</v>
      </c>
      <c r="AM848" s="20">
        <v>0</v>
      </c>
      <c r="AN848" s="20">
        <v>0</v>
      </c>
      <c r="AO848" s="20">
        <v>0</v>
      </c>
      <c r="AP848" s="20">
        <v>0</v>
      </c>
      <c r="AQ848" s="20">
        <v>0</v>
      </c>
      <c r="AR848" s="20">
        <v>0</v>
      </c>
      <c r="AS848" s="20">
        <v>0</v>
      </c>
      <c r="AT848" s="11">
        <f t="shared" si="13"/>
        <v>0</v>
      </c>
      <c r="AU848" s="20">
        <v>89634.39</v>
      </c>
      <c r="AV848" s="20">
        <v>201233.93</v>
      </c>
      <c r="AW848" s="21">
        <v>80</v>
      </c>
      <c r="AX848" s="21">
        <v>300</v>
      </c>
      <c r="AY848" s="20">
        <v>886953.75</v>
      </c>
      <c r="AZ848" s="20">
        <v>237500</v>
      </c>
      <c r="BA848" s="22">
        <v>95</v>
      </c>
      <c r="BB848" s="22">
        <v>85.310744</v>
      </c>
      <c r="BC848" s="22">
        <v>10.59</v>
      </c>
      <c r="BD848" s="22"/>
      <c r="BE848" s="18" t="s">
        <v>78</v>
      </c>
      <c r="BF848" s="15"/>
      <c r="BG848" s="18" t="s">
        <v>413</v>
      </c>
      <c r="BH848" s="18" t="s">
        <v>421</v>
      </c>
      <c r="BI848" s="18" t="s">
        <v>1404</v>
      </c>
      <c r="BJ848" s="18" t="s">
        <v>82</v>
      </c>
      <c r="BK848" s="16" t="s">
        <v>83</v>
      </c>
      <c r="BL848" s="22">
        <v>1656498.76427284</v>
      </c>
      <c r="BM848" s="16" t="s">
        <v>84</v>
      </c>
      <c r="BN848" s="22"/>
      <c r="BO848" s="23">
        <v>38429</v>
      </c>
      <c r="BP848" s="23">
        <v>47560</v>
      </c>
      <c r="BQ848" s="14" t="s">
        <v>168</v>
      </c>
      <c r="BR848" s="14" t="s">
        <v>169</v>
      </c>
      <c r="BS848" s="14">
        <v>38429</v>
      </c>
      <c r="BT848" s="14">
        <v>38429</v>
      </c>
      <c r="BU848" s="22">
        <v>58353.919999999998</v>
      </c>
      <c r="BV848" s="22">
        <v>49.42</v>
      </c>
      <c r="BW848" s="22">
        <v>0</v>
      </c>
    </row>
    <row r="849" spans="1:75" s="1" customFormat="1" ht="18.2" customHeight="1" x14ac:dyDescent="0.15">
      <c r="A849" s="6">
        <v>847</v>
      </c>
      <c r="B849" s="7" t="s">
        <v>75</v>
      </c>
      <c r="C849" s="7" t="s">
        <v>76</v>
      </c>
      <c r="D849" s="8">
        <v>45108</v>
      </c>
      <c r="E849" s="9" t="s">
        <v>1405</v>
      </c>
      <c r="F849" s="10">
        <v>9</v>
      </c>
      <c r="G849" s="10">
        <v>9</v>
      </c>
      <c r="H849" s="11">
        <v>33931.589999999997</v>
      </c>
      <c r="I849" s="11">
        <v>2521.41</v>
      </c>
      <c r="J849" s="11">
        <v>0</v>
      </c>
      <c r="K849" s="11">
        <v>36453</v>
      </c>
      <c r="L849" s="11">
        <v>292.26</v>
      </c>
      <c r="M849" s="11">
        <v>0</v>
      </c>
      <c r="N849" s="11">
        <v>270.72000000000003</v>
      </c>
      <c r="O849" s="11">
        <v>0</v>
      </c>
      <c r="P849" s="11">
        <v>0</v>
      </c>
      <c r="Q849" s="11">
        <v>0</v>
      </c>
      <c r="R849" s="11">
        <v>36182.28</v>
      </c>
      <c r="S849" s="11">
        <v>2655.16</v>
      </c>
      <c r="T849" s="11">
        <v>289.83</v>
      </c>
      <c r="U849" s="11">
        <v>0</v>
      </c>
      <c r="V849" s="11">
        <v>249.13</v>
      </c>
      <c r="W849" s="11">
        <v>0</v>
      </c>
      <c r="X849" s="11">
        <v>0</v>
      </c>
      <c r="Y849" s="11">
        <v>0</v>
      </c>
      <c r="Z849" s="11">
        <v>2695.86</v>
      </c>
      <c r="AA849" s="11">
        <v>0</v>
      </c>
      <c r="AB849" s="11">
        <v>0</v>
      </c>
      <c r="AC849" s="11">
        <v>0</v>
      </c>
      <c r="AD849" s="11">
        <v>0</v>
      </c>
      <c r="AE849" s="11">
        <v>0</v>
      </c>
      <c r="AF849" s="11">
        <v>-24.02</v>
      </c>
      <c r="AG849" s="11">
        <v>0</v>
      </c>
      <c r="AH849" s="11">
        <v>0</v>
      </c>
      <c r="AI849" s="11">
        <v>0</v>
      </c>
      <c r="AJ849" s="11">
        <v>0</v>
      </c>
      <c r="AK849" s="11">
        <v>0</v>
      </c>
      <c r="AL849" s="11">
        <v>19.18</v>
      </c>
      <c r="AM849" s="11">
        <v>0</v>
      </c>
      <c r="AN849" s="11">
        <v>0</v>
      </c>
      <c r="AO849" s="11">
        <v>0</v>
      </c>
      <c r="AP849" s="11">
        <v>0</v>
      </c>
      <c r="AQ849" s="11">
        <v>0</v>
      </c>
      <c r="AR849" s="11">
        <v>0</v>
      </c>
      <c r="AS849" s="11">
        <v>0</v>
      </c>
      <c r="AT849" s="11">
        <f t="shared" si="13"/>
        <v>515.01</v>
      </c>
      <c r="AU849" s="11">
        <v>2542.9499999999998</v>
      </c>
      <c r="AV849" s="11">
        <v>2695.86</v>
      </c>
      <c r="AW849" s="12">
        <v>80</v>
      </c>
      <c r="AX849" s="12">
        <v>300</v>
      </c>
      <c r="AY849" s="11">
        <v>248216.72</v>
      </c>
      <c r="AZ849" s="11">
        <v>62834.94</v>
      </c>
      <c r="BA849" s="13">
        <v>90</v>
      </c>
      <c r="BB849" s="13">
        <v>51.824752279543802</v>
      </c>
      <c r="BC849" s="13">
        <v>10.25</v>
      </c>
      <c r="BD849" s="13"/>
      <c r="BE849" s="9" t="s">
        <v>78</v>
      </c>
      <c r="BF849" s="6"/>
      <c r="BG849" s="9" t="s">
        <v>89</v>
      </c>
      <c r="BH849" s="9" t="s">
        <v>90</v>
      </c>
      <c r="BI849" s="9" t="s">
        <v>637</v>
      </c>
      <c r="BJ849" s="9" t="s">
        <v>82</v>
      </c>
      <c r="BK849" s="7" t="s">
        <v>83</v>
      </c>
      <c r="BL849" s="13">
        <v>281023.93343832</v>
      </c>
      <c r="BM849" s="7" t="s">
        <v>84</v>
      </c>
      <c r="BN849" s="13"/>
      <c r="BO849" s="14">
        <v>38440</v>
      </c>
      <c r="BP849" s="14">
        <v>47571</v>
      </c>
      <c r="BQ849" s="14" t="s">
        <v>342</v>
      </c>
      <c r="BR849" s="14" t="s">
        <v>343</v>
      </c>
      <c r="BS849" s="14">
        <v>38440</v>
      </c>
      <c r="BT849" s="14">
        <v>38440</v>
      </c>
      <c r="BU849" s="13">
        <v>1085.94</v>
      </c>
      <c r="BV849" s="13">
        <v>13.35</v>
      </c>
      <c r="BW849" s="13">
        <v>0</v>
      </c>
    </row>
    <row r="850" spans="1:75" s="1" customFormat="1" ht="18.2" customHeight="1" x14ac:dyDescent="0.15">
      <c r="A850" s="15">
        <v>848</v>
      </c>
      <c r="B850" s="16" t="s">
        <v>75</v>
      </c>
      <c r="C850" s="16" t="s">
        <v>76</v>
      </c>
      <c r="D850" s="17">
        <v>45108</v>
      </c>
      <c r="E850" s="18" t="s">
        <v>1406</v>
      </c>
      <c r="F850" s="19">
        <v>151</v>
      </c>
      <c r="G850" s="19">
        <v>150</v>
      </c>
      <c r="H850" s="20">
        <v>36307.46</v>
      </c>
      <c r="I850" s="20">
        <v>26395.32</v>
      </c>
      <c r="J850" s="20">
        <v>0</v>
      </c>
      <c r="K850" s="20">
        <v>62702.78</v>
      </c>
      <c r="L850" s="20">
        <v>312.79000000000002</v>
      </c>
      <c r="M850" s="20">
        <v>0</v>
      </c>
      <c r="N850" s="20">
        <v>0</v>
      </c>
      <c r="O850" s="20">
        <v>0</v>
      </c>
      <c r="P850" s="20">
        <v>0</v>
      </c>
      <c r="Q850" s="20">
        <v>0</v>
      </c>
      <c r="R850" s="20">
        <v>62702.78</v>
      </c>
      <c r="S850" s="20">
        <v>67042.679999999993</v>
      </c>
      <c r="T850" s="20">
        <v>310.13</v>
      </c>
      <c r="U850" s="20">
        <v>0</v>
      </c>
      <c r="V850" s="20">
        <v>0</v>
      </c>
      <c r="W850" s="20">
        <v>0</v>
      </c>
      <c r="X850" s="20">
        <v>0</v>
      </c>
      <c r="Y850" s="20">
        <v>0</v>
      </c>
      <c r="Z850" s="20">
        <v>67352.81</v>
      </c>
      <c r="AA850" s="20">
        <v>0</v>
      </c>
      <c r="AB850" s="20">
        <v>0</v>
      </c>
      <c r="AC850" s="20">
        <v>0</v>
      </c>
      <c r="AD850" s="20">
        <v>0</v>
      </c>
      <c r="AE850" s="20">
        <v>0</v>
      </c>
      <c r="AF850" s="20">
        <v>0</v>
      </c>
      <c r="AG850" s="20">
        <v>0</v>
      </c>
      <c r="AH850" s="20">
        <v>0</v>
      </c>
      <c r="AI850" s="20">
        <v>0</v>
      </c>
      <c r="AJ850" s="20">
        <v>0</v>
      </c>
      <c r="AK850" s="20">
        <v>0</v>
      </c>
      <c r="AL850" s="20">
        <v>0</v>
      </c>
      <c r="AM850" s="20">
        <v>0</v>
      </c>
      <c r="AN850" s="20">
        <v>0</v>
      </c>
      <c r="AO850" s="20">
        <v>0</v>
      </c>
      <c r="AP850" s="20">
        <v>0</v>
      </c>
      <c r="AQ850" s="20">
        <v>0</v>
      </c>
      <c r="AR850" s="20">
        <v>0</v>
      </c>
      <c r="AS850" s="20">
        <v>0</v>
      </c>
      <c r="AT850" s="11">
        <f t="shared" si="13"/>
        <v>0</v>
      </c>
      <c r="AU850" s="20">
        <v>26708.11</v>
      </c>
      <c r="AV850" s="20">
        <v>67352.81</v>
      </c>
      <c r="AW850" s="21">
        <v>80</v>
      </c>
      <c r="AX850" s="21">
        <v>300</v>
      </c>
      <c r="AY850" s="20">
        <v>265625.02</v>
      </c>
      <c r="AZ850" s="20">
        <v>67241.77</v>
      </c>
      <c r="BA850" s="22">
        <v>89.999996999999993</v>
      </c>
      <c r="BB850" s="22">
        <v>83.924768962679906</v>
      </c>
      <c r="BC850" s="22">
        <v>10.25</v>
      </c>
      <c r="BD850" s="22"/>
      <c r="BE850" s="18" t="s">
        <v>78</v>
      </c>
      <c r="BF850" s="15"/>
      <c r="BG850" s="18" t="s">
        <v>89</v>
      </c>
      <c r="BH850" s="18" t="s">
        <v>90</v>
      </c>
      <c r="BI850" s="18" t="s">
        <v>637</v>
      </c>
      <c r="BJ850" s="18" t="s">
        <v>82</v>
      </c>
      <c r="BK850" s="16" t="s">
        <v>83</v>
      </c>
      <c r="BL850" s="22">
        <v>487005.84576532</v>
      </c>
      <c r="BM850" s="16" t="s">
        <v>84</v>
      </c>
      <c r="BN850" s="22"/>
      <c r="BO850" s="23">
        <v>38440</v>
      </c>
      <c r="BP850" s="23">
        <v>47571</v>
      </c>
      <c r="BQ850" s="14" t="s">
        <v>263</v>
      </c>
      <c r="BR850" s="14" t="s">
        <v>264</v>
      </c>
      <c r="BS850" s="14">
        <v>38440</v>
      </c>
      <c r="BT850" s="14">
        <v>38440</v>
      </c>
      <c r="BU850" s="22">
        <v>19500.990000000002</v>
      </c>
      <c r="BV850" s="22">
        <v>14.29</v>
      </c>
      <c r="BW850" s="22">
        <v>0</v>
      </c>
    </row>
    <row r="851" spans="1:75" s="1" customFormat="1" ht="18.2" customHeight="1" x14ac:dyDescent="0.15">
      <c r="A851" s="6">
        <v>849</v>
      </c>
      <c r="B851" s="7" t="s">
        <v>75</v>
      </c>
      <c r="C851" s="7" t="s">
        <v>76</v>
      </c>
      <c r="D851" s="8">
        <v>45108</v>
      </c>
      <c r="E851" s="9" t="s">
        <v>1407</v>
      </c>
      <c r="F851" s="7" t="s">
        <v>482</v>
      </c>
      <c r="G851" s="10">
        <v>106</v>
      </c>
      <c r="H851" s="11">
        <v>34879.69</v>
      </c>
      <c r="I851" s="11">
        <v>20894.72</v>
      </c>
      <c r="J851" s="11">
        <v>0</v>
      </c>
      <c r="K851" s="11">
        <v>55774.41</v>
      </c>
      <c r="L851" s="11">
        <v>300.43</v>
      </c>
      <c r="M851" s="11">
        <v>55774.41</v>
      </c>
      <c r="N851" s="11">
        <v>0</v>
      </c>
      <c r="O851" s="11">
        <v>0</v>
      </c>
      <c r="P851" s="11">
        <v>0</v>
      </c>
      <c r="Q851" s="11">
        <v>0</v>
      </c>
      <c r="R851" s="11">
        <v>55774.41</v>
      </c>
      <c r="S851" s="11">
        <v>42242.53</v>
      </c>
      <c r="T851" s="11">
        <v>297.93</v>
      </c>
      <c r="U851" s="11">
        <v>0</v>
      </c>
      <c r="V851" s="11">
        <v>0</v>
      </c>
      <c r="W851" s="11">
        <v>0</v>
      </c>
      <c r="X851" s="11">
        <v>0</v>
      </c>
      <c r="Y851" s="11">
        <v>0</v>
      </c>
      <c r="Z851" s="11">
        <v>42540.46</v>
      </c>
      <c r="AA851" s="11">
        <v>0</v>
      </c>
      <c r="AB851" s="11">
        <v>0</v>
      </c>
      <c r="AC851" s="11">
        <v>0</v>
      </c>
      <c r="AD851" s="11">
        <v>0</v>
      </c>
      <c r="AE851" s="11">
        <v>0</v>
      </c>
      <c r="AF851" s="11">
        <v>0</v>
      </c>
      <c r="AG851" s="11">
        <v>0</v>
      </c>
      <c r="AH851" s="11">
        <v>0</v>
      </c>
      <c r="AI851" s="11">
        <v>0</v>
      </c>
      <c r="AJ851" s="11">
        <v>0</v>
      </c>
      <c r="AK851" s="11">
        <v>0</v>
      </c>
      <c r="AL851" s="11">
        <v>0</v>
      </c>
      <c r="AM851" s="11">
        <v>0</v>
      </c>
      <c r="AN851" s="11">
        <v>0</v>
      </c>
      <c r="AO851" s="11">
        <v>0</v>
      </c>
      <c r="AP851" s="11">
        <v>0</v>
      </c>
      <c r="AQ851" s="11">
        <v>0</v>
      </c>
      <c r="AR851" s="11">
        <v>0</v>
      </c>
      <c r="AS851" s="11">
        <v>0</v>
      </c>
      <c r="AT851" s="11">
        <f t="shared" si="13"/>
        <v>0</v>
      </c>
      <c r="AU851" s="11">
        <v>21195.15</v>
      </c>
      <c r="AV851" s="11">
        <v>42540.46</v>
      </c>
      <c r="AW851" s="12">
        <v>80</v>
      </c>
      <c r="AX851" s="12">
        <v>300</v>
      </c>
      <c r="AY851" s="11">
        <v>255186.55</v>
      </c>
      <c r="AZ851" s="11">
        <v>64591.199999999997</v>
      </c>
      <c r="BA851" s="13">
        <v>90</v>
      </c>
      <c r="BB851" s="13">
        <v>77.714872923865798</v>
      </c>
      <c r="BC851" s="13">
        <v>10.25</v>
      </c>
      <c r="BD851" s="13"/>
      <c r="BE851" s="9" t="s">
        <v>78</v>
      </c>
      <c r="BF851" s="6"/>
      <c r="BG851" s="9" t="s">
        <v>89</v>
      </c>
      <c r="BH851" s="9" t="s">
        <v>292</v>
      </c>
      <c r="BI851" s="9" t="s">
        <v>1408</v>
      </c>
      <c r="BJ851" s="9" t="s">
        <v>82</v>
      </c>
      <c r="BK851" s="7" t="s">
        <v>83</v>
      </c>
      <c r="BL851" s="13">
        <v>0</v>
      </c>
      <c r="BM851" s="7" t="s">
        <v>84</v>
      </c>
      <c r="BN851" s="13"/>
      <c r="BO851" s="14">
        <v>38441</v>
      </c>
      <c r="BP851" s="14">
        <v>47572</v>
      </c>
      <c r="BQ851" s="14" t="s">
        <v>483</v>
      </c>
      <c r="BR851" s="14" t="s">
        <v>484</v>
      </c>
      <c r="BS851" s="14">
        <v>38441</v>
      </c>
      <c r="BT851" s="14">
        <v>38441</v>
      </c>
      <c r="BU851" s="13">
        <v>13148.24</v>
      </c>
      <c r="BV851" s="13">
        <v>0</v>
      </c>
      <c r="BW851" s="13">
        <v>0</v>
      </c>
    </row>
    <row r="852" spans="1:75" s="1" customFormat="1" ht="18.2" customHeight="1" x14ac:dyDescent="0.15">
      <c r="A852" s="15">
        <v>850</v>
      </c>
      <c r="B852" s="16" t="s">
        <v>75</v>
      </c>
      <c r="C852" s="16" t="s">
        <v>76</v>
      </c>
      <c r="D852" s="17">
        <v>45108</v>
      </c>
      <c r="E852" s="18" t="s">
        <v>1409</v>
      </c>
      <c r="F852" s="19">
        <v>161</v>
      </c>
      <c r="G852" s="19">
        <v>160</v>
      </c>
      <c r="H852" s="20">
        <v>19956.009999999998</v>
      </c>
      <c r="I852" s="20">
        <v>74335.009999999995</v>
      </c>
      <c r="J852" s="20">
        <v>0</v>
      </c>
      <c r="K852" s="20">
        <v>94291.02</v>
      </c>
      <c r="L852" s="20">
        <v>869.08</v>
      </c>
      <c r="M852" s="20">
        <v>0</v>
      </c>
      <c r="N852" s="20">
        <v>0</v>
      </c>
      <c r="O852" s="20">
        <v>0</v>
      </c>
      <c r="P852" s="20">
        <v>0</v>
      </c>
      <c r="Q852" s="20">
        <v>0</v>
      </c>
      <c r="R852" s="20">
        <v>94291.02</v>
      </c>
      <c r="S852" s="20">
        <v>92895.39</v>
      </c>
      <c r="T852" s="20">
        <v>176.11</v>
      </c>
      <c r="U852" s="20">
        <v>0</v>
      </c>
      <c r="V852" s="20">
        <v>0</v>
      </c>
      <c r="W852" s="20">
        <v>0</v>
      </c>
      <c r="X852" s="20">
        <v>0</v>
      </c>
      <c r="Y852" s="20">
        <v>0</v>
      </c>
      <c r="Z852" s="20">
        <v>93071.5</v>
      </c>
      <c r="AA852" s="20">
        <v>0</v>
      </c>
      <c r="AB852" s="20">
        <v>0</v>
      </c>
      <c r="AC852" s="20">
        <v>0</v>
      </c>
      <c r="AD852" s="20">
        <v>0</v>
      </c>
      <c r="AE852" s="20">
        <v>0</v>
      </c>
      <c r="AF852" s="20">
        <v>0</v>
      </c>
      <c r="AG852" s="20">
        <v>0</v>
      </c>
      <c r="AH852" s="20">
        <v>0</v>
      </c>
      <c r="AI852" s="20">
        <v>0</v>
      </c>
      <c r="AJ852" s="20">
        <v>0</v>
      </c>
      <c r="AK852" s="20">
        <v>0</v>
      </c>
      <c r="AL852" s="20">
        <v>0</v>
      </c>
      <c r="AM852" s="20">
        <v>0</v>
      </c>
      <c r="AN852" s="20">
        <v>0</v>
      </c>
      <c r="AO852" s="20">
        <v>0</v>
      </c>
      <c r="AP852" s="20">
        <v>0</v>
      </c>
      <c r="AQ852" s="20">
        <v>0</v>
      </c>
      <c r="AR852" s="20">
        <v>0</v>
      </c>
      <c r="AS852" s="20">
        <v>0</v>
      </c>
      <c r="AT852" s="11">
        <f t="shared" si="13"/>
        <v>0</v>
      </c>
      <c r="AU852" s="20">
        <v>75204.09</v>
      </c>
      <c r="AV852" s="20">
        <v>93071.5</v>
      </c>
      <c r="AW852" s="21">
        <v>20</v>
      </c>
      <c r="AX852" s="21">
        <v>240</v>
      </c>
      <c r="AY852" s="20">
        <v>418893.98</v>
      </c>
      <c r="AZ852" s="20">
        <v>104057.83</v>
      </c>
      <c r="BA852" s="22">
        <v>88.327834999999993</v>
      </c>
      <c r="BB852" s="22">
        <v>80.037433574596903</v>
      </c>
      <c r="BC852" s="22">
        <v>10.59</v>
      </c>
      <c r="BD852" s="22"/>
      <c r="BE852" s="18" t="s">
        <v>78</v>
      </c>
      <c r="BF852" s="15"/>
      <c r="BG852" s="18" t="s">
        <v>99</v>
      </c>
      <c r="BH852" s="18" t="s">
        <v>188</v>
      </c>
      <c r="BI852" s="18" t="s">
        <v>189</v>
      </c>
      <c r="BJ852" s="18" t="s">
        <v>82</v>
      </c>
      <c r="BK852" s="16" t="s">
        <v>83</v>
      </c>
      <c r="BL852" s="22">
        <v>732348.35749187996</v>
      </c>
      <c r="BM852" s="16" t="s">
        <v>84</v>
      </c>
      <c r="BN852" s="22"/>
      <c r="BO852" s="23">
        <v>38441</v>
      </c>
      <c r="BP852" s="23">
        <v>45746</v>
      </c>
      <c r="BQ852" s="14" t="s">
        <v>363</v>
      </c>
      <c r="BR852" s="14" t="s">
        <v>364</v>
      </c>
      <c r="BS852" s="14">
        <v>38441</v>
      </c>
      <c r="BT852" s="14">
        <v>38441</v>
      </c>
      <c r="BU852" s="22">
        <v>31713.040000000001</v>
      </c>
      <c r="BV852" s="22">
        <v>21.82</v>
      </c>
      <c r="BW852" s="22">
        <v>0</v>
      </c>
    </row>
    <row r="853" spans="1:75" s="1" customFormat="1" ht="18.2" customHeight="1" x14ac:dyDescent="0.15">
      <c r="A853" s="6">
        <v>851</v>
      </c>
      <c r="B853" s="7" t="s">
        <v>75</v>
      </c>
      <c r="C853" s="7" t="s">
        <v>76</v>
      </c>
      <c r="D853" s="8">
        <v>45108</v>
      </c>
      <c r="E853" s="9" t="s">
        <v>1410</v>
      </c>
      <c r="F853" s="10">
        <v>2</v>
      </c>
      <c r="G853" s="10">
        <v>2</v>
      </c>
      <c r="H853" s="11">
        <v>10289.86</v>
      </c>
      <c r="I853" s="11">
        <v>884.62</v>
      </c>
      <c r="J853" s="11">
        <v>0</v>
      </c>
      <c r="K853" s="11">
        <v>11174.48</v>
      </c>
      <c r="L853" s="11">
        <v>448.17</v>
      </c>
      <c r="M853" s="11">
        <v>0</v>
      </c>
      <c r="N853" s="11">
        <v>440.37</v>
      </c>
      <c r="O853" s="11">
        <v>0</v>
      </c>
      <c r="P853" s="11">
        <v>0</v>
      </c>
      <c r="Q853" s="11">
        <v>0</v>
      </c>
      <c r="R853" s="11">
        <v>10734.11</v>
      </c>
      <c r="S853" s="11">
        <v>193.34</v>
      </c>
      <c r="T853" s="11">
        <v>90.81</v>
      </c>
      <c r="U853" s="11">
        <v>0</v>
      </c>
      <c r="V853" s="11">
        <v>98.61</v>
      </c>
      <c r="W853" s="11">
        <v>0</v>
      </c>
      <c r="X853" s="11">
        <v>0</v>
      </c>
      <c r="Y853" s="11">
        <v>0</v>
      </c>
      <c r="Z853" s="11">
        <v>185.54</v>
      </c>
      <c r="AA853" s="11">
        <v>0</v>
      </c>
      <c r="AB853" s="11">
        <v>0</v>
      </c>
      <c r="AC853" s="11">
        <v>0</v>
      </c>
      <c r="AD853" s="11">
        <v>0</v>
      </c>
      <c r="AE853" s="11">
        <v>0</v>
      </c>
      <c r="AF853" s="11">
        <v>18.059999999999999</v>
      </c>
      <c r="AG853" s="11">
        <v>0</v>
      </c>
      <c r="AH853" s="11">
        <v>0</v>
      </c>
      <c r="AI853" s="11">
        <v>11.25</v>
      </c>
      <c r="AJ853" s="11">
        <v>0</v>
      </c>
      <c r="AK853" s="11">
        <v>0</v>
      </c>
      <c r="AL853" s="11">
        <v>64.81</v>
      </c>
      <c r="AM853" s="11">
        <v>0</v>
      </c>
      <c r="AN853" s="11">
        <v>10.66</v>
      </c>
      <c r="AO853" s="11">
        <v>0</v>
      </c>
      <c r="AP853" s="11">
        <v>0</v>
      </c>
      <c r="AQ853" s="11">
        <v>0</v>
      </c>
      <c r="AR853" s="11">
        <v>0</v>
      </c>
      <c r="AS853" s="11">
        <v>0</v>
      </c>
      <c r="AT853" s="11">
        <f t="shared" si="13"/>
        <v>643.76</v>
      </c>
      <c r="AU853" s="11">
        <v>892.42</v>
      </c>
      <c r="AV853" s="11">
        <v>185.54</v>
      </c>
      <c r="AW853" s="12">
        <v>20</v>
      </c>
      <c r="AX853" s="12">
        <v>240</v>
      </c>
      <c r="AY853" s="11">
        <v>212000.01</v>
      </c>
      <c r="AZ853" s="11">
        <v>53660.09</v>
      </c>
      <c r="BA853" s="13">
        <v>89.999988000000002</v>
      </c>
      <c r="BB853" s="13">
        <v>18.003506352499201</v>
      </c>
      <c r="BC853" s="13">
        <v>10.59</v>
      </c>
      <c r="BD853" s="13"/>
      <c r="BE853" s="9" t="s">
        <v>78</v>
      </c>
      <c r="BF853" s="6"/>
      <c r="BG853" s="9" t="s">
        <v>280</v>
      </c>
      <c r="BH853" s="9" t="s">
        <v>281</v>
      </c>
      <c r="BI853" s="9" t="s">
        <v>1225</v>
      </c>
      <c r="BJ853" s="9" t="s">
        <v>95</v>
      </c>
      <c r="BK853" s="7" t="s">
        <v>83</v>
      </c>
      <c r="BL853" s="13">
        <v>83370.694554340007</v>
      </c>
      <c r="BM853" s="7" t="s">
        <v>84</v>
      </c>
      <c r="BN853" s="13"/>
      <c r="BO853" s="14">
        <v>38441</v>
      </c>
      <c r="BP853" s="14">
        <v>45746</v>
      </c>
      <c r="BQ853" s="14" t="s">
        <v>96</v>
      </c>
      <c r="BR853" s="14" t="s">
        <v>97</v>
      </c>
      <c r="BS853" s="14">
        <v>38441</v>
      </c>
      <c r="BT853" s="14">
        <v>38441</v>
      </c>
      <c r="BU853" s="13">
        <v>202.82</v>
      </c>
      <c r="BV853" s="13">
        <v>11.25</v>
      </c>
      <c r="BW853" s="13">
        <v>0</v>
      </c>
    </row>
    <row r="854" spans="1:75" s="1" customFormat="1" ht="18.2" customHeight="1" x14ac:dyDescent="0.15">
      <c r="A854" s="15">
        <v>852</v>
      </c>
      <c r="B854" s="16" t="s">
        <v>75</v>
      </c>
      <c r="C854" s="16" t="s">
        <v>76</v>
      </c>
      <c r="D854" s="17">
        <v>45108</v>
      </c>
      <c r="E854" s="18" t="s">
        <v>1411</v>
      </c>
      <c r="F854" s="19">
        <v>0</v>
      </c>
      <c r="G854" s="19">
        <v>1</v>
      </c>
      <c r="H854" s="20">
        <v>84520.26</v>
      </c>
      <c r="I854" s="20">
        <v>712.71</v>
      </c>
      <c r="J854" s="20">
        <v>0</v>
      </c>
      <c r="K854" s="20">
        <v>85232.97</v>
      </c>
      <c r="L854" s="20">
        <v>719</v>
      </c>
      <c r="M854" s="20">
        <v>0</v>
      </c>
      <c r="N854" s="20">
        <v>712.71</v>
      </c>
      <c r="O854" s="20">
        <v>719</v>
      </c>
      <c r="P854" s="20">
        <v>0</v>
      </c>
      <c r="Q854" s="20">
        <v>0</v>
      </c>
      <c r="R854" s="20">
        <v>83801.259999999995</v>
      </c>
      <c r="S854" s="20">
        <v>752.18</v>
      </c>
      <c r="T854" s="20">
        <v>745.89</v>
      </c>
      <c r="U854" s="20">
        <v>0</v>
      </c>
      <c r="V854" s="20">
        <v>752.18</v>
      </c>
      <c r="W854" s="20">
        <v>745.89</v>
      </c>
      <c r="X854" s="20">
        <v>0</v>
      </c>
      <c r="Y854" s="20">
        <v>0</v>
      </c>
      <c r="Z854" s="20">
        <v>0</v>
      </c>
      <c r="AA854" s="20">
        <v>32.07</v>
      </c>
      <c r="AB854" s="20">
        <v>0</v>
      </c>
      <c r="AC854" s="20">
        <v>0</v>
      </c>
      <c r="AD854" s="20">
        <v>0</v>
      </c>
      <c r="AE854" s="20">
        <v>0</v>
      </c>
      <c r="AF854" s="20">
        <v>-114.73</v>
      </c>
      <c r="AG854" s="20">
        <v>74.849999999999994</v>
      </c>
      <c r="AH854" s="20">
        <v>193.38</v>
      </c>
      <c r="AI854" s="20">
        <v>32.07</v>
      </c>
      <c r="AJ854" s="20">
        <v>0</v>
      </c>
      <c r="AK854" s="20">
        <v>0</v>
      </c>
      <c r="AL854" s="20">
        <v>43.76</v>
      </c>
      <c r="AM854" s="20">
        <v>0</v>
      </c>
      <c r="AN854" s="20">
        <v>74.849999999999994</v>
      </c>
      <c r="AO854" s="20">
        <v>193.38</v>
      </c>
      <c r="AP854" s="20">
        <v>0</v>
      </c>
      <c r="AQ854" s="20">
        <v>0</v>
      </c>
      <c r="AR854" s="20">
        <v>0</v>
      </c>
      <c r="AS854" s="20">
        <v>2.3175000000000001E-2</v>
      </c>
      <c r="AT854" s="11">
        <f t="shared" si="13"/>
        <v>3459.386825</v>
      </c>
      <c r="AU854" s="20">
        <v>0</v>
      </c>
      <c r="AV854" s="20">
        <v>0</v>
      </c>
      <c r="AW854" s="21">
        <v>80</v>
      </c>
      <c r="AX854" s="21">
        <v>300</v>
      </c>
      <c r="AY854" s="20">
        <v>684999.99</v>
      </c>
      <c r="AZ854" s="20">
        <v>154098.67000000001</v>
      </c>
      <c r="BA854" s="22">
        <v>79.999999000000003</v>
      </c>
      <c r="BB854" s="22">
        <v>43.505247100437302</v>
      </c>
      <c r="BC854" s="22">
        <v>10.59</v>
      </c>
      <c r="BD854" s="22"/>
      <c r="BE854" s="18" t="s">
        <v>78</v>
      </c>
      <c r="BF854" s="15"/>
      <c r="BG854" s="18" t="s">
        <v>413</v>
      </c>
      <c r="BH854" s="18" t="s">
        <v>414</v>
      </c>
      <c r="BI854" s="18" t="s">
        <v>415</v>
      </c>
      <c r="BJ854" s="18" t="s">
        <v>108</v>
      </c>
      <c r="BK854" s="16" t="s">
        <v>83</v>
      </c>
      <c r="BL854" s="22">
        <v>650875.50348644005</v>
      </c>
      <c r="BM854" s="16" t="s">
        <v>84</v>
      </c>
      <c r="BN854" s="22"/>
      <c r="BO854" s="23">
        <v>38442</v>
      </c>
      <c r="BP854" s="23">
        <v>47573</v>
      </c>
      <c r="BQ854" s="14" t="s">
        <v>96</v>
      </c>
      <c r="BR854" s="14" t="s">
        <v>97</v>
      </c>
      <c r="BS854" s="14">
        <v>38442</v>
      </c>
      <c r="BT854" s="14">
        <v>38442</v>
      </c>
      <c r="BU854" s="22">
        <v>0</v>
      </c>
      <c r="BV854" s="22">
        <v>32.07</v>
      </c>
      <c r="BW854" s="22">
        <v>0</v>
      </c>
    </row>
    <row r="855" spans="1:75" s="1" customFormat="1" ht="18.2" customHeight="1" x14ac:dyDescent="0.15">
      <c r="A855" s="6">
        <v>853</v>
      </c>
      <c r="B855" s="7" t="s">
        <v>75</v>
      </c>
      <c r="C855" s="7" t="s">
        <v>76</v>
      </c>
      <c r="D855" s="8">
        <v>45108</v>
      </c>
      <c r="E855" s="9" t="s">
        <v>1412</v>
      </c>
      <c r="F855" s="10">
        <v>152</v>
      </c>
      <c r="G855" s="10">
        <v>151</v>
      </c>
      <c r="H855" s="11">
        <v>43439.49</v>
      </c>
      <c r="I855" s="11">
        <v>30762.84</v>
      </c>
      <c r="J855" s="11">
        <v>0</v>
      </c>
      <c r="K855" s="11">
        <v>74202.33</v>
      </c>
      <c r="L855" s="11">
        <v>369.54</v>
      </c>
      <c r="M855" s="11">
        <v>0</v>
      </c>
      <c r="N855" s="11">
        <v>0</v>
      </c>
      <c r="O855" s="11">
        <v>0</v>
      </c>
      <c r="P855" s="11">
        <v>0</v>
      </c>
      <c r="Q855" s="11">
        <v>0</v>
      </c>
      <c r="R855" s="11">
        <v>74202.33</v>
      </c>
      <c r="S855" s="11">
        <v>82851.86</v>
      </c>
      <c r="T855" s="11">
        <v>383.35</v>
      </c>
      <c r="U855" s="11">
        <v>0</v>
      </c>
      <c r="V855" s="11">
        <v>0</v>
      </c>
      <c r="W855" s="11">
        <v>0</v>
      </c>
      <c r="X855" s="11">
        <v>0</v>
      </c>
      <c r="Y855" s="11">
        <v>0</v>
      </c>
      <c r="Z855" s="11">
        <v>83235.210000000006</v>
      </c>
      <c r="AA855" s="11">
        <v>0</v>
      </c>
      <c r="AB855" s="11">
        <v>0</v>
      </c>
      <c r="AC855" s="11">
        <v>0</v>
      </c>
      <c r="AD855" s="11">
        <v>0</v>
      </c>
      <c r="AE855" s="11">
        <v>0</v>
      </c>
      <c r="AF855" s="11">
        <v>0</v>
      </c>
      <c r="AG855" s="11">
        <v>0</v>
      </c>
      <c r="AH855" s="11">
        <v>0</v>
      </c>
      <c r="AI855" s="11">
        <v>0</v>
      </c>
      <c r="AJ855" s="11">
        <v>0</v>
      </c>
      <c r="AK855" s="11">
        <v>0</v>
      </c>
      <c r="AL855" s="11">
        <v>0</v>
      </c>
      <c r="AM855" s="11">
        <v>0</v>
      </c>
      <c r="AN855" s="11">
        <v>0</v>
      </c>
      <c r="AO855" s="11">
        <v>0</v>
      </c>
      <c r="AP855" s="11">
        <v>0</v>
      </c>
      <c r="AQ855" s="11">
        <v>0</v>
      </c>
      <c r="AR855" s="11">
        <v>0</v>
      </c>
      <c r="AS855" s="11">
        <v>0</v>
      </c>
      <c r="AT855" s="11">
        <f t="shared" si="13"/>
        <v>0</v>
      </c>
      <c r="AU855" s="11">
        <v>31132.38</v>
      </c>
      <c r="AV855" s="11">
        <v>83235.210000000006</v>
      </c>
      <c r="AW855" s="12">
        <v>80</v>
      </c>
      <c r="AX855" s="12">
        <v>300</v>
      </c>
      <c r="AY855" s="11">
        <v>312942.34000000003</v>
      </c>
      <c r="AZ855" s="11">
        <v>79200</v>
      </c>
      <c r="BA855" s="13">
        <v>90</v>
      </c>
      <c r="BB855" s="13">
        <v>84.320829545454501</v>
      </c>
      <c r="BC855" s="13">
        <v>10.59</v>
      </c>
      <c r="BD855" s="13"/>
      <c r="BE855" s="9" t="s">
        <v>78</v>
      </c>
      <c r="BF855" s="6"/>
      <c r="BG855" s="9" t="s">
        <v>89</v>
      </c>
      <c r="BH855" s="9" t="s">
        <v>166</v>
      </c>
      <c r="BI855" s="9" t="s">
        <v>368</v>
      </c>
      <c r="BJ855" s="9" t="s">
        <v>82</v>
      </c>
      <c r="BK855" s="7" t="s">
        <v>83</v>
      </c>
      <c r="BL855" s="13">
        <v>576321.63166302</v>
      </c>
      <c r="BM855" s="7" t="s">
        <v>84</v>
      </c>
      <c r="BN855" s="13"/>
      <c r="BO855" s="14">
        <v>38442</v>
      </c>
      <c r="BP855" s="14">
        <v>47573</v>
      </c>
      <c r="BQ855" s="14" t="s">
        <v>102</v>
      </c>
      <c r="BR855" s="14" t="s">
        <v>103</v>
      </c>
      <c r="BS855" s="14">
        <v>38442</v>
      </c>
      <c r="BT855" s="14">
        <v>38442</v>
      </c>
      <c r="BU855" s="13">
        <v>23058.36</v>
      </c>
      <c r="BV855" s="13">
        <v>16.48</v>
      </c>
      <c r="BW855" s="13">
        <v>0</v>
      </c>
    </row>
    <row r="856" spans="1:75" s="1" customFormat="1" ht="18.2" customHeight="1" x14ac:dyDescent="0.15">
      <c r="A856" s="15">
        <v>854</v>
      </c>
      <c r="B856" s="16" t="s">
        <v>75</v>
      </c>
      <c r="C856" s="16" t="s">
        <v>76</v>
      </c>
      <c r="D856" s="17">
        <v>45108</v>
      </c>
      <c r="E856" s="18" t="s">
        <v>1413</v>
      </c>
      <c r="F856" s="19">
        <v>155</v>
      </c>
      <c r="G856" s="19">
        <v>154</v>
      </c>
      <c r="H856" s="20">
        <v>55224.25</v>
      </c>
      <c r="I856" s="20">
        <v>39476.67</v>
      </c>
      <c r="J856" s="20">
        <v>0</v>
      </c>
      <c r="K856" s="20">
        <v>94700.92</v>
      </c>
      <c r="L856" s="20">
        <v>469.8</v>
      </c>
      <c r="M856" s="20">
        <v>0</v>
      </c>
      <c r="N856" s="20">
        <v>0</v>
      </c>
      <c r="O856" s="20">
        <v>0</v>
      </c>
      <c r="P856" s="20">
        <v>0</v>
      </c>
      <c r="Q856" s="20">
        <v>0</v>
      </c>
      <c r="R856" s="20">
        <v>94700.92</v>
      </c>
      <c r="S856" s="20">
        <v>107924.42</v>
      </c>
      <c r="T856" s="20">
        <v>487.35</v>
      </c>
      <c r="U856" s="20">
        <v>0</v>
      </c>
      <c r="V856" s="20">
        <v>0</v>
      </c>
      <c r="W856" s="20">
        <v>0</v>
      </c>
      <c r="X856" s="20">
        <v>0</v>
      </c>
      <c r="Y856" s="20">
        <v>0</v>
      </c>
      <c r="Z856" s="20">
        <v>108411.77</v>
      </c>
      <c r="AA856" s="20">
        <v>0</v>
      </c>
      <c r="AB856" s="20">
        <v>0</v>
      </c>
      <c r="AC856" s="20">
        <v>0</v>
      </c>
      <c r="AD856" s="20">
        <v>0</v>
      </c>
      <c r="AE856" s="20">
        <v>0</v>
      </c>
      <c r="AF856" s="20">
        <v>0</v>
      </c>
      <c r="AG856" s="20">
        <v>0</v>
      </c>
      <c r="AH856" s="20">
        <v>0</v>
      </c>
      <c r="AI856" s="20">
        <v>0</v>
      </c>
      <c r="AJ856" s="20">
        <v>0</v>
      </c>
      <c r="AK856" s="20">
        <v>0</v>
      </c>
      <c r="AL856" s="20">
        <v>0</v>
      </c>
      <c r="AM856" s="20">
        <v>0</v>
      </c>
      <c r="AN856" s="20">
        <v>0</v>
      </c>
      <c r="AO856" s="20">
        <v>0</v>
      </c>
      <c r="AP856" s="20">
        <v>0</v>
      </c>
      <c r="AQ856" s="20">
        <v>0</v>
      </c>
      <c r="AR856" s="20">
        <v>0</v>
      </c>
      <c r="AS856" s="20">
        <v>0</v>
      </c>
      <c r="AT856" s="11">
        <f t="shared" si="13"/>
        <v>0</v>
      </c>
      <c r="AU856" s="20">
        <v>39946.47</v>
      </c>
      <c r="AV856" s="20">
        <v>108411.77</v>
      </c>
      <c r="AW856" s="21">
        <v>80</v>
      </c>
      <c r="AX856" s="21">
        <v>300</v>
      </c>
      <c r="AY856" s="20">
        <v>397844.03</v>
      </c>
      <c r="AZ856" s="20">
        <v>100687.06</v>
      </c>
      <c r="BA856" s="22">
        <v>89.999993000000003</v>
      </c>
      <c r="BB856" s="22">
        <v>84.649230368763995</v>
      </c>
      <c r="BC856" s="22">
        <v>10.59</v>
      </c>
      <c r="BD856" s="22"/>
      <c r="BE856" s="18" t="s">
        <v>78</v>
      </c>
      <c r="BF856" s="15"/>
      <c r="BG856" s="18" t="s">
        <v>89</v>
      </c>
      <c r="BH856" s="18" t="s">
        <v>166</v>
      </c>
      <c r="BI856" s="18" t="s">
        <v>368</v>
      </c>
      <c r="BJ856" s="18" t="s">
        <v>82</v>
      </c>
      <c r="BK856" s="16" t="s">
        <v>83</v>
      </c>
      <c r="BL856" s="22">
        <v>735532.00734248001</v>
      </c>
      <c r="BM856" s="16" t="s">
        <v>84</v>
      </c>
      <c r="BN856" s="22"/>
      <c r="BO856" s="23">
        <v>38442</v>
      </c>
      <c r="BP856" s="23">
        <v>47573</v>
      </c>
      <c r="BQ856" s="14" t="s">
        <v>163</v>
      </c>
      <c r="BR856" s="14" t="s">
        <v>164</v>
      </c>
      <c r="BS856" s="14">
        <v>38442</v>
      </c>
      <c r="BT856" s="14">
        <v>38442</v>
      </c>
      <c r="BU856" s="22">
        <v>30091.07</v>
      </c>
      <c r="BV856" s="22">
        <v>20.95</v>
      </c>
      <c r="BW856" s="22">
        <v>0</v>
      </c>
    </row>
    <row r="857" spans="1:75" s="1" customFormat="1" ht="18.2" customHeight="1" x14ac:dyDescent="0.15">
      <c r="A857" s="6">
        <v>855</v>
      </c>
      <c r="B857" s="7" t="s">
        <v>75</v>
      </c>
      <c r="C857" s="7" t="s">
        <v>76</v>
      </c>
      <c r="D857" s="8">
        <v>45108</v>
      </c>
      <c r="E857" s="9" t="s">
        <v>1414</v>
      </c>
      <c r="F857" s="10">
        <v>148</v>
      </c>
      <c r="G857" s="10">
        <v>147</v>
      </c>
      <c r="H857" s="11">
        <v>75161.009999999995</v>
      </c>
      <c r="I857" s="11">
        <v>54083.57</v>
      </c>
      <c r="J857" s="11">
        <v>0</v>
      </c>
      <c r="K857" s="11">
        <v>129244.58</v>
      </c>
      <c r="L857" s="11">
        <v>647.39</v>
      </c>
      <c r="M857" s="11">
        <v>0</v>
      </c>
      <c r="N857" s="11">
        <v>0</v>
      </c>
      <c r="O857" s="11">
        <v>0</v>
      </c>
      <c r="P857" s="11">
        <v>0</v>
      </c>
      <c r="Q857" s="11">
        <v>0</v>
      </c>
      <c r="R857" s="11">
        <v>129244.58</v>
      </c>
      <c r="S857" s="11">
        <v>135456.75</v>
      </c>
      <c r="T857" s="11">
        <v>642</v>
      </c>
      <c r="U857" s="11">
        <v>0</v>
      </c>
      <c r="V857" s="11">
        <v>0</v>
      </c>
      <c r="W857" s="11">
        <v>0</v>
      </c>
      <c r="X857" s="11">
        <v>0</v>
      </c>
      <c r="Y857" s="11">
        <v>0</v>
      </c>
      <c r="Z857" s="11">
        <v>136098.75</v>
      </c>
      <c r="AA857" s="11">
        <v>0</v>
      </c>
      <c r="AB857" s="11">
        <v>0</v>
      </c>
      <c r="AC857" s="11">
        <v>0</v>
      </c>
      <c r="AD857" s="11">
        <v>0</v>
      </c>
      <c r="AE857" s="11">
        <v>0</v>
      </c>
      <c r="AF857" s="11">
        <v>0</v>
      </c>
      <c r="AG857" s="11">
        <v>0</v>
      </c>
      <c r="AH857" s="11">
        <v>0</v>
      </c>
      <c r="AI857" s="11">
        <v>0</v>
      </c>
      <c r="AJ857" s="11">
        <v>0</v>
      </c>
      <c r="AK857" s="11">
        <v>0</v>
      </c>
      <c r="AL857" s="11">
        <v>0</v>
      </c>
      <c r="AM857" s="11">
        <v>0</v>
      </c>
      <c r="AN857" s="11">
        <v>0</v>
      </c>
      <c r="AO857" s="11">
        <v>0</v>
      </c>
      <c r="AP857" s="11">
        <v>0</v>
      </c>
      <c r="AQ857" s="11">
        <v>0</v>
      </c>
      <c r="AR857" s="11">
        <v>0</v>
      </c>
      <c r="AS857" s="11">
        <v>0</v>
      </c>
      <c r="AT857" s="11">
        <f t="shared" si="13"/>
        <v>0</v>
      </c>
      <c r="AU857" s="11">
        <v>54730.96</v>
      </c>
      <c r="AV857" s="11">
        <v>136098.75</v>
      </c>
      <c r="AW857" s="12">
        <v>80</v>
      </c>
      <c r="AX857" s="12">
        <v>300</v>
      </c>
      <c r="AY857" s="11">
        <v>549963.99</v>
      </c>
      <c r="AZ857" s="11">
        <v>139185.85999999999</v>
      </c>
      <c r="BA857" s="13">
        <v>90.000003000000007</v>
      </c>
      <c r="BB857" s="13">
        <v>83.571798081599297</v>
      </c>
      <c r="BC857" s="13">
        <v>10.25</v>
      </c>
      <c r="BD857" s="13"/>
      <c r="BE857" s="9" t="s">
        <v>78</v>
      </c>
      <c r="BF857" s="6"/>
      <c r="BG857" s="9" t="s">
        <v>241</v>
      </c>
      <c r="BH857" s="9" t="s">
        <v>383</v>
      </c>
      <c r="BI857" s="9" t="s">
        <v>427</v>
      </c>
      <c r="BJ857" s="9" t="s">
        <v>82</v>
      </c>
      <c r="BK857" s="7" t="s">
        <v>83</v>
      </c>
      <c r="BL857" s="13">
        <v>1003828.95293452</v>
      </c>
      <c r="BM857" s="7" t="s">
        <v>84</v>
      </c>
      <c r="BN857" s="13"/>
      <c r="BO857" s="14">
        <v>38442</v>
      </c>
      <c r="BP857" s="14">
        <v>47573</v>
      </c>
      <c r="BQ857" s="14" t="s">
        <v>1415</v>
      </c>
      <c r="BR857" s="14" t="s">
        <v>1416</v>
      </c>
      <c r="BS857" s="14">
        <v>38442</v>
      </c>
      <c r="BT857" s="14">
        <v>38442</v>
      </c>
      <c r="BU857" s="13">
        <v>39479.339999999997</v>
      </c>
      <c r="BV857" s="13">
        <v>29.56</v>
      </c>
      <c r="BW857" s="13">
        <v>0</v>
      </c>
    </row>
    <row r="858" spans="1:75" s="1" customFormat="1" ht="18.2" customHeight="1" x14ac:dyDescent="0.15">
      <c r="A858" s="15">
        <v>856</v>
      </c>
      <c r="B858" s="16" t="s">
        <v>75</v>
      </c>
      <c r="C858" s="16" t="s">
        <v>76</v>
      </c>
      <c r="D858" s="17">
        <v>45108</v>
      </c>
      <c r="E858" s="18" t="s">
        <v>1417</v>
      </c>
      <c r="F858" s="19">
        <v>161</v>
      </c>
      <c r="G858" s="19">
        <v>160</v>
      </c>
      <c r="H858" s="20">
        <v>41689.54</v>
      </c>
      <c r="I858" s="20">
        <v>155302.66</v>
      </c>
      <c r="J858" s="20">
        <v>0</v>
      </c>
      <c r="K858" s="20">
        <v>196992.2</v>
      </c>
      <c r="L858" s="20">
        <v>1815.7</v>
      </c>
      <c r="M858" s="20">
        <v>0</v>
      </c>
      <c r="N858" s="20">
        <v>0</v>
      </c>
      <c r="O858" s="20">
        <v>0</v>
      </c>
      <c r="P858" s="20">
        <v>0</v>
      </c>
      <c r="Q858" s="20">
        <v>0</v>
      </c>
      <c r="R858" s="20">
        <v>196992.2</v>
      </c>
      <c r="S858" s="20">
        <v>194074.96</v>
      </c>
      <c r="T858" s="20">
        <v>367.91</v>
      </c>
      <c r="U858" s="20">
        <v>0</v>
      </c>
      <c r="V858" s="20">
        <v>0</v>
      </c>
      <c r="W858" s="20">
        <v>0</v>
      </c>
      <c r="X858" s="20">
        <v>0</v>
      </c>
      <c r="Y858" s="20">
        <v>0</v>
      </c>
      <c r="Z858" s="20">
        <v>194442.87</v>
      </c>
      <c r="AA858" s="20">
        <v>0</v>
      </c>
      <c r="AB858" s="20">
        <v>0</v>
      </c>
      <c r="AC858" s="20">
        <v>0</v>
      </c>
      <c r="AD858" s="20">
        <v>0</v>
      </c>
      <c r="AE858" s="20">
        <v>0</v>
      </c>
      <c r="AF858" s="20">
        <v>0</v>
      </c>
      <c r="AG858" s="20">
        <v>0</v>
      </c>
      <c r="AH858" s="20">
        <v>0</v>
      </c>
      <c r="AI858" s="20">
        <v>0</v>
      </c>
      <c r="AJ858" s="20">
        <v>0</v>
      </c>
      <c r="AK858" s="20">
        <v>0</v>
      </c>
      <c r="AL858" s="20">
        <v>0</v>
      </c>
      <c r="AM858" s="20">
        <v>0</v>
      </c>
      <c r="AN858" s="20">
        <v>0</v>
      </c>
      <c r="AO858" s="20">
        <v>0</v>
      </c>
      <c r="AP858" s="20">
        <v>0</v>
      </c>
      <c r="AQ858" s="20">
        <v>0</v>
      </c>
      <c r="AR858" s="20">
        <v>0</v>
      </c>
      <c r="AS858" s="20">
        <v>0</v>
      </c>
      <c r="AT858" s="11">
        <f t="shared" si="13"/>
        <v>0</v>
      </c>
      <c r="AU858" s="20">
        <v>157118.35999999999</v>
      </c>
      <c r="AV858" s="20">
        <v>194442.87</v>
      </c>
      <c r="AW858" s="21">
        <v>20</v>
      </c>
      <c r="AX858" s="21">
        <v>240</v>
      </c>
      <c r="AY858" s="20">
        <v>858999.99</v>
      </c>
      <c r="AZ858" s="20">
        <v>217397.23</v>
      </c>
      <c r="BA858" s="22">
        <v>89.999999000000003</v>
      </c>
      <c r="BB858" s="22">
        <v>81.552546934511497</v>
      </c>
      <c r="BC858" s="22">
        <v>10.59</v>
      </c>
      <c r="BD858" s="22"/>
      <c r="BE858" s="18" t="s">
        <v>78</v>
      </c>
      <c r="BF858" s="15"/>
      <c r="BG858" s="18" t="s">
        <v>99</v>
      </c>
      <c r="BH858" s="18" t="s">
        <v>188</v>
      </c>
      <c r="BI858" s="18" t="s">
        <v>1204</v>
      </c>
      <c r="BJ858" s="18" t="s">
        <v>82</v>
      </c>
      <c r="BK858" s="16" t="s">
        <v>83</v>
      </c>
      <c r="BL858" s="22">
        <v>1530017.5362267999</v>
      </c>
      <c r="BM858" s="16" t="s">
        <v>84</v>
      </c>
      <c r="BN858" s="22"/>
      <c r="BO858" s="23">
        <v>38442</v>
      </c>
      <c r="BP858" s="23">
        <v>45747</v>
      </c>
      <c r="BQ858" s="14" t="s">
        <v>236</v>
      </c>
      <c r="BR858" s="14" t="s">
        <v>237</v>
      </c>
      <c r="BS858" s="14">
        <v>38442</v>
      </c>
      <c r="BT858" s="14">
        <v>38442</v>
      </c>
      <c r="BU858" s="22">
        <v>66145.75</v>
      </c>
      <c r="BV858" s="22">
        <v>45.58</v>
      </c>
      <c r="BW858" s="22">
        <v>0</v>
      </c>
    </row>
    <row r="859" spans="1:75" s="1" customFormat="1" ht="18.2" customHeight="1" x14ac:dyDescent="0.15">
      <c r="A859" s="6">
        <v>857</v>
      </c>
      <c r="B859" s="7" t="s">
        <v>75</v>
      </c>
      <c r="C859" s="7" t="s">
        <v>76</v>
      </c>
      <c r="D859" s="8">
        <v>45108</v>
      </c>
      <c r="E859" s="9" t="s">
        <v>1418</v>
      </c>
      <c r="F859" s="10">
        <v>148</v>
      </c>
      <c r="G859" s="10">
        <v>147</v>
      </c>
      <c r="H859" s="11">
        <v>41539.699999999997</v>
      </c>
      <c r="I859" s="11">
        <v>28542.47</v>
      </c>
      <c r="J859" s="11">
        <v>0</v>
      </c>
      <c r="K859" s="11">
        <v>70082.17</v>
      </c>
      <c r="L859" s="11">
        <v>347.35</v>
      </c>
      <c r="M859" s="11">
        <v>0</v>
      </c>
      <c r="N859" s="11">
        <v>0</v>
      </c>
      <c r="O859" s="11">
        <v>0</v>
      </c>
      <c r="P859" s="11">
        <v>0</v>
      </c>
      <c r="Q859" s="11">
        <v>0</v>
      </c>
      <c r="R859" s="11">
        <v>70082.17</v>
      </c>
      <c r="S859" s="11">
        <v>76406.710000000006</v>
      </c>
      <c r="T859" s="11">
        <v>366.59</v>
      </c>
      <c r="U859" s="11">
        <v>0</v>
      </c>
      <c r="V859" s="11">
        <v>0</v>
      </c>
      <c r="W859" s="11">
        <v>0</v>
      </c>
      <c r="X859" s="11">
        <v>0</v>
      </c>
      <c r="Y859" s="11">
        <v>0</v>
      </c>
      <c r="Z859" s="11">
        <v>76773.3</v>
      </c>
      <c r="AA859" s="11">
        <v>0</v>
      </c>
      <c r="AB859" s="11">
        <v>0</v>
      </c>
      <c r="AC859" s="11">
        <v>0</v>
      </c>
      <c r="AD859" s="11">
        <v>0</v>
      </c>
      <c r="AE859" s="11">
        <v>0</v>
      </c>
      <c r="AF859" s="11">
        <v>0</v>
      </c>
      <c r="AG859" s="11">
        <v>0</v>
      </c>
      <c r="AH859" s="11">
        <v>0</v>
      </c>
      <c r="AI859" s="11">
        <v>0</v>
      </c>
      <c r="AJ859" s="11">
        <v>0</v>
      </c>
      <c r="AK859" s="11">
        <v>0</v>
      </c>
      <c r="AL859" s="11">
        <v>0</v>
      </c>
      <c r="AM859" s="11">
        <v>0</v>
      </c>
      <c r="AN859" s="11">
        <v>0</v>
      </c>
      <c r="AO859" s="11">
        <v>0</v>
      </c>
      <c r="AP859" s="11">
        <v>0</v>
      </c>
      <c r="AQ859" s="11">
        <v>0</v>
      </c>
      <c r="AR859" s="11">
        <v>0</v>
      </c>
      <c r="AS859" s="11">
        <v>0</v>
      </c>
      <c r="AT859" s="11">
        <f t="shared" si="13"/>
        <v>0</v>
      </c>
      <c r="AU859" s="11">
        <v>28889.82</v>
      </c>
      <c r="AV859" s="11">
        <v>76773.3</v>
      </c>
      <c r="AW859" s="12">
        <v>81</v>
      </c>
      <c r="AX859" s="12">
        <v>300</v>
      </c>
      <c r="AY859" s="11">
        <v>296902.21000000002</v>
      </c>
      <c r="AZ859" s="11">
        <v>75102.73</v>
      </c>
      <c r="BA859" s="13">
        <v>89.999998000000005</v>
      </c>
      <c r="BB859" s="13">
        <v>83.9835670399153</v>
      </c>
      <c r="BC859" s="13">
        <v>10.59</v>
      </c>
      <c r="BD859" s="13"/>
      <c r="BE859" s="9" t="s">
        <v>78</v>
      </c>
      <c r="BF859" s="6"/>
      <c r="BG859" s="9" t="s">
        <v>300</v>
      </c>
      <c r="BH859" s="9" t="s">
        <v>301</v>
      </c>
      <c r="BI859" s="9" t="s">
        <v>733</v>
      </c>
      <c r="BJ859" s="9" t="s">
        <v>82</v>
      </c>
      <c r="BK859" s="7" t="s">
        <v>83</v>
      </c>
      <c r="BL859" s="13">
        <v>544320.78567997995</v>
      </c>
      <c r="BM859" s="7" t="s">
        <v>84</v>
      </c>
      <c r="BN859" s="13"/>
      <c r="BO859" s="14">
        <v>38446</v>
      </c>
      <c r="BP859" s="14">
        <v>47577</v>
      </c>
      <c r="BQ859" s="14" t="s">
        <v>157</v>
      </c>
      <c r="BR859" s="14" t="s">
        <v>158</v>
      </c>
      <c r="BS859" s="14">
        <v>38446</v>
      </c>
      <c r="BT859" s="14">
        <v>38446</v>
      </c>
      <c r="BU859" s="13">
        <v>21436.13</v>
      </c>
      <c r="BV859" s="13">
        <v>15.63</v>
      </c>
      <c r="BW859" s="13">
        <v>0</v>
      </c>
    </row>
    <row r="860" spans="1:75" s="1" customFormat="1" ht="18.2" customHeight="1" x14ac:dyDescent="0.15">
      <c r="A860" s="15">
        <v>858</v>
      </c>
      <c r="B860" s="16" t="s">
        <v>75</v>
      </c>
      <c r="C860" s="16" t="s">
        <v>76</v>
      </c>
      <c r="D860" s="17">
        <v>45108</v>
      </c>
      <c r="E860" s="18" t="s">
        <v>1419</v>
      </c>
      <c r="F860" s="19">
        <v>9</v>
      </c>
      <c r="G860" s="19">
        <v>9</v>
      </c>
      <c r="H860" s="20">
        <v>0</v>
      </c>
      <c r="I860" s="20">
        <v>9991.98</v>
      </c>
      <c r="J860" s="20">
        <v>0</v>
      </c>
      <c r="K860" s="20">
        <v>9991.98</v>
      </c>
      <c r="L860" s="20">
        <v>0</v>
      </c>
      <c r="M860" s="20">
        <v>0</v>
      </c>
      <c r="N860" s="20">
        <v>0</v>
      </c>
      <c r="O860" s="20">
        <v>0</v>
      </c>
      <c r="P860" s="20">
        <v>0</v>
      </c>
      <c r="Q860" s="20">
        <v>0</v>
      </c>
      <c r="R860" s="20">
        <v>9991.98</v>
      </c>
      <c r="S860" s="20">
        <v>385.32</v>
      </c>
      <c r="T860" s="20">
        <v>0</v>
      </c>
      <c r="U860" s="20">
        <v>0</v>
      </c>
      <c r="V860" s="20">
        <v>0</v>
      </c>
      <c r="W860" s="20">
        <v>0</v>
      </c>
      <c r="X860" s="20">
        <v>0</v>
      </c>
      <c r="Y860" s="20">
        <v>0</v>
      </c>
      <c r="Z860" s="20">
        <v>385.32</v>
      </c>
      <c r="AA860" s="20">
        <v>0</v>
      </c>
      <c r="AB860" s="20">
        <v>0</v>
      </c>
      <c r="AC860" s="20">
        <v>0</v>
      </c>
      <c r="AD860" s="20">
        <v>0</v>
      </c>
      <c r="AE860" s="20">
        <v>0</v>
      </c>
      <c r="AF860" s="20">
        <v>0</v>
      </c>
      <c r="AG860" s="20">
        <v>0</v>
      </c>
      <c r="AH860" s="20">
        <v>0</v>
      </c>
      <c r="AI860" s="20">
        <v>0</v>
      </c>
      <c r="AJ860" s="20">
        <v>0</v>
      </c>
      <c r="AK860" s="20">
        <v>0</v>
      </c>
      <c r="AL860" s="20">
        <v>0</v>
      </c>
      <c r="AM860" s="20">
        <v>0</v>
      </c>
      <c r="AN860" s="20">
        <v>0</v>
      </c>
      <c r="AO860" s="20">
        <v>0</v>
      </c>
      <c r="AP860" s="20">
        <v>0</v>
      </c>
      <c r="AQ860" s="20">
        <v>0</v>
      </c>
      <c r="AR860" s="20">
        <v>0</v>
      </c>
      <c r="AS860" s="20">
        <v>0</v>
      </c>
      <c r="AT860" s="11">
        <f t="shared" si="13"/>
        <v>0</v>
      </c>
      <c r="AU860" s="20">
        <v>9991.98</v>
      </c>
      <c r="AV860" s="20">
        <v>385.32</v>
      </c>
      <c r="AW860" s="21">
        <v>0</v>
      </c>
      <c r="AX860" s="21">
        <v>180</v>
      </c>
      <c r="AY860" s="20">
        <v>594252.97</v>
      </c>
      <c r="AZ860" s="20">
        <v>112410.04</v>
      </c>
      <c r="BA860" s="22">
        <v>67.311401000000004</v>
      </c>
      <c r="BB860" s="22">
        <v>5.9832215393214003</v>
      </c>
      <c r="BC860" s="22">
        <v>10.59</v>
      </c>
      <c r="BD860" s="22"/>
      <c r="BE860" s="18" t="s">
        <v>78</v>
      </c>
      <c r="BF860" s="15"/>
      <c r="BG860" s="18" t="s">
        <v>199</v>
      </c>
      <c r="BH860" s="18" t="s">
        <v>489</v>
      </c>
      <c r="BI860" s="18" t="s">
        <v>1420</v>
      </c>
      <c r="BJ860" s="18" t="s">
        <v>82</v>
      </c>
      <c r="BK860" s="16" t="s">
        <v>83</v>
      </c>
      <c r="BL860" s="22">
        <v>77606.649510119998</v>
      </c>
      <c r="BM860" s="16" t="s">
        <v>84</v>
      </c>
      <c r="BN860" s="22"/>
      <c r="BO860" s="23">
        <v>38447</v>
      </c>
      <c r="BP860" s="23">
        <v>43926</v>
      </c>
      <c r="BQ860" s="14" t="s">
        <v>116</v>
      </c>
      <c r="BR860" s="14" t="s">
        <v>117</v>
      </c>
      <c r="BS860" s="14">
        <v>38447</v>
      </c>
      <c r="BT860" s="14">
        <v>38447</v>
      </c>
      <c r="BU860" s="22">
        <v>1699.52</v>
      </c>
      <c r="BV860" s="22">
        <v>0</v>
      </c>
      <c r="BW860" s="22">
        <v>0</v>
      </c>
    </row>
    <row r="861" spans="1:75" s="1" customFormat="1" ht="18.2" customHeight="1" x14ac:dyDescent="0.15">
      <c r="A861" s="6">
        <v>859</v>
      </c>
      <c r="B861" s="7" t="s">
        <v>75</v>
      </c>
      <c r="C861" s="7" t="s">
        <v>76</v>
      </c>
      <c r="D861" s="8">
        <v>45108</v>
      </c>
      <c r="E861" s="9" t="s">
        <v>1421</v>
      </c>
      <c r="F861" s="10">
        <v>0</v>
      </c>
      <c r="G861" s="10">
        <v>0</v>
      </c>
      <c r="H861" s="11">
        <v>39241.14</v>
      </c>
      <c r="I861" s="11">
        <v>0</v>
      </c>
      <c r="J861" s="11">
        <v>0</v>
      </c>
      <c r="K861" s="11">
        <v>39241.14</v>
      </c>
      <c r="L861" s="11">
        <v>325.94</v>
      </c>
      <c r="M861" s="11">
        <v>0</v>
      </c>
      <c r="N861" s="11">
        <v>0</v>
      </c>
      <c r="O861" s="11">
        <v>325.94</v>
      </c>
      <c r="P861" s="11">
        <v>0</v>
      </c>
      <c r="Q861" s="11">
        <v>0</v>
      </c>
      <c r="R861" s="11">
        <v>38915.199999999997</v>
      </c>
      <c r="S861" s="11">
        <v>0</v>
      </c>
      <c r="T861" s="11">
        <v>352.19</v>
      </c>
      <c r="U861" s="11">
        <v>0</v>
      </c>
      <c r="V861" s="11">
        <v>0</v>
      </c>
      <c r="W861" s="11">
        <v>352.19</v>
      </c>
      <c r="X861" s="11">
        <v>0</v>
      </c>
      <c r="Y861" s="11">
        <v>0</v>
      </c>
      <c r="Z861" s="11">
        <v>0</v>
      </c>
      <c r="AA861" s="11">
        <v>14.27</v>
      </c>
      <c r="AB861" s="11">
        <v>0</v>
      </c>
      <c r="AC861" s="11">
        <v>0</v>
      </c>
      <c r="AD861" s="11">
        <v>0</v>
      </c>
      <c r="AE861" s="11">
        <v>0</v>
      </c>
      <c r="AF861" s="11">
        <v>-25.46</v>
      </c>
      <c r="AG861" s="11">
        <v>34.619999999999997</v>
      </c>
      <c r="AH861" s="11">
        <v>87.88</v>
      </c>
      <c r="AI861" s="11">
        <v>0</v>
      </c>
      <c r="AJ861" s="11">
        <v>0</v>
      </c>
      <c r="AK861" s="11">
        <v>0</v>
      </c>
      <c r="AL861" s="11">
        <v>0</v>
      </c>
      <c r="AM861" s="11">
        <v>0</v>
      </c>
      <c r="AN861" s="11">
        <v>0</v>
      </c>
      <c r="AO861" s="11">
        <v>0</v>
      </c>
      <c r="AP861" s="11">
        <v>5.5</v>
      </c>
      <c r="AQ861" s="11">
        <v>0</v>
      </c>
      <c r="AR861" s="11">
        <v>73.92</v>
      </c>
      <c r="AS861" s="11">
        <v>0</v>
      </c>
      <c r="AT861" s="11">
        <f t="shared" si="13"/>
        <v>721.02</v>
      </c>
      <c r="AU861" s="11">
        <v>0</v>
      </c>
      <c r="AV861" s="11">
        <v>0</v>
      </c>
      <c r="AW861" s="12">
        <v>81</v>
      </c>
      <c r="AX861" s="12">
        <v>300</v>
      </c>
      <c r="AY861" s="11">
        <v>302502.17</v>
      </c>
      <c r="AZ861" s="11">
        <v>70379.5</v>
      </c>
      <c r="BA861" s="13">
        <v>82.799412000000004</v>
      </c>
      <c r="BB861" s="13">
        <v>45.782588365396201</v>
      </c>
      <c r="BC861" s="13">
        <v>10.77</v>
      </c>
      <c r="BD861" s="13"/>
      <c r="BE861" s="9" t="s">
        <v>78</v>
      </c>
      <c r="BF861" s="6"/>
      <c r="BG861" s="9" t="s">
        <v>199</v>
      </c>
      <c r="BH861" s="9" t="s">
        <v>270</v>
      </c>
      <c r="BI861" s="9" t="s">
        <v>271</v>
      </c>
      <c r="BJ861" s="9" t="s">
        <v>108</v>
      </c>
      <c r="BK861" s="7" t="s">
        <v>83</v>
      </c>
      <c r="BL861" s="13">
        <v>302250.2333888</v>
      </c>
      <c r="BM861" s="7" t="s">
        <v>84</v>
      </c>
      <c r="BN861" s="13"/>
      <c r="BO861" s="14">
        <v>38448</v>
      </c>
      <c r="BP861" s="14">
        <v>47579</v>
      </c>
      <c r="BQ861" s="14" t="s">
        <v>109</v>
      </c>
      <c r="BR861" s="14" t="s">
        <v>110</v>
      </c>
      <c r="BS861" s="14">
        <v>38448</v>
      </c>
      <c r="BT861" s="14">
        <v>38448</v>
      </c>
      <c r="BU861" s="13">
        <v>0</v>
      </c>
      <c r="BV861" s="13">
        <v>14.27</v>
      </c>
      <c r="BW861" s="13">
        <v>0</v>
      </c>
    </row>
    <row r="862" spans="1:75" s="1" customFormat="1" ht="18.2" customHeight="1" x14ac:dyDescent="0.15">
      <c r="A862" s="15">
        <v>860</v>
      </c>
      <c r="B862" s="16" t="s">
        <v>75</v>
      </c>
      <c r="C862" s="16" t="s">
        <v>76</v>
      </c>
      <c r="D862" s="17">
        <v>45108</v>
      </c>
      <c r="E862" s="18" t="s">
        <v>1422</v>
      </c>
      <c r="F862" s="19">
        <v>0</v>
      </c>
      <c r="G862" s="19">
        <v>0</v>
      </c>
      <c r="H862" s="20">
        <v>39241.089999999997</v>
      </c>
      <c r="I862" s="20">
        <v>0</v>
      </c>
      <c r="J862" s="20">
        <v>0</v>
      </c>
      <c r="K862" s="20">
        <v>39241.089999999997</v>
      </c>
      <c r="L862" s="20">
        <v>325.94</v>
      </c>
      <c r="M862" s="20">
        <v>0</v>
      </c>
      <c r="N862" s="20">
        <v>0</v>
      </c>
      <c r="O862" s="20">
        <v>325.94</v>
      </c>
      <c r="P862" s="20">
        <v>0</v>
      </c>
      <c r="Q862" s="20">
        <v>0</v>
      </c>
      <c r="R862" s="20">
        <v>38915.15</v>
      </c>
      <c r="S862" s="20">
        <v>0</v>
      </c>
      <c r="T862" s="20">
        <v>352.19</v>
      </c>
      <c r="U862" s="20">
        <v>0</v>
      </c>
      <c r="V862" s="20">
        <v>0</v>
      </c>
      <c r="W862" s="20">
        <v>352.19</v>
      </c>
      <c r="X862" s="20">
        <v>0</v>
      </c>
      <c r="Y862" s="20">
        <v>0</v>
      </c>
      <c r="Z862" s="20">
        <v>0</v>
      </c>
      <c r="AA862" s="20">
        <v>14.27</v>
      </c>
      <c r="AB862" s="20">
        <v>0</v>
      </c>
      <c r="AC862" s="20">
        <v>0</v>
      </c>
      <c r="AD862" s="20">
        <v>0</v>
      </c>
      <c r="AE862" s="20">
        <v>0</v>
      </c>
      <c r="AF862" s="20">
        <v>-25.46</v>
      </c>
      <c r="AG862" s="20">
        <v>34.619999999999997</v>
      </c>
      <c r="AH862" s="20">
        <v>87.88</v>
      </c>
      <c r="AI862" s="20">
        <v>0</v>
      </c>
      <c r="AJ862" s="20">
        <v>0</v>
      </c>
      <c r="AK862" s="20">
        <v>0</v>
      </c>
      <c r="AL862" s="20">
        <v>0</v>
      </c>
      <c r="AM862" s="20">
        <v>0</v>
      </c>
      <c r="AN862" s="20">
        <v>0</v>
      </c>
      <c r="AO862" s="20">
        <v>0</v>
      </c>
      <c r="AP862" s="20">
        <v>23.57</v>
      </c>
      <c r="AQ862" s="20">
        <v>0</v>
      </c>
      <c r="AR862" s="20">
        <v>0.32</v>
      </c>
      <c r="AS862" s="20">
        <v>0</v>
      </c>
      <c r="AT862" s="11">
        <f t="shared" si="13"/>
        <v>812.69</v>
      </c>
      <c r="AU862" s="20">
        <v>0</v>
      </c>
      <c r="AV862" s="20">
        <v>0</v>
      </c>
      <c r="AW862" s="21">
        <v>81</v>
      </c>
      <c r="AX862" s="21">
        <v>300</v>
      </c>
      <c r="AY862" s="20">
        <v>302502.17</v>
      </c>
      <c r="AZ862" s="20">
        <v>70379.5</v>
      </c>
      <c r="BA862" s="22">
        <v>82.799412000000004</v>
      </c>
      <c r="BB862" s="22">
        <v>45.782529541866602</v>
      </c>
      <c r="BC862" s="22">
        <v>10.77</v>
      </c>
      <c r="BD862" s="22"/>
      <c r="BE862" s="18" t="s">
        <v>78</v>
      </c>
      <c r="BF862" s="15"/>
      <c r="BG862" s="18" t="s">
        <v>199</v>
      </c>
      <c r="BH862" s="18" t="s">
        <v>270</v>
      </c>
      <c r="BI862" s="18" t="s">
        <v>271</v>
      </c>
      <c r="BJ862" s="18" t="s">
        <v>108</v>
      </c>
      <c r="BK862" s="16" t="s">
        <v>83</v>
      </c>
      <c r="BL862" s="22">
        <v>302249.84504410002</v>
      </c>
      <c r="BM862" s="16" t="s">
        <v>84</v>
      </c>
      <c r="BN862" s="22"/>
      <c r="BO862" s="23">
        <v>38448</v>
      </c>
      <c r="BP862" s="23">
        <v>47579</v>
      </c>
      <c r="BQ862" s="14" t="s">
        <v>109</v>
      </c>
      <c r="BR862" s="14" t="s">
        <v>110</v>
      </c>
      <c r="BS862" s="14">
        <v>38448</v>
      </c>
      <c r="BT862" s="14">
        <v>38448</v>
      </c>
      <c r="BU862" s="22">
        <v>0</v>
      </c>
      <c r="BV862" s="22">
        <v>14.27</v>
      </c>
      <c r="BW862" s="22">
        <v>0</v>
      </c>
    </row>
    <row r="863" spans="1:75" s="1" customFormat="1" ht="18.2" customHeight="1" x14ac:dyDescent="0.15">
      <c r="A863" s="6">
        <v>861</v>
      </c>
      <c r="B863" s="7" t="s">
        <v>75</v>
      </c>
      <c r="C863" s="7" t="s">
        <v>76</v>
      </c>
      <c r="D863" s="8">
        <v>45108</v>
      </c>
      <c r="E863" s="9" t="s">
        <v>1423</v>
      </c>
      <c r="F863" s="10">
        <v>0</v>
      </c>
      <c r="G863" s="10">
        <v>0</v>
      </c>
      <c r="H863" s="11">
        <v>15233.36</v>
      </c>
      <c r="I863" s="11">
        <v>0</v>
      </c>
      <c r="J863" s="11">
        <v>0</v>
      </c>
      <c r="K863" s="11">
        <v>15233.36</v>
      </c>
      <c r="L863" s="11">
        <v>723.63</v>
      </c>
      <c r="M863" s="11">
        <v>0</v>
      </c>
      <c r="N863" s="11">
        <v>0</v>
      </c>
      <c r="O863" s="11">
        <v>723.63</v>
      </c>
      <c r="P863" s="11">
        <v>0</v>
      </c>
      <c r="Q863" s="11">
        <v>0</v>
      </c>
      <c r="R863" s="11">
        <v>14509.73</v>
      </c>
      <c r="S863" s="11">
        <v>0</v>
      </c>
      <c r="T863" s="11">
        <v>134.43</v>
      </c>
      <c r="U863" s="11">
        <v>0</v>
      </c>
      <c r="V863" s="11">
        <v>0</v>
      </c>
      <c r="W863" s="11">
        <v>134.43</v>
      </c>
      <c r="X863" s="11">
        <v>0</v>
      </c>
      <c r="Y863" s="11">
        <v>0</v>
      </c>
      <c r="Z863" s="11">
        <v>0</v>
      </c>
      <c r="AA863" s="11">
        <v>18.78</v>
      </c>
      <c r="AB863" s="11">
        <v>0</v>
      </c>
      <c r="AC863" s="11">
        <v>0</v>
      </c>
      <c r="AD863" s="11">
        <v>0</v>
      </c>
      <c r="AE863" s="11">
        <v>0</v>
      </c>
      <c r="AF863" s="11">
        <v>-31.52</v>
      </c>
      <c r="AG863" s="11">
        <v>43.84</v>
      </c>
      <c r="AH863" s="11">
        <v>110.62</v>
      </c>
      <c r="AI863" s="11">
        <v>0</v>
      </c>
      <c r="AJ863" s="11">
        <v>0</v>
      </c>
      <c r="AK863" s="11">
        <v>0</v>
      </c>
      <c r="AL863" s="11">
        <v>0</v>
      </c>
      <c r="AM863" s="11">
        <v>0</v>
      </c>
      <c r="AN863" s="11">
        <v>0</v>
      </c>
      <c r="AO863" s="11">
        <v>0</v>
      </c>
      <c r="AP863" s="11">
        <v>0</v>
      </c>
      <c r="AQ863" s="11">
        <v>0</v>
      </c>
      <c r="AR863" s="11">
        <v>7.0000000000000007E-2</v>
      </c>
      <c r="AS863" s="11">
        <v>7.5963000000000003E-2</v>
      </c>
      <c r="AT863" s="11">
        <f t="shared" si="13"/>
        <v>999.63403700000003</v>
      </c>
      <c r="AU863" s="11">
        <v>0</v>
      </c>
      <c r="AV863" s="11">
        <v>0</v>
      </c>
      <c r="AW863" s="12">
        <v>81</v>
      </c>
      <c r="AX863" s="12">
        <v>300</v>
      </c>
      <c r="AY863" s="11">
        <v>338225.61</v>
      </c>
      <c r="AZ863" s="11">
        <v>90263.3</v>
      </c>
      <c r="BA863" s="13">
        <v>95</v>
      </c>
      <c r="BB863" s="13">
        <v>15.2711495148083</v>
      </c>
      <c r="BC863" s="13">
        <v>10.59</v>
      </c>
      <c r="BD863" s="13"/>
      <c r="BE863" s="9" t="s">
        <v>78</v>
      </c>
      <c r="BF863" s="6"/>
      <c r="BG863" s="9" t="s">
        <v>89</v>
      </c>
      <c r="BH863" s="9" t="s">
        <v>90</v>
      </c>
      <c r="BI863" s="9" t="s">
        <v>529</v>
      </c>
      <c r="BJ863" s="9" t="s">
        <v>108</v>
      </c>
      <c r="BK863" s="7" t="s">
        <v>83</v>
      </c>
      <c r="BL863" s="13">
        <v>112695.53487862</v>
      </c>
      <c r="BM863" s="7" t="s">
        <v>84</v>
      </c>
      <c r="BN863" s="13"/>
      <c r="BO863" s="14">
        <v>38450</v>
      </c>
      <c r="BP863" s="14">
        <v>47581</v>
      </c>
      <c r="BQ863" s="14" t="s">
        <v>153</v>
      </c>
      <c r="BR863" s="14" t="s">
        <v>154</v>
      </c>
      <c r="BS863" s="14">
        <v>38450</v>
      </c>
      <c r="BT863" s="14">
        <v>38450</v>
      </c>
      <c r="BU863" s="13">
        <v>0</v>
      </c>
      <c r="BV863" s="13">
        <v>18.78</v>
      </c>
      <c r="BW863" s="13">
        <v>0</v>
      </c>
    </row>
    <row r="864" spans="1:75" s="1" customFormat="1" ht="18.2" customHeight="1" x14ac:dyDescent="0.15">
      <c r="A864" s="15">
        <v>862</v>
      </c>
      <c r="B864" s="16" t="s">
        <v>75</v>
      </c>
      <c r="C864" s="16" t="s">
        <v>76</v>
      </c>
      <c r="D864" s="17">
        <v>45108</v>
      </c>
      <c r="E864" s="18" t="s">
        <v>1424</v>
      </c>
      <c r="F864" s="19">
        <v>0</v>
      </c>
      <c r="G864" s="19">
        <v>0</v>
      </c>
      <c r="H864" s="20">
        <v>16186.65</v>
      </c>
      <c r="I864" s="20">
        <v>0</v>
      </c>
      <c r="J864" s="20">
        <v>0</v>
      </c>
      <c r="K864" s="20">
        <v>16186.65</v>
      </c>
      <c r="L864" s="20">
        <v>669.78</v>
      </c>
      <c r="M864" s="20">
        <v>0</v>
      </c>
      <c r="N864" s="20">
        <v>0</v>
      </c>
      <c r="O864" s="20">
        <v>669.78</v>
      </c>
      <c r="P864" s="20">
        <v>0</v>
      </c>
      <c r="Q864" s="20">
        <v>0</v>
      </c>
      <c r="R864" s="20">
        <v>15516.87</v>
      </c>
      <c r="S864" s="20">
        <v>0</v>
      </c>
      <c r="T864" s="20">
        <v>142.85</v>
      </c>
      <c r="U864" s="20">
        <v>0</v>
      </c>
      <c r="V864" s="20">
        <v>0</v>
      </c>
      <c r="W864" s="20">
        <v>142.85</v>
      </c>
      <c r="X864" s="20">
        <v>0</v>
      </c>
      <c r="Y864" s="20">
        <v>0</v>
      </c>
      <c r="Z864" s="20">
        <v>0</v>
      </c>
      <c r="AA864" s="20">
        <v>16.96</v>
      </c>
      <c r="AB864" s="20">
        <v>0</v>
      </c>
      <c r="AC864" s="20">
        <v>0</v>
      </c>
      <c r="AD864" s="20">
        <v>0</v>
      </c>
      <c r="AE864" s="20">
        <v>0</v>
      </c>
      <c r="AF864" s="20">
        <v>-28.02</v>
      </c>
      <c r="AG864" s="20">
        <v>36.090000000000003</v>
      </c>
      <c r="AH864" s="20">
        <v>99.86</v>
      </c>
      <c r="AI864" s="20">
        <v>0</v>
      </c>
      <c r="AJ864" s="20">
        <v>0</v>
      </c>
      <c r="AK864" s="20">
        <v>0</v>
      </c>
      <c r="AL864" s="20">
        <v>0</v>
      </c>
      <c r="AM864" s="20">
        <v>0</v>
      </c>
      <c r="AN864" s="20">
        <v>0</v>
      </c>
      <c r="AO864" s="20">
        <v>0</v>
      </c>
      <c r="AP864" s="20">
        <v>0.08</v>
      </c>
      <c r="AQ864" s="20">
        <v>0</v>
      </c>
      <c r="AR864" s="20">
        <v>0.03</v>
      </c>
      <c r="AS864" s="20">
        <v>0</v>
      </c>
      <c r="AT864" s="11">
        <f t="shared" si="13"/>
        <v>937.56999999999994</v>
      </c>
      <c r="AU864" s="20">
        <v>0</v>
      </c>
      <c r="AV864" s="20">
        <v>0</v>
      </c>
      <c r="AW864" s="21">
        <v>21</v>
      </c>
      <c r="AX864" s="21">
        <v>240</v>
      </c>
      <c r="AY864" s="20">
        <v>320000.86</v>
      </c>
      <c r="AZ864" s="20">
        <v>80904.649999999994</v>
      </c>
      <c r="BA864" s="22">
        <v>89.999735000000001</v>
      </c>
      <c r="BB864" s="22">
        <v>17.2612351456863</v>
      </c>
      <c r="BC864" s="22">
        <v>10.59</v>
      </c>
      <c r="BD864" s="22"/>
      <c r="BE864" s="18" t="s">
        <v>78</v>
      </c>
      <c r="BF864" s="15"/>
      <c r="BG864" s="18" t="s">
        <v>199</v>
      </c>
      <c r="BH864" s="18" t="s">
        <v>518</v>
      </c>
      <c r="BI864" s="18" t="s">
        <v>519</v>
      </c>
      <c r="BJ864" s="18" t="s">
        <v>108</v>
      </c>
      <c r="BK864" s="16" t="s">
        <v>83</v>
      </c>
      <c r="BL864" s="22">
        <v>120517.88450178</v>
      </c>
      <c r="BM864" s="16" t="s">
        <v>84</v>
      </c>
      <c r="BN864" s="22"/>
      <c r="BO864" s="23">
        <v>38450</v>
      </c>
      <c r="BP864" s="23">
        <v>45755</v>
      </c>
      <c r="BQ864" s="14" t="s">
        <v>109</v>
      </c>
      <c r="BR864" s="14" t="s">
        <v>110</v>
      </c>
      <c r="BS864" s="14">
        <v>38450</v>
      </c>
      <c r="BT864" s="14">
        <v>38450</v>
      </c>
      <c r="BU864" s="22">
        <v>0</v>
      </c>
      <c r="BV864" s="22">
        <v>16.96</v>
      </c>
      <c r="BW864" s="22">
        <v>0</v>
      </c>
    </row>
    <row r="865" spans="1:75" s="1" customFormat="1" ht="18.2" customHeight="1" x14ac:dyDescent="0.15">
      <c r="A865" s="6">
        <v>863</v>
      </c>
      <c r="B865" s="7" t="s">
        <v>75</v>
      </c>
      <c r="C865" s="7" t="s">
        <v>76</v>
      </c>
      <c r="D865" s="8">
        <v>45108</v>
      </c>
      <c r="E865" s="9" t="s">
        <v>1425</v>
      </c>
      <c r="F865" s="10">
        <v>157</v>
      </c>
      <c r="G865" s="10">
        <v>156</v>
      </c>
      <c r="H865" s="11">
        <v>28609.45</v>
      </c>
      <c r="I865" s="11">
        <v>20222.8</v>
      </c>
      <c r="J865" s="11">
        <v>0</v>
      </c>
      <c r="K865" s="11">
        <v>48832.25</v>
      </c>
      <c r="L865" s="11">
        <v>239.21</v>
      </c>
      <c r="M865" s="11">
        <v>0</v>
      </c>
      <c r="N865" s="11">
        <v>0</v>
      </c>
      <c r="O865" s="11">
        <v>0</v>
      </c>
      <c r="P865" s="11">
        <v>0</v>
      </c>
      <c r="Q865" s="11">
        <v>0</v>
      </c>
      <c r="R865" s="11">
        <v>48832.25</v>
      </c>
      <c r="S865" s="11">
        <v>56480.84</v>
      </c>
      <c r="T865" s="11">
        <v>252.48</v>
      </c>
      <c r="U865" s="11">
        <v>0</v>
      </c>
      <c r="V865" s="11">
        <v>0</v>
      </c>
      <c r="W865" s="11">
        <v>0</v>
      </c>
      <c r="X865" s="11">
        <v>0</v>
      </c>
      <c r="Y865" s="11">
        <v>0</v>
      </c>
      <c r="Z865" s="11">
        <v>56733.32</v>
      </c>
      <c r="AA865" s="11">
        <v>0</v>
      </c>
      <c r="AB865" s="11">
        <v>0</v>
      </c>
      <c r="AC865" s="11">
        <v>0</v>
      </c>
      <c r="AD865" s="11">
        <v>0</v>
      </c>
      <c r="AE865" s="11">
        <v>0</v>
      </c>
      <c r="AF865" s="11">
        <v>0</v>
      </c>
      <c r="AG865" s="11">
        <v>0</v>
      </c>
      <c r="AH865" s="11">
        <v>0</v>
      </c>
      <c r="AI865" s="11">
        <v>0</v>
      </c>
      <c r="AJ865" s="11">
        <v>0</v>
      </c>
      <c r="AK865" s="11">
        <v>0</v>
      </c>
      <c r="AL865" s="11">
        <v>0</v>
      </c>
      <c r="AM865" s="11">
        <v>0</v>
      </c>
      <c r="AN865" s="11">
        <v>0</v>
      </c>
      <c r="AO865" s="11">
        <v>0</v>
      </c>
      <c r="AP865" s="11">
        <v>0</v>
      </c>
      <c r="AQ865" s="11">
        <v>0</v>
      </c>
      <c r="AR865" s="11">
        <v>0</v>
      </c>
      <c r="AS865" s="11">
        <v>0</v>
      </c>
      <c r="AT865" s="11">
        <f t="shared" si="13"/>
        <v>0</v>
      </c>
      <c r="AU865" s="11">
        <v>20462.009999999998</v>
      </c>
      <c r="AV865" s="11">
        <v>56733.32</v>
      </c>
      <c r="AW865" s="12">
        <v>81</v>
      </c>
      <c r="AX865" s="12">
        <v>300</v>
      </c>
      <c r="AY865" s="11">
        <v>204579.97</v>
      </c>
      <c r="AZ865" s="11">
        <v>51723.360000000001</v>
      </c>
      <c r="BA865" s="13">
        <v>90</v>
      </c>
      <c r="BB865" s="13">
        <v>84.969392939669802</v>
      </c>
      <c r="BC865" s="13">
        <v>10.59</v>
      </c>
      <c r="BD865" s="13"/>
      <c r="BE865" s="9" t="s">
        <v>78</v>
      </c>
      <c r="BF865" s="6"/>
      <c r="BG865" s="9" t="s">
        <v>89</v>
      </c>
      <c r="BH865" s="9" t="s">
        <v>166</v>
      </c>
      <c r="BI865" s="9" t="s">
        <v>368</v>
      </c>
      <c r="BJ865" s="9" t="s">
        <v>82</v>
      </c>
      <c r="BK865" s="7" t="s">
        <v>83</v>
      </c>
      <c r="BL865" s="13">
        <v>379274.90953150002</v>
      </c>
      <c r="BM865" s="7" t="s">
        <v>84</v>
      </c>
      <c r="BN865" s="13"/>
      <c r="BO865" s="14">
        <v>38450</v>
      </c>
      <c r="BP865" s="14">
        <v>47581</v>
      </c>
      <c r="BQ865" s="14" t="s">
        <v>153</v>
      </c>
      <c r="BR865" s="14" t="s">
        <v>154</v>
      </c>
      <c r="BS865" s="14">
        <v>38450</v>
      </c>
      <c r="BT865" s="14">
        <v>38450</v>
      </c>
      <c r="BU865" s="13">
        <v>15654.97</v>
      </c>
      <c r="BV865" s="13">
        <v>10.76</v>
      </c>
      <c r="BW865" s="13">
        <v>0</v>
      </c>
    </row>
    <row r="866" spans="1:75" s="1" customFormat="1" ht="18.2" customHeight="1" x14ac:dyDescent="0.15">
      <c r="A866" s="15">
        <v>864</v>
      </c>
      <c r="B866" s="16" t="s">
        <v>75</v>
      </c>
      <c r="C866" s="16" t="s">
        <v>76</v>
      </c>
      <c r="D866" s="17">
        <v>45108</v>
      </c>
      <c r="E866" s="18" t="s">
        <v>1426</v>
      </c>
      <c r="F866" s="19">
        <v>135</v>
      </c>
      <c r="G866" s="19">
        <v>134</v>
      </c>
      <c r="H866" s="20">
        <v>112047.56</v>
      </c>
      <c r="I866" s="20">
        <v>73456.929999999993</v>
      </c>
      <c r="J866" s="20">
        <v>0</v>
      </c>
      <c r="K866" s="20">
        <v>185504.49</v>
      </c>
      <c r="L866" s="20">
        <v>936.91</v>
      </c>
      <c r="M866" s="20">
        <v>0</v>
      </c>
      <c r="N866" s="20">
        <v>0</v>
      </c>
      <c r="O866" s="20">
        <v>0</v>
      </c>
      <c r="P866" s="20">
        <v>0</v>
      </c>
      <c r="Q866" s="20">
        <v>0</v>
      </c>
      <c r="R866" s="20">
        <v>185504.49</v>
      </c>
      <c r="S866" s="20">
        <v>184519.02</v>
      </c>
      <c r="T866" s="20">
        <v>988.82</v>
      </c>
      <c r="U866" s="20">
        <v>0</v>
      </c>
      <c r="V866" s="20">
        <v>0</v>
      </c>
      <c r="W866" s="20">
        <v>0</v>
      </c>
      <c r="X866" s="20">
        <v>0</v>
      </c>
      <c r="Y866" s="20">
        <v>0</v>
      </c>
      <c r="Z866" s="20">
        <v>185507.84</v>
      </c>
      <c r="AA866" s="20">
        <v>0</v>
      </c>
      <c r="AB866" s="20">
        <v>0</v>
      </c>
      <c r="AC866" s="20">
        <v>0</v>
      </c>
      <c r="AD866" s="20">
        <v>0</v>
      </c>
      <c r="AE866" s="20">
        <v>0</v>
      </c>
      <c r="AF866" s="20">
        <v>0</v>
      </c>
      <c r="AG866" s="20">
        <v>0</v>
      </c>
      <c r="AH866" s="20">
        <v>0</v>
      </c>
      <c r="AI866" s="20">
        <v>0</v>
      </c>
      <c r="AJ866" s="20">
        <v>0</v>
      </c>
      <c r="AK866" s="20">
        <v>0</v>
      </c>
      <c r="AL866" s="20">
        <v>0</v>
      </c>
      <c r="AM866" s="20">
        <v>0</v>
      </c>
      <c r="AN866" s="20">
        <v>0</v>
      </c>
      <c r="AO866" s="20">
        <v>0</v>
      </c>
      <c r="AP866" s="20">
        <v>0</v>
      </c>
      <c r="AQ866" s="20">
        <v>0</v>
      </c>
      <c r="AR866" s="20">
        <v>0</v>
      </c>
      <c r="AS866" s="20">
        <v>0</v>
      </c>
      <c r="AT866" s="11">
        <f t="shared" si="13"/>
        <v>0</v>
      </c>
      <c r="AU866" s="20">
        <v>74393.84</v>
      </c>
      <c r="AV866" s="20">
        <v>185507.84</v>
      </c>
      <c r="AW866" s="21">
        <v>81</v>
      </c>
      <c r="AX866" s="21">
        <v>300</v>
      </c>
      <c r="AY866" s="20">
        <v>883638</v>
      </c>
      <c r="AZ866" s="20">
        <v>202576.85</v>
      </c>
      <c r="BA866" s="22">
        <v>81.637276</v>
      </c>
      <c r="BB866" s="22">
        <v>74.757215591856806</v>
      </c>
      <c r="BC866" s="22">
        <v>10.59</v>
      </c>
      <c r="BD866" s="22"/>
      <c r="BE866" s="18" t="s">
        <v>78</v>
      </c>
      <c r="BF866" s="15"/>
      <c r="BG866" s="18" t="s">
        <v>241</v>
      </c>
      <c r="BH866" s="18" t="s">
        <v>383</v>
      </c>
      <c r="BI866" s="18" t="s">
        <v>1427</v>
      </c>
      <c r="BJ866" s="18" t="s">
        <v>82</v>
      </c>
      <c r="BK866" s="16" t="s">
        <v>83</v>
      </c>
      <c r="BL866" s="22">
        <v>1440793.7103540599</v>
      </c>
      <c r="BM866" s="16" t="s">
        <v>84</v>
      </c>
      <c r="BN866" s="22"/>
      <c r="BO866" s="23">
        <v>38453</v>
      </c>
      <c r="BP866" s="23">
        <v>47584</v>
      </c>
      <c r="BQ866" s="14" t="s">
        <v>138</v>
      </c>
      <c r="BR866" s="14" t="s">
        <v>139</v>
      </c>
      <c r="BS866" s="14">
        <v>38453</v>
      </c>
      <c r="BT866" s="14">
        <v>38453</v>
      </c>
      <c r="BU866" s="22">
        <v>52796.05</v>
      </c>
      <c r="BV866" s="22">
        <v>42.15</v>
      </c>
      <c r="BW866" s="22">
        <v>0</v>
      </c>
    </row>
    <row r="867" spans="1:75" s="1" customFormat="1" ht="18.2" customHeight="1" x14ac:dyDescent="0.15">
      <c r="A867" s="6">
        <v>865</v>
      </c>
      <c r="B867" s="7" t="s">
        <v>75</v>
      </c>
      <c r="C867" s="7" t="s">
        <v>76</v>
      </c>
      <c r="D867" s="8">
        <v>45108</v>
      </c>
      <c r="E867" s="9" t="s">
        <v>1428</v>
      </c>
      <c r="F867" s="10">
        <v>0</v>
      </c>
      <c r="G867" s="10">
        <v>0</v>
      </c>
      <c r="H867" s="11">
        <v>44718.19</v>
      </c>
      <c r="I867" s="11">
        <v>0</v>
      </c>
      <c r="J867" s="11">
        <v>0</v>
      </c>
      <c r="K867" s="11">
        <v>44718.19</v>
      </c>
      <c r="L867" s="11">
        <v>373.86</v>
      </c>
      <c r="M867" s="11">
        <v>0</v>
      </c>
      <c r="N867" s="11">
        <v>0</v>
      </c>
      <c r="O867" s="11">
        <v>373.86</v>
      </c>
      <c r="P867" s="11">
        <v>0</v>
      </c>
      <c r="Q867" s="11">
        <v>0</v>
      </c>
      <c r="R867" s="11">
        <v>44344.33</v>
      </c>
      <c r="S867" s="11">
        <v>0</v>
      </c>
      <c r="T867" s="11">
        <v>394.64</v>
      </c>
      <c r="U867" s="11">
        <v>0</v>
      </c>
      <c r="V867" s="11">
        <v>0</v>
      </c>
      <c r="W867" s="11">
        <v>394.64</v>
      </c>
      <c r="X867" s="11">
        <v>0</v>
      </c>
      <c r="Y867" s="11">
        <v>0</v>
      </c>
      <c r="Z867" s="11">
        <v>0</v>
      </c>
      <c r="AA867" s="11">
        <v>16.82</v>
      </c>
      <c r="AB867" s="11">
        <v>0</v>
      </c>
      <c r="AC867" s="11">
        <v>0</v>
      </c>
      <c r="AD867" s="11">
        <v>0</v>
      </c>
      <c r="AE867" s="11">
        <v>0</v>
      </c>
      <c r="AF867" s="11">
        <v>-28.23</v>
      </c>
      <c r="AG867" s="11">
        <v>39.299999999999997</v>
      </c>
      <c r="AH867" s="11">
        <v>99.78</v>
      </c>
      <c r="AI867" s="11">
        <v>0</v>
      </c>
      <c r="AJ867" s="11">
        <v>0</v>
      </c>
      <c r="AK867" s="11">
        <v>0</v>
      </c>
      <c r="AL867" s="11">
        <v>0</v>
      </c>
      <c r="AM867" s="11">
        <v>0</v>
      </c>
      <c r="AN867" s="11">
        <v>0</v>
      </c>
      <c r="AO867" s="11">
        <v>0</v>
      </c>
      <c r="AP867" s="11">
        <v>520.01</v>
      </c>
      <c r="AQ867" s="11">
        <v>0</v>
      </c>
      <c r="AR867" s="11">
        <v>520.02</v>
      </c>
      <c r="AS867" s="11">
        <v>0</v>
      </c>
      <c r="AT867" s="11">
        <f t="shared" si="13"/>
        <v>896.16</v>
      </c>
      <c r="AU867" s="11">
        <v>0</v>
      </c>
      <c r="AV867" s="11">
        <v>0</v>
      </c>
      <c r="AW867" s="12">
        <v>81</v>
      </c>
      <c r="AX867" s="12">
        <v>300</v>
      </c>
      <c r="AY867" s="11">
        <v>320000.84999999998</v>
      </c>
      <c r="AZ867" s="11">
        <v>80842.710000000006</v>
      </c>
      <c r="BA867" s="13">
        <v>90.000003000000007</v>
      </c>
      <c r="BB867" s="13">
        <v>49.367343487532601</v>
      </c>
      <c r="BC867" s="13">
        <v>10.59</v>
      </c>
      <c r="BD867" s="13"/>
      <c r="BE867" s="9" t="s">
        <v>78</v>
      </c>
      <c r="BF867" s="6"/>
      <c r="BG867" s="9" t="s">
        <v>199</v>
      </c>
      <c r="BH867" s="9" t="s">
        <v>518</v>
      </c>
      <c r="BI867" s="9" t="s">
        <v>519</v>
      </c>
      <c r="BJ867" s="9" t="s">
        <v>108</v>
      </c>
      <c r="BK867" s="7" t="s">
        <v>83</v>
      </c>
      <c r="BL867" s="13">
        <v>344417.71061101998</v>
      </c>
      <c r="BM867" s="7" t="s">
        <v>84</v>
      </c>
      <c r="BN867" s="13"/>
      <c r="BO867" s="14">
        <v>38457</v>
      </c>
      <c r="BP867" s="14">
        <v>47588</v>
      </c>
      <c r="BQ867" s="14" t="s">
        <v>109</v>
      </c>
      <c r="BR867" s="14" t="s">
        <v>110</v>
      </c>
      <c r="BS867" s="14">
        <v>38457</v>
      </c>
      <c r="BT867" s="14">
        <v>38457</v>
      </c>
      <c r="BU867" s="13">
        <v>0</v>
      </c>
      <c r="BV867" s="13">
        <v>16.82</v>
      </c>
      <c r="BW867" s="13">
        <v>0</v>
      </c>
    </row>
    <row r="868" spans="1:75" s="1" customFormat="1" ht="18.2" customHeight="1" x14ac:dyDescent="0.15">
      <c r="A868" s="15">
        <v>866</v>
      </c>
      <c r="B868" s="16" t="s">
        <v>75</v>
      </c>
      <c r="C868" s="16" t="s">
        <v>76</v>
      </c>
      <c r="D868" s="17">
        <v>45108</v>
      </c>
      <c r="E868" s="18" t="s">
        <v>1429</v>
      </c>
      <c r="F868" s="19">
        <v>134</v>
      </c>
      <c r="G868" s="19">
        <v>133</v>
      </c>
      <c r="H868" s="20">
        <v>114220.91</v>
      </c>
      <c r="I868" s="20">
        <v>74583.34</v>
      </c>
      <c r="J868" s="20">
        <v>0</v>
      </c>
      <c r="K868" s="20">
        <v>188804.25</v>
      </c>
      <c r="L868" s="20">
        <v>955.03</v>
      </c>
      <c r="M868" s="20">
        <v>0</v>
      </c>
      <c r="N868" s="20">
        <v>0</v>
      </c>
      <c r="O868" s="20">
        <v>0</v>
      </c>
      <c r="P868" s="20">
        <v>0</v>
      </c>
      <c r="Q868" s="20">
        <v>0</v>
      </c>
      <c r="R868" s="20">
        <v>188804.25</v>
      </c>
      <c r="S868" s="20">
        <v>186337.25</v>
      </c>
      <c r="T868" s="20">
        <v>1008</v>
      </c>
      <c r="U868" s="20">
        <v>0</v>
      </c>
      <c r="V868" s="20">
        <v>0</v>
      </c>
      <c r="W868" s="20">
        <v>0</v>
      </c>
      <c r="X868" s="20">
        <v>0</v>
      </c>
      <c r="Y868" s="20">
        <v>0</v>
      </c>
      <c r="Z868" s="20">
        <v>187345.25</v>
      </c>
      <c r="AA868" s="20">
        <v>0</v>
      </c>
      <c r="AB868" s="20">
        <v>0</v>
      </c>
      <c r="AC868" s="20">
        <v>0</v>
      </c>
      <c r="AD868" s="20">
        <v>0</v>
      </c>
      <c r="AE868" s="20">
        <v>0</v>
      </c>
      <c r="AF868" s="20">
        <v>0</v>
      </c>
      <c r="AG868" s="20">
        <v>0</v>
      </c>
      <c r="AH868" s="20">
        <v>0</v>
      </c>
      <c r="AI868" s="20">
        <v>0</v>
      </c>
      <c r="AJ868" s="20">
        <v>0</v>
      </c>
      <c r="AK868" s="20">
        <v>0</v>
      </c>
      <c r="AL868" s="20">
        <v>0</v>
      </c>
      <c r="AM868" s="20">
        <v>0</v>
      </c>
      <c r="AN868" s="20">
        <v>0</v>
      </c>
      <c r="AO868" s="20">
        <v>0</v>
      </c>
      <c r="AP868" s="20">
        <v>0</v>
      </c>
      <c r="AQ868" s="20">
        <v>0</v>
      </c>
      <c r="AR868" s="20">
        <v>0</v>
      </c>
      <c r="AS868" s="20">
        <v>0</v>
      </c>
      <c r="AT868" s="11">
        <f t="shared" si="13"/>
        <v>0</v>
      </c>
      <c r="AU868" s="20">
        <v>75538.37</v>
      </c>
      <c r="AV868" s="20">
        <v>187345.25</v>
      </c>
      <c r="AW868" s="21">
        <v>81</v>
      </c>
      <c r="AX868" s="21">
        <v>300</v>
      </c>
      <c r="AY868" s="20">
        <v>890885.9</v>
      </c>
      <c r="AZ868" s="20">
        <v>206501.04</v>
      </c>
      <c r="BA868" s="22">
        <v>82.609999000000002</v>
      </c>
      <c r="BB868" s="22">
        <v>75.530461753101804</v>
      </c>
      <c r="BC868" s="22">
        <v>10.59</v>
      </c>
      <c r="BD868" s="22"/>
      <c r="BE868" s="18" t="s">
        <v>78</v>
      </c>
      <c r="BF868" s="15"/>
      <c r="BG868" s="18" t="s">
        <v>105</v>
      </c>
      <c r="BH868" s="18" t="s">
        <v>127</v>
      </c>
      <c r="BI868" s="18" t="s">
        <v>128</v>
      </c>
      <c r="BJ868" s="18" t="s">
        <v>82</v>
      </c>
      <c r="BK868" s="16" t="s">
        <v>83</v>
      </c>
      <c r="BL868" s="22">
        <v>1466422.5964995001</v>
      </c>
      <c r="BM868" s="16" t="s">
        <v>84</v>
      </c>
      <c r="BN868" s="22"/>
      <c r="BO868" s="23">
        <v>38461</v>
      </c>
      <c r="BP868" s="23">
        <v>47592</v>
      </c>
      <c r="BQ868" s="14" t="s">
        <v>138</v>
      </c>
      <c r="BR868" s="14" t="s">
        <v>139</v>
      </c>
      <c r="BS868" s="14">
        <v>38461</v>
      </c>
      <c r="BT868" s="14">
        <v>38461</v>
      </c>
      <c r="BU868" s="22">
        <v>53359.519999999997</v>
      </c>
      <c r="BV868" s="22">
        <v>42.97</v>
      </c>
      <c r="BW868" s="22">
        <v>0</v>
      </c>
    </row>
    <row r="869" spans="1:75" s="1" customFormat="1" ht="18.2" customHeight="1" x14ac:dyDescent="0.15">
      <c r="A869" s="6">
        <v>867</v>
      </c>
      <c r="B869" s="7" t="s">
        <v>75</v>
      </c>
      <c r="C869" s="7" t="s">
        <v>76</v>
      </c>
      <c r="D869" s="8">
        <v>45108</v>
      </c>
      <c r="E869" s="9" t="s">
        <v>1430</v>
      </c>
      <c r="F869" s="10">
        <v>159</v>
      </c>
      <c r="G869" s="10">
        <v>158</v>
      </c>
      <c r="H869" s="11">
        <v>94814.85</v>
      </c>
      <c r="I869" s="11">
        <v>67416.77</v>
      </c>
      <c r="J869" s="11">
        <v>0</v>
      </c>
      <c r="K869" s="11">
        <v>162231.62</v>
      </c>
      <c r="L869" s="11">
        <v>792.76</v>
      </c>
      <c r="M869" s="11">
        <v>0</v>
      </c>
      <c r="N869" s="11">
        <v>0</v>
      </c>
      <c r="O869" s="11">
        <v>0</v>
      </c>
      <c r="P869" s="11">
        <v>0</v>
      </c>
      <c r="Q869" s="11">
        <v>0</v>
      </c>
      <c r="R869" s="11">
        <v>162231.62</v>
      </c>
      <c r="S869" s="11">
        <v>190044.22</v>
      </c>
      <c r="T869" s="11">
        <v>836.74</v>
      </c>
      <c r="U869" s="11">
        <v>0</v>
      </c>
      <c r="V869" s="11">
        <v>0</v>
      </c>
      <c r="W869" s="11">
        <v>0</v>
      </c>
      <c r="X869" s="11">
        <v>0</v>
      </c>
      <c r="Y869" s="11">
        <v>0</v>
      </c>
      <c r="Z869" s="11">
        <v>190880.96</v>
      </c>
      <c r="AA869" s="11">
        <v>0</v>
      </c>
      <c r="AB869" s="11">
        <v>0</v>
      </c>
      <c r="AC869" s="11">
        <v>0</v>
      </c>
      <c r="AD869" s="11">
        <v>0</v>
      </c>
      <c r="AE869" s="11">
        <v>0</v>
      </c>
      <c r="AF869" s="11">
        <v>0</v>
      </c>
      <c r="AG869" s="11">
        <v>0</v>
      </c>
      <c r="AH869" s="11">
        <v>0</v>
      </c>
      <c r="AI869" s="11">
        <v>0</v>
      </c>
      <c r="AJ869" s="11">
        <v>0</v>
      </c>
      <c r="AK869" s="11">
        <v>0</v>
      </c>
      <c r="AL869" s="11">
        <v>0</v>
      </c>
      <c r="AM869" s="11">
        <v>0</v>
      </c>
      <c r="AN869" s="11">
        <v>0</v>
      </c>
      <c r="AO869" s="11">
        <v>0</v>
      </c>
      <c r="AP869" s="11">
        <v>0</v>
      </c>
      <c r="AQ869" s="11">
        <v>0</v>
      </c>
      <c r="AR869" s="11">
        <v>0</v>
      </c>
      <c r="AS869" s="11">
        <v>0</v>
      </c>
      <c r="AT869" s="11">
        <f t="shared" si="13"/>
        <v>0</v>
      </c>
      <c r="AU869" s="11">
        <v>68209.53</v>
      </c>
      <c r="AV869" s="11">
        <v>190880.96</v>
      </c>
      <c r="AW869" s="12">
        <v>81</v>
      </c>
      <c r="AX869" s="12">
        <v>300</v>
      </c>
      <c r="AY869" s="11">
        <v>678446</v>
      </c>
      <c r="AZ869" s="11">
        <v>171415.46</v>
      </c>
      <c r="BA869" s="13">
        <v>90.000000999999997</v>
      </c>
      <c r="BB869" s="13">
        <v>85.178116152601504</v>
      </c>
      <c r="BC869" s="13">
        <v>10.59</v>
      </c>
      <c r="BD869" s="13"/>
      <c r="BE869" s="9" t="s">
        <v>78</v>
      </c>
      <c r="BF869" s="6"/>
      <c r="BG869" s="9" t="s">
        <v>89</v>
      </c>
      <c r="BH869" s="9" t="s">
        <v>90</v>
      </c>
      <c r="BI869" s="9" t="s">
        <v>938</v>
      </c>
      <c r="BJ869" s="9" t="s">
        <v>82</v>
      </c>
      <c r="BK869" s="7" t="s">
        <v>83</v>
      </c>
      <c r="BL869" s="13">
        <v>1260035.7959882801</v>
      </c>
      <c r="BM869" s="7" t="s">
        <v>84</v>
      </c>
      <c r="BN869" s="13"/>
      <c r="BO869" s="14">
        <v>38456</v>
      </c>
      <c r="BP869" s="14">
        <v>47587</v>
      </c>
      <c r="BQ869" s="14" t="s">
        <v>232</v>
      </c>
      <c r="BR869" s="14" t="s">
        <v>233</v>
      </c>
      <c r="BS869" s="14">
        <v>38456</v>
      </c>
      <c r="BT869" s="14">
        <v>38456</v>
      </c>
      <c r="BU869" s="13">
        <v>52550.82</v>
      </c>
      <c r="BV869" s="13">
        <v>35.67</v>
      </c>
      <c r="BW869" s="13">
        <v>0</v>
      </c>
    </row>
    <row r="870" spans="1:75" s="1" customFormat="1" ht="18.2" customHeight="1" x14ac:dyDescent="0.15">
      <c r="A870" s="15">
        <v>868</v>
      </c>
      <c r="B870" s="16" t="s">
        <v>75</v>
      </c>
      <c r="C870" s="16" t="s">
        <v>76</v>
      </c>
      <c r="D870" s="17">
        <v>45108</v>
      </c>
      <c r="E870" s="18" t="s">
        <v>1431</v>
      </c>
      <c r="F870" s="19">
        <v>0</v>
      </c>
      <c r="G870" s="19">
        <v>0</v>
      </c>
      <c r="H870" s="20">
        <v>42255.59</v>
      </c>
      <c r="I870" s="20">
        <v>0</v>
      </c>
      <c r="J870" s="20">
        <v>0</v>
      </c>
      <c r="K870" s="20">
        <v>42255.59</v>
      </c>
      <c r="L870" s="20">
        <v>381.47</v>
      </c>
      <c r="M870" s="20">
        <v>0</v>
      </c>
      <c r="N870" s="20">
        <v>0</v>
      </c>
      <c r="O870" s="20">
        <v>381.47</v>
      </c>
      <c r="P870" s="20">
        <v>0</v>
      </c>
      <c r="Q870" s="20">
        <v>0</v>
      </c>
      <c r="R870" s="20">
        <v>41874.120000000003</v>
      </c>
      <c r="S870" s="20">
        <v>0</v>
      </c>
      <c r="T870" s="20">
        <v>382.41</v>
      </c>
      <c r="U870" s="20">
        <v>0</v>
      </c>
      <c r="V870" s="20">
        <v>0</v>
      </c>
      <c r="W870" s="20">
        <v>382.41</v>
      </c>
      <c r="X870" s="20">
        <v>0</v>
      </c>
      <c r="Y870" s="20">
        <v>0</v>
      </c>
      <c r="Z870" s="20">
        <v>0</v>
      </c>
      <c r="AA870" s="20">
        <v>16.12</v>
      </c>
      <c r="AB870" s="20">
        <v>0</v>
      </c>
      <c r="AC870" s="20">
        <v>0</v>
      </c>
      <c r="AD870" s="20">
        <v>0</v>
      </c>
      <c r="AE870" s="20">
        <v>0</v>
      </c>
      <c r="AF870" s="20">
        <v>-27.35</v>
      </c>
      <c r="AG870" s="20">
        <v>39</v>
      </c>
      <c r="AH870" s="20">
        <v>97.21</v>
      </c>
      <c r="AI870" s="20">
        <v>0</v>
      </c>
      <c r="AJ870" s="20">
        <v>0</v>
      </c>
      <c r="AK870" s="20">
        <v>0</v>
      </c>
      <c r="AL870" s="20">
        <v>0</v>
      </c>
      <c r="AM870" s="20">
        <v>0</v>
      </c>
      <c r="AN870" s="20">
        <v>0</v>
      </c>
      <c r="AO870" s="20">
        <v>0</v>
      </c>
      <c r="AP870" s="20">
        <v>20.09</v>
      </c>
      <c r="AQ870" s="20">
        <v>0</v>
      </c>
      <c r="AR870" s="20">
        <v>7.69</v>
      </c>
      <c r="AS870" s="20">
        <v>0</v>
      </c>
      <c r="AT870" s="11">
        <f t="shared" si="13"/>
        <v>901.26</v>
      </c>
      <c r="AU870" s="20">
        <v>0</v>
      </c>
      <c r="AV870" s="20">
        <v>0</v>
      </c>
      <c r="AW870" s="21">
        <v>81</v>
      </c>
      <c r="AX870" s="21">
        <v>300</v>
      </c>
      <c r="AY870" s="20">
        <v>311943.01</v>
      </c>
      <c r="AZ870" s="20">
        <v>78750</v>
      </c>
      <c r="BA870" s="22">
        <v>90</v>
      </c>
      <c r="BB870" s="22">
        <v>47.856137142857101</v>
      </c>
      <c r="BC870" s="22">
        <v>10.86</v>
      </c>
      <c r="BD870" s="22"/>
      <c r="BE870" s="18" t="s">
        <v>78</v>
      </c>
      <c r="BF870" s="15"/>
      <c r="BG870" s="18" t="s">
        <v>300</v>
      </c>
      <c r="BH870" s="18" t="s">
        <v>614</v>
      </c>
      <c r="BI870" s="18" t="s">
        <v>615</v>
      </c>
      <c r="BJ870" s="18" t="s">
        <v>108</v>
      </c>
      <c r="BK870" s="16" t="s">
        <v>83</v>
      </c>
      <c r="BL870" s="22">
        <v>325231.85138328001</v>
      </c>
      <c r="BM870" s="16" t="s">
        <v>84</v>
      </c>
      <c r="BN870" s="22"/>
      <c r="BO870" s="23">
        <v>38464</v>
      </c>
      <c r="BP870" s="23">
        <v>47595</v>
      </c>
      <c r="BQ870" s="14" t="s">
        <v>109</v>
      </c>
      <c r="BR870" s="14" t="s">
        <v>110</v>
      </c>
      <c r="BS870" s="14">
        <v>38464</v>
      </c>
      <c r="BT870" s="14">
        <v>38464</v>
      </c>
      <c r="BU870" s="22">
        <v>0</v>
      </c>
      <c r="BV870" s="22">
        <v>16.12</v>
      </c>
      <c r="BW870" s="22">
        <v>0</v>
      </c>
    </row>
    <row r="871" spans="1:75" s="1" customFormat="1" ht="18.2" customHeight="1" x14ac:dyDescent="0.15">
      <c r="A871" s="6">
        <v>869</v>
      </c>
      <c r="B871" s="7" t="s">
        <v>75</v>
      </c>
      <c r="C871" s="7" t="s">
        <v>76</v>
      </c>
      <c r="D871" s="8">
        <v>45108</v>
      </c>
      <c r="E871" s="9" t="s">
        <v>1432</v>
      </c>
      <c r="F871" s="10">
        <v>159</v>
      </c>
      <c r="G871" s="10">
        <v>158</v>
      </c>
      <c r="H871" s="11">
        <v>35424.92</v>
      </c>
      <c r="I871" s="11">
        <v>124633.41</v>
      </c>
      <c r="J871" s="11">
        <v>0</v>
      </c>
      <c r="K871" s="11">
        <v>160058.32999999999</v>
      </c>
      <c r="L871" s="11">
        <v>1466.17</v>
      </c>
      <c r="M871" s="11">
        <v>0</v>
      </c>
      <c r="N871" s="11">
        <v>0</v>
      </c>
      <c r="O871" s="11">
        <v>0</v>
      </c>
      <c r="P871" s="11">
        <v>0</v>
      </c>
      <c r="Q871" s="11">
        <v>0</v>
      </c>
      <c r="R871" s="11">
        <v>160058.32999999999</v>
      </c>
      <c r="S871" s="11">
        <v>154952.12</v>
      </c>
      <c r="T871" s="11">
        <v>312.62</v>
      </c>
      <c r="U871" s="11">
        <v>0</v>
      </c>
      <c r="V871" s="11">
        <v>0</v>
      </c>
      <c r="W871" s="11">
        <v>0</v>
      </c>
      <c r="X871" s="11">
        <v>0</v>
      </c>
      <c r="Y871" s="11">
        <v>0</v>
      </c>
      <c r="Z871" s="11">
        <v>155264.74</v>
      </c>
      <c r="AA871" s="11">
        <v>0</v>
      </c>
      <c r="AB871" s="11">
        <v>0</v>
      </c>
      <c r="AC871" s="11">
        <v>0</v>
      </c>
      <c r="AD871" s="11">
        <v>0</v>
      </c>
      <c r="AE871" s="11">
        <v>0</v>
      </c>
      <c r="AF871" s="11">
        <v>0</v>
      </c>
      <c r="AG871" s="11">
        <v>0</v>
      </c>
      <c r="AH871" s="11">
        <v>0</v>
      </c>
      <c r="AI871" s="11">
        <v>0</v>
      </c>
      <c r="AJ871" s="11">
        <v>0</v>
      </c>
      <c r="AK871" s="11">
        <v>0</v>
      </c>
      <c r="AL871" s="11">
        <v>0</v>
      </c>
      <c r="AM871" s="11">
        <v>0</v>
      </c>
      <c r="AN871" s="11">
        <v>0</v>
      </c>
      <c r="AO871" s="11">
        <v>0</v>
      </c>
      <c r="AP871" s="11">
        <v>0</v>
      </c>
      <c r="AQ871" s="11">
        <v>0</v>
      </c>
      <c r="AR871" s="11">
        <v>0</v>
      </c>
      <c r="AS871" s="11">
        <v>0</v>
      </c>
      <c r="AT871" s="11">
        <f t="shared" si="13"/>
        <v>0</v>
      </c>
      <c r="AU871" s="11">
        <v>126099.58</v>
      </c>
      <c r="AV871" s="11">
        <v>155264.74</v>
      </c>
      <c r="AW871" s="12">
        <v>21</v>
      </c>
      <c r="AX871" s="12">
        <v>240</v>
      </c>
      <c r="AY871" s="11">
        <v>701499.98</v>
      </c>
      <c r="AZ871" s="11">
        <v>177093.63</v>
      </c>
      <c r="BA871" s="13">
        <v>89.999994999999998</v>
      </c>
      <c r="BB871" s="13">
        <v>81.342558169417799</v>
      </c>
      <c r="BC871" s="13">
        <v>10.59</v>
      </c>
      <c r="BD871" s="13"/>
      <c r="BE871" s="9" t="s">
        <v>78</v>
      </c>
      <c r="BF871" s="6"/>
      <c r="BG871" s="9" t="s">
        <v>99</v>
      </c>
      <c r="BH871" s="9" t="s">
        <v>100</v>
      </c>
      <c r="BI871" s="9" t="s">
        <v>709</v>
      </c>
      <c r="BJ871" s="9" t="s">
        <v>82</v>
      </c>
      <c r="BK871" s="7" t="s">
        <v>83</v>
      </c>
      <c r="BL871" s="13">
        <v>1243156.08292702</v>
      </c>
      <c r="BM871" s="7" t="s">
        <v>84</v>
      </c>
      <c r="BN871" s="13"/>
      <c r="BO871" s="14">
        <v>38464</v>
      </c>
      <c r="BP871" s="14">
        <v>45769</v>
      </c>
      <c r="BQ871" s="14" t="s">
        <v>116</v>
      </c>
      <c r="BR871" s="14" t="s">
        <v>117</v>
      </c>
      <c r="BS871" s="14">
        <v>38464</v>
      </c>
      <c r="BT871" s="14">
        <v>38464</v>
      </c>
      <c r="BU871" s="13">
        <v>52876.41</v>
      </c>
      <c r="BV871" s="13">
        <v>37.130000000000003</v>
      </c>
      <c r="BW871" s="13">
        <v>0</v>
      </c>
    </row>
    <row r="872" spans="1:75" s="1" customFormat="1" ht="18.2" customHeight="1" x14ac:dyDescent="0.15">
      <c r="A872" s="15">
        <v>870</v>
      </c>
      <c r="B872" s="16" t="s">
        <v>75</v>
      </c>
      <c r="C872" s="16" t="s">
        <v>76</v>
      </c>
      <c r="D872" s="17">
        <v>45108</v>
      </c>
      <c r="E872" s="18" t="s">
        <v>1433</v>
      </c>
      <c r="F872" s="19">
        <v>118</v>
      </c>
      <c r="G872" s="19">
        <v>118</v>
      </c>
      <c r="H872" s="20">
        <v>0</v>
      </c>
      <c r="I872" s="20">
        <v>61237.07</v>
      </c>
      <c r="J872" s="20">
        <v>0</v>
      </c>
      <c r="K872" s="20">
        <v>61237.07</v>
      </c>
      <c r="L872" s="20">
        <v>0</v>
      </c>
      <c r="M872" s="20">
        <v>0</v>
      </c>
      <c r="N872" s="20">
        <v>0</v>
      </c>
      <c r="O872" s="20">
        <v>0</v>
      </c>
      <c r="P872" s="20">
        <v>0</v>
      </c>
      <c r="Q872" s="20">
        <v>0</v>
      </c>
      <c r="R872" s="20">
        <v>61237.07</v>
      </c>
      <c r="S872" s="20">
        <v>37208.480000000003</v>
      </c>
      <c r="T872" s="20">
        <v>0</v>
      </c>
      <c r="U872" s="20">
        <v>0</v>
      </c>
      <c r="V872" s="20">
        <v>0</v>
      </c>
      <c r="W872" s="20">
        <v>0</v>
      </c>
      <c r="X872" s="20">
        <v>0</v>
      </c>
      <c r="Y872" s="20">
        <v>0</v>
      </c>
      <c r="Z872" s="20">
        <v>37208.480000000003</v>
      </c>
      <c r="AA872" s="20">
        <v>0</v>
      </c>
      <c r="AB872" s="20">
        <v>0</v>
      </c>
      <c r="AC872" s="20">
        <v>0</v>
      </c>
      <c r="AD872" s="20">
        <v>0</v>
      </c>
      <c r="AE872" s="20">
        <v>0</v>
      </c>
      <c r="AF872" s="20">
        <v>0</v>
      </c>
      <c r="AG872" s="20">
        <v>0</v>
      </c>
      <c r="AH872" s="20">
        <v>0</v>
      </c>
      <c r="AI872" s="20">
        <v>0</v>
      </c>
      <c r="AJ872" s="20">
        <v>0</v>
      </c>
      <c r="AK872" s="20">
        <v>0</v>
      </c>
      <c r="AL872" s="20">
        <v>0</v>
      </c>
      <c r="AM872" s="20">
        <v>0</v>
      </c>
      <c r="AN872" s="20">
        <v>0</v>
      </c>
      <c r="AO872" s="20">
        <v>0</v>
      </c>
      <c r="AP872" s="20">
        <v>0</v>
      </c>
      <c r="AQ872" s="20">
        <v>0</v>
      </c>
      <c r="AR872" s="20">
        <v>0</v>
      </c>
      <c r="AS872" s="20">
        <v>0</v>
      </c>
      <c r="AT872" s="11">
        <f t="shared" si="13"/>
        <v>0</v>
      </c>
      <c r="AU872" s="20">
        <v>61237.07</v>
      </c>
      <c r="AV872" s="20">
        <v>37208.480000000003</v>
      </c>
      <c r="AW872" s="21">
        <v>0</v>
      </c>
      <c r="AX872" s="21">
        <v>180</v>
      </c>
      <c r="AY872" s="20">
        <v>300000.02</v>
      </c>
      <c r="AZ872" s="20">
        <v>75734.990000000005</v>
      </c>
      <c r="BA872" s="22">
        <v>89.999999000000003</v>
      </c>
      <c r="BB872" s="22">
        <v>72.771333814963597</v>
      </c>
      <c r="BC872" s="22">
        <v>10.59</v>
      </c>
      <c r="BD872" s="22"/>
      <c r="BE872" s="18" t="s">
        <v>78</v>
      </c>
      <c r="BF872" s="15"/>
      <c r="BG872" s="18" t="s">
        <v>172</v>
      </c>
      <c r="BH872" s="18" t="s">
        <v>173</v>
      </c>
      <c r="BI872" s="18" t="s">
        <v>1434</v>
      </c>
      <c r="BJ872" s="18" t="s">
        <v>82</v>
      </c>
      <c r="BK872" s="16" t="s">
        <v>83</v>
      </c>
      <c r="BL872" s="22">
        <v>475621.83156058</v>
      </c>
      <c r="BM872" s="16" t="s">
        <v>84</v>
      </c>
      <c r="BN872" s="22"/>
      <c r="BO872" s="23">
        <v>38464</v>
      </c>
      <c r="BP872" s="23">
        <v>43943</v>
      </c>
      <c r="BQ872" s="14" t="s">
        <v>236</v>
      </c>
      <c r="BR872" s="14" t="s">
        <v>237</v>
      </c>
      <c r="BS872" s="14">
        <v>38464</v>
      </c>
      <c r="BT872" s="14">
        <v>38464</v>
      </c>
      <c r="BU872" s="22">
        <v>16211.04</v>
      </c>
      <c r="BV872" s="22">
        <v>0</v>
      </c>
      <c r="BW872" s="22">
        <v>0</v>
      </c>
    </row>
    <row r="873" spans="1:75" s="1" customFormat="1" ht="18.2" customHeight="1" x14ac:dyDescent="0.15">
      <c r="A873" s="6">
        <v>871</v>
      </c>
      <c r="B873" s="7" t="s">
        <v>75</v>
      </c>
      <c r="C873" s="7" t="s">
        <v>76</v>
      </c>
      <c r="D873" s="8">
        <v>45108</v>
      </c>
      <c r="E873" s="9" t="s">
        <v>1435</v>
      </c>
      <c r="F873" s="10">
        <v>162</v>
      </c>
      <c r="G873" s="10">
        <v>161</v>
      </c>
      <c r="H873" s="11">
        <v>104701.54</v>
      </c>
      <c r="I873" s="11">
        <v>75096.990000000005</v>
      </c>
      <c r="J873" s="11">
        <v>0</v>
      </c>
      <c r="K873" s="11">
        <v>179798.53</v>
      </c>
      <c r="L873" s="11">
        <v>875.5</v>
      </c>
      <c r="M873" s="11">
        <v>0</v>
      </c>
      <c r="N873" s="11">
        <v>0</v>
      </c>
      <c r="O873" s="11">
        <v>0</v>
      </c>
      <c r="P873" s="11">
        <v>0</v>
      </c>
      <c r="Q873" s="11">
        <v>0</v>
      </c>
      <c r="R873" s="11">
        <v>179798.53</v>
      </c>
      <c r="S873" s="11">
        <v>214620.91</v>
      </c>
      <c r="T873" s="11">
        <v>923.99</v>
      </c>
      <c r="U873" s="11">
        <v>0</v>
      </c>
      <c r="V873" s="11">
        <v>0</v>
      </c>
      <c r="W873" s="11">
        <v>0</v>
      </c>
      <c r="X873" s="11">
        <v>0</v>
      </c>
      <c r="Y873" s="11">
        <v>0</v>
      </c>
      <c r="Z873" s="11">
        <v>215544.9</v>
      </c>
      <c r="AA873" s="11">
        <v>0</v>
      </c>
      <c r="AB873" s="11">
        <v>0</v>
      </c>
      <c r="AC873" s="11">
        <v>0</v>
      </c>
      <c r="AD873" s="11">
        <v>0</v>
      </c>
      <c r="AE873" s="11">
        <v>0</v>
      </c>
      <c r="AF873" s="11">
        <v>0</v>
      </c>
      <c r="AG873" s="11">
        <v>0</v>
      </c>
      <c r="AH873" s="11">
        <v>0</v>
      </c>
      <c r="AI873" s="11">
        <v>0</v>
      </c>
      <c r="AJ873" s="11">
        <v>0</v>
      </c>
      <c r="AK873" s="11">
        <v>0</v>
      </c>
      <c r="AL873" s="11">
        <v>0</v>
      </c>
      <c r="AM873" s="11">
        <v>0</v>
      </c>
      <c r="AN873" s="11">
        <v>0</v>
      </c>
      <c r="AO873" s="11">
        <v>0</v>
      </c>
      <c r="AP873" s="11">
        <v>0</v>
      </c>
      <c r="AQ873" s="11">
        <v>0</v>
      </c>
      <c r="AR873" s="11">
        <v>0</v>
      </c>
      <c r="AS873" s="11">
        <v>0</v>
      </c>
      <c r="AT873" s="11">
        <f t="shared" si="13"/>
        <v>0</v>
      </c>
      <c r="AU873" s="11">
        <v>75972.490000000005</v>
      </c>
      <c r="AV873" s="11">
        <v>215544.9</v>
      </c>
      <c r="AW873" s="12">
        <v>81</v>
      </c>
      <c r="AX873" s="12">
        <v>300</v>
      </c>
      <c r="AY873" s="11">
        <v>750111.76</v>
      </c>
      <c r="AZ873" s="11">
        <v>189296.92</v>
      </c>
      <c r="BA873" s="13">
        <v>90</v>
      </c>
      <c r="BB873" s="13">
        <v>85.484051721496598</v>
      </c>
      <c r="BC873" s="13">
        <v>10.59</v>
      </c>
      <c r="BD873" s="13"/>
      <c r="BE873" s="9" t="s">
        <v>78</v>
      </c>
      <c r="BF873" s="6"/>
      <c r="BG873" s="9" t="s">
        <v>89</v>
      </c>
      <c r="BH873" s="9" t="s">
        <v>90</v>
      </c>
      <c r="BI873" s="9" t="s">
        <v>938</v>
      </c>
      <c r="BJ873" s="9" t="s">
        <v>82</v>
      </c>
      <c r="BK873" s="7" t="s">
        <v>83</v>
      </c>
      <c r="BL873" s="13">
        <v>1396476.12386582</v>
      </c>
      <c r="BM873" s="7" t="s">
        <v>84</v>
      </c>
      <c r="BN873" s="13"/>
      <c r="BO873" s="14">
        <v>38468</v>
      </c>
      <c r="BP873" s="14">
        <v>47599</v>
      </c>
      <c r="BQ873" s="14" t="s">
        <v>472</v>
      </c>
      <c r="BR873" s="14" t="s">
        <v>473</v>
      </c>
      <c r="BS873" s="14">
        <v>38468</v>
      </c>
      <c r="BT873" s="14">
        <v>38468</v>
      </c>
      <c r="BU873" s="13">
        <v>59042.879999999997</v>
      </c>
      <c r="BV873" s="13">
        <v>39.39</v>
      </c>
      <c r="BW873" s="13">
        <v>0</v>
      </c>
    </row>
    <row r="874" spans="1:75" s="1" customFormat="1" ht="18.2" customHeight="1" x14ac:dyDescent="0.15">
      <c r="A874" s="15">
        <v>872</v>
      </c>
      <c r="B874" s="16" t="s">
        <v>75</v>
      </c>
      <c r="C874" s="16" t="s">
        <v>76</v>
      </c>
      <c r="D874" s="17">
        <v>45108</v>
      </c>
      <c r="E874" s="18" t="s">
        <v>1436</v>
      </c>
      <c r="F874" s="19">
        <v>0</v>
      </c>
      <c r="G874" s="19">
        <v>0</v>
      </c>
      <c r="H874" s="20">
        <v>14111.43</v>
      </c>
      <c r="I874" s="20">
        <v>0</v>
      </c>
      <c r="J874" s="20">
        <v>0</v>
      </c>
      <c r="K874" s="20">
        <v>14111.43</v>
      </c>
      <c r="L874" s="20">
        <v>583.85</v>
      </c>
      <c r="M874" s="20">
        <v>0</v>
      </c>
      <c r="N874" s="20">
        <v>0</v>
      </c>
      <c r="O874" s="20">
        <v>583.85</v>
      </c>
      <c r="P874" s="20">
        <v>0</v>
      </c>
      <c r="Q874" s="20">
        <v>0</v>
      </c>
      <c r="R874" s="20">
        <v>13527.58</v>
      </c>
      <c r="S874" s="20">
        <v>0</v>
      </c>
      <c r="T874" s="20">
        <v>124.53</v>
      </c>
      <c r="U874" s="20">
        <v>0</v>
      </c>
      <c r="V874" s="20">
        <v>0</v>
      </c>
      <c r="W874" s="20">
        <v>124.53</v>
      </c>
      <c r="X874" s="20">
        <v>0</v>
      </c>
      <c r="Y874" s="20">
        <v>0</v>
      </c>
      <c r="Z874" s="20">
        <v>0</v>
      </c>
      <c r="AA874" s="20">
        <v>14.79</v>
      </c>
      <c r="AB874" s="20">
        <v>0</v>
      </c>
      <c r="AC874" s="20">
        <v>0</v>
      </c>
      <c r="AD874" s="20">
        <v>0</v>
      </c>
      <c r="AE874" s="20">
        <v>0</v>
      </c>
      <c r="AF874" s="20">
        <v>-22.94</v>
      </c>
      <c r="AG874" s="20">
        <v>31.46</v>
      </c>
      <c r="AH874" s="20">
        <v>87.05</v>
      </c>
      <c r="AI874" s="20">
        <v>0</v>
      </c>
      <c r="AJ874" s="20">
        <v>0</v>
      </c>
      <c r="AK874" s="20">
        <v>0</v>
      </c>
      <c r="AL874" s="20">
        <v>0</v>
      </c>
      <c r="AM874" s="20">
        <v>0</v>
      </c>
      <c r="AN874" s="20">
        <v>0</v>
      </c>
      <c r="AO874" s="20">
        <v>0</v>
      </c>
      <c r="AP874" s="20">
        <v>0.73</v>
      </c>
      <c r="AQ874" s="20">
        <v>0</v>
      </c>
      <c r="AR874" s="20">
        <v>0.61</v>
      </c>
      <c r="AS874" s="20">
        <v>0</v>
      </c>
      <c r="AT874" s="11">
        <f t="shared" si="13"/>
        <v>818.86</v>
      </c>
      <c r="AU874" s="20">
        <v>0</v>
      </c>
      <c r="AV874" s="20">
        <v>0</v>
      </c>
      <c r="AW874" s="21">
        <v>21</v>
      </c>
      <c r="AX874" s="21">
        <v>240</v>
      </c>
      <c r="AY874" s="20">
        <v>279496.49</v>
      </c>
      <c r="AZ874" s="20">
        <v>70525.8</v>
      </c>
      <c r="BA874" s="22">
        <v>90</v>
      </c>
      <c r="BB874" s="22">
        <v>17.262933564737999</v>
      </c>
      <c r="BC874" s="22">
        <v>10.59</v>
      </c>
      <c r="BD874" s="22"/>
      <c r="BE874" s="18" t="s">
        <v>78</v>
      </c>
      <c r="BF874" s="15"/>
      <c r="BG874" s="18" t="s">
        <v>89</v>
      </c>
      <c r="BH874" s="18" t="s">
        <v>90</v>
      </c>
      <c r="BI874" s="18" t="s">
        <v>529</v>
      </c>
      <c r="BJ874" s="18" t="s">
        <v>108</v>
      </c>
      <c r="BK874" s="16" t="s">
        <v>83</v>
      </c>
      <c r="BL874" s="22">
        <v>105067.27993652</v>
      </c>
      <c r="BM874" s="16" t="s">
        <v>84</v>
      </c>
      <c r="BN874" s="22"/>
      <c r="BO874" s="23">
        <v>38470</v>
      </c>
      <c r="BP874" s="23">
        <v>45775</v>
      </c>
      <c r="BQ874" s="14" t="s">
        <v>109</v>
      </c>
      <c r="BR874" s="14" t="s">
        <v>110</v>
      </c>
      <c r="BS874" s="14">
        <v>38470</v>
      </c>
      <c r="BT874" s="14">
        <v>38470</v>
      </c>
      <c r="BU874" s="22">
        <v>0</v>
      </c>
      <c r="BV874" s="22">
        <v>14.79</v>
      </c>
      <c r="BW874" s="22">
        <v>0</v>
      </c>
    </row>
    <row r="875" spans="1:75" s="1" customFormat="1" ht="18.2" customHeight="1" x14ac:dyDescent="0.15">
      <c r="A875" s="6">
        <v>873</v>
      </c>
      <c r="B875" s="7" t="s">
        <v>75</v>
      </c>
      <c r="C875" s="7" t="s">
        <v>76</v>
      </c>
      <c r="D875" s="8">
        <v>45108</v>
      </c>
      <c r="E875" s="9" t="s">
        <v>1437</v>
      </c>
      <c r="F875" s="10">
        <v>89</v>
      </c>
      <c r="G875" s="10">
        <v>89</v>
      </c>
      <c r="H875" s="11">
        <v>0</v>
      </c>
      <c r="I875" s="11">
        <v>38923.58</v>
      </c>
      <c r="J875" s="11">
        <v>0</v>
      </c>
      <c r="K875" s="11">
        <v>38923.58</v>
      </c>
      <c r="L875" s="11">
        <v>0</v>
      </c>
      <c r="M875" s="11">
        <v>0</v>
      </c>
      <c r="N875" s="11">
        <v>0</v>
      </c>
      <c r="O875" s="11">
        <v>0</v>
      </c>
      <c r="P875" s="11">
        <v>0</v>
      </c>
      <c r="Q875" s="11">
        <v>0</v>
      </c>
      <c r="R875" s="11">
        <v>38923.58</v>
      </c>
      <c r="S875" s="11">
        <v>17429.439999999999</v>
      </c>
      <c r="T875" s="11">
        <v>0</v>
      </c>
      <c r="U875" s="11">
        <v>0</v>
      </c>
      <c r="V875" s="11">
        <v>0</v>
      </c>
      <c r="W875" s="11">
        <v>0</v>
      </c>
      <c r="X875" s="11">
        <v>0</v>
      </c>
      <c r="Y875" s="11">
        <v>0</v>
      </c>
      <c r="Z875" s="11">
        <v>17429.439999999999</v>
      </c>
      <c r="AA875" s="11">
        <v>0</v>
      </c>
      <c r="AB875" s="11">
        <v>0</v>
      </c>
      <c r="AC875" s="11">
        <v>0</v>
      </c>
      <c r="AD875" s="11">
        <v>0</v>
      </c>
      <c r="AE875" s="11">
        <v>0</v>
      </c>
      <c r="AF875" s="11">
        <v>0</v>
      </c>
      <c r="AG875" s="11">
        <v>0</v>
      </c>
      <c r="AH875" s="11">
        <v>0</v>
      </c>
      <c r="AI875" s="11">
        <v>0</v>
      </c>
      <c r="AJ875" s="11">
        <v>0</v>
      </c>
      <c r="AK875" s="11">
        <v>0</v>
      </c>
      <c r="AL875" s="11">
        <v>0</v>
      </c>
      <c r="AM875" s="11">
        <v>0</v>
      </c>
      <c r="AN875" s="11">
        <v>0</v>
      </c>
      <c r="AO875" s="11">
        <v>0</v>
      </c>
      <c r="AP875" s="11">
        <v>0</v>
      </c>
      <c r="AQ875" s="11">
        <v>0</v>
      </c>
      <c r="AR875" s="11">
        <v>0</v>
      </c>
      <c r="AS875" s="11">
        <v>0</v>
      </c>
      <c r="AT875" s="11">
        <f t="shared" si="13"/>
        <v>0</v>
      </c>
      <c r="AU875" s="11">
        <v>38923.58</v>
      </c>
      <c r="AV875" s="11">
        <v>17429.439999999999</v>
      </c>
      <c r="AW875" s="12">
        <v>120</v>
      </c>
      <c r="AX875" s="12">
        <v>300</v>
      </c>
      <c r="AY875" s="11">
        <v>279496.49</v>
      </c>
      <c r="AZ875" s="11">
        <v>66607.7</v>
      </c>
      <c r="BA875" s="13">
        <v>85</v>
      </c>
      <c r="BB875" s="13">
        <v>49.671498940813201</v>
      </c>
      <c r="BC875" s="13">
        <v>10.59</v>
      </c>
      <c r="BD875" s="13"/>
      <c r="BE875" s="9" t="s">
        <v>78</v>
      </c>
      <c r="BF875" s="6"/>
      <c r="BG875" s="9" t="s">
        <v>89</v>
      </c>
      <c r="BH875" s="9" t="s">
        <v>90</v>
      </c>
      <c r="BI875" s="9" t="s">
        <v>529</v>
      </c>
      <c r="BJ875" s="9" t="s">
        <v>82</v>
      </c>
      <c r="BK875" s="7" t="s">
        <v>83</v>
      </c>
      <c r="BL875" s="13">
        <v>302315.31996052002</v>
      </c>
      <c r="BM875" s="7" t="s">
        <v>84</v>
      </c>
      <c r="BN875" s="13"/>
      <c r="BO875" s="14">
        <v>38470</v>
      </c>
      <c r="BP875" s="14">
        <v>47601</v>
      </c>
      <c r="BQ875" s="14" t="s">
        <v>472</v>
      </c>
      <c r="BR875" s="14" t="s">
        <v>473</v>
      </c>
      <c r="BS875" s="14">
        <v>38470</v>
      </c>
      <c r="BT875" s="14">
        <v>38470</v>
      </c>
      <c r="BU875" s="13">
        <v>11482.77</v>
      </c>
      <c r="BV875" s="13">
        <v>0</v>
      </c>
      <c r="BW875" s="13">
        <v>0</v>
      </c>
    </row>
    <row r="876" spans="1:75" s="1" customFormat="1" ht="18.2" customHeight="1" x14ac:dyDescent="0.15">
      <c r="A876" s="15">
        <v>874</v>
      </c>
      <c r="B876" s="16" t="s">
        <v>75</v>
      </c>
      <c r="C876" s="16" t="s">
        <v>76</v>
      </c>
      <c r="D876" s="17">
        <v>45108</v>
      </c>
      <c r="E876" s="18" t="s">
        <v>1438</v>
      </c>
      <c r="F876" s="19">
        <v>0</v>
      </c>
      <c r="G876" s="19">
        <v>0</v>
      </c>
      <c r="H876" s="20">
        <v>28720.81</v>
      </c>
      <c r="I876" s="20">
        <v>0</v>
      </c>
      <c r="J876" s="20">
        <v>0</v>
      </c>
      <c r="K876" s="20">
        <v>28720.81</v>
      </c>
      <c r="L876" s="20">
        <v>416.97</v>
      </c>
      <c r="M876" s="20">
        <v>0</v>
      </c>
      <c r="N876" s="20">
        <v>0</v>
      </c>
      <c r="O876" s="20">
        <v>416.97</v>
      </c>
      <c r="P876" s="20">
        <v>0</v>
      </c>
      <c r="Q876" s="20">
        <v>0</v>
      </c>
      <c r="R876" s="20">
        <v>28303.84</v>
      </c>
      <c r="S876" s="20">
        <v>0</v>
      </c>
      <c r="T876" s="20">
        <v>253.46</v>
      </c>
      <c r="U876" s="20">
        <v>0</v>
      </c>
      <c r="V876" s="20">
        <v>0</v>
      </c>
      <c r="W876" s="20">
        <v>253.46</v>
      </c>
      <c r="X876" s="20">
        <v>0</v>
      </c>
      <c r="Y876" s="20">
        <v>0</v>
      </c>
      <c r="Z876" s="20">
        <v>0</v>
      </c>
      <c r="AA876" s="20">
        <v>14.68</v>
      </c>
      <c r="AB876" s="20">
        <v>0</v>
      </c>
      <c r="AC876" s="20">
        <v>0</v>
      </c>
      <c r="AD876" s="20">
        <v>0</v>
      </c>
      <c r="AE876" s="20">
        <v>0</v>
      </c>
      <c r="AF876" s="20">
        <v>-23.47</v>
      </c>
      <c r="AG876" s="20">
        <v>34.26</v>
      </c>
      <c r="AH876" s="20">
        <v>87.04</v>
      </c>
      <c r="AI876" s="20">
        <v>0</v>
      </c>
      <c r="AJ876" s="20">
        <v>0</v>
      </c>
      <c r="AK876" s="20">
        <v>0</v>
      </c>
      <c r="AL876" s="20">
        <v>0</v>
      </c>
      <c r="AM876" s="20">
        <v>0</v>
      </c>
      <c r="AN876" s="20">
        <v>0</v>
      </c>
      <c r="AO876" s="20">
        <v>0</v>
      </c>
      <c r="AP876" s="20">
        <v>785.38</v>
      </c>
      <c r="AQ876" s="20">
        <v>0</v>
      </c>
      <c r="AR876" s="20">
        <v>782.94</v>
      </c>
      <c r="AS876" s="20">
        <v>0</v>
      </c>
      <c r="AT876" s="11">
        <f t="shared" si="13"/>
        <v>785.38</v>
      </c>
      <c r="AU876" s="20">
        <v>0</v>
      </c>
      <c r="AV876" s="20">
        <v>0</v>
      </c>
      <c r="AW876" s="21">
        <v>81</v>
      </c>
      <c r="AX876" s="21">
        <v>300</v>
      </c>
      <c r="AY876" s="20">
        <v>279496.49</v>
      </c>
      <c r="AZ876" s="20">
        <v>70525.8</v>
      </c>
      <c r="BA876" s="22">
        <v>90</v>
      </c>
      <c r="BB876" s="22">
        <v>36.119343559378301</v>
      </c>
      <c r="BC876" s="22">
        <v>10.59</v>
      </c>
      <c r="BD876" s="22"/>
      <c r="BE876" s="18" t="s">
        <v>78</v>
      </c>
      <c r="BF876" s="15"/>
      <c r="BG876" s="18" t="s">
        <v>89</v>
      </c>
      <c r="BH876" s="18" t="s">
        <v>90</v>
      </c>
      <c r="BI876" s="18" t="s">
        <v>529</v>
      </c>
      <c r="BJ876" s="18" t="s">
        <v>108</v>
      </c>
      <c r="BK876" s="16" t="s">
        <v>83</v>
      </c>
      <c r="BL876" s="22">
        <v>219832.92507296</v>
      </c>
      <c r="BM876" s="16" t="s">
        <v>84</v>
      </c>
      <c r="BN876" s="22"/>
      <c r="BO876" s="23">
        <v>38470</v>
      </c>
      <c r="BP876" s="23">
        <v>47601</v>
      </c>
      <c r="BQ876" s="14" t="s">
        <v>102</v>
      </c>
      <c r="BR876" s="14" t="s">
        <v>103</v>
      </c>
      <c r="BS876" s="14">
        <v>38470</v>
      </c>
      <c r="BT876" s="14">
        <v>38470</v>
      </c>
      <c r="BU876" s="22">
        <v>0</v>
      </c>
      <c r="BV876" s="22">
        <v>14.68</v>
      </c>
      <c r="BW876" s="22">
        <v>0</v>
      </c>
    </row>
    <row r="877" spans="1:75" s="1" customFormat="1" ht="18.2" customHeight="1" x14ac:dyDescent="0.15">
      <c r="A877" s="6">
        <v>875</v>
      </c>
      <c r="B877" s="7" t="s">
        <v>75</v>
      </c>
      <c r="C877" s="7" t="s">
        <v>76</v>
      </c>
      <c r="D877" s="8">
        <v>45108</v>
      </c>
      <c r="E877" s="9" t="s">
        <v>1439</v>
      </c>
      <c r="F877" s="10">
        <v>153</v>
      </c>
      <c r="G877" s="10">
        <v>152</v>
      </c>
      <c r="H877" s="11">
        <v>39008.97</v>
      </c>
      <c r="I877" s="11">
        <v>27238.99</v>
      </c>
      <c r="J877" s="11">
        <v>0</v>
      </c>
      <c r="K877" s="11">
        <v>66247.960000000006</v>
      </c>
      <c r="L877" s="11">
        <v>326.18</v>
      </c>
      <c r="M877" s="11">
        <v>0</v>
      </c>
      <c r="N877" s="11">
        <v>0</v>
      </c>
      <c r="O877" s="11">
        <v>0</v>
      </c>
      <c r="P877" s="11">
        <v>0</v>
      </c>
      <c r="Q877" s="11">
        <v>0</v>
      </c>
      <c r="R877" s="11">
        <v>66247.960000000006</v>
      </c>
      <c r="S877" s="11">
        <v>74663.600000000006</v>
      </c>
      <c r="T877" s="11">
        <v>344.25</v>
      </c>
      <c r="U877" s="11">
        <v>0</v>
      </c>
      <c r="V877" s="11">
        <v>0</v>
      </c>
      <c r="W877" s="11">
        <v>0</v>
      </c>
      <c r="X877" s="11">
        <v>0</v>
      </c>
      <c r="Y877" s="11">
        <v>0</v>
      </c>
      <c r="Z877" s="11">
        <v>75007.850000000006</v>
      </c>
      <c r="AA877" s="11">
        <v>0</v>
      </c>
      <c r="AB877" s="11">
        <v>0</v>
      </c>
      <c r="AC877" s="11">
        <v>0</v>
      </c>
      <c r="AD877" s="11">
        <v>0</v>
      </c>
      <c r="AE877" s="11">
        <v>0</v>
      </c>
      <c r="AF877" s="11">
        <v>0</v>
      </c>
      <c r="AG877" s="11">
        <v>0</v>
      </c>
      <c r="AH877" s="11">
        <v>0</v>
      </c>
      <c r="AI877" s="11">
        <v>0</v>
      </c>
      <c r="AJ877" s="11">
        <v>0</v>
      </c>
      <c r="AK877" s="11">
        <v>0</v>
      </c>
      <c r="AL877" s="11">
        <v>0</v>
      </c>
      <c r="AM877" s="11">
        <v>0</v>
      </c>
      <c r="AN877" s="11">
        <v>0</v>
      </c>
      <c r="AO877" s="11">
        <v>0</v>
      </c>
      <c r="AP877" s="11">
        <v>0</v>
      </c>
      <c r="AQ877" s="11">
        <v>0</v>
      </c>
      <c r="AR877" s="11">
        <v>0</v>
      </c>
      <c r="AS877" s="11">
        <v>0</v>
      </c>
      <c r="AT877" s="11">
        <f t="shared" si="13"/>
        <v>0</v>
      </c>
      <c r="AU877" s="11">
        <v>27565.17</v>
      </c>
      <c r="AV877" s="11">
        <v>75007.850000000006</v>
      </c>
      <c r="AW877" s="12">
        <v>81</v>
      </c>
      <c r="AX877" s="12">
        <v>300</v>
      </c>
      <c r="AY877" s="11">
        <v>279496.49</v>
      </c>
      <c r="AZ877" s="11">
        <v>70525.8</v>
      </c>
      <c r="BA877" s="13">
        <v>90</v>
      </c>
      <c r="BB877" s="13">
        <v>84.540925448559307</v>
      </c>
      <c r="BC877" s="13">
        <v>10.59</v>
      </c>
      <c r="BD877" s="13"/>
      <c r="BE877" s="9" t="s">
        <v>78</v>
      </c>
      <c r="BF877" s="6"/>
      <c r="BG877" s="9" t="s">
        <v>89</v>
      </c>
      <c r="BH877" s="9" t="s">
        <v>90</v>
      </c>
      <c r="BI877" s="9" t="s">
        <v>529</v>
      </c>
      <c r="BJ877" s="9" t="s">
        <v>82</v>
      </c>
      <c r="BK877" s="7" t="s">
        <v>83</v>
      </c>
      <c r="BL877" s="13">
        <v>514540.88303624</v>
      </c>
      <c r="BM877" s="7" t="s">
        <v>84</v>
      </c>
      <c r="BN877" s="13"/>
      <c r="BO877" s="14">
        <v>38470</v>
      </c>
      <c r="BP877" s="14">
        <v>47601</v>
      </c>
      <c r="BQ877" s="14" t="s">
        <v>177</v>
      </c>
      <c r="BR877" s="14" t="s">
        <v>178</v>
      </c>
      <c r="BS877" s="14">
        <v>38470</v>
      </c>
      <c r="BT877" s="14">
        <v>38470</v>
      </c>
      <c r="BU877" s="13">
        <v>20670.7</v>
      </c>
      <c r="BV877" s="13">
        <v>14.68</v>
      </c>
      <c r="BW877" s="13">
        <v>0</v>
      </c>
    </row>
    <row r="878" spans="1:75" s="1" customFormat="1" ht="18.2" customHeight="1" x14ac:dyDescent="0.15">
      <c r="A878" s="15">
        <v>876</v>
      </c>
      <c r="B878" s="16" t="s">
        <v>75</v>
      </c>
      <c r="C878" s="16" t="s">
        <v>76</v>
      </c>
      <c r="D878" s="17">
        <v>45108</v>
      </c>
      <c r="E878" s="18" t="s">
        <v>1440</v>
      </c>
      <c r="F878" s="19">
        <v>155</v>
      </c>
      <c r="G878" s="19">
        <v>154</v>
      </c>
      <c r="H878" s="20">
        <v>41185.69</v>
      </c>
      <c r="I878" s="20">
        <v>29812.18</v>
      </c>
      <c r="J878" s="20">
        <v>0</v>
      </c>
      <c r="K878" s="20">
        <v>70997.87</v>
      </c>
      <c r="L878" s="20">
        <v>348.77</v>
      </c>
      <c r="M878" s="20">
        <v>0</v>
      </c>
      <c r="N878" s="20">
        <v>0</v>
      </c>
      <c r="O878" s="20">
        <v>0</v>
      </c>
      <c r="P878" s="20">
        <v>0</v>
      </c>
      <c r="Q878" s="20">
        <v>0</v>
      </c>
      <c r="R878" s="20">
        <v>70997.87</v>
      </c>
      <c r="S878" s="20">
        <v>78074.039999999994</v>
      </c>
      <c r="T878" s="20">
        <v>351.79</v>
      </c>
      <c r="U878" s="20">
        <v>0</v>
      </c>
      <c r="V878" s="20">
        <v>0</v>
      </c>
      <c r="W878" s="20">
        <v>0</v>
      </c>
      <c r="X878" s="20">
        <v>0</v>
      </c>
      <c r="Y878" s="20">
        <v>0</v>
      </c>
      <c r="Z878" s="20">
        <v>78425.83</v>
      </c>
      <c r="AA878" s="20">
        <v>0</v>
      </c>
      <c r="AB878" s="20">
        <v>0</v>
      </c>
      <c r="AC878" s="20">
        <v>0</v>
      </c>
      <c r="AD878" s="20">
        <v>0</v>
      </c>
      <c r="AE878" s="20">
        <v>0</v>
      </c>
      <c r="AF878" s="20">
        <v>0</v>
      </c>
      <c r="AG878" s="20">
        <v>0</v>
      </c>
      <c r="AH878" s="20">
        <v>0</v>
      </c>
      <c r="AI878" s="20">
        <v>0</v>
      </c>
      <c r="AJ878" s="20">
        <v>0</v>
      </c>
      <c r="AK878" s="20">
        <v>0</v>
      </c>
      <c r="AL878" s="20">
        <v>0</v>
      </c>
      <c r="AM878" s="20">
        <v>0</v>
      </c>
      <c r="AN878" s="20">
        <v>0</v>
      </c>
      <c r="AO878" s="20">
        <v>0</v>
      </c>
      <c r="AP878" s="20">
        <v>0</v>
      </c>
      <c r="AQ878" s="20">
        <v>0</v>
      </c>
      <c r="AR878" s="20">
        <v>0</v>
      </c>
      <c r="AS878" s="20">
        <v>0</v>
      </c>
      <c r="AT878" s="11">
        <f t="shared" si="13"/>
        <v>0</v>
      </c>
      <c r="AU878" s="20">
        <v>30160.95</v>
      </c>
      <c r="AV878" s="20">
        <v>78425.83</v>
      </c>
      <c r="AW878" s="21">
        <v>81</v>
      </c>
      <c r="AX878" s="21">
        <v>300</v>
      </c>
      <c r="AY878" s="20">
        <v>299698.48</v>
      </c>
      <c r="AZ878" s="20">
        <v>75623.399999999994</v>
      </c>
      <c r="BA878" s="22">
        <v>90</v>
      </c>
      <c r="BB878" s="22">
        <v>84.495120557922604</v>
      </c>
      <c r="BC878" s="22">
        <v>10.25</v>
      </c>
      <c r="BD878" s="22"/>
      <c r="BE878" s="18" t="s">
        <v>78</v>
      </c>
      <c r="BF878" s="15"/>
      <c r="BG878" s="18" t="s">
        <v>89</v>
      </c>
      <c r="BH878" s="18" t="s">
        <v>292</v>
      </c>
      <c r="BI878" s="18" t="s">
        <v>293</v>
      </c>
      <c r="BJ878" s="18" t="s">
        <v>82</v>
      </c>
      <c r="BK878" s="16" t="s">
        <v>83</v>
      </c>
      <c r="BL878" s="22">
        <v>551432.93051578</v>
      </c>
      <c r="BM878" s="16" t="s">
        <v>84</v>
      </c>
      <c r="BN878" s="22"/>
      <c r="BO878" s="23">
        <v>38470</v>
      </c>
      <c r="BP878" s="23">
        <v>47601</v>
      </c>
      <c r="BQ878" s="14" t="s">
        <v>157</v>
      </c>
      <c r="BR878" s="14" t="s">
        <v>158</v>
      </c>
      <c r="BS878" s="14">
        <v>38470</v>
      </c>
      <c r="BT878" s="14">
        <v>38470</v>
      </c>
      <c r="BU878" s="22">
        <v>22496.03</v>
      </c>
      <c r="BV878" s="22">
        <v>16.07</v>
      </c>
      <c r="BW878" s="22">
        <v>0</v>
      </c>
    </row>
    <row r="879" spans="1:75" s="1" customFormat="1" ht="18.2" customHeight="1" x14ac:dyDescent="0.15">
      <c r="A879" s="6">
        <v>877</v>
      </c>
      <c r="B879" s="7" t="s">
        <v>75</v>
      </c>
      <c r="C879" s="7" t="s">
        <v>76</v>
      </c>
      <c r="D879" s="8">
        <v>45108</v>
      </c>
      <c r="E879" s="9" t="s">
        <v>1441</v>
      </c>
      <c r="F879" s="10">
        <v>127</v>
      </c>
      <c r="G879" s="10">
        <v>126</v>
      </c>
      <c r="H879" s="11">
        <v>40628.17</v>
      </c>
      <c r="I879" s="11">
        <v>26489.83</v>
      </c>
      <c r="J879" s="11">
        <v>0</v>
      </c>
      <c r="K879" s="11">
        <v>67118</v>
      </c>
      <c r="L879" s="11">
        <v>344.1</v>
      </c>
      <c r="M879" s="11">
        <v>0</v>
      </c>
      <c r="N879" s="11">
        <v>0</v>
      </c>
      <c r="O879" s="11">
        <v>0</v>
      </c>
      <c r="P879" s="11">
        <v>0</v>
      </c>
      <c r="Q879" s="11">
        <v>0</v>
      </c>
      <c r="R879" s="11">
        <v>67118</v>
      </c>
      <c r="S879" s="11">
        <v>60592.55</v>
      </c>
      <c r="T879" s="11">
        <v>347.03</v>
      </c>
      <c r="U879" s="11">
        <v>0</v>
      </c>
      <c r="V879" s="11">
        <v>0</v>
      </c>
      <c r="W879" s="11">
        <v>0</v>
      </c>
      <c r="X879" s="11">
        <v>0</v>
      </c>
      <c r="Y879" s="11">
        <v>0</v>
      </c>
      <c r="Z879" s="11">
        <v>60939.58</v>
      </c>
      <c r="AA879" s="11">
        <v>0</v>
      </c>
      <c r="AB879" s="11">
        <v>0</v>
      </c>
      <c r="AC879" s="11">
        <v>0</v>
      </c>
      <c r="AD879" s="11">
        <v>0</v>
      </c>
      <c r="AE879" s="11">
        <v>0</v>
      </c>
      <c r="AF879" s="11">
        <v>0</v>
      </c>
      <c r="AG879" s="11">
        <v>0</v>
      </c>
      <c r="AH879" s="11">
        <v>0</v>
      </c>
      <c r="AI879" s="11">
        <v>0</v>
      </c>
      <c r="AJ879" s="11">
        <v>0</v>
      </c>
      <c r="AK879" s="11">
        <v>0</v>
      </c>
      <c r="AL879" s="11">
        <v>0</v>
      </c>
      <c r="AM879" s="11">
        <v>0</v>
      </c>
      <c r="AN879" s="11">
        <v>0</v>
      </c>
      <c r="AO879" s="11">
        <v>0</v>
      </c>
      <c r="AP879" s="11">
        <v>0</v>
      </c>
      <c r="AQ879" s="11">
        <v>0</v>
      </c>
      <c r="AR879" s="11">
        <v>0</v>
      </c>
      <c r="AS879" s="11">
        <v>0</v>
      </c>
      <c r="AT879" s="11">
        <f t="shared" si="13"/>
        <v>0</v>
      </c>
      <c r="AU879" s="11">
        <v>26833.93</v>
      </c>
      <c r="AV879" s="11">
        <v>60939.58</v>
      </c>
      <c r="AW879" s="12">
        <v>81</v>
      </c>
      <c r="AX879" s="12">
        <v>300</v>
      </c>
      <c r="AY879" s="11">
        <v>295662.07</v>
      </c>
      <c r="AZ879" s="11">
        <v>74604.89</v>
      </c>
      <c r="BA879" s="13">
        <v>90.000001999999995</v>
      </c>
      <c r="BB879" s="13">
        <v>80.968152814594305</v>
      </c>
      <c r="BC879" s="13">
        <v>10.25</v>
      </c>
      <c r="BD879" s="13"/>
      <c r="BE879" s="9" t="s">
        <v>78</v>
      </c>
      <c r="BF879" s="6"/>
      <c r="BG879" s="9" t="s">
        <v>89</v>
      </c>
      <c r="BH879" s="9" t="s">
        <v>90</v>
      </c>
      <c r="BI879" s="9" t="s">
        <v>231</v>
      </c>
      <c r="BJ879" s="9" t="s">
        <v>82</v>
      </c>
      <c r="BK879" s="7" t="s">
        <v>83</v>
      </c>
      <c r="BL879" s="13">
        <v>521298.39149200002</v>
      </c>
      <c r="BM879" s="7" t="s">
        <v>84</v>
      </c>
      <c r="BN879" s="13"/>
      <c r="BO879" s="14">
        <v>38470</v>
      </c>
      <c r="BP879" s="14">
        <v>47601</v>
      </c>
      <c r="BQ879" s="14" t="s">
        <v>163</v>
      </c>
      <c r="BR879" s="14" t="s">
        <v>164</v>
      </c>
      <c r="BS879" s="14">
        <v>38470</v>
      </c>
      <c r="BT879" s="14">
        <v>38470</v>
      </c>
      <c r="BU879" s="13">
        <v>18187.080000000002</v>
      </c>
      <c r="BV879" s="13">
        <v>15.85</v>
      </c>
      <c r="BW879" s="13">
        <v>0</v>
      </c>
    </row>
    <row r="880" spans="1:75" s="1" customFormat="1" ht="18.2" customHeight="1" x14ac:dyDescent="0.15">
      <c r="A880" s="15">
        <v>878</v>
      </c>
      <c r="B880" s="16" t="s">
        <v>75</v>
      </c>
      <c r="C880" s="16" t="s">
        <v>76</v>
      </c>
      <c r="D880" s="17">
        <v>45108</v>
      </c>
      <c r="E880" s="18" t="s">
        <v>1442</v>
      </c>
      <c r="F880" s="19">
        <v>0</v>
      </c>
      <c r="G880" s="19">
        <v>0</v>
      </c>
      <c r="H880" s="20">
        <v>34586.85</v>
      </c>
      <c r="I880" s="20">
        <v>0</v>
      </c>
      <c r="J880" s="20">
        <v>0</v>
      </c>
      <c r="K880" s="20">
        <v>34586.85</v>
      </c>
      <c r="L880" s="20">
        <v>365.2</v>
      </c>
      <c r="M880" s="20">
        <v>0</v>
      </c>
      <c r="N880" s="20">
        <v>0</v>
      </c>
      <c r="O880" s="20">
        <v>365.2</v>
      </c>
      <c r="P880" s="20">
        <v>0</v>
      </c>
      <c r="Q880" s="20">
        <v>0</v>
      </c>
      <c r="R880" s="20">
        <v>34221.65</v>
      </c>
      <c r="S880" s="20">
        <v>0</v>
      </c>
      <c r="T880" s="20">
        <v>305.23</v>
      </c>
      <c r="U880" s="20">
        <v>0</v>
      </c>
      <c r="V880" s="20">
        <v>0</v>
      </c>
      <c r="W880" s="20">
        <v>305.23</v>
      </c>
      <c r="X880" s="20">
        <v>0</v>
      </c>
      <c r="Y880" s="20">
        <v>0</v>
      </c>
      <c r="Z880" s="20">
        <v>0</v>
      </c>
      <c r="AA880" s="20">
        <v>14.68</v>
      </c>
      <c r="AB880" s="20">
        <v>0</v>
      </c>
      <c r="AC880" s="20">
        <v>0</v>
      </c>
      <c r="AD880" s="20">
        <v>0</v>
      </c>
      <c r="AE880" s="20">
        <v>0</v>
      </c>
      <c r="AF880" s="20">
        <v>-23.47</v>
      </c>
      <c r="AG880" s="20">
        <v>34.26</v>
      </c>
      <c r="AH880" s="20">
        <v>87.05</v>
      </c>
      <c r="AI880" s="20">
        <v>0</v>
      </c>
      <c r="AJ880" s="20">
        <v>0</v>
      </c>
      <c r="AK880" s="20">
        <v>0</v>
      </c>
      <c r="AL880" s="20">
        <v>0</v>
      </c>
      <c r="AM880" s="20">
        <v>0</v>
      </c>
      <c r="AN880" s="20">
        <v>0</v>
      </c>
      <c r="AO880" s="20">
        <v>0</v>
      </c>
      <c r="AP880" s="20">
        <v>9.77</v>
      </c>
      <c r="AQ880" s="20">
        <v>0</v>
      </c>
      <c r="AR880" s="20">
        <v>7.34</v>
      </c>
      <c r="AS880" s="20">
        <v>0</v>
      </c>
      <c r="AT880" s="11">
        <f t="shared" si="13"/>
        <v>785.38</v>
      </c>
      <c r="AU880" s="20">
        <v>0</v>
      </c>
      <c r="AV880" s="20">
        <v>0</v>
      </c>
      <c r="AW880" s="21">
        <v>81</v>
      </c>
      <c r="AX880" s="21">
        <v>300</v>
      </c>
      <c r="AY880" s="20">
        <v>279496.49</v>
      </c>
      <c r="AZ880" s="20">
        <v>70525.8</v>
      </c>
      <c r="BA880" s="22">
        <v>90</v>
      </c>
      <c r="BB880" s="22">
        <v>43.671230953778597</v>
      </c>
      <c r="BC880" s="22">
        <v>10.59</v>
      </c>
      <c r="BD880" s="22"/>
      <c r="BE880" s="18" t="s">
        <v>78</v>
      </c>
      <c r="BF880" s="15"/>
      <c r="BG880" s="18" t="s">
        <v>89</v>
      </c>
      <c r="BH880" s="18" t="s">
        <v>90</v>
      </c>
      <c r="BI880" s="18" t="s">
        <v>529</v>
      </c>
      <c r="BJ880" s="18" t="s">
        <v>108</v>
      </c>
      <c r="BK880" s="16" t="s">
        <v>83</v>
      </c>
      <c r="BL880" s="22">
        <v>265795.92805510003</v>
      </c>
      <c r="BM880" s="16" t="s">
        <v>84</v>
      </c>
      <c r="BN880" s="22"/>
      <c r="BO880" s="23">
        <v>38470</v>
      </c>
      <c r="BP880" s="23">
        <v>47601</v>
      </c>
      <c r="BQ880" s="14" t="s">
        <v>109</v>
      </c>
      <c r="BR880" s="14" t="s">
        <v>110</v>
      </c>
      <c r="BS880" s="14">
        <v>38470</v>
      </c>
      <c r="BT880" s="14">
        <v>38470</v>
      </c>
      <c r="BU880" s="22">
        <v>0</v>
      </c>
      <c r="BV880" s="22">
        <v>14.68</v>
      </c>
      <c r="BW880" s="22">
        <v>0</v>
      </c>
    </row>
    <row r="881" spans="1:75" s="1" customFormat="1" ht="18.2" customHeight="1" x14ac:dyDescent="0.15">
      <c r="A881" s="6">
        <v>879</v>
      </c>
      <c r="B881" s="7" t="s">
        <v>75</v>
      </c>
      <c r="C881" s="7" t="s">
        <v>76</v>
      </c>
      <c r="D881" s="8">
        <v>45108</v>
      </c>
      <c r="E881" s="9" t="s">
        <v>1443</v>
      </c>
      <c r="F881" s="10">
        <v>0</v>
      </c>
      <c r="G881" s="10">
        <v>3</v>
      </c>
      <c r="H881" s="11">
        <v>39155.800000000003</v>
      </c>
      <c r="I881" s="11">
        <v>671.8</v>
      </c>
      <c r="J881" s="11">
        <v>0</v>
      </c>
      <c r="K881" s="11">
        <v>39827.599999999999</v>
      </c>
      <c r="L881" s="11">
        <v>325.17</v>
      </c>
      <c r="M881" s="11">
        <v>0</v>
      </c>
      <c r="N881" s="11">
        <v>671.8</v>
      </c>
      <c r="O881" s="11">
        <v>325.17</v>
      </c>
      <c r="P881" s="11">
        <v>0</v>
      </c>
      <c r="Q881" s="11">
        <v>0</v>
      </c>
      <c r="R881" s="11">
        <v>38830.629999999997</v>
      </c>
      <c r="S881" s="11">
        <v>711.5</v>
      </c>
      <c r="T881" s="11">
        <v>351.42</v>
      </c>
      <c r="U881" s="11">
        <v>0</v>
      </c>
      <c r="V881" s="11">
        <v>711.5</v>
      </c>
      <c r="W881" s="11">
        <v>351.42</v>
      </c>
      <c r="X881" s="11">
        <v>0</v>
      </c>
      <c r="Y881" s="11">
        <v>0</v>
      </c>
      <c r="Z881" s="11">
        <v>0</v>
      </c>
      <c r="AA881" s="11">
        <v>14.24</v>
      </c>
      <c r="AB881" s="11">
        <v>0</v>
      </c>
      <c r="AC881" s="11">
        <v>0</v>
      </c>
      <c r="AD881" s="11">
        <v>0</v>
      </c>
      <c r="AE881" s="11">
        <v>0</v>
      </c>
      <c r="AF881" s="11">
        <v>-67.11</v>
      </c>
      <c r="AG881" s="11">
        <v>34.54</v>
      </c>
      <c r="AH881" s="11">
        <v>87.71</v>
      </c>
      <c r="AI881" s="11">
        <v>28.48</v>
      </c>
      <c r="AJ881" s="11">
        <v>0</v>
      </c>
      <c r="AK881" s="11">
        <v>0</v>
      </c>
      <c r="AL881" s="11">
        <v>87.26</v>
      </c>
      <c r="AM881" s="11">
        <v>0</v>
      </c>
      <c r="AN881" s="11">
        <v>69.08</v>
      </c>
      <c r="AO881" s="11">
        <v>175.42</v>
      </c>
      <c r="AP881" s="11">
        <v>1.83</v>
      </c>
      <c r="AQ881" s="11">
        <v>0</v>
      </c>
      <c r="AR881" s="11">
        <v>0</v>
      </c>
      <c r="AS881" s="11">
        <v>0</v>
      </c>
      <c r="AT881" s="11">
        <f t="shared" si="13"/>
        <v>2491.34</v>
      </c>
      <c r="AU881" s="11">
        <v>0</v>
      </c>
      <c r="AV881" s="11">
        <v>0</v>
      </c>
      <c r="AW881" s="12">
        <v>81</v>
      </c>
      <c r="AX881" s="12">
        <v>300</v>
      </c>
      <c r="AY881" s="11">
        <v>303188.46000000002</v>
      </c>
      <c r="AZ881" s="11">
        <v>70220.19</v>
      </c>
      <c r="BA881" s="13">
        <v>82.611987999999997</v>
      </c>
      <c r="BB881" s="13">
        <v>45.683093987533198</v>
      </c>
      <c r="BC881" s="13">
        <v>10.77</v>
      </c>
      <c r="BD881" s="13"/>
      <c r="BE881" s="9" t="s">
        <v>78</v>
      </c>
      <c r="BF881" s="6"/>
      <c r="BG881" s="9" t="s">
        <v>199</v>
      </c>
      <c r="BH881" s="9" t="s">
        <v>270</v>
      </c>
      <c r="BI881" s="9" t="s">
        <v>271</v>
      </c>
      <c r="BJ881" s="9" t="s">
        <v>108</v>
      </c>
      <c r="BK881" s="7" t="s">
        <v>83</v>
      </c>
      <c r="BL881" s="13">
        <v>301593.38716321997</v>
      </c>
      <c r="BM881" s="7" t="s">
        <v>84</v>
      </c>
      <c r="BN881" s="13"/>
      <c r="BO881" s="14">
        <v>38471</v>
      </c>
      <c r="BP881" s="14">
        <v>47602</v>
      </c>
      <c r="BQ881" s="14" t="s">
        <v>96</v>
      </c>
      <c r="BR881" s="14" t="s">
        <v>97</v>
      </c>
      <c r="BS881" s="14">
        <v>38471</v>
      </c>
      <c r="BT881" s="14">
        <v>38471</v>
      </c>
      <c r="BU881" s="13">
        <v>0</v>
      </c>
      <c r="BV881" s="13">
        <v>14.24</v>
      </c>
      <c r="BW881" s="13">
        <v>0</v>
      </c>
    </row>
    <row r="882" spans="1:75" s="1" customFormat="1" ht="18.2" customHeight="1" x14ac:dyDescent="0.15">
      <c r="A882" s="15">
        <v>880</v>
      </c>
      <c r="B882" s="16" t="s">
        <v>75</v>
      </c>
      <c r="C882" s="16" t="s">
        <v>76</v>
      </c>
      <c r="D882" s="17">
        <v>45108</v>
      </c>
      <c r="E882" s="18" t="s">
        <v>1444</v>
      </c>
      <c r="F882" s="19">
        <v>0</v>
      </c>
      <c r="G882" s="19">
        <v>0</v>
      </c>
      <c r="H882" s="20">
        <v>50399.4</v>
      </c>
      <c r="I882" s="20">
        <v>0</v>
      </c>
      <c r="J882" s="20">
        <v>0</v>
      </c>
      <c r="K882" s="20">
        <v>50399.4</v>
      </c>
      <c r="L882" s="20">
        <v>421.38</v>
      </c>
      <c r="M882" s="20">
        <v>0</v>
      </c>
      <c r="N882" s="20">
        <v>0</v>
      </c>
      <c r="O882" s="20">
        <v>421.38</v>
      </c>
      <c r="P882" s="20">
        <v>0</v>
      </c>
      <c r="Q882" s="20">
        <v>0</v>
      </c>
      <c r="R882" s="20">
        <v>49978.02</v>
      </c>
      <c r="S882" s="20">
        <v>0</v>
      </c>
      <c r="T882" s="20">
        <v>444.77</v>
      </c>
      <c r="U882" s="20">
        <v>0</v>
      </c>
      <c r="V882" s="20">
        <v>0</v>
      </c>
      <c r="W882" s="20">
        <v>444.77</v>
      </c>
      <c r="X882" s="20">
        <v>0</v>
      </c>
      <c r="Y882" s="20">
        <v>0</v>
      </c>
      <c r="Z882" s="20">
        <v>0</v>
      </c>
      <c r="AA882" s="20">
        <v>18.96</v>
      </c>
      <c r="AB882" s="20">
        <v>0</v>
      </c>
      <c r="AC882" s="20">
        <v>0</v>
      </c>
      <c r="AD882" s="20">
        <v>0</v>
      </c>
      <c r="AE882" s="20">
        <v>0</v>
      </c>
      <c r="AF882" s="20">
        <v>-30.39</v>
      </c>
      <c r="AG882" s="20">
        <v>44.26</v>
      </c>
      <c r="AH882" s="20">
        <v>112.83</v>
      </c>
      <c r="AI882" s="20">
        <v>0</v>
      </c>
      <c r="AJ882" s="20">
        <v>0</v>
      </c>
      <c r="AK882" s="20">
        <v>0</v>
      </c>
      <c r="AL882" s="20">
        <v>0</v>
      </c>
      <c r="AM882" s="20">
        <v>0</v>
      </c>
      <c r="AN882" s="20">
        <v>0</v>
      </c>
      <c r="AO882" s="20">
        <v>0</v>
      </c>
      <c r="AP882" s="20">
        <v>397.09</v>
      </c>
      <c r="AQ882" s="20">
        <v>0</v>
      </c>
      <c r="AR882" s="20">
        <v>765.14</v>
      </c>
      <c r="AS882" s="20">
        <v>0</v>
      </c>
      <c r="AT882" s="11">
        <f t="shared" si="13"/>
        <v>643.76</v>
      </c>
      <c r="AU882" s="20">
        <v>0</v>
      </c>
      <c r="AV882" s="20">
        <v>0</v>
      </c>
      <c r="AW882" s="21">
        <v>81</v>
      </c>
      <c r="AX882" s="21">
        <v>300</v>
      </c>
      <c r="AY882" s="20">
        <v>369999.99</v>
      </c>
      <c r="AZ882" s="20">
        <v>91114.95</v>
      </c>
      <c r="BA882" s="22">
        <v>87.837843000000007</v>
      </c>
      <c r="BB882" s="22">
        <v>48.180473942101301</v>
      </c>
      <c r="BC882" s="22">
        <v>10.59</v>
      </c>
      <c r="BD882" s="22"/>
      <c r="BE882" s="18" t="s">
        <v>78</v>
      </c>
      <c r="BF882" s="15"/>
      <c r="BG882" s="18" t="s">
        <v>413</v>
      </c>
      <c r="BH882" s="18" t="s">
        <v>1072</v>
      </c>
      <c r="BI882" s="18" t="s">
        <v>1073</v>
      </c>
      <c r="BJ882" s="18" t="s">
        <v>108</v>
      </c>
      <c r="BK882" s="16" t="s">
        <v>83</v>
      </c>
      <c r="BL882" s="22">
        <v>388173.98366988002</v>
      </c>
      <c r="BM882" s="16" t="s">
        <v>84</v>
      </c>
      <c r="BN882" s="22"/>
      <c r="BO882" s="23">
        <v>38471</v>
      </c>
      <c r="BP882" s="23">
        <v>47602</v>
      </c>
      <c r="BQ882" s="14" t="s">
        <v>109</v>
      </c>
      <c r="BR882" s="14" t="s">
        <v>110</v>
      </c>
      <c r="BS882" s="14">
        <v>38471</v>
      </c>
      <c r="BT882" s="14">
        <v>38471</v>
      </c>
      <c r="BU882" s="22">
        <v>0</v>
      </c>
      <c r="BV882" s="22">
        <v>18.96</v>
      </c>
      <c r="BW882" s="22">
        <v>0</v>
      </c>
    </row>
    <row r="883" spans="1:75" s="1" customFormat="1" ht="18.2" customHeight="1" x14ac:dyDescent="0.15">
      <c r="A883" s="6">
        <v>881</v>
      </c>
      <c r="B883" s="7" t="s">
        <v>75</v>
      </c>
      <c r="C883" s="7" t="s">
        <v>76</v>
      </c>
      <c r="D883" s="8">
        <v>45108</v>
      </c>
      <c r="E883" s="9" t="s">
        <v>1445</v>
      </c>
      <c r="F883" s="10">
        <v>62</v>
      </c>
      <c r="G883" s="10">
        <v>61</v>
      </c>
      <c r="H883" s="11">
        <v>119882.81</v>
      </c>
      <c r="I883" s="11">
        <v>47127.08</v>
      </c>
      <c r="J883" s="11">
        <v>0</v>
      </c>
      <c r="K883" s="11">
        <v>167009.89000000001</v>
      </c>
      <c r="L883" s="11">
        <v>1002.41</v>
      </c>
      <c r="M883" s="11">
        <v>0</v>
      </c>
      <c r="N883" s="11">
        <v>0</v>
      </c>
      <c r="O883" s="11">
        <v>0</v>
      </c>
      <c r="P883" s="11">
        <v>0</v>
      </c>
      <c r="Q883" s="11">
        <v>0</v>
      </c>
      <c r="R883" s="11">
        <v>167009.89000000001</v>
      </c>
      <c r="S883" s="11">
        <v>78556.100000000006</v>
      </c>
      <c r="T883" s="11">
        <v>1057.97</v>
      </c>
      <c r="U883" s="11">
        <v>0</v>
      </c>
      <c r="V883" s="11">
        <v>0</v>
      </c>
      <c r="W883" s="11">
        <v>0</v>
      </c>
      <c r="X883" s="11">
        <v>0</v>
      </c>
      <c r="Y883" s="11">
        <v>0</v>
      </c>
      <c r="Z883" s="11">
        <v>79614.070000000007</v>
      </c>
      <c r="AA883" s="11">
        <v>0</v>
      </c>
      <c r="AB883" s="11">
        <v>0</v>
      </c>
      <c r="AC883" s="11">
        <v>0</v>
      </c>
      <c r="AD883" s="11">
        <v>0</v>
      </c>
      <c r="AE883" s="11">
        <v>0</v>
      </c>
      <c r="AF883" s="11">
        <v>0</v>
      </c>
      <c r="AG883" s="11">
        <v>0</v>
      </c>
      <c r="AH883" s="11">
        <v>0</v>
      </c>
      <c r="AI883" s="11">
        <v>0</v>
      </c>
      <c r="AJ883" s="11">
        <v>0</v>
      </c>
      <c r="AK883" s="11">
        <v>0</v>
      </c>
      <c r="AL883" s="11">
        <v>0</v>
      </c>
      <c r="AM883" s="11">
        <v>0</v>
      </c>
      <c r="AN883" s="11">
        <v>0</v>
      </c>
      <c r="AO883" s="11">
        <v>0</v>
      </c>
      <c r="AP883" s="11">
        <v>0</v>
      </c>
      <c r="AQ883" s="11">
        <v>0</v>
      </c>
      <c r="AR883" s="11">
        <v>0</v>
      </c>
      <c r="AS883" s="11">
        <v>0</v>
      </c>
      <c r="AT883" s="11">
        <f t="shared" si="13"/>
        <v>0</v>
      </c>
      <c r="AU883" s="11">
        <v>48129.49</v>
      </c>
      <c r="AV883" s="11">
        <v>79614.070000000007</v>
      </c>
      <c r="AW883" s="12">
        <v>81</v>
      </c>
      <c r="AX883" s="12">
        <v>300</v>
      </c>
      <c r="AY883" s="11">
        <v>858999.99</v>
      </c>
      <c r="AZ883" s="11">
        <v>216741.42</v>
      </c>
      <c r="BA883" s="13">
        <v>89.999995999999996</v>
      </c>
      <c r="BB883" s="13">
        <v>69.349409226720198</v>
      </c>
      <c r="BC883" s="13">
        <v>10.59</v>
      </c>
      <c r="BD883" s="13"/>
      <c r="BE883" s="9" t="s">
        <v>78</v>
      </c>
      <c r="BF883" s="6"/>
      <c r="BG883" s="9" t="s">
        <v>99</v>
      </c>
      <c r="BH883" s="9" t="s">
        <v>188</v>
      </c>
      <c r="BI883" s="9" t="s">
        <v>1204</v>
      </c>
      <c r="BJ883" s="9" t="s">
        <v>82</v>
      </c>
      <c r="BK883" s="7" t="s">
        <v>83</v>
      </c>
      <c r="BL883" s="13">
        <v>1297148.11258166</v>
      </c>
      <c r="BM883" s="7" t="s">
        <v>84</v>
      </c>
      <c r="BN883" s="13"/>
      <c r="BO883" s="14">
        <v>38471</v>
      </c>
      <c r="BP883" s="14">
        <v>47602</v>
      </c>
      <c r="BQ883" s="14" t="s">
        <v>129</v>
      </c>
      <c r="BR883" s="14" t="s">
        <v>130</v>
      </c>
      <c r="BS883" s="14">
        <v>38471</v>
      </c>
      <c r="BT883" s="14">
        <v>38471</v>
      </c>
      <c r="BU883" s="13">
        <v>25915.38</v>
      </c>
      <c r="BV883" s="13">
        <v>45.1</v>
      </c>
      <c r="BW883" s="13">
        <v>0</v>
      </c>
    </row>
    <row r="884" spans="1:75" s="1" customFormat="1" ht="18.2" customHeight="1" x14ac:dyDescent="0.15">
      <c r="A884" s="15">
        <v>882</v>
      </c>
      <c r="B884" s="16" t="s">
        <v>75</v>
      </c>
      <c r="C884" s="16" t="s">
        <v>76</v>
      </c>
      <c r="D884" s="17">
        <v>45108</v>
      </c>
      <c r="E884" s="18" t="s">
        <v>1446</v>
      </c>
      <c r="F884" s="19">
        <v>146</v>
      </c>
      <c r="G884" s="19">
        <v>145</v>
      </c>
      <c r="H884" s="20">
        <v>96247.34</v>
      </c>
      <c r="I884" s="20">
        <v>64571.45</v>
      </c>
      <c r="J884" s="20">
        <v>0</v>
      </c>
      <c r="K884" s="20">
        <v>160818.79</v>
      </c>
      <c r="L884" s="20">
        <v>791.13</v>
      </c>
      <c r="M884" s="20">
        <v>0</v>
      </c>
      <c r="N884" s="20">
        <v>0</v>
      </c>
      <c r="O884" s="20">
        <v>0</v>
      </c>
      <c r="P884" s="20">
        <v>0</v>
      </c>
      <c r="Q884" s="20">
        <v>0</v>
      </c>
      <c r="R884" s="20">
        <v>160818.79</v>
      </c>
      <c r="S884" s="20">
        <v>172736.63</v>
      </c>
      <c r="T884" s="20">
        <v>849.38</v>
      </c>
      <c r="U884" s="20">
        <v>0</v>
      </c>
      <c r="V884" s="20">
        <v>0</v>
      </c>
      <c r="W884" s="20">
        <v>0</v>
      </c>
      <c r="X884" s="20">
        <v>0</v>
      </c>
      <c r="Y884" s="20">
        <v>0</v>
      </c>
      <c r="Z884" s="20">
        <v>173586.01</v>
      </c>
      <c r="AA884" s="20">
        <v>0</v>
      </c>
      <c r="AB884" s="20">
        <v>0</v>
      </c>
      <c r="AC884" s="20">
        <v>0</v>
      </c>
      <c r="AD884" s="20">
        <v>0</v>
      </c>
      <c r="AE884" s="20">
        <v>0</v>
      </c>
      <c r="AF884" s="20">
        <v>0</v>
      </c>
      <c r="AG884" s="20">
        <v>0</v>
      </c>
      <c r="AH884" s="20">
        <v>0</v>
      </c>
      <c r="AI884" s="20">
        <v>0</v>
      </c>
      <c r="AJ884" s="20">
        <v>0</v>
      </c>
      <c r="AK884" s="20">
        <v>0</v>
      </c>
      <c r="AL884" s="20">
        <v>0</v>
      </c>
      <c r="AM884" s="20">
        <v>0</v>
      </c>
      <c r="AN884" s="20">
        <v>0</v>
      </c>
      <c r="AO884" s="20">
        <v>0</v>
      </c>
      <c r="AP884" s="20">
        <v>0</v>
      </c>
      <c r="AQ884" s="20">
        <v>0</v>
      </c>
      <c r="AR884" s="20">
        <v>0</v>
      </c>
      <c r="AS884" s="20">
        <v>0</v>
      </c>
      <c r="AT884" s="11">
        <f t="shared" si="13"/>
        <v>0</v>
      </c>
      <c r="AU884" s="20">
        <v>65362.58</v>
      </c>
      <c r="AV884" s="20">
        <v>173586.01</v>
      </c>
      <c r="AW884" s="21">
        <v>82</v>
      </c>
      <c r="AX884" s="21">
        <v>300</v>
      </c>
      <c r="AY884" s="20">
        <v>684097</v>
      </c>
      <c r="AZ884" s="20">
        <v>172573.72</v>
      </c>
      <c r="BA884" s="22">
        <v>89.999999000000003</v>
      </c>
      <c r="BB884" s="22">
        <v>83.869612008023097</v>
      </c>
      <c r="BC884" s="22">
        <v>10.59</v>
      </c>
      <c r="BD884" s="22"/>
      <c r="BE884" s="18" t="s">
        <v>78</v>
      </c>
      <c r="BF884" s="15"/>
      <c r="BG884" s="18" t="s">
        <v>89</v>
      </c>
      <c r="BH884" s="18" t="s">
        <v>90</v>
      </c>
      <c r="BI884" s="18" t="s">
        <v>938</v>
      </c>
      <c r="BJ884" s="18" t="s">
        <v>82</v>
      </c>
      <c r="BK884" s="16" t="s">
        <v>83</v>
      </c>
      <c r="BL884" s="22">
        <v>1249062.4951382601</v>
      </c>
      <c r="BM884" s="16" t="s">
        <v>84</v>
      </c>
      <c r="BN884" s="22"/>
      <c r="BO884" s="23">
        <v>38475</v>
      </c>
      <c r="BP884" s="23">
        <v>47606</v>
      </c>
      <c r="BQ884" s="14" t="s">
        <v>246</v>
      </c>
      <c r="BR884" s="14" t="s">
        <v>247</v>
      </c>
      <c r="BS884" s="14">
        <v>38475</v>
      </c>
      <c r="BT884" s="14">
        <v>38475</v>
      </c>
      <c r="BU884" s="22">
        <v>48246.95</v>
      </c>
      <c r="BV884" s="22">
        <v>35.9</v>
      </c>
      <c r="BW884" s="22">
        <v>0</v>
      </c>
    </row>
    <row r="885" spans="1:75" s="1" customFormat="1" ht="18.2" customHeight="1" x14ac:dyDescent="0.15">
      <c r="A885" s="6">
        <v>883</v>
      </c>
      <c r="B885" s="7" t="s">
        <v>75</v>
      </c>
      <c r="C885" s="7" t="s">
        <v>76</v>
      </c>
      <c r="D885" s="8">
        <v>45108</v>
      </c>
      <c r="E885" s="9" t="s">
        <v>1447</v>
      </c>
      <c r="F885" s="10">
        <v>92</v>
      </c>
      <c r="G885" s="10">
        <v>92</v>
      </c>
      <c r="H885" s="11">
        <v>0</v>
      </c>
      <c r="I885" s="11">
        <v>50605.83</v>
      </c>
      <c r="J885" s="11">
        <v>0</v>
      </c>
      <c r="K885" s="11">
        <v>50605.83</v>
      </c>
      <c r="L885" s="11">
        <v>0</v>
      </c>
      <c r="M885" s="11">
        <v>0</v>
      </c>
      <c r="N885" s="11">
        <v>0</v>
      </c>
      <c r="O885" s="11">
        <v>0</v>
      </c>
      <c r="P885" s="11">
        <v>0</v>
      </c>
      <c r="Q885" s="11">
        <v>0</v>
      </c>
      <c r="R885" s="11">
        <v>50605.83</v>
      </c>
      <c r="S885" s="11">
        <v>23256.99</v>
      </c>
      <c r="T885" s="11">
        <v>0</v>
      </c>
      <c r="U885" s="11">
        <v>0</v>
      </c>
      <c r="V885" s="11">
        <v>0</v>
      </c>
      <c r="W885" s="11">
        <v>0</v>
      </c>
      <c r="X885" s="11">
        <v>0</v>
      </c>
      <c r="Y885" s="11">
        <v>0</v>
      </c>
      <c r="Z885" s="11">
        <v>23256.99</v>
      </c>
      <c r="AA885" s="11">
        <v>0</v>
      </c>
      <c r="AB885" s="11">
        <v>0</v>
      </c>
      <c r="AC885" s="11">
        <v>0</v>
      </c>
      <c r="AD885" s="11">
        <v>0</v>
      </c>
      <c r="AE885" s="11">
        <v>0</v>
      </c>
      <c r="AF885" s="11">
        <v>0</v>
      </c>
      <c r="AG885" s="11">
        <v>0</v>
      </c>
      <c r="AH885" s="11">
        <v>0</v>
      </c>
      <c r="AI885" s="11">
        <v>0</v>
      </c>
      <c r="AJ885" s="11">
        <v>0</v>
      </c>
      <c r="AK885" s="11">
        <v>0</v>
      </c>
      <c r="AL885" s="11">
        <v>0</v>
      </c>
      <c r="AM885" s="11">
        <v>0</v>
      </c>
      <c r="AN885" s="11">
        <v>0</v>
      </c>
      <c r="AO885" s="11">
        <v>0</v>
      </c>
      <c r="AP885" s="11">
        <v>0</v>
      </c>
      <c r="AQ885" s="11">
        <v>0</v>
      </c>
      <c r="AR885" s="11">
        <v>0</v>
      </c>
      <c r="AS885" s="11">
        <v>0</v>
      </c>
      <c r="AT885" s="11">
        <f t="shared" si="13"/>
        <v>0</v>
      </c>
      <c r="AU885" s="11">
        <v>50605.83</v>
      </c>
      <c r="AV885" s="11">
        <v>23256.99</v>
      </c>
      <c r="AW885" s="12">
        <v>4</v>
      </c>
      <c r="AX885" s="12">
        <v>180</v>
      </c>
      <c r="AY885" s="11">
        <v>377646.88</v>
      </c>
      <c r="AZ885" s="11">
        <v>72872.710000000006</v>
      </c>
      <c r="BA885" s="13">
        <v>68.847382999999994</v>
      </c>
      <c r="BB885" s="13">
        <v>47.810476103371101</v>
      </c>
      <c r="BC885" s="13">
        <v>10.59</v>
      </c>
      <c r="BD885" s="13"/>
      <c r="BE885" s="9" t="s">
        <v>78</v>
      </c>
      <c r="BF885" s="6"/>
      <c r="BG885" s="9" t="s">
        <v>89</v>
      </c>
      <c r="BH885" s="9" t="s">
        <v>90</v>
      </c>
      <c r="BI885" s="9" t="s">
        <v>529</v>
      </c>
      <c r="BJ885" s="9" t="s">
        <v>82</v>
      </c>
      <c r="BK885" s="7" t="s">
        <v>83</v>
      </c>
      <c r="BL885" s="13">
        <v>393050.11739202001</v>
      </c>
      <c r="BM885" s="7" t="s">
        <v>84</v>
      </c>
      <c r="BN885" s="13"/>
      <c r="BO885" s="14">
        <v>38476</v>
      </c>
      <c r="BP885" s="14">
        <v>43955</v>
      </c>
      <c r="BQ885" s="14" t="s">
        <v>342</v>
      </c>
      <c r="BR885" s="14" t="s">
        <v>343</v>
      </c>
      <c r="BS885" s="14">
        <v>38476</v>
      </c>
      <c r="BT885" s="14">
        <v>38476</v>
      </c>
      <c r="BU885" s="13">
        <v>12499.88</v>
      </c>
      <c r="BV885" s="13">
        <v>0</v>
      </c>
      <c r="BW885" s="13">
        <v>0</v>
      </c>
    </row>
    <row r="886" spans="1:75" s="1" customFormat="1" ht="18.2" customHeight="1" x14ac:dyDescent="0.15">
      <c r="A886" s="15">
        <v>884</v>
      </c>
      <c r="B886" s="16" t="s">
        <v>75</v>
      </c>
      <c r="C886" s="16" t="s">
        <v>76</v>
      </c>
      <c r="D886" s="17">
        <v>45108</v>
      </c>
      <c r="E886" s="18" t="s">
        <v>1448</v>
      </c>
      <c r="F886" s="19">
        <v>78</v>
      </c>
      <c r="G886" s="19">
        <v>78</v>
      </c>
      <c r="H886" s="20">
        <v>0</v>
      </c>
      <c r="I886" s="20">
        <v>51928.23</v>
      </c>
      <c r="J886" s="20">
        <v>0</v>
      </c>
      <c r="K886" s="20">
        <v>51928.23</v>
      </c>
      <c r="L886" s="20">
        <v>0</v>
      </c>
      <c r="M886" s="20">
        <v>0</v>
      </c>
      <c r="N886" s="20">
        <v>0</v>
      </c>
      <c r="O886" s="20">
        <v>0</v>
      </c>
      <c r="P886" s="20">
        <v>0</v>
      </c>
      <c r="Q886" s="20">
        <v>0</v>
      </c>
      <c r="R886" s="20">
        <v>51928.23</v>
      </c>
      <c r="S886" s="20">
        <v>19809.580000000002</v>
      </c>
      <c r="T886" s="20">
        <v>0</v>
      </c>
      <c r="U886" s="20">
        <v>0</v>
      </c>
      <c r="V886" s="20">
        <v>0</v>
      </c>
      <c r="W886" s="20">
        <v>0</v>
      </c>
      <c r="X886" s="20">
        <v>0</v>
      </c>
      <c r="Y886" s="20">
        <v>0</v>
      </c>
      <c r="Z886" s="20">
        <v>19809.580000000002</v>
      </c>
      <c r="AA886" s="20">
        <v>0</v>
      </c>
      <c r="AB886" s="20">
        <v>0</v>
      </c>
      <c r="AC886" s="20">
        <v>0</v>
      </c>
      <c r="AD886" s="20">
        <v>0</v>
      </c>
      <c r="AE886" s="20">
        <v>0</v>
      </c>
      <c r="AF886" s="20">
        <v>0</v>
      </c>
      <c r="AG886" s="20">
        <v>0</v>
      </c>
      <c r="AH886" s="20">
        <v>0</v>
      </c>
      <c r="AI886" s="20">
        <v>0</v>
      </c>
      <c r="AJ886" s="20">
        <v>0</v>
      </c>
      <c r="AK886" s="20">
        <v>0</v>
      </c>
      <c r="AL886" s="20">
        <v>0</v>
      </c>
      <c r="AM886" s="20">
        <v>0</v>
      </c>
      <c r="AN886" s="20">
        <v>0</v>
      </c>
      <c r="AO886" s="20">
        <v>0</v>
      </c>
      <c r="AP886" s="20">
        <v>0</v>
      </c>
      <c r="AQ886" s="20">
        <v>0</v>
      </c>
      <c r="AR886" s="20">
        <v>0</v>
      </c>
      <c r="AS886" s="20">
        <v>0</v>
      </c>
      <c r="AT886" s="11">
        <f t="shared" si="13"/>
        <v>0</v>
      </c>
      <c r="AU886" s="20">
        <v>51928.23</v>
      </c>
      <c r="AV886" s="20">
        <v>19809.580000000002</v>
      </c>
      <c r="AW886" s="21">
        <v>0</v>
      </c>
      <c r="AX886" s="21">
        <v>180</v>
      </c>
      <c r="AY886" s="20">
        <v>332000</v>
      </c>
      <c r="AZ886" s="20">
        <v>83743.13</v>
      </c>
      <c r="BA886" s="22">
        <v>90.000001999999995</v>
      </c>
      <c r="BB886" s="22">
        <v>55.808050210882499</v>
      </c>
      <c r="BC886" s="22">
        <v>10.59</v>
      </c>
      <c r="BD886" s="22"/>
      <c r="BE886" s="18" t="s">
        <v>78</v>
      </c>
      <c r="BF886" s="15"/>
      <c r="BG886" s="18" t="s">
        <v>347</v>
      </c>
      <c r="BH886" s="18" t="s">
        <v>348</v>
      </c>
      <c r="BI886" s="18" t="s">
        <v>349</v>
      </c>
      <c r="BJ886" s="18" t="s">
        <v>82</v>
      </c>
      <c r="BK886" s="16" t="s">
        <v>83</v>
      </c>
      <c r="BL886" s="22">
        <v>403321.05801762</v>
      </c>
      <c r="BM886" s="16" t="s">
        <v>84</v>
      </c>
      <c r="BN886" s="22"/>
      <c r="BO886" s="23">
        <v>38477</v>
      </c>
      <c r="BP886" s="23">
        <v>43956</v>
      </c>
      <c r="BQ886" s="14" t="s">
        <v>458</v>
      </c>
      <c r="BR886" s="14" t="s">
        <v>459</v>
      </c>
      <c r="BS886" s="14">
        <v>38477</v>
      </c>
      <c r="BT886" s="14">
        <v>38477</v>
      </c>
      <c r="BU886" s="22">
        <v>11830.28</v>
      </c>
      <c r="BV886" s="22">
        <v>0</v>
      </c>
      <c r="BW886" s="22">
        <v>0</v>
      </c>
    </row>
    <row r="887" spans="1:75" s="1" customFormat="1" ht="18.2" customHeight="1" x14ac:dyDescent="0.15">
      <c r="A887" s="6">
        <v>885</v>
      </c>
      <c r="B887" s="7" t="s">
        <v>75</v>
      </c>
      <c r="C887" s="7" t="s">
        <v>76</v>
      </c>
      <c r="D887" s="8">
        <v>45108</v>
      </c>
      <c r="E887" s="9" t="s">
        <v>1449</v>
      </c>
      <c r="F887" s="10">
        <v>0</v>
      </c>
      <c r="G887" s="10">
        <v>0</v>
      </c>
      <c r="H887" s="11">
        <v>58377.85</v>
      </c>
      <c r="I887" s="11">
        <v>0</v>
      </c>
      <c r="J887" s="11">
        <v>0</v>
      </c>
      <c r="K887" s="11">
        <v>58377.85</v>
      </c>
      <c r="L887" s="11">
        <v>479.86</v>
      </c>
      <c r="M887" s="11">
        <v>0</v>
      </c>
      <c r="N887" s="11">
        <v>0</v>
      </c>
      <c r="O887" s="11">
        <v>479.86</v>
      </c>
      <c r="P887" s="11">
        <v>0</v>
      </c>
      <c r="Q887" s="11">
        <v>0</v>
      </c>
      <c r="R887" s="11">
        <v>57897.99</v>
      </c>
      <c r="S887" s="11">
        <v>0</v>
      </c>
      <c r="T887" s="11">
        <v>515.17999999999995</v>
      </c>
      <c r="U887" s="11">
        <v>0</v>
      </c>
      <c r="V887" s="11">
        <v>0</v>
      </c>
      <c r="W887" s="11">
        <v>515.17999999999995</v>
      </c>
      <c r="X887" s="11">
        <v>0</v>
      </c>
      <c r="Y887" s="11">
        <v>0</v>
      </c>
      <c r="Z887" s="11">
        <v>0</v>
      </c>
      <c r="AA887" s="11">
        <v>21.78</v>
      </c>
      <c r="AB887" s="11">
        <v>0</v>
      </c>
      <c r="AC887" s="11">
        <v>0</v>
      </c>
      <c r="AD887" s="11">
        <v>0</v>
      </c>
      <c r="AE887" s="11">
        <v>0</v>
      </c>
      <c r="AF887" s="11">
        <v>-34.409999999999997</v>
      </c>
      <c r="AG887" s="11">
        <v>50.84</v>
      </c>
      <c r="AH887" s="11">
        <v>129.19</v>
      </c>
      <c r="AI887" s="11">
        <v>0</v>
      </c>
      <c r="AJ887" s="11">
        <v>0</v>
      </c>
      <c r="AK887" s="11">
        <v>0</v>
      </c>
      <c r="AL887" s="11">
        <v>0</v>
      </c>
      <c r="AM887" s="11">
        <v>0</v>
      </c>
      <c r="AN887" s="11">
        <v>0</v>
      </c>
      <c r="AO887" s="11">
        <v>0</v>
      </c>
      <c r="AP887" s="11">
        <v>174.67</v>
      </c>
      <c r="AQ887" s="11">
        <v>0</v>
      </c>
      <c r="AR887" s="11">
        <v>126.84</v>
      </c>
      <c r="AS887" s="11">
        <v>0</v>
      </c>
      <c r="AT887" s="11">
        <f t="shared" si="13"/>
        <v>1210.27</v>
      </c>
      <c r="AU887" s="11">
        <v>0</v>
      </c>
      <c r="AV887" s="11">
        <v>0</v>
      </c>
      <c r="AW887" s="12">
        <v>82</v>
      </c>
      <c r="AX887" s="12">
        <v>300</v>
      </c>
      <c r="AY887" s="11">
        <v>415000</v>
      </c>
      <c r="AZ887" s="11">
        <v>104673.39</v>
      </c>
      <c r="BA887" s="13">
        <v>89.999996999999993</v>
      </c>
      <c r="BB887" s="13">
        <v>49.781696439811803</v>
      </c>
      <c r="BC887" s="13">
        <v>10.59</v>
      </c>
      <c r="BD887" s="13"/>
      <c r="BE887" s="9" t="s">
        <v>78</v>
      </c>
      <c r="BF887" s="6"/>
      <c r="BG887" s="9" t="s">
        <v>146</v>
      </c>
      <c r="BH887" s="9" t="s">
        <v>1450</v>
      </c>
      <c r="BI887" s="9" t="s">
        <v>1451</v>
      </c>
      <c r="BJ887" s="9" t="s">
        <v>108</v>
      </c>
      <c r="BK887" s="7" t="s">
        <v>83</v>
      </c>
      <c r="BL887" s="13">
        <v>449687.55114305997</v>
      </c>
      <c r="BM887" s="7" t="s">
        <v>84</v>
      </c>
      <c r="BN887" s="13"/>
      <c r="BO887" s="14">
        <v>38478</v>
      </c>
      <c r="BP887" s="14">
        <v>47609</v>
      </c>
      <c r="BQ887" s="14" t="s">
        <v>102</v>
      </c>
      <c r="BR887" s="14" t="s">
        <v>103</v>
      </c>
      <c r="BS887" s="14">
        <v>38478</v>
      </c>
      <c r="BT887" s="14">
        <v>38478</v>
      </c>
      <c r="BU887" s="13">
        <v>0</v>
      </c>
      <c r="BV887" s="13">
        <v>21.78</v>
      </c>
      <c r="BW887" s="13">
        <v>0</v>
      </c>
    </row>
    <row r="888" spans="1:75" s="1" customFormat="1" ht="18.2" customHeight="1" x14ac:dyDescent="0.15">
      <c r="A888" s="15">
        <v>886</v>
      </c>
      <c r="B888" s="16" t="s">
        <v>75</v>
      </c>
      <c r="C888" s="16" t="s">
        <v>76</v>
      </c>
      <c r="D888" s="17">
        <v>45108</v>
      </c>
      <c r="E888" s="18" t="s">
        <v>1452</v>
      </c>
      <c r="F888" s="19">
        <v>140</v>
      </c>
      <c r="G888" s="19">
        <v>139</v>
      </c>
      <c r="H888" s="20">
        <v>109021.4</v>
      </c>
      <c r="I888" s="20">
        <v>71609.56</v>
      </c>
      <c r="J888" s="20">
        <v>0</v>
      </c>
      <c r="K888" s="20">
        <v>180630.96</v>
      </c>
      <c r="L888" s="20">
        <v>896.2</v>
      </c>
      <c r="M888" s="20">
        <v>0</v>
      </c>
      <c r="N888" s="20">
        <v>0</v>
      </c>
      <c r="O888" s="20">
        <v>0</v>
      </c>
      <c r="P888" s="20">
        <v>0</v>
      </c>
      <c r="Q888" s="20">
        <v>0</v>
      </c>
      <c r="R888" s="20">
        <v>180630.96</v>
      </c>
      <c r="S888" s="20">
        <v>185678.72</v>
      </c>
      <c r="T888" s="20">
        <v>962.11</v>
      </c>
      <c r="U888" s="20">
        <v>0</v>
      </c>
      <c r="V888" s="20">
        <v>0</v>
      </c>
      <c r="W888" s="20">
        <v>0</v>
      </c>
      <c r="X888" s="20">
        <v>0</v>
      </c>
      <c r="Y888" s="20">
        <v>0</v>
      </c>
      <c r="Z888" s="20">
        <v>186640.83</v>
      </c>
      <c r="AA888" s="20">
        <v>0</v>
      </c>
      <c r="AB888" s="20">
        <v>0</v>
      </c>
      <c r="AC888" s="20">
        <v>0</v>
      </c>
      <c r="AD888" s="20">
        <v>0</v>
      </c>
      <c r="AE888" s="20">
        <v>0</v>
      </c>
      <c r="AF888" s="20">
        <v>0</v>
      </c>
      <c r="AG888" s="20">
        <v>0</v>
      </c>
      <c r="AH888" s="20">
        <v>0</v>
      </c>
      <c r="AI888" s="20">
        <v>0</v>
      </c>
      <c r="AJ888" s="20">
        <v>0</v>
      </c>
      <c r="AK888" s="20">
        <v>0</v>
      </c>
      <c r="AL888" s="20">
        <v>0</v>
      </c>
      <c r="AM888" s="20">
        <v>0</v>
      </c>
      <c r="AN888" s="20">
        <v>0</v>
      </c>
      <c r="AO888" s="20">
        <v>0</v>
      </c>
      <c r="AP888" s="20">
        <v>0</v>
      </c>
      <c r="AQ888" s="20">
        <v>0</v>
      </c>
      <c r="AR888" s="20">
        <v>0</v>
      </c>
      <c r="AS888" s="20">
        <v>0</v>
      </c>
      <c r="AT888" s="11">
        <f t="shared" si="13"/>
        <v>0</v>
      </c>
      <c r="AU888" s="20">
        <v>72505.759999999995</v>
      </c>
      <c r="AV888" s="20">
        <v>186640.83</v>
      </c>
      <c r="AW888" s="21">
        <v>82</v>
      </c>
      <c r="AX888" s="21">
        <v>300</v>
      </c>
      <c r="AY888" s="20">
        <v>774999.99</v>
      </c>
      <c r="AZ888" s="20">
        <v>195484.7</v>
      </c>
      <c r="BA888" s="22">
        <v>89.999996999999993</v>
      </c>
      <c r="BB888" s="22">
        <v>83.161423160519007</v>
      </c>
      <c r="BC888" s="22">
        <v>10.59</v>
      </c>
      <c r="BD888" s="22"/>
      <c r="BE888" s="18" t="s">
        <v>78</v>
      </c>
      <c r="BF888" s="15"/>
      <c r="BG888" s="18" t="s">
        <v>146</v>
      </c>
      <c r="BH888" s="18" t="s">
        <v>1359</v>
      </c>
      <c r="BI888" s="18" t="s">
        <v>1360</v>
      </c>
      <c r="BJ888" s="18" t="s">
        <v>82</v>
      </c>
      <c r="BK888" s="16" t="s">
        <v>83</v>
      </c>
      <c r="BL888" s="22">
        <v>1402941.51943824</v>
      </c>
      <c r="BM888" s="16" t="s">
        <v>84</v>
      </c>
      <c r="BN888" s="22"/>
      <c r="BO888" s="23">
        <v>38477</v>
      </c>
      <c r="BP888" s="23">
        <v>47608</v>
      </c>
      <c r="BQ888" s="14" t="s">
        <v>102</v>
      </c>
      <c r="BR888" s="14" t="s">
        <v>103</v>
      </c>
      <c r="BS888" s="14">
        <v>38477</v>
      </c>
      <c r="BT888" s="14">
        <v>38477</v>
      </c>
      <c r="BU888" s="22">
        <v>52392.58</v>
      </c>
      <c r="BV888" s="22">
        <v>40.68</v>
      </c>
      <c r="BW888" s="22">
        <v>0</v>
      </c>
    </row>
    <row r="889" spans="1:75" s="1" customFormat="1" ht="18.2" customHeight="1" x14ac:dyDescent="0.15">
      <c r="A889" s="6">
        <v>887</v>
      </c>
      <c r="B889" s="7" t="s">
        <v>75</v>
      </c>
      <c r="C889" s="7" t="s">
        <v>76</v>
      </c>
      <c r="D889" s="8">
        <v>45108</v>
      </c>
      <c r="E889" s="9" t="s">
        <v>1453</v>
      </c>
      <c r="F889" s="10">
        <v>154</v>
      </c>
      <c r="G889" s="10">
        <v>153</v>
      </c>
      <c r="H889" s="11">
        <v>40786.85</v>
      </c>
      <c r="I889" s="11">
        <v>28086.43</v>
      </c>
      <c r="J889" s="11">
        <v>0</v>
      </c>
      <c r="K889" s="11">
        <v>68873.279999999999</v>
      </c>
      <c r="L889" s="11">
        <v>335.28</v>
      </c>
      <c r="M889" s="11">
        <v>0</v>
      </c>
      <c r="N889" s="11">
        <v>0</v>
      </c>
      <c r="O889" s="11">
        <v>0</v>
      </c>
      <c r="P889" s="11">
        <v>0</v>
      </c>
      <c r="Q889" s="11">
        <v>0</v>
      </c>
      <c r="R889" s="11">
        <v>68873.279999999999</v>
      </c>
      <c r="S889" s="11">
        <v>77844.679999999993</v>
      </c>
      <c r="T889" s="11">
        <v>359.94</v>
      </c>
      <c r="U889" s="11">
        <v>0</v>
      </c>
      <c r="V889" s="11">
        <v>0</v>
      </c>
      <c r="W889" s="11">
        <v>0</v>
      </c>
      <c r="X889" s="11">
        <v>0</v>
      </c>
      <c r="Y889" s="11">
        <v>0</v>
      </c>
      <c r="Z889" s="11">
        <v>78204.62</v>
      </c>
      <c r="AA889" s="11">
        <v>0</v>
      </c>
      <c r="AB889" s="11">
        <v>0</v>
      </c>
      <c r="AC889" s="11">
        <v>0</v>
      </c>
      <c r="AD889" s="11">
        <v>0</v>
      </c>
      <c r="AE889" s="11">
        <v>0</v>
      </c>
      <c r="AF889" s="11">
        <v>0</v>
      </c>
      <c r="AG889" s="11">
        <v>0</v>
      </c>
      <c r="AH889" s="11">
        <v>0</v>
      </c>
      <c r="AI889" s="11">
        <v>0</v>
      </c>
      <c r="AJ889" s="11">
        <v>0</v>
      </c>
      <c r="AK889" s="11">
        <v>0</v>
      </c>
      <c r="AL889" s="11">
        <v>0</v>
      </c>
      <c r="AM889" s="11">
        <v>0</v>
      </c>
      <c r="AN889" s="11">
        <v>0</v>
      </c>
      <c r="AO889" s="11">
        <v>0</v>
      </c>
      <c r="AP889" s="11">
        <v>0</v>
      </c>
      <c r="AQ889" s="11">
        <v>0</v>
      </c>
      <c r="AR889" s="11">
        <v>0</v>
      </c>
      <c r="AS889" s="11">
        <v>0</v>
      </c>
      <c r="AT889" s="11">
        <f t="shared" si="13"/>
        <v>0</v>
      </c>
      <c r="AU889" s="11">
        <v>28421.71</v>
      </c>
      <c r="AV889" s="11">
        <v>78204.62</v>
      </c>
      <c r="AW889" s="12">
        <v>82</v>
      </c>
      <c r="AX889" s="12">
        <v>300</v>
      </c>
      <c r="AY889" s="11">
        <v>290000.02</v>
      </c>
      <c r="AZ889" s="11">
        <v>73133.66</v>
      </c>
      <c r="BA889" s="13">
        <v>89.999990999999994</v>
      </c>
      <c r="BB889" s="13">
        <v>84.757067814471199</v>
      </c>
      <c r="BC889" s="13">
        <v>10.59</v>
      </c>
      <c r="BD889" s="13"/>
      <c r="BE889" s="9" t="s">
        <v>78</v>
      </c>
      <c r="BF889" s="6"/>
      <c r="BG889" s="9" t="s">
        <v>241</v>
      </c>
      <c r="BH889" s="9" t="s">
        <v>383</v>
      </c>
      <c r="BI889" s="9" t="s">
        <v>1253</v>
      </c>
      <c r="BJ889" s="9" t="s">
        <v>82</v>
      </c>
      <c r="BK889" s="7" t="s">
        <v>83</v>
      </c>
      <c r="BL889" s="13">
        <v>534931.46519232006</v>
      </c>
      <c r="BM889" s="7" t="s">
        <v>84</v>
      </c>
      <c r="BN889" s="13"/>
      <c r="BO889" s="14">
        <v>38481</v>
      </c>
      <c r="BP889" s="14">
        <v>47612</v>
      </c>
      <c r="BQ889" s="14" t="s">
        <v>423</v>
      </c>
      <c r="BR889" s="14" t="s">
        <v>424</v>
      </c>
      <c r="BS889" s="14">
        <v>38481</v>
      </c>
      <c r="BT889" s="14">
        <v>38481</v>
      </c>
      <c r="BU889" s="13">
        <v>21574.95</v>
      </c>
      <c r="BV889" s="13">
        <v>15.22</v>
      </c>
      <c r="BW889" s="13">
        <v>0</v>
      </c>
    </row>
    <row r="890" spans="1:75" s="1" customFormat="1" ht="18.2" customHeight="1" x14ac:dyDescent="0.15">
      <c r="A890" s="15">
        <v>888</v>
      </c>
      <c r="B890" s="16" t="s">
        <v>75</v>
      </c>
      <c r="C890" s="16" t="s">
        <v>76</v>
      </c>
      <c r="D890" s="17">
        <v>45108</v>
      </c>
      <c r="E890" s="18" t="s">
        <v>1454</v>
      </c>
      <c r="F890" s="19">
        <v>0</v>
      </c>
      <c r="G890" s="19">
        <v>0</v>
      </c>
      <c r="H890" s="20">
        <v>33229.129999999997</v>
      </c>
      <c r="I890" s="20">
        <v>0</v>
      </c>
      <c r="J890" s="20">
        <v>0</v>
      </c>
      <c r="K890" s="20">
        <v>33229.129999999997</v>
      </c>
      <c r="L890" s="20">
        <v>379.49</v>
      </c>
      <c r="M890" s="20">
        <v>0</v>
      </c>
      <c r="N890" s="20">
        <v>0</v>
      </c>
      <c r="O890" s="20">
        <v>379.49</v>
      </c>
      <c r="P890" s="20">
        <v>0</v>
      </c>
      <c r="Q890" s="20">
        <v>0</v>
      </c>
      <c r="R890" s="20">
        <v>32849.64</v>
      </c>
      <c r="S890" s="20">
        <v>0</v>
      </c>
      <c r="T890" s="20">
        <v>293.25</v>
      </c>
      <c r="U890" s="20">
        <v>0</v>
      </c>
      <c r="V890" s="20">
        <v>0</v>
      </c>
      <c r="W890" s="20">
        <v>293.25</v>
      </c>
      <c r="X890" s="20">
        <v>0</v>
      </c>
      <c r="Y890" s="20">
        <v>0</v>
      </c>
      <c r="Z890" s="20">
        <v>0</v>
      </c>
      <c r="AA890" s="20">
        <v>14.73</v>
      </c>
      <c r="AB890" s="20">
        <v>0</v>
      </c>
      <c r="AC890" s="20">
        <v>0</v>
      </c>
      <c r="AD890" s="20">
        <v>0</v>
      </c>
      <c r="AE890" s="20">
        <v>0</v>
      </c>
      <c r="AF890" s="20">
        <v>-22.78</v>
      </c>
      <c r="AG890" s="20">
        <v>34.26</v>
      </c>
      <c r="AH890" s="20">
        <v>87.34</v>
      </c>
      <c r="AI890" s="20">
        <v>0</v>
      </c>
      <c r="AJ890" s="20">
        <v>0</v>
      </c>
      <c r="AK890" s="20">
        <v>0</v>
      </c>
      <c r="AL890" s="20">
        <v>0</v>
      </c>
      <c r="AM890" s="20">
        <v>0</v>
      </c>
      <c r="AN890" s="20">
        <v>0</v>
      </c>
      <c r="AO890" s="20">
        <v>0</v>
      </c>
      <c r="AP890" s="20">
        <v>0.43</v>
      </c>
      <c r="AQ890" s="20">
        <v>0</v>
      </c>
      <c r="AR890" s="20">
        <v>0.19</v>
      </c>
      <c r="AS890" s="20">
        <v>0</v>
      </c>
      <c r="AT890" s="11">
        <f t="shared" si="13"/>
        <v>786.53</v>
      </c>
      <c r="AU890" s="20">
        <v>0</v>
      </c>
      <c r="AV890" s="20">
        <v>0</v>
      </c>
      <c r="AW890" s="21">
        <v>82</v>
      </c>
      <c r="AX890" s="21">
        <v>300</v>
      </c>
      <c r="AY890" s="20">
        <v>280711.76</v>
      </c>
      <c r="AZ890" s="20">
        <v>70768.800000000003</v>
      </c>
      <c r="BA890" s="22">
        <v>90</v>
      </c>
      <c r="BB890" s="22">
        <v>41.776426899989801</v>
      </c>
      <c r="BC890" s="22">
        <v>10.59</v>
      </c>
      <c r="BD890" s="22"/>
      <c r="BE890" s="18" t="s">
        <v>78</v>
      </c>
      <c r="BF890" s="15"/>
      <c r="BG890" s="18" t="s">
        <v>89</v>
      </c>
      <c r="BH890" s="18" t="s">
        <v>90</v>
      </c>
      <c r="BI890" s="18" t="s">
        <v>529</v>
      </c>
      <c r="BJ890" s="18" t="s">
        <v>108</v>
      </c>
      <c r="BK890" s="16" t="s">
        <v>83</v>
      </c>
      <c r="BL890" s="22">
        <v>255139.67181815999</v>
      </c>
      <c r="BM890" s="16" t="s">
        <v>84</v>
      </c>
      <c r="BN890" s="22"/>
      <c r="BO890" s="23">
        <v>38483</v>
      </c>
      <c r="BP890" s="23">
        <v>47614</v>
      </c>
      <c r="BQ890" s="14" t="s">
        <v>109</v>
      </c>
      <c r="BR890" s="14" t="s">
        <v>110</v>
      </c>
      <c r="BS890" s="14">
        <v>38483</v>
      </c>
      <c r="BT890" s="14">
        <v>38483</v>
      </c>
      <c r="BU890" s="22">
        <v>0</v>
      </c>
      <c r="BV890" s="22">
        <v>14.73</v>
      </c>
      <c r="BW890" s="22">
        <v>0</v>
      </c>
    </row>
    <row r="891" spans="1:75" s="1" customFormat="1" ht="18.2" customHeight="1" x14ac:dyDescent="0.15">
      <c r="A891" s="6">
        <v>889</v>
      </c>
      <c r="B891" s="7" t="s">
        <v>75</v>
      </c>
      <c r="C891" s="7" t="s">
        <v>76</v>
      </c>
      <c r="D891" s="8">
        <v>45108</v>
      </c>
      <c r="E891" s="9" t="s">
        <v>1455</v>
      </c>
      <c r="F891" s="10">
        <v>108</v>
      </c>
      <c r="G891" s="10">
        <v>107</v>
      </c>
      <c r="H891" s="11">
        <v>44967.32</v>
      </c>
      <c r="I891" s="11">
        <v>25526.99</v>
      </c>
      <c r="J891" s="11">
        <v>0</v>
      </c>
      <c r="K891" s="11">
        <v>70494.31</v>
      </c>
      <c r="L891" s="11">
        <v>369.65</v>
      </c>
      <c r="M891" s="11">
        <v>0</v>
      </c>
      <c r="N891" s="11">
        <v>0</v>
      </c>
      <c r="O891" s="11">
        <v>0</v>
      </c>
      <c r="P891" s="11">
        <v>0</v>
      </c>
      <c r="Q891" s="11">
        <v>0</v>
      </c>
      <c r="R891" s="11">
        <v>70494.31</v>
      </c>
      <c r="S891" s="11">
        <v>56487.44</v>
      </c>
      <c r="T891" s="11">
        <v>396.84</v>
      </c>
      <c r="U891" s="11">
        <v>0</v>
      </c>
      <c r="V891" s="11">
        <v>0</v>
      </c>
      <c r="W891" s="11">
        <v>0</v>
      </c>
      <c r="X891" s="11">
        <v>0</v>
      </c>
      <c r="Y891" s="11">
        <v>0</v>
      </c>
      <c r="Z891" s="11">
        <v>56884.28</v>
      </c>
      <c r="AA891" s="11">
        <v>0</v>
      </c>
      <c r="AB891" s="11">
        <v>0</v>
      </c>
      <c r="AC891" s="11">
        <v>0</v>
      </c>
      <c r="AD891" s="11">
        <v>0</v>
      </c>
      <c r="AE891" s="11">
        <v>0</v>
      </c>
      <c r="AF891" s="11">
        <v>0</v>
      </c>
      <c r="AG891" s="11">
        <v>0</v>
      </c>
      <c r="AH891" s="11">
        <v>0</v>
      </c>
      <c r="AI891" s="11">
        <v>0</v>
      </c>
      <c r="AJ891" s="11">
        <v>0</v>
      </c>
      <c r="AK891" s="11">
        <v>0</v>
      </c>
      <c r="AL891" s="11">
        <v>0</v>
      </c>
      <c r="AM891" s="11">
        <v>0</v>
      </c>
      <c r="AN891" s="11">
        <v>0</v>
      </c>
      <c r="AO891" s="11">
        <v>0</v>
      </c>
      <c r="AP891" s="11">
        <v>0</v>
      </c>
      <c r="AQ891" s="11">
        <v>0</v>
      </c>
      <c r="AR891" s="11">
        <v>0</v>
      </c>
      <c r="AS891" s="11">
        <v>0</v>
      </c>
      <c r="AT891" s="11">
        <f t="shared" si="13"/>
        <v>0</v>
      </c>
      <c r="AU891" s="11">
        <v>25896.639999999999</v>
      </c>
      <c r="AV891" s="11">
        <v>56884.28</v>
      </c>
      <c r="AW891" s="12">
        <v>82</v>
      </c>
      <c r="AX891" s="12">
        <v>300</v>
      </c>
      <c r="AY891" s="11">
        <v>330000.01</v>
      </c>
      <c r="AZ891" s="11">
        <v>80630.759999999995</v>
      </c>
      <c r="BA891" s="13">
        <v>87.272729999999996</v>
      </c>
      <c r="BB891" s="13">
        <v>76.301288530162694</v>
      </c>
      <c r="BC891" s="13">
        <v>10.59</v>
      </c>
      <c r="BD891" s="13"/>
      <c r="BE891" s="9" t="s">
        <v>78</v>
      </c>
      <c r="BF891" s="6"/>
      <c r="BG891" s="9" t="s">
        <v>347</v>
      </c>
      <c r="BH891" s="9" t="s">
        <v>348</v>
      </c>
      <c r="BI891" s="9" t="s">
        <v>1456</v>
      </c>
      <c r="BJ891" s="9" t="s">
        <v>82</v>
      </c>
      <c r="BK891" s="7" t="s">
        <v>83</v>
      </c>
      <c r="BL891" s="13">
        <v>547521.83337313996</v>
      </c>
      <c r="BM891" s="7" t="s">
        <v>84</v>
      </c>
      <c r="BN891" s="13"/>
      <c r="BO891" s="14">
        <v>38485</v>
      </c>
      <c r="BP891" s="14">
        <v>47616</v>
      </c>
      <c r="BQ891" s="14" t="s">
        <v>1379</v>
      </c>
      <c r="BR891" s="14" t="s">
        <v>1380</v>
      </c>
      <c r="BS891" s="14">
        <v>38485</v>
      </c>
      <c r="BT891" s="14">
        <v>38485</v>
      </c>
      <c r="BU891" s="13">
        <v>16833.740000000002</v>
      </c>
      <c r="BV891" s="13">
        <v>16.78</v>
      </c>
      <c r="BW891" s="13">
        <v>0</v>
      </c>
    </row>
    <row r="892" spans="1:75" s="1" customFormat="1" ht="18.2" customHeight="1" x14ac:dyDescent="0.15">
      <c r="A892" s="15">
        <v>890</v>
      </c>
      <c r="B892" s="16" t="s">
        <v>75</v>
      </c>
      <c r="C892" s="16" t="s">
        <v>76</v>
      </c>
      <c r="D892" s="17">
        <v>45108</v>
      </c>
      <c r="E892" s="18" t="s">
        <v>1457</v>
      </c>
      <c r="F892" s="19">
        <v>100</v>
      </c>
      <c r="G892" s="19">
        <v>99</v>
      </c>
      <c r="H892" s="20">
        <v>20365.63</v>
      </c>
      <c r="I892" s="20">
        <v>52200.99</v>
      </c>
      <c r="J892" s="20">
        <v>0</v>
      </c>
      <c r="K892" s="20">
        <v>72566.62</v>
      </c>
      <c r="L892" s="20">
        <v>800.53</v>
      </c>
      <c r="M892" s="20">
        <v>0</v>
      </c>
      <c r="N892" s="20">
        <v>0</v>
      </c>
      <c r="O892" s="20">
        <v>0</v>
      </c>
      <c r="P892" s="20">
        <v>0</v>
      </c>
      <c r="Q892" s="20">
        <v>0</v>
      </c>
      <c r="R892" s="20">
        <v>72566.62</v>
      </c>
      <c r="S892" s="20">
        <v>44678.99</v>
      </c>
      <c r="T892" s="20">
        <v>184.31</v>
      </c>
      <c r="U892" s="20">
        <v>0</v>
      </c>
      <c r="V892" s="20">
        <v>0</v>
      </c>
      <c r="W892" s="20">
        <v>0</v>
      </c>
      <c r="X892" s="20">
        <v>0</v>
      </c>
      <c r="Y892" s="20">
        <v>0</v>
      </c>
      <c r="Z892" s="20">
        <v>44863.3</v>
      </c>
      <c r="AA892" s="20">
        <v>0</v>
      </c>
      <c r="AB892" s="20">
        <v>0</v>
      </c>
      <c r="AC892" s="20">
        <v>0</v>
      </c>
      <c r="AD892" s="20">
        <v>0</v>
      </c>
      <c r="AE892" s="20">
        <v>0</v>
      </c>
      <c r="AF892" s="20">
        <v>0</v>
      </c>
      <c r="AG892" s="20">
        <v>0</v>
      </c>
      <c r="AH892" s="20">
        <v>0</v>
      </c>
      <c r="AI892" s="20">
        <v>0</v>
      </c>
      <c r="AJ892" s="20">
        <v>0</v>
      </c>
      <c r="AK892" s="20">
        <v>0</v>
      </c>
      <c r="AL892" s="20">
        <v>0</v>
      </c>
      <c r="AM892" s="20">
        <v>0</v>
      </c>
      <c r="AN892" s="20">
        <v>0</v>
      </c>
      <c r="AO892" s="20">
        <v>0</v>
      </c>
      <c r="AP892" s="20">
        <v>0</v>
      </c>
      <c r="AQ892" s="20">
        <v>0</v>
      </c>
      <c r="AR892" s="20">
        <v>0</v>
      </c>
      <c r="AS892" s="20">
        <v>0</v>
      </c>
      <c r="AT892" s="11">
        <f t="shared" si="13"/>
        <v>0</v>
      </c>
      <c r="AU892" s="20">
        <v>53001.52</v>
      </c>
      <c r="AV892" s="20">
        <v>44863.3</v>
      </c>
      <c r="AW892" s="21">
        <v>22</v>
      </c>
      <c r="AX892" s="21">
        <v>240</v>
      </c>
      <c r="AY892" s="20">
        <v>382186.67</v>
      </c>
      <c r="AZ892" s="20">
        <v>96300</v>
      </c>
      <c r="BA892" s="22">
        <v>90</v>
      </c>
      <c r="BB892" s="22">
        <v>67.819271028037406</v>
      </c>
      <c r="BC892" s="22">
        <v>10.86</v>
      </c>
      <c r="BD892" s="22"/>
      <c r="BE892" s="18" t="s">
        <v>78</v>
      </c>
      <c r="BF892" s="15"/>
      <c r="BG892" s="18" t="s">
        <v>89</v>
      </c>
      <c r="BH892" s="18" t="s">
        <v>90</v>
      </c>
      <c r="BI892" s="18" t="s">
        <v>137</v>
      </c>
      <c r="BJ892" s="18" t="s">
        <v>82</v>
      </c>
      <c r="BK892" s="16" t="s">
        <v>83</v>
      </c>
      <c r="BL892" s="22">
        <v>563617.24547828001</v>
      </c>
      <c r="BM892" s="16" t="s">
        <v>84</v>
      </c>
      <c r="BN892" s="22"/>
      <c r="BO892" s="23">
        <v>38485</v>
      </c>
      <c r="BP892" s="23">
        <v>45790</v>
      </c>
      <c r="BQ892" s="14" t="s">
        <v>116</v>
      </c>
      <c r="BR892" s="14" t="s">
        <v>117</v>
      </c>
      <c r="BS892" s="14">
        <v>38485</v>
      </c>
      <c r="BT892" s="14">
        <v>38485</v>
      </c>
      <c r="BU892" s="22">
        <v>18089.28</v>
      </c>
      <c r="BV892" s="22">
        <v>20.14</v>
      </c>
      <c r="BW892" s="22">
        <v>0</v>
      </c>
    </row>
    <row r="893" spans="1:75" s="1" customFormat="1" ht="18.2" customHeight="1" x14ac:dyDescent="0.15">
      <c r="A893" s="6">
        <v>891</v>
      </c>
      <c r="B893" s="7" t="s">
        <v>75</v>
      </c>
      <c r="C893" s="7" t="s">
        <v>76</v>
      </c>
      <c r="D893" s="8">
        <v>45108</v>
      </c>
      <c r="E893" s="9" t="s">
        <v>1458</v>
      </c>
      <c r="F893" s="10">
        <v>134</v>
      </c>
      <c r="G893" s="10">
        <v>133</v>
      </c>
      <c r="H893" s="11">
        <v>41364.39</v>
      </c>
      <c r="I893" s="11">
        <v>26118.29</v>
      </c>
      <c r="J893" s="11">
        <v>0</v>
      </c>
      <c r="K893" s="11">
        <v>67482.679999999993</v>
      </c>
      <c r="L893" s="11">
        <v>337.67</v>
      </c>
      <c r="M893" s="11">
        <v>0</v>
      </c>
      <c r="N893" s="11">
        <v>0</v>
      </c>
      <c r="O893" s="11">
        <v>0</v>
      </c>
      <c r="P893" s="11">
        <v>0</v>
      </c>
      <c r="Q893" s="11">
        <v>0</v>
      </c>
      <c r="R893" s="11">
        <v>67482.679999999993</v>
      </c>
      <c r="S893" s="11">
        <v>67521.36</v>
      </c>
      <c r="T893" s="11">
        <v>371.25</v>
      </c>
      <c r="U893" s="11">
        <v>0</v>
      </c>
      <c r="V893" s="11">
        <v>0</v>
      </c>
      <c r="W893" s="11">
        <v>0</v>
      </c>
      <c r="X893" s="11">
        <v>0</v>
      </c>
      <c r="Y893" s="11">
        <v>0</v>
      </c>
      <c r="Z893" s="11">
        <v>67892.61</v>
      </c>
      <c r="AA893" s="11">
        <v>0</v>
      </c>
      <c r="AB893" s="11">
        <v>0</v>
      </c>
      <c r="AC893" s="11">
        <v>0</v>
      </c>
      <c r="AD893" s="11">
        <v>0</v>
      </c>
      <c r="AE893" s="11">
        <v>0</v>
      </c>
      <c r="AF893" s="11">
        <v>0</v>
      </c>
      <c r="AG893" s="11">
        <v>0</v>
      </c>
      <c r="AH893" s="11">
        <v>0</v>
      </c>
      <c r="AI893" s="11">
        <v>0</v>
      </c>
      <c r="AJ893" s="11">
        <v>0</v>
      </c>
      <c r="AK893" s="11">
        <v>0</v>
      </c>
      <c r="AL893" s="11">
        <v>0</v>
      </c>
      <c r="AM893" s="11">
        <v>0</v>
      </c>
      <c r="AN893" s="11">
        <v>0</v>
      </c>
      <c r="AO893" s="11">
        <v>0</v>
      </c>
      <c r="AP893" s="11">
        <v>0</v>
      </c>
      <c r="AQ893" s="11">
        <v>0</v>
      </c>
      <c r="AR893" s="11">
        <v>0</v>
      </c>
      <c r="AS893" s="11">
        <v>0</v>
      </c>
      <c r="AT893" s="11">
        <f t="shared" si="13"/>
        <v>0</v>
      </c>
      <c r="AU893" s="11">
        <v>26455.96</v>
      </c>
      <c r="AV893" s="11">
        <v>67892.61</v>
      </c>
      <c r="AW893" s="12">
        <v>82</v>
      </c>
      <c r="AX893" s="12">
        <v>300</v>
      </c>
      <c r="AY893" s="11">
        <v>303606.23</v>
      </c>
      <c r="AZ893" s="11">
        <v>73575.570000000007</v>
      </c>
      <c r="BA893" s="13">
        <v>86.559494000000001</v>
      </c>
      <c r="BB893" s="13">
        <v>79.391388127389604</v>
      </c>
      <c r="BC893" s="13">
        <v>10.77</v>
      </c>
      <c r="BD893" s="13"/>
      <c r="BE893" s="9" t="s">
        <v>78</v>
      </c>
      <c r="BF893" s="6"/>
      <c r="BG893" s="9" t="s">
        <v>199</v>
      </c>
      <c r="BH893" s="9" t="s">
        <v>270</v>
      </c>
      <c r="BI893" s="9" t="s">
        <v>271</v>
      </c>
      <c r="BJ893" s="9" t="s">
        <v>82</v>
      </c>
      <c r="BK893" s="7" t="s">
        <v>83</v>
      </c>
      <c r="BL893" s="13">
        <v>524130.82239592</v>
      </c>
      <c r="BM893" s="7" t="s">
        <v>84</v>
      </c>
      <c r="BN893" s="13"/>
      <c r="BO893" s="14">
        <v>38485</v>
      </c>
      <c r="BP893" s="14">
        <v>47616</v>
      </c>
      <c r="BQ893" s="14" t="s">
        <v>163</v>
      </c>
      <c r="BR893" s="14" t="s">
        <v>164</v>
      </c>
      <c r="BS893" s="14">
        <v>38485</v>
      </c>
      <c r="BT893" s="14">
        <v>38485</v>
      </c>
      <c r="BU893" s="13">
        <v>18939.2</v>
      </c>
      <c r="BV893" s="13">
        <v>14.92</v>
      </c>
      <c r="BW893" s="13">
        <v>0</v>
      </c>
    </row>
    <row r="894" spans="1:75" s="1" customFormat="1" ht="18.2" customHeight="1" x14ac:dyDescent="0.15">
      <c r="A894" s="15">
        <v>892</v>
      </c>
      <c r="B894" s="16" t="s">
        <v>75</v>
      </c>
      <c r="C894" s="16" t="s">
        <v>76</v>
      </c>
      <c r="D894" s="17">
        <v>45108</v>
      </c>
      <c r="E894" s="18" t="s">
        <v>1459</v>
      </c>
      <c r="F894" s="19">
        <v>138</v>
      </c>
      <c r="G894" s="19">
        <v>137</v>
      </c>
      <c r="H894" s="20">
        <v>35130.83</v>
      </c>
      <c r="I894" s="20">
        <v>22904.42</v>
      </c>
      <c r="J894" s="20">
        <v>0</v>
      </c>
      <c r="K894" s="20">
        <v>58035.25</v>
      </c>
      <c r="L894" s="20">
        <v>288.79000000000002</v>
      </c>
      <c r="M894" s="20">
        <v>0</v>
      </c>
      <c r="N894" s="20">
        <v>0</v>
      </c>
      <c r="O894" s="20">
        <v>0</v>
      </c>
      <c r="P894" s="20">
        <v>0</v>
      </c>
      <c r="Q894" s="20">
        <v>0</v>
      </c>
      <c r="R894" s="20">
        <v>58035.25</v>
      </c>
      <c r="S894" s="20">
        <v>58685.15</v>
      </c>
      <c r="T894" s="20">
        <v>310.02999999999997</v>
      </c>
      <c r="U894" s="20">
        <v>0</v>
      </c>
      <c r="V894" s="20">
        <v>0</v>
      </c>
      <c r="W894" s="20">
        <v>0</v>
      </c>
      <c r="X894" s="20">
        <v>0</v>
      </c>
      <c r="Y894" s="20">
        <v>0</v>
      </c>
      <c r="Z894" s="20">
        <v>58995.18</v>
      </c>
      <c r="AA894" s="20">
        <v>0</v>
      </c>
      <c r="AB894" s="20">
        <v>0</v>
      </c>
      <c r="AC894" s="20">
        <v>0</v>
      </c>
      <c r="AD894" s="20">
        <v>0</v>
      </c>
      <c r="AE894" s="20">
        <v>0</v>
      </c>
      <c r="AF894" s="20">
        <v>0</v>
      </c>
      <c r="AG894" s="20">
        <v>0</v>
      </c>
      <c r="AH894" s="20">
        <v>0</v>
      </c>
      <c r="AI894" s="20">
        <v>0</v>
      </c>
      <c r="AJ894" s="20">
        <v>0</v>
      </c>
      <c r="AK894" s="20">
        <v>0</v>
      </c>
      <c r="AL894" s="20">
        <v>0</v>
      </c>
      <c r="AM894" s="20">
        <v>0</v>
      </c>
      <c r="AN894" s="20">
        <v>0</v>
      </c>
      <c r="AO894" s="20">
        <v>0</v>
      </c>
      <c r="AP894" s="20">
        <v>0</v>
      </c>
      <c r="AQ894" s="20">
        <v>0</v>
      </c>
      <c r="AR894" s="20">
        <v>0</v>
      </c>
      <c r="AS894" s="20">
        <v>0</v>
      </c>
      <c r="AT894" s="11">
        <f t="shared" si="13"/>
        <v>0</v>
      </c>
      <c r="AU894" s="20">
        <v>23193.21</v>
      </c>
      <c r="AV894" s="20">
        <v>58995.18</v>
      </c>
      <c r="AW894" s="21">
        <v>82</v>
      </c>
      <c r="AX894" s="21">
        <v>300</v>
      </c>
      <c r="AY894" s="20">
        <v>250000.01</v>
      </c>
      <c r="AZ894" s="20">
        <v>62992.78</v>
      </c>
      <c r="BA894" s="22">
        <v>89.999996999999993</v>
      </c>
      <c r="BB894" s="22">
        <v>82.916999787820899</v>
      </c>
      <c r="BC894" s="22">
        <v>10.59</v>
      </c>
      <c r="BD894" s="22"/>
      <c r="BE894" s="18" t="s">
        <v>78</v>
      </c>
      <c r="BF894" s="15"/>
      <c r="BG894" s="18" t="s">
        <v>347</v>
      </c>
      <c r="BH894" s="18" t="s">
        <v>406</v>
      </c>
      <c r="BI894" s="18" t="s">
        <v>407</v>
      </c>
      <c r="BJ894" s="18" t="s">
        <v>82</v>
      </c>
      <c r="BK894" s="16" t="s">
        <v>83</v>
      </c>
      <c r="BL894" s="22">
        <v>450753.6350135</v>
      </c>
      <c r="BM894" s="16" t="s">
        <v>84</v>
      </c>
      <c r="BN894" s="22"/>
      <c r="BO894" s="23">
        <v>38485</v>
      </c>
      <c r="BP894" s="23">
        <v>47616</v>
      </c>
      <c r="BQ894" s="14" t="s">
        <v>227</v>
      </c>
      <c r="BR894" s="14" t="s">
        <v>228</v>
      </c>
      <c r="BS894" s="14">
        <v>38485</v>
      </c>
      <c r="BT894" s="14">
        <v>38485</v>
      </c>
      <c r="BU894" s="22">
        <v>16638.810000000001</v>
      </c>
      <c r="BV894" s="22">
        <v>13.11</v>
      </c>
      <c r="BW894" s="22">
        <v>0</v>
      </c>
    </row>
    <row r="895" spans="1:75" s="1" customFormat="1" ht="18.2" customHeight="1" x14ac:dyDescent="0.15">
      <c r="A895" s="6">
        <v>893</v>
      </c>
      <c r="B895" s="7" t="s">
        <v>75</v>
      </c>
      <c r="C895" s="7" t="s">
        <v>76</v>
      </c>
      <c r="D895" s="8">
        <v>45108</v>
      </c>
      <c r="E895" s="9" t="s">
        <v>1460</v>
      </c>
      <c r="F895" s="10">
        <v>0</v>
      </c>
      <c r="G895" s="10">
        <v>0</v>
      </c>
      <c r="H895" s="11">
        <v>29906.75</v>
      </c>
      <c r="I895" s="11">
        <v>0</v>
      </c>
      <c r="J895" s="11">
        <v>0</v>
      </c>
      <c r="K895" s="11">
        <v>29906.75</v>
      </c>
      <c r="L895" s="11">
        <v>245.86</v>
      </c>
      <c r="M895" s="11">
        <v>0</v>
      </c>
      <c r="N895" s="11">
        <v>0</v>
      </c>
      <c r="O895" s="11">
        <v>245.86</v>
      </c>
      <c r="P895" s="11">
        <v>0</v>
      </c>
      <c r="Q895" s="11">
        <v>0</v>
      </c>
      <c r="R895" s="11">
        <v>29660.89</v>
      </c>
      <c r="S895" s="11">
        <v>0</v>
      </c>
      <c r="T895" s="11">
        <v>263.93</v>
      </c>
      <c r="U895" s="11">
        <v>0</v>
      </c>
      <c r="V895" s="11">
        <v>0</v>
      </c>
      <c r="W895" s="11">
        <v>263.93</v>
      </c>
      <c r="X895" s="11">
        <v>0</v>
      </c>
      <c r="Y895" s="11">
        <v>0</v>
      </c>
      <c r="Z895" s="11">
        <v>0</v>
      </c>
      <c r="AA895" s="11">
        <v>11.16</v>
      </c>
      <c r="AB895" s="11">
        <v>0</v>
      </c>
      <c r="AC895" s="11">
        <v>0</v>
      </c>
      <c r="AD895" s="11">
        <v>0</v>
      </c>
      <c r="AE895" s="11">
        <v>0</v>
      </c>
      <c r="AF895" s="11">
        <v>-16.440000000000001</v>
      </c>
      <c r="AG895" s="11">
        <v>26.05</v>
      </c>
      <c r="AH895" s="11">
        <v>66.19</v>
      </c>
      <c r="AI895" s="11">
        <v>0</v>
      </c>
      <c r="AJ895" s="11">
        <v>0</v>
      </c>
      <c r="AK895" s="11">
        <v>0</v>
      </c>
      <c r="AL895" s="11">
        <v>0</v>
      </c>
      <c r="AM895" s="11">
        <v>0</v>
      </c>
      <c r="AN895" s="11">
        <v>0</v>
      </c>
      <c r="AO895" s="11">
        <v>0</v>
      </c>
      <c r="AP895" s="11">
        <v>0.2</v>
      </c>
      <c r="AQ895" s="11">
        <v>0</v>
      </c>
      <c r="AR895" s="11">
        <v>2.12</v>
      </c>
      <c r="AS895" s="11">
        <v>0</v>
      </c>
      <c r="AT895" s="11">
        <f t="shared" si="13"/>
        <v>594.83000000000004</v>
      </c>
      <c r="AU895" s="11">
        <v>0</v>
      </c>
      <c r="AV895" s="11">
        <v>0</v>
      </c>
      <c r="AW895" s="12">
        <v>82</v>
      </c>
      <c r="AX895" s="12">
        <v>300</v>
      </c>
      <c r="AY895" s="11">
        <v>213000</v>
      </c>
      <c r="AZ895" s="11">
        <v>53627.15</v>
      </c>
      <c r="BA895" s="13">
        <v>90.000003000000007</v>
      </c>
      <c r="BB895" s="13">
        <v>49.778520562488801</v>
      </c>
      <c r="BC895" s="13">
        <v>10.59</v>
      </c>
      <c r="BD895" s="13"/>
      <c r="BE895" s="9" t="s">
        <v>78</v>
      </c>
      <c r="BF895" s="6"/>
      <c r="BG895" s="9" t="s">
        <v>735</v>
      </c>
      <c r="BH895" s="9" t="s">
        <v>736</v>
      </c>
      <c r="BI895" s="9" t="s">
        <v>1461</v>
      </c>
      <c r="BJ895" s="9" t="s">
        <v>108</v>
      </c>
      <c r="BK895" s="7" t="s">
        <v>83</v>
      </c>
      <c r="BL895" s="13">
        <v>230372.98857566001</v>
      </c>
      <c r="BM895" s="7" t="s">
        <v>84</v>
      </c>
      <c r="BN895" s="13"/>
      <c r="BO895" s="14">
        <v>38488</v>
      </c>
      <c r="BP895" s="14">
        <v>47619</v>
      </c>
      <c r="BQ895" s="14" t="s">
        <v>109</v>
      </c>
      <c r="BR895" s="14" t="s">
        <v>110</v>
      </c>
      <c r="BS895" s="14">
        <v>38488</v>
      </c>
      <c r="BT895" s="14">
        <v>38488</v>
      </c>
      <c r="BU895" s="13">
        <v>0</v>
      </c>
      <c r="BV895" s="13">
        <v>11.16</v>
      </c>
      <c r="BW895" s="13">
        <v>0</v>
      </c>
    </row>
    <row r="896" spans="1:75" s="1" customFormat="1" ht="18.2" customHeight="1" x14ac:dyDescent="0.15">
      <c r="A896" s="15">
        <v>894</v>
      </c>
      <c r="B896" s="16" t="s">
        <v>75</v>
      </c>
      <c r="C896" s="16" t="s">
        <v>76</v>
      </c>
      <c r="D896" s="17">
        <v>45108</v>
      </c>
      <c r="E896" s="18" t="s">
        <v>1462</v>
      </c>
      <c r="F896" s="19">
        <v>139</v>
      </c>
      <c r="G896" s="19">
        <v>138</v>
      </c>
      <c r="H896" s="20">
        <v>64135.82</v>
      </c>
      <c r="I896" s="20">
        <v>41970.79</v>
      </c>
      <c r="J896" s="20">
        <v>0</v>
      </c>
      <c r="K896" s="20">
        <v>106106.61</v>
      </c>
      <c r="L896" s="20">
        <v>527.21</v>
      </c>
      <c r="M896" s="20">
        <v>0</v>
      </c>
      <c r="N896" s="20">
        <v>0</v>
      </c>
      <c r="O896" s="20">
        <v>0</v>
      </c>
      <c r="P896" s="20">
        <v>0</v>
      </c>
      <c r="Q896" s="20">
        <v>0</v>
      </c>
      <c r="R896" s="20">
        <v>106106.61</v>
      </c>
      <c r="S896" s="20">
        <v>108892.19</v>
      </c>
      <c r="T896" s="20">
        <v>566</v>
      </c>
      <c r="U896" s="20">
        <v>0</v>
      </c>
      <c r="V896" s="20">
        <v>0</v>
      </c>
      <c r="W896" s="20">
        <v>0</v>
      </c>
      <c r="X896" s="20">
        <v>0</v>
      </c>
      <c r="Y896" s="20">
        <v>0</v>
      </c>
      <c r="Z896" s="20">
        <v>109458.19</v>
      </c>
      <c r="AA896" s="20">
        <v>0</v>
      </c>
      <c r="AB896" s="20">
        <v>0</v>
      </c>
      <c r="AC896" s="20">
        <v>0</v>
      </c>
      <c r="AD896" s="20">
        <v>0</v>
      </c>
      <c r="AE896" s="20">
        <v>0</v>
      </c>
      <c r="AF896" s="20">
        <v>0</v>
      </c>
      <c r="AG896" s="20">
        <v>0</v>
      </c>
      <c r="AH896" s="20">
        <v>0</v>
      </c>
      <c r="AI896" s="20">
        <v>0</v>
      </c>
      <c r="AJ896" s="20">
        <v>0</v>
      </c>
      <c r="AK896" s="20">
        <v>0</v>
      </c>
      <c r="AL896" s="20">
        <v>0</v>
      </c>
      <c r="AM896" s="20">
        <v>0</v>
      </c>
      <c r="AN896" s="20">
        <v>0</v>
      </c>
      <c r="AO896" s="20">
        <v>0</v>
      </c>
      <c r="AP896" s="20">
        <v>0</v>
      </c>
      <c r="AQ896" s="20">
        <v>0</v>
      </c>
      <c r="AR896" s="20">
        <v>0</v>
      </c>
      <c r="AS896" s="20">
        <v>0</v>
      </c>
      <c r="AT896" s="11">
        <f t="shared" si="13"/>
        <v>0</v>
      </c>
      <c r="AU896" s="20">
        <v>42498</v>
      </c>
      <c r="AV896" s="20">
        <v>109458.19</v>
      </c>
      <c r="AW896" s="21">
        <v>82</v>
      </c>
      <c r="AX896" s="21">
        <v>300</v>
      </c>
      <c r="AY896" s="20">
        <v>457008.11</v>
      </c>
      <c r="AZ896" s="20">
        <v>115000.2</v>
      </c>
      <c r="BA896" s="22">
        <v>90</v>
      </c>
      <c r="BB896" s="22">
        <v>83.039811235110903</v>
      </c>
      <c r="BC896" s="22">
        <v>10.59</v>
      </c>
      <c r="BD896" s="22"/>
      <c r="BE896" s="18" t="s">
        <v>78</v>
      </c>
      <c r="BF896" s="15"/>
      <c r="BG896" s="18" t="s">
        <v>89</v>
      </c>
      <c r="BH896" s="18" t="s">
        <v>90</v>
      </c>
      <c r="BI896" s="18" t="s">
        <v>529</v>
      </c>
      <c r="BJ896" s="18" t="s">
        <v>82</v>
      </c>
      <c r="BK896" s="16" t="s">
        <v>83</v>
      </c>
      <c r="BL896" s="22">
        <v>824118.79256933997</v>
      </c>
      <c r="BM896" s="16" t="s">
        <v>84</v>
      </c>
      <c r="BN896" s="22"/>
      <c r="BO896" s="23">
        <v>38490</v>
      </c>
      <c r="BP896" s="23">
        <v>47621</v>
      </c>
      <c r="BQ896" s="14" t="s">
        <v>393</v>
      </c>
      <c r="BR896" s="14" t="s">
        <v>394</v>
      </c>
      <c r="BS896" s="14">
        <v>38490</v>
      </c>
      <c r="BT896" s="14">
        <v>38490</v>
      </c>
      <c r="BU896" s="22">
        <v>30648.04</v>
      </c>
      <c r="BV896" s="22">
        <v>23.93</v>
      </c>
      <c r="BW896" s="22">
        <v>0</v>
      </c>
    </row>
    <row r="897" spans="1:75" s="1" customFormat="1" ht="18.2" customHeight="1" x14ac:dyDescent="0.15">
      <c r="A897" s="6">
        <v>895</v>
      </c>
      <c r="B897" s="7" t="s">
        <v>75</v>
      </c>
      <c r="C897" s="7" t="s">
        <v>76</v>
      </c>
      <c r="D897" s="8">
        <v>45108</v>
      </c>
      <c r="E897" s="9" t="s">
        <v>1463</v>
      </c>
      <c r="F897" s="10">
        <v>71</v>
      </c>
      <c r="G897" s="10">
        <v>71</v>
      </c>
      <c r="H897" s="11">
        <v>0</v>
      </c>
      <c r="I897" s="11">
        <v>45217.06</v>
      </c>
      <c r="J897" s="11">
        <v>0</v>
      </c>
      <c r="K897" s="11">
        <v>45217.06</v>
      </c>
      <c r="L897" s="11">
        <v>0</v>
      </c>
      <c r="M897" s="11">
        <v>0</v>
      </c>
      <c r="N897" s="11">
        <v>0</v>
      </c>
      <c r="O897" s="11">
        <v>0</v>
      </c>
      <c r="P897" s="11">
        <v>0</v>
      </c>
      <c r="Q897" s="11">
        <v>0</v>
      </c>
      <c r="R897" s="11">
        <v>45217.06</v>
      </c>
      <c r="S897" s="11">
        <v>15489.25</v>
      </c>
      <c r="T897" s="11">
        <v>0</v>
      </c>
      <c r="U897" s="11">
        <v>0</v>
      </c>
      <c r="V897" s="11">
        <v>0</v>
      </c>
      <c r="W897" s="11">
        <v>0</v>
      </c>
      <c r="X897" s="11">
        <v>0</v>
      </c>
      <c r="Y897" s="11">
        <v>0</v>
      </c>
      <c r="Z897" s="11">
        <v>15489.25</v>
      </c>
      <c r="AA897" s="11">
        <v>0</v>
      </c>
      <c r="AB897" s="11">
        <v>0</v>
      </c>
      <c r="AC897" s="11">
        <v>0</v>
      </c>
      <c r="AD897" s="11">
        <v>0</v>
      </c>
      <c r="AE897" s="11">
        <v>0</v>
      </c>
      <c r="AF897" s="11">
        <v>0</v>
      </c>
      <c r="AG897" s="11">
        <v>0</v>
      </c>
      <c r="AH897" s="11">
        <v>0</v>
      </c>
      <c r="AI897" s="11">
        <v>0</v>
      </c>
      <c r="AJ897" s="11">
        <v>0</v>
      </c>
      <c r="AK897" s="11">
        <v>0</v>
      </c>
      <c r="AL897" s="11">
        <v>0</v>
      </c>
      <c r="AM897" s="11">
        <v>0</v>
      </c>
      <c r="AN897" s="11">
        <v>0</v>
      </c>
      <c r="AO897" s="11">
        <v>0</v>
      </c>
      <c r="AP897" s="11">
        <v>0</v>
      </c>
      <c r="AQ897" s="11">
        <v>0</v>
      </c>
      <c r="AR897" s="11">
        <v>0</v>
      </c>
      <c r="AS897" s="11">
        <v>0</v>
      </c>
      <c r="AT897" s="11">
        <f t="shared" si="13"/>
        <v>0</v>
      </c>
      <c r="AU897" s="11">
        <v>45217.06</v>
      </c>
      <c r="AV897" s="11">
        <v>15489.25</v>
      </c>
      <c r="AW897" s="12">
        <v>0</v>
      </c>
      <c r="AX897" s="12">
        <v>180</v>
      </c>
      <c r="AY897" s="11">
        <v>311229.98</v>
      </c>
      <c r="AZ897" s="11">
        <v>77390</v>
      </c>
      <c r="BA897" s="13">
        <v>88.958297000000002</v>
      </c>
      <c r="BB897" s="13">
        <v>51.976129382954099</v>
      </c>
      <c r="BC897" s="13">
        <v>10.59</v>
      </c>
      <c r="BD897" s="13"/>
      <c r="BE897" s="9" t="s">
        <v>78</v>
      </c>
      <c r="BF897" s="6"/>
      <c r="BG897" s="9" t="s">
        <v>99</v>
      </c>
      <c r="BH897" s="9" t="s">
        <v>1464</v>
      </c>
      <c r="BI897" s="9" t="s">
        <v>1465</v>
      </c>
      <c r="BJ897" s="9" t="s">
        <v>82</v>
      </c>
      <c r="BK897" s="7" t="s">
        <v>83</v>
      </c>
      <c r="BL897" s="13">
        <v>351196.11201163998</v>
      </c>
      <c r="BM897" s="7" t="s">
        <v>84</v>
      </c>
      <c r="BN897" s="13"/>
      <c r="BO897" s="14">
        <v>38491</v>
      </c>
      <c r="BP897" s="14">
        <v>43970</v>
      </c>
      <c r="BQ897" s="14" t="s">
        <v>157</v>
      </c>
      <c r="BR897" s="14" t="s">
        <v>158</v>
      </c>
      <c r="BS897" s="14">
        <v>38491</v>
      </c>
      <c r="BT897" s="14">
        <v>38491</v>
      </c>
      <c r="BU897" s="13">
        <v>9947.7000000000007</v>
      </c>
      <c r="BV897" s="13">
        <v>0</v>
      </c>
      <c r="BW897" s="13">
        <v>0</v>
      </c>
    </row>
    <row r="898" spans="1:75" s="1" customFormat="1" ht="18.2" customHeight="1" x14ac:dyDescent="0.15">
      <c r="A898" s="15">
        <v>896</v>
      </c>
      <c r="B898" s="16" t="s">
        <v>75</v>
      </c>
      <c r="C898" s="16" t="s">
        <v>76</v>
      </c>
      <c r="D898" s="17">
        <v>45108</v>
      </c>
      <c r="E898" s="18" t="s">
        <v>1466</v>
      </c>
      <c r="F898" s="19">
        <v>135</v>
      </c>
      <c r="G898" s="19">
        <v>134</v>
      </c>
      <c r="H898" s="20">
        <v>44955.86</v>
      </c>
      <c r="I898" s="20">
        <v>28330.43</v>
      </c>
      <c r="J898" s="20">
        <v>0</v>
      </c>
      <c r="K898" s="20">
        <v>73286.289999999994</v>
      </c>
      <c r="L898" s="20">
        <v>365.76</v>
      </c>
      <c r="M898" s="20">
        <v>0</v>
      </c>
      <c r="N898" s="20">
        <v>0</v>
      </c>
      <c r="O898" s="20">
        <v>0</v>
      </c>
      <c r="P898" s="20">
        <v>0</v>
      </c>
      <c r="Q898" s="20">
        <v>0</v>
      </c>
      <c r="R898" s="20">
        <v>73286.289999999994</v>
      </c>
      <c r="S898" s="20">
        <v>74915.56</v>
      </c>
      <c r="T898" s="20">
        <v>406.85</v>
      </c>
      <c r="U898" s="20">
        <v>0</v>
      </c>
      <c r="V898" s="20">
        <v>0</v>
      </c>
      <c r="W898" s="20">
        <v>0</v>
      </c>
      <c r="X898" s="20">
        <v>0</v>
      </c>
      <c r="Y898" s="20">
        <v>0</v>
      </c>
      <c r="Z898" s="20">
        <v>75322.41</v>
      </c>
      <c r="AA898" s="20">
        <v>0</v>
      </c>
      <c r="AB898" s="20">
        <v>0</v>
      </c>
      <c r="AC898" s="20">
        <v>0</v>
      </c>
      <c r="AD898" s="20">
        <v>0</v>
      </c>
      <c r="AE898" s="20">
        <v>0</v>
      </c>
      <c r="AF898" s="20">
        <v>0</v>
      </c>
      <c r="AG898" s="20">
        <v>0</v>
      </c>
      <c r="AH898" s="20">
        <v>0</v>
      </c>
      <c r="AI898" s="20">
        <v>0</v>
      </c>
      <c r="AJ898" s="20">
        <v>0</v>
      </c>
      <c r="AK898" s="20">
        <v>0</v>
      </c>
      <c r="AL898" s="20">
        <v>0</v>
      </c>
      <c r="AM898" s="20">
        <v>0</v>
      </c>
      <c r="AN898" s="20">
        <v>0</v>
      </c>
      <c r="AO898" s="20">
        <v>0</v>
      </c>
      <c r="AP898" s="20">
        <v>0</v>
      </c>
      <c r="AQ898" s="20">
        <v>0</v>
      </c>
      <c r="AR898" s="20">
        <v>0</v>
      </c>
      <c r="AS898" s="20">
        <v>0</v>
      </c>
      <c r="AT898" s="11">
        <f t="shared" si="13"/>
        <v>0</v>
      </c>
      <c r="AU898" s="20">
        <v>28696.19</v>
      </c>
      <c r="AV898" s="20">
        <v>75322.41</v>
      </c>
      <c r="AW898" s="21">
        <v>82</v>
      </c>
      <c r="AX898" s="21">
        <v>300</v>
      </c>
      <c r="AY898" s="20">
        <v>316695.21000000002</v>
      </c>
      <c r="AZ898" s="20">
        <v>79650</v>
      </c>
      <c r="BA898" s="22">
        <v>90</v>
      </c>
      <c r="BB898" s="22">
        <v>82.809367231638404</v>
      </c>
      <c r="BC898" s="22">
        <v>10.86</v>
      </c>
      <c r="BD898" s="22"/>
      <c r="BE898" s="18" t="s">
        <v>78</v>
      </c>
      <c r="BF898" s="15"/>
      <c r="BG898" s="18" t="s">
        <v>89</v>
      </c>
      <c r="BH898" s="18" t="s">
        <v>90</v>
      </c>
      <c r="BI898" s="18" t="s">
        <v>137</v>
      </c>
      <c r="BJ898" s="18" t="s">
        <v>82</v>
      </c>
      <c r="BK898" s="16" t="s">
        <v>83</v>
      </c>
      <c r="BL898" s="22">
        <v>569206.84608326002</v>
      </c>
      <c r="BM898" s="16" t="s">
        <v>84</v>
      </c>
      <c r="BN898" s="22"/>
      <c r="BO898" s="23">
        <v>38492</v>
      </c>
      <c r="BP898" s="23">
        <v>47623</v>
      </c>
      <c r="BQ898" s="14" t="s">
        <v>330</v>
      </c>
      <c r="BR898" s="14" t="s">
        <v>331</v>
      </c>
      <c r="BS898" s="14">
        <v>38492</v>
      </c>
      <c r="BT898" s="14">
        <v>38492</v>
      </c>
      <c r="BU898" s="22">
        <v>20644.12</v>
      </c>
      <c r="BV898" s="22">
        <v>16.3</v>
      </c>
      <c r="BW898" s="22">
        <v>0</v>
      </c>
    </row>
    <row r="899" spans="1:75" s="1" customFormat="1" ht="18.2" customHeight="1" x14ac:dyDescent="0.15">
      <c r="A899" s="6">
        <v>897</v>
      </c>
      <c r="B899" s="7" t="s">
        <v>75</v>
      </c>
      <c r="C899" s="7" t="s">
        <v>76</v>
      </c>
      <c r="D899" s="8">
        <v>45108</v>
      </c>
      <c r="E899" s="9" t="s">
        <v>1467</v>
      </c>
      <c r="F899" s="10">
        <v>0</v>
      </c>
      <c r="G899" s="10">
        <v>0</v>
      </c>
      <c r="H899" s="11">
        <v>55573.45</v>
      </c>
      <c r="I899" s="11">
        <v>0</v>
      </c>
      <c r="J899" s="11">
        <v>0</v>
      </c>
      <c r="K899" s="11">
        <v>55573.45</v>
      </c>
      <c r="L899" s="11">
        <v>452.19</v>
      </c>
      <c r="M899" s="11">
        <v>0</v>
      </c>
      <c r="N899" s="11">
        <v>0</v>
      </c>
      <c r="O899" s="11">
        <v>452.19</v>
      </c>
      <c r="P899" s="11">
        <v>0</v>
      </c>
      <c r="Q899" s="11">
        <v>0</v>
      </c>
      <c r="R899" s="11">
        <v>55121.26</v>
      </c>
      <c r="S899" s="11">
        <v>0</v>
      </c>
      <c r="T899" s="11">
        <v>502.94</v>
      </c>
      <c r="U899" s="11">
        <v>0</v>
      </c>
      <c r="V899" s="11">
        <v>0</v>
      </c>
      <c r="W899" s="11">
        <v>502.94</v>
      </c>
      <c r="X899" s="11">
        <v>0</v>
      </c>
      <c r="Y899" s="11">
        <v>0</v>
      </c>
      <c r="Z899" s="11">
        <v>0</v>
      </c>
      <c r="AA899" s="11">
        <v>20.14</v>
      </c>
      <c r="AB899" s="11">
        <v>0</v>
      </c>
      <c r="AC899" s="11">
        <v>0</v>
      </c>
      <c r="AD899" s="11">
        <v>0</v>
      </c>
      <c r="AE899" s="11">
        <v>0</v>
      </c>
      <c r="AF899" s="11">
        <v>-28.99</v>
      </c>
      <c r="AG899" s="11">
        <v>48.76</v>
      </c>
      <c r="AH899" s="11">
        <v>121.8</v>
      </c>
      <c r="AI899" s="11">
        <v>0</v>
      </c>
      <c r="AJ899" s="11">
        <v>0</v>
      </c>
      <c r="AK899" s="11">
        <v>0</v>
      </c>
      <c r="AL899" s="11">
        <v>0</v>
      </c>
      <c r="AM899" s="11">
        <v>0</v>
      </c>
      <c r="AN899" s="11">
        <v>0</v>
      </c>
      <c r="AO899" s="11">
        <v>0</v>
      </c>
      <c r="AP899" s="11">
        <v>769.04</v>
      </c>
      <c r="AQ899" s="11">
        <v>0</v>
      </c>
      <c r="AR899" s="11">
        <v>765.74</v>
      </c>
      <c r="AS899" s="11">
        <v>0</v>
      </c>
      <c r="AT899" s="11">
        <f t="shared" ref="AT899:AT962" si="14">AQ899-AR899+AP899+AO899+AN899+AL899+AI899+AH899+AG899+AE899+AF899+AA899+W899+V899+Q899+P899+O899+N899-J899-AS899+AJ899</f>
        <v>1120.1399999999999</v>
      </c>
      <c r="AU899" s="11">
        <v>0</v>
      </c>
      <c r="AV899" s="11">
        <v>0</v>
      </c>
      <c r="AW899" s="12">
        <v>82</v>
      </c>
      <c r="AX899" s="12">
        <v>300</v>
      </c>
      <c r="AY899" s="11">
        <v>397926.64</v>
      </c>
      <c r="AZ899" s="11">
        <v>98466</v>
      </c>
      <c r="BA899" s="13">
        <v>88.548561000000007</v>
      </c>
      <c r="BB899" s="13">
        <v>49.5694783326921</v>
      </c>
      <c r="BC899" s="13">
        <v>10.86</v>
      </c>
      <c r="BD899" s="13"/>
      <c r="BE899" s="9" t="s">
        <v>78</v>
      </c>
      <c r="BF899" s="6"/>
      <c r="BG899" s="9" t="s">
        <v>89</v>
      </c>
      <c r="BH899" s="9" t="s">
        <v>90</v>
      </c>
      <c r="BI899" s="9" t="s">
        <v>640</v>
      </c>
      <c r="BJ899" s="9" t="s">
        <v>108</v>
      </c>
      <c r="BK899" s="7" t="s">
        <v>83</v>
      </c>
      <c r="BL899" s="13">
        <v>428120.98356644</v>
      </c>
      <c r="BM899" s="7" t="s">
        <v>84</v>
      </c>
      <c r="BN899" s="13"/>
      <c r="BO899" s="14">
        <v>38492</v>
      </c>
      <c r="BP899" s="14">
        <v>47623</v>
      </c>
      <c r="BQ899" s="14" t="s">
        <v>109</v>
      </c>
      <c r="BR899" s="14" t="s">
        <v>110</v>
      </c>
      <c r="BS899" s="14">
        <v>38492</v>
      </c>
      <c r="BT899" s="14">
        <v>38492</v>
      </c>
      <c r="BU899" s="13">
        <v>0</v>
      </c>
      <c r="BV899" s="13">
        <v>20.14</v>
      </c>
      <c r="BW899" s="13">
        <v>0</v>
      </c>
    </row>
    <row r="900" spans="1:75" s="1" customFormat="1" ht="18.2" customHeight="1" x14ac:dyDescent="0.15">
      <c r="A900" s="15">
        <v>898</v>
      </c>
      <c r="B900" s="16" t="s">
        <v>75</v>
      </c>
      <c r="C900" s="16" t="s">
        <v>76</v>
      </c>
      <c r="D900" s="17">
        <v>45108</v>
      </c>
      <c r="E900" s="18" t="s">
        <v>1468</v>
      </c>
      <c r="F900" s="19">
        <v>163</v>
      </c>
      <c r="G900" s="19">
        <v>162</v>
      </c>
      <c r="H900" s="20">
        <v>41284.160000000003</v>
      </c>
      <c r="I900" s="20">
        <v>28725.75</v>
      </c>
      <c r="J900" s="20">
        <v>0</v>
      </c>
      <c r="K900" s="20">
        <v>70009.91</v>
      </c>
      <c r="L900" s="20">
        <v>337.08</v>
      </c>
      <c r="M900" s="20">
        <v>0</v>
      </c>
      <c r="N900" s="20">
        <v>0</v>
      </c>
      <c r="O900" s="20">
        <v>0</v>
      </c>
      <c r="P900" s="20">
        <v>0</v>
      </c>
      <c r="Q900" s="20">
        <v>0</v>
      </c>
      <c r="R900" s="20">
        <v>70009.91</v>
      </c>
      <c r="S900" s="20">
        <v>85907.06</v>
      </c>
      <c r="T900" s="20">
        <v>370.53</v>
      </c>
      <c r="U900" s="20">
        <v>0</v>
      </c>
      <c r="V900" s="20">
        <v>0</v>
      </c>
      <c r="W900" s="20">
        <v>0</v>
      </c>
      <c r="X900" s="20">
        <v>0</v>
      </c>
      <c r="Y900" s="20">
        <v>0</v>
      </c>
      <c r="Z900" s="20">
        <v>86277.59</v>
      </c>
      <c r="AA900" s="20">
        <v>0</v>
      </c>
      <c r="AB900" s="20">
        <v>0</v>
      </c>
      <c r="AC900" s="20">
        <v>0</v>
      </c>
      <c r="AD900" s="20">
        <v>0</v>
      </c>
      <c r="AE900" s="20">
        <v>0</v>
      </c>
      <c r="AF900" s="20">
        <v>0</v>
      </c>
      <c r="AG900" s="20">
        <v>0</v>
      </c>
      <c r="AH900" s="20">
        <v>0</v>
      </c>
      <c r="AI900" s="20">
        <v>0</v>
      </c>
      <c r="AJ900" s="20">
        <v>0</v>
      </c>
      <c r="AK900" s="20">
        <v>0</v>
      </c>
      <c r="AL900" s="20">
        <v>0</v>
      </c>
      <c r="AM900" s="20">
        <v>0</v>
      </c>
      <c r="AN900" s="20">
        <v>0</v>
      </c>
      <c r="AO900" s="20">
        <v>0</v>
      </c>
      <c r="AP900" s="20">
        <v>0</v>
      </c>
      <c r="AQ900" s="20">
        <v>0</v>
      </c>
      <c r="AR900" s="20">
        <v>0</v>
      </c>
      <c r="AS900" s="20">
        <v>0</v>
      </c>
      <c r="AT900" s="11">
        <f t="shared" si="14"/>
        <v>0</v>
      </c>
      <c r="AU900" s="20">
        <v>29062.83</v>
      </c>
      <c r="AV900" s="20">
        <v>86277.59</v>
      </c>
      <c r="AW900" s="21">
        <v>82</v>
      </c>
      <c r="AX900" s="21">
        <v>300</v>
      </c>
      <c r="AY900" s="20">
        <v>304170.55</v>
      </c>
      <c r="AZ900" s="20">
        <v>73439.06</v>
      </c>
      <c r="BA900" s="22">
        <v>86.398893999999999</v>
      </c>
      <c r="BB900" s="22">
        <v>82.364599887846296</v>
      </c>
      <c r="BC900" s="22">
        <v>10.77</v>
      </c>
      <c r="BD900" s="22"/>
      <c r="BE900" s="18" t="s">
        <v>78</v>
      </c>
      <c r="BF900" s="15"/>
      <c r="BG900" s="18" t="s">
        <v>199</v>
      </c>
      <c r="BH900" s="18" t="s">
        <v>270</v>
      </c>
      <c r="BI900" s="18" t="s">
        <v>271</v>
      </c>
      <c r="BJ900" s="18" t="s">
        <v>82</v>
      </c>
      <c r="BK900" s="16" t="s">
        <v>83</v>
      </c>
      <c r="BL900" s="22">
        <v>543759.54991953995</v>
      </c>
      <c r="BM900" s="16" t="s">
        <v>84</v>
      </c>
      <c r="BN900" s="22"/>
      <c r="BO900" s="23">
        <v>38492</v>
      </c>
      <c r="BP900" s="23">
        <v>47623</v>
      </c>
      <c r="BQ900" s="14" t="s">
        <v>157</v>
      </c>
      <c r="BR900" s="14" t="s">
        <v>158</v>
      </c>
      <c r="BS900" s="14">
        <v>38492</v>
      </c>
      <c r="BT900" s="14">
        <v>38492</v>
      </c>
      <c r="BU900" s="22">
        <v>23167.51</v>
      </c>
      <c r="BV900" s="22">
        <v>14.89</v>
      </c>
      <c r="BW900" s="22">
        <v>0</v>
      </c>
    </row>
    <row r="901" spans="1:75" s="1" customFormat="1" ht="18.2" customHeight="1" x14ac:dyDescent="0.15">
      <c r="A901" s="6">
        <v>899</v>
      </c>
      <c r="B901" s="7" t="s">
        <v>75</v>
      </c>
      <c r="C901" s="7" t="s">
        <v>76</v>
      </c>
      <c r="D901" s="8">
        <v>45108</v>
      </c>
      <c r="E901" s="9" t="s">
        <v>1469</v>
      </c>
      <c r="F901" s="10">
        <v>1</v>
      </c>
      <c r="G901" s="10">
        <v>2</v>
      </c>
      <c r="H901" s="11">
        <v>38126.239999999998</v>
      </c>
      <c r="I901" s="11">
        <v>313.68</v>
      </c>
      <c r="J901" s="11">
        <v>0</v>
      </c>
      <c r="K901" s="11">
        <v>38439.919999999998</v>
      </c>
      <c r="L901" s="11">
        <v>311.31</v>
      </c>
      <c r="M901" s="11">
        <v>0</v>
      </c>
      <c r="N901" s="11">
        <v>313.68</v>
      </c>
      <c r="O901" s="11">
        <v>0</v>
      </c>
      <c r="P901" s="11">
        <v>0</v>
      </c>
      <c r="Q901" s="11">
        <v>0</v>
      </c>
      <c r="R901" s="11">
        <v>38126.239999999998</v>
      </c>
      <c r="S901" s="11">
        <v>344.95</v>
      </c>
      <c r="T901" s="11">
        <v>342.18</v>
      </c>
      <c r="U901" s="11">
        <v>0</v>
      </c>
      <c r="V901" s="11">
        <v>344.95</v>
      </c>
      <c r="W901" s="11">
        <v>0</v>
      </c>
      <c r="X901" s="11">
        <v>0</v>
      </c>
      <c r="Y901" s="11">
        <v>0</v>
      </c>
      <c r="Z901" s="11">
        <v>342.18</v>
      </c>
      <c r="AA901" s="11">
        <v>0</v>
      </c>
      <c r="AB901" s="11">
        <v>0</v>
      </c>
      <c r="AC901" s="11">
        <v>0</v>
      </c>
      <c r="AD901" s="11">
        <v>0</v>
      </c>
      <c r="AE901" s="11">
        <v>0</v>
      </c>
      <c r="AF901" s="11">
        <v>-43.85</v>
      </c>
      <c r="AG901" s="11">
        <v>0</v>
      </c>
      <c r="AH901" s="11">
        <v>46.36</v>
      </c>
      <c r="AI901" s="11">
        <v>13.75</v>
      </c>
      <c r="AJ901" s="11">
        <v>0</v>
      </c>
      <c r="AK901" s="11">
        <v>0</v>
      </c>
      <c r="AL901" s="11">
        <v>43.49</v>
      </c>
      <c r="AM901" s="11">
        <v>0</v>
      </c>
      <c r="AN901" s="11">
        <v>33.36</v>
      </c>
      <c r="AO901" s="11">
        <v>85.15</v>
      </c>
      <c r="AP901" s="11">
        <v>0</v>
      </c>
      <c r="AQ901" s="11">
        <v>0</v>
      </c>
      <c r="AR901" s="11">
        <v>0</v>
      </c>
      <c r="AS901" s="11">
        <v>0</v>
      </c>
      <c r="AT901" s="11">
        <f t="shared" si="14"/>
        <v>836.8900000000001</v>
      </c>
      <c r="AU901" s="11">
        <v>311.31</v>
      </c>
      <c r="AV901" s="11">
        <v>342.18</v>
      </c>
      <c r="AW901" s="12">
        <v>82</v>
      </c>
      <c r="AX901" s="12">
        <v>300</v>
      </c>
      <c r="AY901" s="11">
        <v>304170.55</v>
      </c>
      <c r="AZ901" s="11">
        <v>67822.149999999994</v>
      </c>
      <c r="BA901" s="13">
        <v>79.790764999999993</v>
      </c>
      <c r="BB901" s="13">
        <v>44.854400165338298</v>
      </c>
      <c r="BC901" s="13">
        <v>10.77</v>
      </c>
      <c r="BD901" s="13"/>
      <c r="BE901" s="9" t="s">
        <v>78</v>
      </c>
      <c r="BF901" s="6"/>
      <c r="BG901" s="9" t="s">
        <v>199</v>
      </c>
      <c r="BH901" s="9" t="s">
        <v>270</v>
      </c>
      <c r="BI901" s="9" t="s">
        <v>271</v>
      </c>
      <c r="BJ901" s="9" t="s">
        <v>95</v>
      </c>
      <c r="BK901" s="7" t="s">
        <v>83</v>
      </c>
      <c r="BL901" s="13">
        <v>296122.46469856001</v>
      </c>
      <c r="BM901" s="7" t="s">
        <v>84</v>
      </c>
      <c r="BN901" s="13"/>
      <c r="BO901" s="14">
        <v>38492</v>
      </c>
      <c r="BP901" s="14">
        <v>47623</v>
      </c>
      <c r="BQ901" s="14" t="s">
        <v>96</v>
      </c>
      <c r="BR901" s="14" t="s">
        <v>97</v>
      </c>
      <c r="BS901" s="14">
        <v>38492</v>
      </c>
      <c r="BT901" s="14">
        <v>38492</v>
      </c>
      <c r="BU901" s="13">
        <v>85.9</v>
      </c>
      <c r="BV901" s="13">
        <v>13.75</v>
      </c>
      <c r="BW901" s="13">
        <v>0</v>
      </c>
    </row>
    <row r="902" spans="1:75" s="1" customFormat="1" ht="18.2" customHeight="1" x14ac:dyDescent="0.15">
      <c r="A902" s="15">
        <v>900</v>
      </c>
      <c r="B902" s="16" t="s">
        <v>75</v>
      </c>
      <c r="C902" s="16" t="s">
        <v>76</v>
      </c>
      <c r="D902" s="17">
        <v>45108</v>
      </c>
      <c r="E902" s="18" t="s">
        <v>1470</v>
      </c>
      <c r="F902" s="19">
        <v>192</v>
      </c>
      <c r="G902" s="19">
        <v>191</v>
      </c>
      <c r="H902" s="20">
        <v>59535.73</v>
      </c>
      <c r="I902" s="20">
        <v>43947.05</v>
      </c>
      <c r="J902" s="20">
        <v>0</v>
      </c>
      <c r="K902" s="20">
        <v>103482.78</v>
      </c>
      <c r="L902" s="20">
        <v>484.39</v>
      </c>
      <c r="M902" s="20">
        <v>0</v>
      </c>
      <c r="N902" s="20">
        <v>0</v>
      </c>
      <c r="O902" s="20">
        <v>0</v>
      </c>
      <c r="P902" s="20">
        <v>0</v>
      </c>
      <c r="Q902" s="20">
        <v>0</v>
      </c>
      <c r="R902" s="20">
        <v>103482.78</v>
      </c>
      <c r="S902" s="20">
        <v>151482.26999999999</v>
      </c>
      <c r="T902" s="20">
        <v>538.79999999999995</v>
      </c>
      <c r="U902" s="20">
        <v>0</v>
      </c>
      <c r="V902" s="20">
        <v>0</v>
      </c>
      <c r="W902" s="20">
        <v>0</v>
      </c>
      <c r="X902" s="20">
        <v>0</v>
      </c>
      <c r="Y902" s="20">
        <v>0</v>
      </c>
      <c r="Z902" s="20">
        <v>152021.07</v>
      </c>
      <c r="AA902" s="20">
        <v>0</v>
      </c>
      <c r="AB902" s="20">
        <v>0</v>
      </c>
      <c r="AC902" s="20">
        <v>0</v>
      </c>
      <c r="AD902" s="20">
        <v>0</v>
      </c>
      <c r="AE902" s="20">
        <v>0</v>
      </c>
      <c r="AF902" s="20">
        <v>0</v>
      </c>
      <c r="AG902" s="20">
        <v>0</v>
      </c>
      <c r="AH902" s="20">
        <v>0</v>
      </c>
      <c r="AI902" s="20">
        <v>0</v>
      </c>
      <c r="AJ902" s="20">
        <v>0</v>
      </c>
      <c r="AK902" s="20">
        <v>0</v>
      </c>
      <c r="AL902" s="20">
        <v>0</v>
      </c>
      <c r="AM902" s="20">
        <v>0</v>
      </c>
      <c r="AN902" s="20">
        <v>0</v>
      </c>
      <c r="AO902" s="20">
        <v>0</v>
      </c>
      <c r="AP902" s="20">
        <v>0</v>
      </c>
      <c r="AQ902" s="20">
        <v>0</v>
      </c>
      <c r="AR902" s="20">
        <v>0</v>
      </c>
      <c r="AS902" s="20">
        <v>0</v>
      </c>
      <c r="AT902" s="11">
        <f t="shared" si="14"/>
        <v>0</v>
      </c>
      <c r="AU902" s="20">
        <v>44431.44</v>
      </c>
      <c r="AV902" s="20">
        <v>152021.07</v>
      </c>
      <c r="AW902" s="21">
        <v>82</v>
      </c>
      <c r="AX902" s="21">
        <v>300</v>
      </c>
      <c r="AY902" s="20">
        <v>419408.24</v>
      </c>
      <c r="AZ902" s="20">
        <v>105482.7</v>
      </c>
      <c r="BA902" s="22">
        <v>90</v>
      </c>
      <c r="BB902" s="22">
        <v>88.293627296229602</v>
      </c>
      <c r="BC902" s="22">
        <v>10.86</v>
      </c>
      <c r="BD902" s="22"/>
      <c r="BE902" s="18" t="s">
        <v>78</v>
      </c>
      <c r="BF902" s="15"/>
      <c r="BG902" s="18" t="s">
        <v>300</v>
      </c>
      <c r="BH902" s="18" t="s">
        <v>614</v>
      </c>
      <c r="BI902" s="18" t="s">
        <v>615</v>
      </c>
      <c r="BJ902" s="18" t="s">
        <v>82</v>
      </c>
      <c r="BK902" s="16" t="s">
        <v>83</v>
      </c>
      <c r="BL902" s="22">
        <v>803739.78308532003</v>
      </c>
      <c r="BM902" s="16" t="s">
        <v>84</v>
      </c>
      <c r="BN902" s="22"/>
      <c r="BO902" s="23">
        <v>38492</v>
      </c>
      <c r="BP902" s="23">
        <v>47623</v>
      </c>
      <c r="BQ902" s="14" t="s">
        <v>138</v>
      </c>
      <c r="BR902" s="14" t="s">
        <v>139</v>
      </c>
      <c r="BS902" s="14">
        <v>38492</v>
      </c>
      <c r="BT902" s="14">
        <v>38492</v>
      </c>
      <c r="BU902" s="22">
        <v>38213.96</v>
      </c>
      <c r="BV902" s="22">
        <v>21.59</v>
      </c>
      <c r="BW902" s="22">
        <v>0</v>
      </c>
    </row>
    <row r="903" spans="1:75" s="1" customFormat="1" ht="18.2" customHeight="1" x14ac:dyDescent="0.15">
      <c r="A903" s="6">
        <v>901</v>
      </c>
      <c r="B903" s="7" t="s">
        <v>75</v>
      </c>
      <c r="C903" s="7" t="s">
        <v>76</v>
      </c>
      <c r="D903" s="8">
        <v>45108</v>
      </c>
      <c r="E903" s="9" t="s">
        <v>1471</v>
      </c>
      <c r="F903" s="10">
        <v>164</v>
      </c>
      <c r="G903" s="10">
        <v>163</v>
      </c>
      <c r="H903" s="11">
        <v>45580.05</v>
      </c>
      <c r="I903" s="11">
        <v>32326.62</v>
      </c>
      <c r="J903" s="11">
        <v>0</v>
      </c>
      <c r="K903" s="11">
        <v>77906.67</v>
      </c>
      <c r="L903" s="11">
        <v>374.78</v>
      </c>
      <c r="M903" s="11">
        <v>0</v>
      </c>
      <c r="N903" s="11">
        <v>0</v>
      </c>
      <c r="O903" s="11">
        <v>0</v>
      </c>
      <c r="P903" s="11">
        <v>0</v>
      </c>
      <c r="Q903" s="11">
        <v>0</v>
      </c>
      <c r="R903" s="11">
        <v>77906.67</v>
      </c>
      <c r="S903" s="11">
        <v>93922.65</v>
      </c>
      <c r="T903" s="11">
        <v>402.24</v>
      </c>
      <c r="U903" s="11">
        <v>0</v>
      </c>
      <c r="V903" s="11">
        <v>0</v>
      </c>
      <c r="W903" s="11">
        <v>0</v>
      </c>
      <c r="X903" s="11">
        <v>0</v>
      </c>
      <c r="Y903" s="11">
        <v>0</v>
      </c>
      <c r="Z903" s="11">
        <v>94324.89</v>
      </c>
      <c r="AA903" s="11">
        <v>0</v>
      </c>
      <c r="AB903" s="11">
        <v>0</v>
      </c>
      <c r="AC903" s="11">
        <v>0</v>
      </c>
      <c r="AD903" s="11">
        <v>0</v>
      </c>
      <c r="AE903" s="11">
        <v>0</v>
      </c>
      <c r="AF903" s="11">
        <v>0</v>
      </c>
      <c r="AG903" s="11">
        <v>0</v>
      </c>
      <c r="AH903" s="11">
        <v>0</v>
      </c>
      <c r="AI903" s="11">
        <v>0</v>
      </c>
      <c r="AJ903" s="11">
        <v>0</v>
      </c>
      <c r="AK903" s="11">
        <v>0</v>
      </c>
      <c r="AL903" s="11">
        <v>0</v>
      </c>
      <c r="AM903" s="11">
        <v>0</v>
      </c>
      <c r="AN903" s="11">
        <v>0</v>
      </c>
      <c r="AO903" s="11">
        <v>0</v>
      </c>
      <c r="AP903" s="11">
        <v>0</v>
      </c>
      <c r="AQ903" s="11">
        <v>0</v>
      </c>
      <c r="AR903" s="11">
        <v>0</v>
      </c>
      <c r="AS903" s="11">
        <v>0</v>
      </c>
      <c r="AT903" s="11">
        <f t="shared" si="14"/>
        <v>0</v>
      </c>
      <c r="AU903" s="11">
        <v>32701.4</v>
      </c>
      <c r="AV903" s="11">
        <v>94324.89</v>
      </c>
      <c r="AW903" s="12">
        <v>82</v>
      </c>
      <c r="AX903" s="12">
        <v>300</v>
      </c>
      <c r="AY903" s="11">
        <v>325000</v>
      </c>
      <c r="AZ903" s="11">
        <v>81738.679999999993</v>
      </c>
      <c r="BA903" s="13">
        <v>89.999995999999996</v>
      </c>
      <c r="BB903" s="13">
        <v>85.780685330045998</v>
      </c>
      <c r="BC903" s="13">
        <v>10.59</v>
      </c>
      <c r="BD903" s="13"/>
      <c r="BE903" s="9" t="s">
        <v>78</v>
      </c>
      <c r="BF903" s="6"/>
      <c r="BG903" s="9" t="s">
        <v>199</v>
      </c>
      <c r="BH903" s="9" t="s">
        <v>518</v>
      </c>
      <c r="BI903" s="9" t="s">
        <v>519</v>
      </c>
      <c r="BJ903" s="9" t="s">
        <v>82</v>
      </c>
      <c r="BK903" s="7" t="s">
        <v>83</v>
      </c>
      <c r="BL903" s="13">
        <v>605092.84778297995</v>
      </c>
      <c r="BM903" s="7" t="s">
        <v>84</v>
      </c>
      <c r="BN903" s="13"/>
      <c r="BO903" s="14">
        <v>38492</v>
      </c>
      <c r="BP903" s="14">
        <v>47623</v>
      </c>
      <c r="BQ903" s="14" t="s">
        <v>177</v>
      </c>
      <c r="BR903" s="14" t="s">
        <v>178</v>
      </c>
      <c r="BS903" s="14">
        <v>38492</v>
      </c>
      <c r="BT903" s="14">
        <v>38492</v>
      </c>
      <c r="BU903" s="13">
        <v>25682.57</v>
      </c>
      <c r="BV903" s="13">
        <v>17.010000000000002</v>
      </c>
      <c r="BW903" s="13">
        <v>0</v>
      </c>
    </row>
    <row r="904" spans="1:75" s="1" customFormat="1" ht="18.2" customHeight="1" x14ac:dyDescent="0.15">
      <c r="A904" s="15">
        <v>902</v>
      </c>
      <c r="B904" s="16" t="s">
        <v>75</v>
      </c>
      <c r="C904" s="16" t="s">
        <v>76</v>
      </c>
      <c r="D904" s="17">
        <v>45108</v>
      </c>
      <c r="E904" s="18" t="s">
        <v>1472</v>
      </c>
      <c r="F904" s="19">
        <v>172</v>
      </c>
      <c r="G904" s="19">
        <v>171</v>
      </c>
      <c r="H904" s="20">
        <v>40876.9</v>
      </c>
      <c r="I904" s="20">
        <v>29112.05</v>
      </c>
      <c r="J904" s="20">
        <v>0</v>
      </c>
      <c r="K904" s="20">
        <v>69988.95</v>
      </c>
      <c r="L904" s="20">
        <v>333.69</v>
      </c>
      <c r="M904" s="20">
        <v>0</v>
      </c>
      <c r="N904" s="20">
        <v>0</v>
      </c>
      <c r="O904" s="20">
        <v>0</v>
      </c>
      <c r="P904" s="20">
        <v>0</v>
      </c>
      <c r="Q904" s="20">
        <v>0</v>
      </c>
      <c r="R904" s="20">
        <v>69988.95</v>
      </c>
      <c r="S904" s="20">
        <v>90683.69</v>
      </c>
      <c r="T904" s="20">
        <v>366.87</v>
      </c>
      <c r="U904" s="20">
        <v>0</v>
      </c>
      <c r="V904" s="20">
        <v>0</v>
      </c>
      <c r="W904" s="20">
        <v>0</v>
      </c>
      <c r="X904" s="20">
        <v>0</v>
      </c>
      <c r="Y904" s="20">
        <v>0</v>
      </c>
      <c r="Z904" s="20">
        <v>91050.559999999998</v>
      </c>
      <c r="AA904" s="20">
        <v>0</v>
      </c>
      <c r="AB904" s="20">
        <v>0</v>
      </c>
      <c r="AC904" s="20">
        <v>0</v>
      </c>
      <c r="AD904" s="20">
        <v>0</v>
      </c>
      <c r="AE904" s="20">
        <v>0</v>
      </c>
      <c r="AF904" s="20">
        <v>0</v>
      </c>
      <c r="AG904" s="20">
        <v>0</v>
      </c>
      <c r="AH904" s="20">
        <v>0</v>
      </c>
      <c r="AI904" s="20">
        <v>0</v>
      </c>
      <c r="AJ904" s="20">
        <v>0</v>
      </c>
      <c r="AK904" s="20">
        <v>0</v>
      </c>
      <c r="AL904" s="20">
        <v>0</v>
      </c>
      <c r="AM904" s="20">
        <v>0</v>
      </c>
      <c r="AN904" s="20">
        <v>0</v>
      </c>
      <c r="AO904" s="20">
        <v>0</v>
      </c>
      <c r="AP904" s="20">
        <v>0</v>
      </c>
      <c r="AQ904" s="20">
        <v>0</v>
      </c>
      <c r="AR904" s="20">
        <v>0</v>
      </c>
      <c r="AS904" s="20">
        <v>0</v>
      </c>
      <c r="AT904" s="11">
        <f t="shared" si="14"/>
        <v>0</v>
      </c>
      <c r="AU904" s="20">
        <v>29445.74</v>
      </c>
      <c r="AV904" s="20">
        <v>91050.559999999998</v>
      </c>
      <c r="AW904" s="21">
        <v>82</v>
      </c>
      <c r="AX904" s="21">
        <v>300</v>
      </c>
      <c r="AY904" s="20">
        <v>289400.01</v>
      </c>
      <c r="AZ904" s="20">
        <v>72707.97</v>
      </c>
      <c r="BA904" s="22">
        <v>90.000004000000004</v>
      </c>
      <c r="BB904" s="22">
        <v>86.634323306726898</v>
      </c>
      <c r="BC904" s="22">
        <v>10.77</v>
      </c>
      <c r="BD904" s="22"/>
      <c r="BE904" s="18" t="s">
        <v>78</v>
      </c>
      <c r="BF904" s="15"/>
      <c r="BG904" s="18" t="s">
        <v>199</v>
      </c>
      <c r="BH904" s="18" t="s">
        <v>353</v>
      </c>
      <c r="BI904" s="18" t="s">
        <v>547</v>
      </c>
      <c r="BJ904" s="18" t="s">
        <v>82</v>
      </c>
      <c r="BK904" s="16" t="s">
        <v>83</v>
      </c>
      <c r="BL904" s="22">
        <v>543596.75582129997</v>
      </c>
      <c r="BM904" s="16" t="s">
        <v>84</v>
      </c>
      <c r="BN904" s="22"/>
      <c r="BO904" s="23">
        <v>38496</v>
      </c>
      <c r="BP904" s="23">
        <v>47627</v>
      </c>
      <c r="BQ904" s="14" t="s">
        <v>445</v>
      </c>
      <c r="BR904" s="14" t="s">
        <v>446</v>
      </c>
      <c r="BS904" s="14">
        <v>38496</v>
      </c>
      <c r="BT904" s="14">
        <v>38496</v>
      </c>
      <c r="BU904" s="22">
        <v>24015.279999999999</v>
      </c>
      <c r="BV904" s="22">
        <v>14.74</v>
      </c>
      <c r="BW904" s="22">
        <v>0</v>
      </c>
    </row>
    <row r="905" spans="1:75" s="1" customFormat="1" ht="18.2" customHeight="1" x14ac:dyDescent="0.15">
      <c r="A905" s="6">
        <v>903</v>
      </c>
      <c r="B905" s="7" t="s">
        <v>75</v>
      </c>
      <c r="C905" s="7" t="s">
        <v>76</v>
      </c>
      <c r="D905" s="8">
        <v>45108</v>
      </c>
      <c r="E905" s="9" t="s">
        <v>1473</v>
      </c>
      <c r="F905" s="10">
        <v>135</v>
      </c>
      <c r="G905" s="10">
        <v>134</v>
      </c>
      <c r="H905" s="11">
        <v>31385.65</v>
      </c>
      <c r="I905" s="11">
        <v>96963.16</v>
      </c>
      <c r="J905" s="11">
        <v>0</v>
      </c>
      <c r="K905" s="11">
        <v>128348.81</v>
      </c>
      <c r="L905" s="11">
        <v>1236.72</v>
      </c>
      <c r="M905" s="11">
        <v>0</v>
      </c>
      <c r="N905" s="11">
        <v>0</v>
      </c>
      <c r="O905" s="11">
        <v>0</v>
      </c>
      <c r="P905" s="11">
        <v>0</v>
      </c>
      <c r="Q905" s="11">
        <v>0</v>
      </c>
      <c r="R905" s="11">
        <v>128348.81</v>
      </c>
      <c r="S905" s="11">
        <v>105718.85</v>
      </c>
      <c r="T905" s="11">
        <v>276.98</v>
      </c>
      <c r="U905" s="11">
        <v>0</v>
      </c>
      <c r="V905" s="11">
        <v>0</v>
      </c>
      <c r="W905" s="11">
        <v>0</v>
      </c>
      <c r="X905" s="11">
        <v>0</v>
      </c>
      <c r="Y905" s="11">
        <v>0</v>
      </c>
      <c r="Z905" s="11">
        <v>105995.83</v>
      </c>
      <c r="AA905" s="11">
        <v>0</v>
      </c>
      <c r="AB905" s="11">
        <v>0</v>
      </c>
      <c r="AC905" s="11">
        <v>0</v>
      </c>
      <c r="AD905" s="11">
        <v>0</v>
      </c>
      <c r="AE905" s="11">
        <v>0</v>
      </c>
      <c r="AF905" s="11">
        <v>0</v>
      </c>
      <c r="AG905" s="11">
        <v>0</v>
      </c>
      <c r="AH905" s="11">
        <v>0</v>
      </c>
      <c r="AI905" s="11">
        <v>0</v>
      </c>
      <c r="AJ905" s="11">
        <v>0</v>
      </c>
      <c r="AK905" s="11">
        <v>0</v>
      </c>
      <c r="AL905" s="11">
        <v>0</v>
      </c>
      <c r="AM905" s="11">
        <v>0</v>
      </c>
      <c r="AN905" s="11">
        <v>0</v>
      </c>
      <c r="AO905" s="11">
        <v>0</v>
      </c>
      <c r="AP905" s="11">
        <v>0</v>
      </c>
      <c r="AQ905" s="11">
        <v>0</v>
      </c>
      <c r="AR905" s="11">
        <v>0</v>
      </c>
      <c r="AS905" s="11">
        <v>0</v>
      </c>
      <c r="AT905" s="11">
        <f t="shared" si="14"/>
        <v>0</v>
      </c>
      <c r="AU905" s="11">
        <v>98199.88</v>
      </c>
      <c r="AV905" s="11">
        <v>105995.83</v>
      </c>
      <c r="AW905" s="12">
        <v>22</v>
      </c>
      <c r="AX905" s="12">
        <v>240</v>
      </c>
      <c r="AY905" s="11">
        <v>631000</v>
      </c>
      <c r="AZ905" s="11">
        <v>150702.15</v>
      </c>
      <c r="BA905" s="13">
        <v>85.578447999999995</v>
      </c>
      <c r="BB905" s="13">
        <v>72.884772794859799</v>
      </c>
      <c r="BC905" s="13">
        <v>10.59</v>
      </c>
      <c r="BD905" s="13"/>
      <c r="BE905" s="9" t="s">
        <v>78</v>
      </c>
      <c r="BF905" s="6"/>
      <c r="BG905" s="9" t="s">
        <v>347</v>
      </c>
      <c r="BH905" s="9" t="s">
        <v>406</v>
      </c>
      <c r="BI905" s="9" t="s">
        <v>1474</v>
      </c>
      <c r="BJ905" s="9" t="s">
        <v>82</v>
      </c>
      <c r="BK905" s="7" t="s">
        <v>83</v>
      </c>
      <c r="BL905" s="13">
        <v>996871.60229614004</v>
      </c>
      <c r="BM905" s="7" t="s">
        <v>84</v>
      </c>
      <c r="BN905" s="13"/>
      <c r="BO905" s="14">
        <v>38497</v>
      </c>
      <c r="BP905" s="14">
        <v>45802</v>
      </c>
      <c r="BQ905" s="14" t="s">
        <v>102</v>
      </c>
      <c r="BR905" s="14" t="s">
        <v>103</v>
      </c>
      <c r="BS905" s="14">
        <v>38497</v>
      </c>
      <c r="BT905" s="14">
        <v>38497</v>
      </c>
      <c r="BU905" s="13">
        <v>38336.06</v>
      </c>
      <c r="BV905" s="13">
        <v>31.59</v>
      </c>
      <c r="BW905" s="13">
        <v>0</v>
      </c>
    </row>
    <row r="906" spans="1:75" s="1" customFormat="1" ht="18.2" customHeight="1" x14ac:dyDescent="0.15">
      <c r="A906" s="15">
        <v>904</v>
      </c>
      <c r="B906" s="16" t="s">
        <v>75</v>
      </c>
      <c r="C906" s="16" t="s">
        <v>76</v>
      </c>
      <c r="D906" s="17">
        <v>45108</v>
      </c>
      <c r="E906" s="18" t="s">
        <v>1475</v>
      </c>
      <c r="F906" s="19">
        <v>0</v>
      </c>
      <c r="G906" s="19">
        <v>0</v>
      </c>
      <c r="H906" s="20">
        <v>43436.38</v>
      </c>
      <c r="I906" s="20">
        <v>0</v>
      </c>
      <c r="J906" s="20">
        <v>0</v>
      </c>
      <c r="K906" s="20">
        <v>43436.38</v>
      </c>
      <c r="L906" s="20">
        <v>357.04</v>
      </c>
      <c r="M906" s="20">
        <v>0</v>
      </c>
      <c r="N906" s="20">
        <v>0</v>
      </c>
      <c r="O906" s="20">
        <v>357.04</v>
      </c>
      <c r="P906" s="20">
        <v>0</v>
      </c>
      <c r="Q906" s="20">
        <v>0</v>
      </c>
      <c r="R906" s="20">
        <v>43079.34</v>
      </c>
      <c r="S906" s="20">
        <v>0</v>
      </c>
      <c r="T906" s="20">
        <v>383.33</v>
      </c>
      <c r="U906" s="20">
        <v>0</v>
      </c>
      <c r="V906" s="20">
        <v>0</v>
      </c>
      <c r="W906" s="20">
        <v>383.33</v>
      </c>
      <c r="X906" s="20">
        <v>0</v>
      </c>
      <c r="Y906" s="20">
        <v>0</v>
      </c>
      <c r="Z906" s="20">
        <v>0</v>
      </c>
      <c r="AA906" s="20">
        <v>16.21</v>
      </c>
      <c r="AB906" s="20">
        <v>0</v>
      </c>
      <c r="AC906" s="20">
        <v>0</v>
      </c>
      <c r="AD906" s="20">
        <v>0</v>
      </c>
      <c r="AE906" s="20">
        <v>0</v>
      </c>
      <c r="AF906" s="20">
        <v>-22.47</v>
      </c>
      <c r="AG906" s="20">
        <v>37.81</v>
      </c>
      <c r="AH906" s="20">
        <v>96.96</v>
      </c>
      <c r="AI906" s="20">
        <v>0</v>
      </c>
      <c r="AJ906" s="20">
        <v>0</v>
      </c>
      <c r="AK906" s="20">
        <v>0</v>
      </c>
      <c r="AL906" s="20">
        <v>0</v>
      </c>
      <c r="AM906" s="20">
        <v>0</v>
      </c>
      <c r="AN906" s="20">
        <v>0</v>
      </c>
      <c r="AO906" s="20">
        <v>0</v>
      </c>
      <c r="AP906" s="20">
        <v>97.15</v>
      </c>
      <c r="AQ906" s="20">
        <v>0</v>
      </c>
      <c r="AR906" s="20">
        <v>64.77</v>
      </c>
      <c r="AS906" s="20">
        <v>0</v>
      </c>
      <c r="AT906" s="11">
        <f t="shared" si="14"/>
        <v>901.26</v>
      </c>
      <c r="AU906" s="20">
        <v>0</v>
      </c>
      <c r="AV906" s="20">
        <v>0</v>
      </c>
      <c r="AW906" s="21">
        <v>82</v>
      </c>
      <c r="AX906" s="21">
        <v>300</v>
      </c>
      <c r="AY906" s="20">
        <v>330000</v>
      </c>
      <c r="AZ906" s="20">
        <v>77883.27</v>
      </c>
      <c r="BA906" s="22">
        <v>84.545451999999997</v>
      </c>
      <c r="BB906" s="22">
        <v>46.764372787142598</v>
      </c>
      <c r="BC906" s="22">
        <v>10.59</v>
      </c>
      <c r="BD906" s="22"/>
      <c r="BE906" s="18" t="s">
        <v>78</v>
      </c>
      <c r="BF906" s="15"/>
      <c r="BG906" s="18" t="s">
        <v>371</v>
      </c>
      <c r="BH906" s="18" t="s">
        <v>372</v>
      </c>
      <c r="BI906" s="18" t="s">
        <v>373</v>
      </c>
      <c r="BJ906" s="18" t="s">
        <v>108</v>
      </c>
      <c r="BK906" s="16" t="s">
        <v>83</v>
      </c>
      <c r="BL906" s="22">
        <v>334592.66736995999</v>
      </c>
      <c r="BM906" s="16" t="s">
        <v>84</v>
      </c>
      <c r="BN906" s="22"/>
      <c r="BO906" s="23">
        <v>38498</v>
      </c>
      <c r="BP906" s="23">
        <v>47629</v>
      </c>
      <c r="BQ906" s="14" t="s">
        <v>109</v>
      </c>
      <c r="BR906" s="14" t="s">
        <v>110</v>
      </c>
      <c r="BS906" s="14">
        <v>38498</v>
      </c>
      <c r="BT906" s="14">
        <v>38498</v>
      </c>
      <c r="BU906" s="22">
        <v>0</v>
      </c>
      <c r="BV906" s="22">
        <v>16.21</v>
      </c>
      <c r="BW906" s="22">
        <v>0</v>
      </c>
    </row>
    <row r="907" spans="1:75" s="1" customFormat="1" ht="18.2" customHeight="1" x14ac:dyDescent="0.15">
      <c r="A907" s="6">
        <v>905</v>
      </c>
      <c r="B907" s="7" t="s">
        <v>75</v>
      </c>
      <c r="C907" s="7" t="s">
        <v>76</v>
      </c>
      <c r="D907" s="8">
        <v>45108</v>
      </c>
      <c r="E907" s="9" t="s">
        <v>1476</v>
      </c>
      <c r="F907" s="10">
        <v>0</v>
      </c>
      <c r="G907" s="10">
        <v>0</v>
      </c>
      <c r="H907" s="11">
        <v>40406.9</v>
      </c>
      <c r="I907" s="11">
        <v>0</v>
      </c>
      <c r="J907" s="11">
        <v>0</v>
      </c>
      <c r="K907" s="11">
        <v>40406.9</v>
      </c>
      <c r="L907" s="11">
        <v>336.46</v>
      </c>
      <c r="M907" s="11">
        <v>0</v>
      </c>
      <c r="N907" s="11">
        <v>0</v>
      </c>
      <c r="O907" s="11">
        <v>336.46</v>
      </c>
      <c r="P907" s="11">
        <v>0</v>
      </c>
      <c r="Q907" s="11">
        <v>0</v>
      </c>
      <c r="R907" s="11">
        <v>40070.44</v>
      </c>
      <c r="S907" s="11">
        <v>0</v>
      </c>
      <c r="T907" s="11">
        <v>345.14</v>
      </c>
      <c r="U907" s="11">
        <v>0</v>
      </c>
      <c r="V907" s="11">
        <v>0</v>
      </c>
      <c r="W907" s="11">
        <v>345.14</v>
      </c>
      <c r="X907" s="11">
        <v>0</v>
      </c>
      <c r="Y907" s="11">
        <v>0</v>
      </c>
      <c r="Z907" s="11">
        <v>0</v>
      </c>
      <c r="AA907" s="11">
        <v>15.63</v>
      </c>
      <c r="AB907" s="11">
        <v>0</v>
      </c>
      <c r="AC907" s="11">
        <v>0</v>
      </c>
      <c r="AD907" s="11">
        <v>0</v>
      </c>
      <c r="AE907" s="11">
        <v>0</v>
      </c>
      <c r="AF907" s="11">
        <v>-21.29</v>
      </c>
      <c r="AG907" s="11">
        <v>34.86</v>
      </c>
      <c r="AH907" s="11">
        <v>90.82</v>
      </c>
      <c r="AI907" s="11">
        <v>0</v>
      </c>
      <c r="AJ907" s="11">
        <v>0</v>
      </c>
      <c r="AK907" s="11">
        <v>0</v>
      </c>
      <c r="AL907" s="11">
        <v>0</v>
      </c>
      <c r="AM907" s="11">
        <v>0</v>
      </c>
      <c r="AN907" s="11">
        <v>0</v>
      </c>
      <c r="AO907" s="11">
        <v>0</v>
      </c>
      <c r="AP907" s="11">
        <v>0</v>
      </c>
      <c r="AQ907" s="11">
        <v>0</v>
      </c>
      <c r="AR907" s="11">
        <v>0</v>
      </c>
      <c r="AS907" s="11">
        <v>6.4380000000000001E-3</v>
      </c>
      <c r="AT907" s="11">
        <f t="shared" si="14"/>
        <v>801.61356199999989</v>
      </c>
      <c r="AU907" s="11">
        <v>0</v>
      </c>
      <c r="AV907" s="11">
        <v>0</v>
      </c>
      <c r="AW907" s="12">
        <v>82</v>
      </c>
      <c r="AX907" s="12">
        <v>300</v>
      </c>
      <c r="AY907" s="11">
        <v>292858.02</v>
      </c>
      <c r="AZ907" s="11">
        <v>73576.58</v>
      </c>
      <c r="BA907" s="13">
        <v>89.999994999999998</v>
      </c>
      <c r="BB907" s="13">
        <v>49.014773446221596</v>
      </c>
      <c r="BC907" s="13">
        <v>10.25</v>
      </c>
      <c r="BD907" s="13"/>
      <c r="BE907" s="9" t="s">
        <v>78</v>
      </c>
      <c r="BF907" s="6"/>
      <c r="BG907" s="9" t="s">
        <v>89</v>
      </c>
      <c r="BH907" s="9" t="s">
        <v>166</v>
      </c>
      <c r="BI907" s="9" t="s">
        <v>744</v>
      </c>
      <c r="BJ907" s="9" t="s">
        <v>108</v>
      </c>
      <c r="BK907" s="7" t="s">
        <v>83</v>
      </c>
      <c r="BL907" s="13">
        <v>311222.86001335998</v>
      </c>
      <c r="BM907" s="7" t="s">
        <v>84</v>
      </c>
      <c r="BN907" s="13"/>
      <c r="BO907" s="14">
        <v>38498</v>
      </c>
      <c r="BP907" s="14">
        <v>47629</v>
      </c>
      <c r="BQ907" s="14" t="s">
        <v>109</v>
      </c>
      <c r="BR907" s="14" t="s">
        <v>110</v>
      </c>
      <c r="BS907" s="14">
        <v>38498</v>
      </c>
      <c r="BT907" s="14">
        <v>38498</v>
      </c>
      <c r="BU907" s="13">
        <v>0</v>
      </c>
      <c r="BV907" s="13">
        <v>15.63</v>
      </c>
      <c r="BW907" s="13">
        <v>0</v>
      </c>
    </row>
    <row r="908" spans="1:75" s="1" customFormat="1" ht="18.2" customHeight="1" x14ac:dyDescent="0.15">
      <c r="A908" s="15">
        <v>906</v>
      </c>
      <c r="B908" s="16" t="s">
        <v>75</v>
      </c>
      <c r="C908" s="16" t="s">
        <v>76</v>
      </c>
      <c r="D908" s="17">
        <v>45108</v>
      </c>
      <c r="E908" s="18" t="s">
        <v>1477</v>
      </c>
      <c r="F908" s="19">
        <v>157</v>
      </c>
      <c r="G908" s="19">
        <v>156</v>
      </c>
      <c r="H908" s="20">
        <v>71147.48</v>
      </c>
      <c r="I908" s="20">
        <v>49440.7</v>
      </c>
      <c r="J908" s="20">
        <v>0</v>
      </c>
      <c r="K908" s="20">
        <v>120588.18</v>
      </c>
      <c r="L908" s="20">
        <v>584.82000000000005</v>
      </c>
      <c r="M908" s="20">
        <v>0</v>
      </c>
      <c r="N908" s="20">
        <v>0</v>
      </c>
      <c r="O908" s="20">
        <v>0</v>
      </c>
      <c r="P908" s="20">
        <v>0</v>
      </c>
      <c r="Q908" s="20">
        <v>0</v>
      </c>
      <c r="R908" s="20">
        <v>120588.18</v>
      </c>
      <c r="S908" s="20">
        <v>139646.26</v>
      </c>
      <c r="T908" s="20">
        <v>627.88</v>
      </c>
      <c r="U908" s="20">
        <v>0</v>
      </c>
      <c r="V908" s="20">
        <v>0</v>
      </c>
      <c r="W908" s="20">
        <v>0</v>
      </c>
      <c r="X908" s="20">
        <v>0</v>
      </c>
      <c r="Y908" s="20">
        <v>0</v>
      </c>
      <c r="Z908" s="20">
        <v>140274.14000000001</v>
      </c>
      <c r="AA908" s="20">
        <v>0</v>
      </c>
      <c r="AB908" s="20">
        <v>0</v>
      </c>
      <c r="AC908" s="20">
        <v>0</v>
      </c>
      <c r="AD908" s="20">
        <v>0</v>
      </c>
      <c r="AE908" s="20">
        <v>0</v>
      </c>
      <c r="AF908" s="20">
        <v>0</v>
      </c>
      <c r="AG908" s="20">
        <v>0</v>
      </c>
      <c r="AH908" s="20">
        <v>0</v>
      </c>
      <c r="AI908" s="20">
        <v>0</v>
      </c>
      <c r="AJ908" s="20">
        <v>0</v>
      </c>
      <c r="AK908" s="20">
        <v>0</v>
      </c>
      <c r="AL908" s="20">
        <v>0</v>
      </c>
      <c r="AM908" s="20">
        <v>0</v>
      </c>
      <c r="AN908" s="20">
        <v>0</v>
      </c>
      <c r="AO908" s="20">
        <v>0</v>
      </c>
      <c r="AP908" s="20">
        <v>0</v>
      </c>
      <c r="AQ908" s="20">
        <v>0</v>
      </c>
      <c r="AR908" s="20">
        <v>0</v>
      </c>
      <c r="AS908" s="20">
        <v>0</v>
      </c>
      <c r="AT908" s="11">
        <f t="shared" si="14"/>
        <v>0</v>
      </c>
      <c r="AU908" s="20">
        <v>50025.52</v>
      </c>
      <c r="AV908" s="20">
        <v>140274.14000000001</v>
      </c>
      <c r="AW908" s="21">
        <v>82</v>
      </c>
      <c r="AX908" s="21">
        <v>300</v>
      </c>
      <c r="AY908" s="20">
        <v>507635.85</v>
      </c>
      <c r="AZ908" s="20">
        <v>127570.13</v>
      </c>
      <c r="BA908" s="22">
        <v>89.999999000000003</v>
      </c>
      <c r="BB908" s="22">
        <v>85.074273103051794</v>
      </c>
      <c r="BC908" s="22">
        <v>10.59</v>
      </c>
      <c r="BD908" s="22"/>
      <c r="BE908" s="18" t="s">
        <v>78</v>
      </c>
      <c r="BF908" s="15"/>
      <c r="BG908" s="18" t="s">
        <v>89</v>
      </c>
      <c r="BH908" s="18" t="s">
        <v>166</v>
      </c>
      <c r="BI908" s="18" t="s">
        <v>368</v>
      </c>
      <c r="BJ908" s="18" t="s">
        <v>82</v>
      </c>
      <c r="BK908" s="16" t="s">
        <v>83</v>
      </c>
      <c r="BL908" s="22">
        <v>936595.61171292001</v>
      </c>
      <c r="BM908" s="16" t="s">
        <v>84</v>
      </c>
      <c r="BN908" s="22"/>
      <c r="BO908" s="23">
        <v>38499</v>
      </c>
      <c r="BP908" s="23">
        <v>47630</v>
      </c>
      <c r="BQ908" s="14" t="s">
        <v>153</v>
      </c>
      <c r="BR908" s="14" t="s">
        <v>154</v>
      </c>
      <c r="BS908" s="14">
        <v>38499</v>
      </c>
      <c r="BT908" s="14">
        <v>38499</v>
      </c>
      <c r="BU908" s="22">
        <v>38373.49</v>
      </c>
      <c r="BV908" s="22">
        <v>26.55</v>
      </c>
      <c r="BW908" s="22">
        <v>0</v>
      </c>
    </row>
    <row r="909" spans="1:75" s="1" customFormat="1" ht="18.2" customHeight="1" x14ac:dyDescent="0.15">
      <c r="A909" s="6">
        <v>907</v>
      </c>
      <c r="B909" s="7" t="s">
        <v>75</v>
      </c>
      <c r="C909" s="7" t="s">
        <v>76</v>
      </c>
      <c r="D909" s="8">
        <v>45108</v>
      </c>
      <c r="E909" s="9" t="s">
        <v>1478</v>
      </c>
      <c r="F909" s="10">
        <v>107</v>
      </c>
      <c r="G909" s="10">
        <v>107</v>
      </c>
      <c r="H909" s="11">
        <v>0</v>
      </c>
      <c r="I909" s="11">
        <v>78212.509999999995</v>
      </c>
      <c r="J909" s="11">
        <v>0</v>
      </c>
      <c r="K909" s="11">
        <v>78212.509999999995</v>
      </c>
      <c r="L909" s="11">
        <v>0</v>
      </c>
      <c r="M909" s="11">
        <v>0</v>
      </c>
      <c r="N909" s="11">
        <v>0</v>
      </c>
      <c r="O909" s="11">
        <v>0</v>
      </c>
      <c r="P909" s="11">
        <v>0</v>
      </c>
      <c r="Q909" s="11">
        <v>0</v>
      </c>
      <c r="R909" s="11">
        <v>78212.509999999995</v>
      </c>
      <c r="S909" s="11">
        <v>42320.02</v>
      </c>
      <c r="T909" s="11">
        <v>0</v>
      </c>
      <c r="U909" s="11">
        <v>0</v>
      </c>
      <c r="V909" s="11">
        <v>0</v>
      </c>
      <c r="W909" s="11">
        <v>0</v>
      </c>
      <c r="X909" s="11">
        <v>0</v>
      </c>
      <c r="Y909" s="11">
        <v>0</v>
      </c>
      <c r="Z909" s="11">
        <v>42320.02</v>
      </c>
      <c r="AA909" s="11">
        <v>0</v>
      </c>
      <c r="AB909" s="11">
        <v>0</v>
      </c>
      <c r="AC909" s="11">
        <v>0</v>
      </c>
      <c r="AD909" s="11">
        <v>0</v>
      </c>
      <c r="AE909" s="11">
        <v>0</v>
      </c>
      <c r="AF909" s="11">
        <v>0</v>
      </c>
      <c r="AG909" s="11">
        <v>0</v>
      </c>
      <c r="AH909" s="11">
        <v>0</v>
      </c>
      <c r="AI909" s="11">
        <v>0</v>
      </c>
      <c r="AJ909" s="11">
        <v>0</v>
      </c>
      <c r="AK909" s="11">
        <v>0</v>
      </c>
      <c r="AL909" s="11">
        <v>0</v>
      </c>
      <c r="AM909" s="11">
        <v>0</v>
      </c>
      <c r="AN909" s="11">
        <v>0</v>
      </c>
      <c r="AO909" s="11">
        <v>0</v>
      </c>
      <c r="AP909" s="11">
        <v>0</v>
      </c>
      <c r="AQ909" s="11">
        <v>0</v>
      </c>
      <c r="AR909" s="11">
        <v>0</v>
      </c>
      <c r="AS909" s="11">
        <v>0</v>
      </c>
      <c r="AT909" s="11">
        <f t="shared" si="14"/>
        <v>0</v>
      </c>
      <c r="AU909" s="11">
        <v>78212.509999999995</v>
      </c>
      <c r="AV909" s="11">
        <v>42320.02</v>
      </c>
      <c r="AW909" s="12">
        <v>0</v>
      </c>
      <c r="AX909" s="12">
        <v>180</v>
      </c>
      <c r="AY909" s="11">
        <v>406000.02</v>
      </c>
      <c r="AZ909" s="11">
        <v>102028.79</v>
      </c>
      <c r="BA909" s="13">
        <v>89.999994000000001</v>
      </c>
      <c r="BB909" s="13">
        <v>68.991560428433402</v>
      </c>
      <c r="BC909" s="13">
        <v>10.59</v>
      </c>
      <c r="BD909" s="13"/>
      <c r="BE909" s="9" t="s">
        <v>78</v>
      </c>
      <c r="BF909" s="6"/>
      <c r="BG909" s="9" t="s">
        <v>89</v>
      </c>
      <c r="BH909" s="9" t="s">
        <v>166</v>
      </c>
      <c r="BI909" s="9" t="s">
        <v>287</v>
      </c>
      <c r="BJ909" s="9" t="s">
        <v>82</v>
      </c>
      <c r="BK909" s="7" t="s">
        <v>83</v>
      </c>
      <c r="BL909" s="13">
        <v>607468.27464394004</v>
      </c>
      <c r="BM909" s="7" t="s">
        <v>84</v>
      </c>
      <c r="BN909" s="13"/>
      <c r="BO909" s="14">
        <v>38499</v>
      </c>
      <c r="BP909" s="14">
        <v>43978</v>
      </c>
      <c r="BQ909" s="14" t="s">
        <v>163</v>
      </c>
      <c r="BR909" s="14" t="s">
        <v>164</v>
      </c>
      <c r="BS909" s="14">
        <v>38499</v>
      </c>
      <c r="BT909" s="14">
        <v>38499</v>
      </c>
      <c r="BU909" s="13">
        <v>19838.96</v>
      </c>
      <c r="BV909" s="13">
        <v>0</v>
      </c>
      <c r="BW909" s="13">
        <v>0</v>
      </c>
    </row>
    <row r="910" spans="1:75" s="1" customFormat="1" ht="18.2" customHeight="1" x14ac:dyDescent="0.15">
      <c r="A910" s="15">
        <v>908</v>
      </c>
      <c r="B910" s="16" t="s">
        <v>75</v>
      </c>
      <c r="C910" s="16" t="s">
        <v>76</v>
      </c>
      <c r="D910" s="17">
        <v>45108</v>
      </c>
      <c r="E910" s="18" t="s">
        <v>1479</v>
      </c>
      <c r="F910" s="19">
        <v>170</v>
      </c>
      <c r="G910" s="19">
        <v>169</v>
      </c>
      <c r="H910" s="20">
        <v>107307.74</v>
      </c>
      <c r="I910" s="20">
        <v>76012.17</v>
      </c>
      <c r="J910" s="20">
        <v>0</v>
      </c>
      <c r="K910" s="20">
        <v>183319.91</v>
      </c>
      <c r="L910" s="20">
        <v>867.27</v>
      </c>
      <c r="M910" s="20">
        <v>0</v>
      </c>
      <c r="N910" s="20">
        <v>0</v>
      </c>
      <c r="O910" s="20">
        <v>0</v>
      </c>
      <c r="P910" s="20">
        <v>0</v>
      </c>
      <c r="Q910" s="20">
        <v>0</v>
      </c>
      <c r="R910" s="20">
        <v>183319.91</v>
      </c>
      <c r="S910" s="20">
        <v>230597.77</v>
      </c>
      <c r="T910" s="20">
        <v>946.99</v>
      </c>
      <c r="U910" s="20">
        <v>0</v>
      </c>
      <c r="V910" s="20">
        <v>0</v>
      </c>
      <c r="W910" s="20">
        <v>0</v>
      </c>
      <c r="X910" s="20">
        <v>0</v>
      </c>
      <c r="Y910" s="20">
        <v>0</v>
      </c>
      <c r="Z910" s="20">
        <v>231544.76</v>
      </c>
      <c r="AA910" s="20">
        <v>0</v>
      </c>
      <c r="AB910" s="20">
        <v>0</v>
      </c>
      <c r="AC910" s="20">
        <v>0</v>
      </c>
      <c r="AD910" s="20">
        <v>0</v>
      </c>
      <c r="AE910" s="20">
        <v>0</v>
      </c>
      <c r="AF910" s="20">
        <v>0</v>
      </c>
      <c r="AG910" s="20">
        <v>0</v>
      </c>
      <c r="AH910" s="20">
        <v>0</v>
      </c>
      <c r="AI910" s="20">
        <v>0</v>
      </c>
      <c r="AJ910" s="20">
        <v>0</v>
      </c>
      <c r="AK910" s="20">
        <v>0</v>
      </c>
      <c r="AL910" s="20">
        <v>0</v>
      </c>
      <c r="AM910" s="20">
        <v>0</v>
      </c>
      <c r="AN910" s="20">
        <v>0</v>
      </c>
      <c r="AO910" s="20">
        <v>0</v>
      </c>
      <c r="AP910" s="20">
        <v>0</v>
      </c>
      <c r="AQ910" s="20">
        <v>0</v>
      </c>
      <c r="AR910" s="20">
        <v>0</v>
      </c>
      <c r="AS910" s="20">
        <v>0</v>
      </c>
      <c r="AT910" s="11">
        <f t="shared" si="14"/>
        <v>0</v>
      </c>
      <c r="AU910" s="20">
        <v>76879.44</v>
      </c>
      <c r="AV910" s="20">
        <v>231544.76</v>
      </c>
      <c r="AW910" s="21">
        <v>83</v>
      </c>
      <c r="AX910" s="21">
        <v>300</v>
      </c>
      <c r="AY910" s="20">
        <v>758251.15</v>
      </c>
      <c r="AZ910" s="20">
        <v>190851.3</v>
      </c>
      <c r="BA910" s="22">
        <v>90</v>
      </c>
      <c r="BB910" s="22">
        <v>86.448412455141806</v>
      </c>
      <c r="BC910" s="22">
        <v>10.59</v>
      </c>
      <c r="BD910" s="22"/>
      <c r="BE910" s="18" t="s">
        <v>78</v>
      </c>
      <c r="BF910" s="15"/>
      <c r="BG910" s="18" t="s">
        <v>105</v>
      </c>
      <c r="BH910" s="18" t="s">
        <v>127</v>
      </c>
      <c r="BI910" s="18" t="s">
        <v>128</v>
      </c>
      <c r="BJ910" s="18" t="s">
        <v>82</v>
      </c>
      <c r="BK910" s="16" t="s">
        <v>83</v>
      </c>
      <c r="BL910" s="22">
        <v>1423826.30905954</v>
      </c>
      <c r="BM910" s="16" t="s">
        <v>84</v>
      </c>
      <c r="BN910" s="22"/>
      <c r="BO910" s="23">
        <v>38505</v>
      </c>
      <c r="BP910" s="23">
        <v>47636</v>
      </c>
      <c r="BQ910" s="14" t="s">
        <v>227</v>
      </c>
      <c r="BR910" s="14" t="s">
        <v>228</v>
      </c>
      <c r="BS910" s="14">
        <v>38505</v>
      </c>
      <c r="BT910" s="14">
        <v>38505</v>
      </c>
      <c r="BU910" s="22">
        <v>62326.82</v>
      </c>
      <c r="BV910" s="22">
        <v>39.71</v>
      </c>
      <c r="BW910" s="22">
        <v>0</v>
      </c>
    </row>
    <row r="911" spans="1:75" s="1" customFormat="1" ht="18.2" customHeight="1" x14ac:dyDescent="0.15">
      <c r="A911" s="6">
        <v>909</v>
      </c>
      <c r="B911" s="7" t="s">
        <v>75</v>
      </c>
      <c r="C911" s="7" t="s">
        <v>76</v>
      </c>
      <c r="D911" s="8">
        <v>45108</v>
      </c>
      <c r="E911" s="9" t="s">
        <v>1480</v>
      </c>
      <c r="F911" s="10">
        <v>151</v>
      </c>
      <c r="G911" s="10">
        <v>150</v>
      </c>
      <c r="H911" s="11">
        <v>41290.35</v>
      </c>
      <c r="I911" s="11">
        <v>27263.43</v>
      </c>
      <c r="J911" s="11">
        <v>0</v>
      </c>
      <c r="K911" s="11">
        <v>68553.78</v>
      </c>
      <c r="L911" s="11">
        <v>331.46</v>
      </c>
      <c r="M911" s="11">
        <v>0</v>
      </c>
      <c r="N911" s="11">
        <v>0</v>
      </c>
      <c r="O911" s="11">
        <v>0</v>
      </c>
      <c r="P911" s="11">
        <v>0</v>
      </c>
      <c r="Q911" s="11">
        <v>0</v>
      </c>
      <c r="R911" s="11">
        <v>68553.78</v>
      </c>
      <c r="S911" s="11">
        <v>78000.25</v>
      </c>
      <c r="T911" s="11">
        <v>370.58</v>
      </c>
      <c r="U911" s="11">
        <v>0</v>
      </c>
      <c r="V911" s="11">
        <v>0</v>
      </c>
      <c r="W911" s="11">
        <v>0</v>
      </c>
      <c r="X911" s="11">
        <v>0</v>
      </c>
      <c r="Y911" s="11">
        <v>0</v>
      </c>
      <c r="Z911" s="11">
        <v>78370.83</v>
      </c>
      <c r="AA911" s="11">
        <v>0</v>
      </c>
      <c r="AB911" s="11">
        <v>0</v>
      </c>
      <c r="AC911" s="11">
        <v>0</v>
      </c>
      <c r="AD911" s="11">
        <v>0</v>
      </c>
      <c r="AE911" s="11">
        <v>0</v>
      </c>
      <c r="AF911" s="11">
        <v>0</v>
      </c>
      <c r="AG911" s="11">
        <v>0</v>
      </c>
      <c r="AH911" s="11">
        <v>0</v>
      </c>
      <c r="AI911" s="11">
        <v>0</v>
      </c>
      <c r="AJ911" s="11">
        <v>0</v>
      </c>
      <c r="AK911" s="11">
        <v>0</v>
      </c>
      <c r="AL911" s="11">
        <v>0</v>
      </c>
      <c r="AM911" s="11">
        <v>0</v>
      </c>
      <c r="AN911" s="11">
        <v>0</v>
      </c>
      <c r="AO911" s="11">
        <v>0</v>
      </c>
      <c r="AP911" s="11">
        <v>0</v>
      </c>
      <c r="AQ911" s="11">
        <v>0</v>
      </c>
      <c r="AR911" s="11">
        <v>0</v>
      </c>
      <c r="AS911" s="11">
        <v>0</v>
      </c>
      <c r="AT911" s="11">
        <f t="shared" si="14"/>
        <v>0</v>
      </c>
      <c r="AU911" s="11">
        <v>27594.89</v>
      </c>
      <c r="AV911" s="11">
        <v>78370.83</v>
      </c>
      <c r="AW911" s="12">
        <v>83</v>
      </c>
      <c r="AX911" s="12">
        <v>300</v>
      </c>
      <c r="AY911" s="11">
        <v>289400.01</v>
      </c>
      <c r="AZ911" s="11">
        <v>72860.94</v>
      </c>
      <c r="BA911" s="13">
        <v>90</v>
      </c>
      <c r="BB911" s="13">
        <v>84.679667871427398</v>
      </c>
      <c r="BC911" s="13">
        <v>10.77</v>
      </c>
      <c r="BD911" s="13"/>
      <c r="BE911" s="9" t="s">
        <v>78</v>
      </c>
      <c r="BF911" s="6"/>
      <c r="BG911" s="9" t="s">
        <v>199</v>
      </c>
      <c r="BH911" s="9" t="s">
        <v>353</v>
      </c>
      <c r="BI911" s="9" t="s">
        <v>547</v>
      </c>
      <c r="BJ911" s="9" t="s">
        <v>82</v>
      </c>
      <c r="BK911" s="7" t="s">
        <v>83</v>
      </c>
      <c r="BL911" s="13">
        <v>532449.94255932001</v>
      </c>
      <c r="BM911" s="7" t="s">
        <v>84</v>
      </c>
      <c r="BN911" s="13"/>
      <c r="BO911" s="14">
        <v>38506</v>
      </c>
      <c r="BP911" s="14">
        <v>47637</v>
      </c>
      <c r="BQ911" s="14" t="s">
        <v>157</v>
      </c>
      <c r="BR911" s="14" t="s">
        <v>158</v>
      </c>
      <c r="BS911" s="14">
        <v>38506</v>
      </c>
      <c r="BT911" s="14">
        <v>38506</v>
      </c>
      <c r="BU911" s="13">
        <v>21081.66</v>
      </c>
      <c r="BV911" s="13">
        <v>14.77</v>
      </c>
      <c r="BW911" s="13">
        <v>0</v>
      </c>
    </row>
    <row r="912" spans="1:75" s="1" customFormat="1" ht="18.2" customHeight="1" x14ac:dyDescent="0.15">
      <c r="A912" s="15">
        <v>910</v>
      </c>
      <c r="B912" s="16" t="s">
        <v>75</v>
      </c>
      <c r="C912" s="16" t="s">
        <v>76</v>
      </c>
      <c r="D912" s="17">
        <v>45108</v>
      </c>
      <c r="E912" s="18" t="s">
        <v>1481</v>
      </c>
      <c r="F912" s="19">
        <v>134</v>
      </c>
      <c r="G912" s="19">
        <v>133</v>
      </c>
      <c r="H912" s="20">
        <v>118906.33</v>
      </c>
      <c r="I912" s="20">
        <v>75052.84</v>
      </c>
      <c r="J912" s="20">
        <v>0</v>
      </c>
      <c r="K912" s="20">
        <v>193959.17</v>
      </c>
      <c r="L912" s="20">
        <v>961.04</v>
      </c>
      <c r="M912" s="20">
        <v>0</v>
      </c>
      <c r="N912" s="20">
        <v>0</v>
      </c>
      <c r="O912" s="20">
        <v>0</v>
      </c>
      <c r="P912" s="20">
        <v>0</v>
      </c>
      <c r="Q912" s="20">
        <v>0</v>
      </c>
      <c r="R912" s="20">
        <v>193959.17</v>
      </c>
      <c r="S912" s="20">
        <v>192329.03</v>
      </c>
      <c r="T912" s="20">
        <v>1049.3499999999999</v>
      </c>
      <c r="U912" s="20">
        <v>0</v>
      </c>
      <c r="V912" s="20">
        <v>0</v>
      </c>
      <c r="W912" s="20">
        <v>0</v>
      </c>
      <c r="X912" s="20">
        <v>0</v>
      </c>
      <c r="Y912" s="20">
        <v>0</v>
      </c>
      <c r="Z912" s="20">
        <v>193378.38</v>
      </c>
      <c r="AA912" s="20">
        <v>0</v>
      </c>
      <c r="AB912" s="20">
        <v>0</v>
      </c>
      <c r="AC912" s="20">
        <v>0</v>
      </c>
      <c r="AD912" s="20">
        <v>0</v>
      </c>
      <c r="AE912" s="20">
        <v>0</v>
      </c>
      <c r="AF912" s="20">
        <v>0</v>
      </c>
      <c r="AG912" s="20">
        <v>0</v>
      </c>
      <c r="AH912" s="20">
        <v>0</v>
      </c>
      <c r="AI912" s="20">
        <v>0</v>
      </c>
      <c r="AJ912" s="20">
        <v>0</v>
      </c>
      <c r="AK912" s="20">
        <v>0</v>
      </c>
      <c r="AL912" s="20">
        <v>0</v>
      </c>
      <c r="AM912" s="20">
        <v>0</v>
      </c>
      <c r="AN912" s="20">
        <v>0</v>
      </c>
      <c r="AO912" s="20">
        <v>0</v>
      </c>
      <c r="AP912" s="20">
        <v>0</v>
      </c>
      <c r="AQ912" s="20">
        <v>0</v>
      </c>
      <c r="AR912" s="20">
        <v>0</v>
      </c>
      <c r="AS912" s="20">
        <v>0</v>
      </c>
      <c r="AT912" s="11">
        <f t="shared" si="14"/>
        <v>0</v>
      </c>
      <c r="AU912" s="20">
        <v>76013.88</v>
      </c>
      <c r="AV912" s="20">
        <v>193378.38</v>
      </c>
      <c r="AW912" s="21">
        <v>83</v>
      </c>
      <c r="AX912" s="21">
        <v>300</v>
      </c>
      <c r="AY912" s="20">
        <v>843000.01</v>
      </c>
      <c r="AZ912" s="20">
        <v>211483</v>
      </c>
      <c r="BA912" s="22">
        <v>89.679704000000001</v>
      </c>
      <c r="BB912" s="22">
        <v>82.248695893692101</v>
      </c>
      <c r="BC912" s="22">
        <v>10.59</v>
      </c>
      <c r="BD912" s="22"/>
      <c r="BE912" s="18" t="s">
        <v>78</v>
      </c>
      <c r="BF912" s="15"/>
      <c r="BG912" s="18" t="s">
        <v>99</v>
      </c>
      <c r="BH912" s="18" t="s">
        <v>100</v>
      </c>
      <c r="BI912" s="18" t="s">
        <v>926</v>
      </c>
      <c r="BJ912" s="18" t="s">
        <v>82</v>
      </c>
      <c r="BK912" s="16" t="s">
        <v>83</v>
      </c>
      <c r="BL912" s="22">
        <v>1506460.3137179799</v>
      </c>
      <c r="BM912" s="16" t="s">
        <v>84</v>
      </c>
      <c r="BN912" s="22"/>
      <c r="BO912" s="23">
        <v>38506</v>
      </c>
      <c r="BP912" s="23">
        <v>47637</v>
      </c>
      <c r="BQ912" s="14" t="s">
        <v>1379</v>
      </c>
      <c r="BR912" s="14" t="s">
        <v>1380</v>
      </c>
      <c r="BS912" s="14">
        <v>38506</v>
      </c>
      <c r="BT912" s="14">
        <v>38506</v>
      </c>
      <c r="BU912" s="22">
        <v>54643.53</v>
      </c>
      <c r="BV912" s="22">
        <v>44.01</v>
      </c>
      <c r="BW912" s="22">
        <v>0</v>
      </c>
    </row>
    <row r="913" spans="1:75" s="1" customFormat="1" ht="18.2" customHeight="1" x14ac:dyDescent="0.15">
      <c r="A913" s="6">
        <v>911</v>
      </c>
      <c r="B913" s="7" t="s">
        <v>75</v>
      </c>
      <c r="C913" s="7" t="s">
        <v>76</v>
      </c>
      <c r="D913" s="8">
        <v>45108</v>
      </c>
      <c r="E913" s="9" t="s">
        <v>1482</v>
      </c>
      <c r="F913" s="10">
        <v>0</v>
      </c>
      <c r="G913" s="10">
        <v>0</v>
      </c>
      <c r="H913" s="11">
        <v>10607.96</v>
      </c>
      <c r="I913" s="11">
        <v>0</v>
      </c>
      <c r="J913" s="11">
        <v>0</v>
      </c>
      <c r="K913" s="11">
        <v>10607.96</v>
      </c>
      <c r="L913" s="11">
        <v>398.74</v>
      </c>
      <c r="M913" s="11">
        <v>0</v>
      </c>
      <c r="N913" s="11">
        <v>0</v>
      </c>
      <c r="O913" s="11">
        <v>398.74</v>
      </c>
      <c r="P913" s="11">
        <v>0</v>
      </c>
      <c r="Q913" s="11">
        <v>0</v>
      </c>
      <c r="R913" s="11">
        <v>10209.219999999999</v>
      </c>
      <c r="S913" s="11">
        <v>0</v>
      </c>
      <c r="T913" s="11">
        <v>93.62</v>
      </c>
      <c r="U913" s="11">
        <v>0</v>
      </c>
      <c r="V913" s="11">
        <v>0</v>
      </c>
      <c r="W913" s="11">
        <v>93.62</v>
      </c>
      <c r="X913" s="11">
        <v>0</v>
      </c>
      <c r="Y913" s="11">
        <v>0</v>
      </c>
      <c r="Z913" s="11">
        <v>0</v>
      </c>
      <c r="AA913" s="11">
        <v>10.28</v>
      </c>
      <c r="AB913" s="11">
        <v>0</v>
      </c>
      <c r="AC913" s="11">
        <v>0</v>
      </c>
      <c r="AD913" s="11">
        <v>0</v>
      </c>
      <c r="AE913" s="11">
        <v>0</v>
      </c>
      <c r="AF913" s="11">
        <v>-17.11</v>
      </c>
      <c r="AG913" s="11">
        <v>21.86</v>
      </c>
      <c r="AH913" s="11">
        <v>64.86</v>
      </c>
      <c r="AI913" s="11">
        <v>0</v>
      </c>
      <c r="AJ913" s="11">
        <v>0</v>
      </c>
      <c r="AK913" s="11">
        <v>0</v>
      </c>
      <c r="AL913" s="11">
        <v>0</v>
      </c>
      <c r="AM913" s="11">
        <v>0</v>
      </c>
      <c r="AN913" s="11">
        <v>0</v>
      </c>
      <c r="AO913" s="11">
        <v>0</v>
      </c>
      <c r="AP913" s="11">
        <v>484.37</v>
      </c>
      <c r="AQ913" s="11">
        <v>0</v>
      </c>
      <c r="AR913" s="11">
        <v>412.87</v>
      </c>
      <c r="AS913" s="11">
        <v>0</v>
      </c>
      <c r="AT913" s="11">
        <f t="shared" si="14"/>
        <v>643.75</v>
      </c>
      <c r="AU913" s="11">
        <v>0</v>
      </c>
      <c r="AV913" s="11">
        <v>0</v>
      </c>
      <c r="AW913" s="12">
        <v>23</v>
      </c>
      <c r="AX913" s="12">
        <v>240</v>
      </c>
      <c r="AY913" s="11">
        <v>299999.99</v>
      </c>
      <c r="AZ913" s="11">
        <v>49018.83</v>
      </c>
      <c r="BA913" s="13">
        <v>58.33334</v>
      </c>
      <c r="BB913" s="13">
        <v>12.149165971419601</v>
      </c>
      <c r="BC913" s="13">
        <v>10.59</v>
      </c>
      <c r="BD913" s="13"/>
      <c r="BE913" s="9" t="s">
        <v>78</v>
      </c>
      <c r="BF913" s="6"/>
      <c r="BG913" s="9" t="s">
        <v>89</v>
      </c>
      <c r="BH913" s="9" t="s">
        <v>166</v>
      </c>
      <c r="BI913" s="9" t="s">
        <v>289</v>
      </c>
      <c r="BJ913" s="9" t="s">
        <v>108</v>
      </c>
      <c r="BK913" s="7" t="s">
        <v>83</v>
      </c>
      <c r="BL913" s="13">
        <v>79293.929562680001</v>
      </c>
      <c r="BM913" s="7" t="s">
        <v>84</v>
      </c>
      <c r="BN913" s="13"/>
      <c r="BO913" s="14">
        <v>38511</v>
      </c>
      <c r="BP913" s="14">
        <v>45816</v>
      </c>
      <c r="BQ913" s="14" t="s">
        <v>109</v>
      </c>
      <c r="BR913" s="14" t="s">
        <v>110</v>
      </c>
      <c r="BS913" s="14">
        <v>38511</v>
      </c>
      <c r="BT913" s="14">
        <v>38511</v>
      </c>
      <c r="BU913" s="13">
        <v>0</v>
      </c>
      <c r="BV913" s="13">
        <v>10.28</v>
      </c>
      <c r="BW913" s="13">
        <v>0</v>
      </c>
    </row>
    <row r="914" spans="1:75" s="1" customFormat="1" ht="18.2" customHeight="1" x14ac:dyDescent="0.15">
      <c r="A914" s="15">
        <v>912</v>
      </c>
      <c r="B914" s="16" t="s">
        <v>75</v>
      </c>
      <c r="C914" s="16" t="s">
        <v>76</v>
      </c>
      <c r="D914" s="17">
        <v>45108</v>
      </c>
      <c r="E914" s="18" t="s">
        <v>1483</v>
      </c>
      <c r="F914" s="19">
        <v>150</v>
      </c>
      <c r="G914" s="19">
        <v>149</v>
      </c>
      <c r="H914" s="20">
        <v>28212.98</v>
      </c>
      <c r="I914" s="20">
        <v>87719.23</v>
      </c>
      <c r="J914" s="20">
        <v>0</v>
      </c>
      <c r="K914" s="20">
        <v>115932.21</v>
      </c>
      <c r="L914" s="20">
        <v>1060.51</v>
      </c>
      <c r="M914" s="20">
        <v>0</v>
      </c>
      <c r="N914" s="20">
        <v>0</v>
      </c>
      <c r="O914" s="20">
        <v>0</v>
      </c>
      <c r="P914" s="20">
        <v>0</v>
      </c>
      <c r="Q914" s="20">
        <v>0</v>
      </c>
      <c r="R914" s="20">
        <v>115932.21</v>
      </c>
      <c r="S914" s="20">
        <v>107394.78</v>
      </c>
      <c r="T914" s="20">
        <v>248.98</v>
      </c>
      <c r="U914" s="20">
        <v>0</v>
      </c>
      <c r="V914" s="20">
        <v>0</v>
      </c>
      <c r="W914" s="20">
        <v>0</v>
      </c>
      <c r="X914" s="20">
        <v>0</v>
      </c>
      <c r="Y914" s="20">
        <v>0</v>
      </c>
      <c r="Z914" s="20">
        <v>107643.76</v>
      </c>
      <c r="AA914" s="20">
        <v>0</v>
      </c>
      <c r="AB914" s="20">
        <v>0</v>
      </c>
      <c r="AC914" s="20">
        <v>0</v>
      </c>
      <c r="AD914" s="20">
        <v>0</v>
      </c>
      <c r="AE914" s="20">
        <v>0</v>
      </c>
      <c r="AF914" s="20">
        <v>0</v>
      </c>
      <c r="AG914" s="20">
        <v>0</v>
      </c>
      <c r="AH914" s="20">
        <v>0</v>
      </c>
      <c r="AI914" s="20">
        <v>0</v>
      </c>
      <c r="AJ914" s="20">
        <v>0</v>
      </c>
      <c r="AK914" s="20">
        <v>0</v>
      </c>
      <c r="AL914" s="20">
        <v>0</v>
      </c>
      <c r="AM914" s="20">
        <v>0</v>
      </c>
      <c r="AN914" s="20">
        <v>0</v>
      </c>
      <c r="AO914" s="20">
        <v>0</v>
      </c>
      <c r="AP914" s="20">
        <v>0</v>
      </c>
      <c r="AQ914" s="20">
        <v>0</v>
      </c>
      <c r="AR914" s="20">
        <v>0</v>
      </c>
      <c r="AS914" s="20">
        <v>0</v>
      </c>
      <c r="AT914" s="11">
        <f t="shared" si="14"/>
        <v>0</v>
      </c>
      <c r="AU914" s="20">
        <v>88779.74</v>
      </c>
      <c r="AV914" s="20">
        <v>107643.76</v>
      </c>
      <c r="AW914" s="21">
        <v>23</v>
      </c>
      <c r="AX914" s="21">
        <v>240</v>
      </c>
      <c r="AY914" s="20">
        <v>516876.35</v>
      </c>
      <c r="AZ914" s="20">
        <v>130371.42</v>
      </c>
      <c r="BA914" s="22">
        <v>89.999995999999996</v>
      </c>
      <c r="BB914" s="22">
        <v>80.032099337961995</v>
      </c>
      <c r="BC914" s="22">
        <v>10.59</v>
      </c>
      <c r="BD914" s="22"/>
      <c r="BE914" s="18" t="s">
        <v>78</v>
      </c>
      <c r="BF914" s="15"/>
      <c r="BG914" s="18" t="s">
        <v>89</v>
      </c>
      <c r="BH914" s="18" t="s">
        <v>90</v>
      </c>
      <c r="BI914" s="18" t="s">
        <v>212</v>
      </c>
      <c r="BJ914" s="18" t="s">
        <v>82</v>
      </c>
      <c r="BK914" s="16" t="s">
        <v>83</v>
      </c>
      <c r="BL914" s="22">
        <v>900433.18625574</v>
      </c>
      <c r="BM914" s="16" t="s">
        <v>84</v>
      </c>
      <c r="BN914" s="22"/>
      <c r="BO914" s="23">
        <v>38513</v>
      </c>
      <c r="BP914" s="23">
        <v>45818</v>
      </c>
      <c r="BQ914" s="14" t="s">
        <v>113</v>
      </c>
      <c r="BR914" s="14" t="s">
        <v>114</v>
      </c>
      <c r="BS914" s="14">
        <v>38513</v>
      </c>
      <c r="BT914" s="14">
        <v>38513</v>
      </c>
      <c r="BU914" s="22">
        <v>36960.449999999997</v>
      </c>
      <c r="BV914" s="22">
        <v>27.33</v>
      </c>
      <c r="BW914" s="22">
        <v>0</v>
      </c>
    </row>
    <row r="915" spans="1:75" s="1" customFormat="1" ht="18.2" customHeight="1" x14ac:dyDescent="0.15">
      <c r="A915" s="6">
        <v>913</v>
      </c>
      <c r="B915" s="7" t="s">
        <v>75</v>
      </c>
      <c r="C915" s="7" t="s">
        <v>76</v>
      </c>
      <c r="D915" s="8">
        <v>45108</v>
      </c>
      <c r="E915" s="9" t="s">
        <v>1484</v>
      </c>
      <c r="F915" s="10">
        <v>145</v>
      </c>
      <c r="G915" s="10">
        <v>144</v>
      </c>
      <c r="H915" s="11">
        <v>49207.93</v>
      </c>
      <c r="I915" s="11">
        <v>32352.95</v>
      </c>
      <c r="J915" s="11">
        <v>0</v>
      </c>
      <c r="K915" s="11">
        <v>81560.88</v>
      </c>
      <c r="L915" s="11">
        <v>397.75</v>
      </c>
      <c r="M915" s="11">
        <v>0</v>
      </c>
      <c r="N915" s="11">
        <v>0</v>
      </c>
      <c r="O915" s="11">
        <v>0</v>
      </c>
      <c r="P915" s="11">
        <v>0</v>
      </c>
      <c r="Q915" s="11">
        <v>0</v>
      </c>
      <c r="R915" s="11">
        <v>81560.88</v>
      </c>
      <c r="S915" s="11">
        <v>87432.13</v>
      </c>
      <c r="T915" s="11">
        <v>434.26</v>
      </c>
      <c r="U915" s="11">
        <v>0</v>
      </c>
      <c r="V915" s="11">
        <v>0</v>
      </c>
      <c r="W915" s="11">
        <v>0</v>
      </c>
      <c r="X915" s="11">
        <v>0</v>
      </c>
      <c r="Y915" s="11">
        <v>0</v>
      </c>
      <c r="Z915" s="11">
        <v>87866.39</v>
      </c>
      <c r="AA915" s="11">
        <v>0</v>
      </c>
      <c r="AB915" s="11">
        <v>0</v>
      </c>
      <c r="AC915" s="11">
        <v>0</v>
      </c>
      <c r="AD915" s="11">
        <v>0</v>
      </c>
      <c r="AE915" s="11">
        <v>0</v>
      </c>
      <c r="AF915" s="11">
        <v>0</v>
      </c>
      <c r="AG915" s="11">
        <v>0</v>
      </c>
      <c r="AH915" s="11">
        <v>0</v>
      </c>
      <c r="AI915" s="11">
        <v>0</v>
      </c>
      <c r="AJ915" s="11">
        <v>0</v>
      </c>
      <c r="AK915" s="11">
        <v>0</v>
      </c>
      <c r="AL915" s="11">
        <v>0</v>
      </c>
      <c r="AM915" s="11">
        <v>0</v>
      </c>
      <c r="AN915" s="11">
        <v>0</v>
      </c>
      <c r="AO915" s="11">
        <v>0</v>
      </c>
      <c r="AP915" s="11">
        <v>0</v>
      </c>
      <c r="AQ915" s="11">
        <v>0</v>
      </c>
      <c r="AR915" s="11">
        <v>0</v>
      </c>
      <c r="AS915" s="11">
        <v>0</v>
      </c>
      <c r="AT915" s="11">
        <f t="shared" si="14"/>
        <v>0</v>
      </c>
      <c r="AU915" s="11">
        <v>32750.7</v>
      </c>
      <c r="AV915" s="11">
        <v>87866.39</v>
      </c>
      <c r="AW915" s="12">
        <v>83</v>
      </c>
      <c r="AX915" s="12">
        <v>300</v>
      </c>
      <c r="AY915" s="11">
        <v>347000.01</v>
      </c>
      <c r="AZ915" s="11">
        <v>87523</v>
      </c>
      <c r="BA915" s="13">
        <v>89.999369000000002</v>
      </c>
      <c r="BB915" s="13">
        <v>83.868557237351595</v>
      </c>
      <c r="BC915" s="13">
        <v>10.59</v>
      </c>
      <c r="BD915" s="13"/>
      <c r="BE915" s="9" t="s">
        <v>78</v>
      </c>
      <c r="BF915" s="6"/>
      <c r="BG915" s="9" t="s">
        <v>99</v>
      </c>
      <c r="BH915" s="9" t="s">
        <v>188</v>
      </c>
      <c r="BI915" s="9" t="s">
        <v>1485</v>
      </c>
      <c r="BJ915" s="9" t="s">
        <v>82</v>
      </c>
      <c r="BK915" s="7" t="s">
        <v>83</v>
      </c>
      <c r="BL915" s="13">
        <v>633474.70950671996</v>
      </c>
      <c r="BM915" s="7" t="s">
        <v>84</v>
      </c>
      <c r="BN915" s="13"/>
      <c r="BO915" s="14">
        <v>38513</v>
      </c>
      <c r="BP915" s="14">
        <v>47644</v>
      </c>
      <c r="BQ915" s="14" t="s">
        <v>138</v>
      </c>
      <c r="BR915" s="14" t="s">
        <v>139</v>
      </c>
      <c r="BS915" s="14">
        <v>38513</v>
      </c>
      <c r="BT915" s="14">
        <v>38513</v>
      </c>
      <c r="BU915" s="13">
        <v>24300.45</v>
      </c>
      <c r="BV915" s="13">
        <v>18.21</v>
      </c>
      <c r="BW915" s="13">
        <v>0</v>
      </c>
    </row>
    <row r="916" spans="1:75" s="1" customFormat="1" ht="18.2" customHeight="1" x14ac:dyDescent="0.15">
      <c r="A916" s="15">
        <v>914</v>
      </c>
      <c r="B916" s="16" t="s">
        <v>75</v>
      </c>
      <c r="C916" s="16" t="s">
        <v>76</v>
      </c>
      <c r="D916" s="17">
        <v>45108</v>
      </c>
      <c r="E916" s="18" t="s">
        <v>1486</v>
      </c>
      <c r="F916" s="19">
        <v>134</v>
      </c>
      <c r="G916" s="19">
        <v>133</v>
      </c>
      <c r="H916" s="20">
        <v>62756.36</v>
      </c>
      <c r="I916" s="20">
        <v>39612.67</v>
      </c>
      <c r="J916" s="20">
        <v>0</v>
      </c>
      <c r="K916" s="20">
        <v>102369.03</v>
      </c>
      <c r="L916" s="20">
        <v>507.24</v>
      </c>
      <c r="M916" s="20">
        <v>0</v>
      </c>
      <c r="N916" s="20">
        <v>0</v>
      </c>
      <c r="O916" s="20">
        <v>0</v>
      </c>
      <c r="P916" s="20">
        <v>0</v>
      </c>
      <c r="Q916" s="20">
        <v>0</v>
      </c>
      <c r="R916" s="20">
        <v>102369.03</v>
      </c>
      <c r="S916" s="20">
        <v>101508.31</v>
      </c>
      <c r="T916" s="20">
        <v>553.82000000000005</v>
      </c>
      <c r="U916" s="20">
        <v>0</v>
      </c>
      <c r="V916" s="20">
        <v>0</v>
      </c>
      <c r="W916" s="20">
        <v>0</v>
      </c>
      <c r="X916" s="20">
        <v>0</v>
      </c>
      <c r="Y916" s="20">
        <v>0</v>
      </c>
      <c r="Z916" s="20">
        <v>102062.13</v>
      </c>
      <c r="AA916" s="20">
        <v>0</v>
      </c>
      <c r="AB916" s="20">
        <v>0</v>
      </c>
      <c r="AC916" s="20">
        <v>0</v>
      </c>
      <c r="AD916" s="20">
        <v>0</v>
      </c>
      <c r="AE916" s="20">
        <v>0</v>
      </c>
      <c r="AF916" s="20">
        <v>0</v>
      </c>
      <c r="AG916" s="20">
        <v>0</v>
      </c>
      <c r="AH916" s="20">
        <v>0</v>
      </c>
      <c r="AI916" s="20">
        <v>0</v>
      </c>
      <c r="AJ916" s="20">
        <v>0</v>
      </c>
      <c r="AK916" s="20">
        <v>0</v>
      </c>
      <c r="AL916" s="20">
        <v>0</v>
      </c>
      <c r="AM916" s="20">
        <v>0</v>
      </c>
      <c r="AN916" s="20">
        <v>0</v>
      </c>
      <c r="AO916" s="20">
        <v>0</v>
      </c>
      <c r="AP916" s="20">
        <v>0</v>
      </c>
      <c r="AQ916" s="20">
        <v>0</v>
      </c>
      <c r="AR916" s="20">
        <v>0</v>
      </c>
      <c r="AS916" s="20">
        <v>0</v>
      </c>
      <c r="AT916" s="11">
        <f t="shared" si="14"/>
        <v>0</v>
      </c>
      <c r="AU916" s="20">
        <v>40119.910000000003</v>
      </c>
      <c r="AV916" s="20">
        <v>102062.13</v>
      </c>
      <c r="AW916" s="21">
        <v>83</v>
      </c>
      <c r="AX916" s="21">
        <v>300</v>
      </c>
      <c r="AY916" s="20">
        <v>442454.32</v>
      </c>
      <c r="AZ916" s="20">
        <v>111618.07</v>
      </c>
      <c r="BA916" s="22">
        <v>89.999990999999994</v>
      </c>
      <c r="BB916" s="22">
        <v>82.542296051873393</v>
      </c>
      <c r="BC916" s="22">
        <v>10.59</v>
      </c>
      <c r="BD916" s="22"/>
      <c r="BE916" s="18" t="s">
        <v>78</v>
      </c>
      <c r="BF916" s="15"/>
      <c r="BG916" s="18" t="s">
        <v>89</v>
      </c>
      <c r="BH916" s="18" t="s">
        <v>90</v>
      </c>
      <c r="BI916" s="18" t="s">
        <v>1133</v>
      </c>
      <c r="BJ916" s="18" t="s">
        <v>82</v>
      </c>
      <c r="BK916" s="16" t="s">
        <v>83</v>
      </c>
      <c r="BL916" s="22">
        <v>795089.40489282005</v>
      </c>
      <c r="BM916" s="16" t="s">
        <v>84</v>
      </c>
      <c r="BN916" s="22"/>
      <c r="BO916" s="23">
        <v>38517</v>
      </c>
      <c r="BP916" s="23">
        <v>47648</v>
      </c>
      <c r="BQ916" s="14" t="s">
        <v>696</v>
      </c>
      <c r="BR916" s="14" t="s">
        <v>697</v>
      </c>
      <c r="BS916" s="14">
        <v>38517</v>
      </c>
      <c r="BT916" s="14">
        <v>38517</v>
      </c>
      <c r="BU916" s="22">
        <v>28838.16</v>
      </c>
      <c r="BV916" s="22">
        <v>23.23</v>
      </c>
      <c r="BW916" s="22">
        <v>0</v>
      </c>
    </row>
    <row r="917" spans="1:75" s="1" customFormat="1" ht="18.2" customHeight="1" x14ac:dyDescent="0.15">
      <c r="A917" s="6">
        <v>915</v>
      </c>
      <c r="B917" s="7" t="s">
        <v>75</v>
      </c>
      <c r="C917" s="7" t="s">
        <v>76</v>
      </c>
      <c r="D917" s="8">
        <v>45108</v>
      </c>
      <c r="E917" s="9" t="s">
        <v>1487</v>
      </c>
      <c r="F917" s="10">
        <v>90</v>
      </c>
      <c r="G917" s="10">
        <v>90</v>
      </c>
      <c r="H917" s="11">
        <v>0</v>
      </c>
      <c r="I917" s="11">
        <v>118493.46</v>
      </c>
      <c r="J917" s="11">
        <v>0</v>
      </c>
      <c r="K917" s="11">
        <v>118493.46</v>
      </c>
      <c r="L917" s="11">
        <v>0</v>
      </c>
      <c r="M917" s="11">
        <v>0</v>
      </c>
      <c r="N917" s="11">
        <v>0</v>
      </c>
      <c r="O917" s="11">
        <v>0</v>
      </c>
      <c r="P917" s="11">
        <v>0</v>
      </c>
      <c r="Q917" s="11">
        <v>0</v>
      </c>
      <c r="R917" s="11">
        <v>118493.46</v>
      </c>
      <c r="S917" s="11">
        <v>53716.84</v>
      </c>
      <c r="T917" s="11">
        <v>0</v>
      </c>
      <c r="U917" s="11">
        <v>0</v>
      </c>
      <c r="V917" s="11">
        <v>0</v>
      </c>
      <c r="W917" s="11">
        <v>0</v>
      </c>
      <c r="X917" s="11">
        <v>0</v>
      </c>
      <c r="Y917" s="11">
        <v>0</v>
      </c>
      <c r="Z917" s="11">
        <v>53716.84</v>
      </c>
      <c r="AA917" s="11">
        <v>0</v>
      </c>
      <c r="AB917" s="11">
        <v>0</v>
      </c>
      <c r="AC917" s="11">
        <v>0</v>
      </c>
      <c r="AD917" s="11">
        <v>0</v>
      </c>
      <c r="AE917" s="11">
        <v>0</v>
      </c>
      <c r="AF917" s="11">
        <v>0</v>
      </c>
      <c r="AG917" s="11">
        <v>0</v>
      </c>
      <c r="AH917" s="11">
        <v>0</v>
      </c>
      <c r="AI917" s="11">
        <v>0</v>
      </c>
      <c r="AJ917" s="11">
        <v>0</v>
      </c>
      <c r="AK917" s="11">
        <v>0</v>
      </c>
      <c r="AL917" s="11">
        <v>0</v>
      </c>
      <c r="AM917" s="11">
        <v>0</v>
      </c>
      <c r="AN917" s="11">
        <v>0</v>
      </c>
      <c r="AO917" s="11">
        <v>0</v>
      </c>
      <c r="AP917" s="11">
        <v>0</v>
      </c>
      <c r="AQ917" s="11">
        <v>0</v>
      </c>
      <c r="AR917" s="11">
        <v>0</v>
      </c>
      <c r="AS917" s="11">
        <v>0</v>
      </c>
      <c r="AT917" s="11">
        <f t="shared" si="14"/>
        <v>0</v>
      </c>
      <c r="AU917" s="11">
        <v>118493.46</v>
      </c>
      <c r="AV917" s="11">
        <v>53716.84</v>
      </c>
      <c r="AW917" s="12">
        <v>0</v>
      </c>
      <c r="AX917" s="12">
        <v>120</v>
      </c>
      <c r="AY917" s="11">
        <v>559999.99</v>
      </c>
      <c r="AZ917" s="11">
        <v>141277.10999999999</v>
      </c>
      <c r="BA917" s="13">
        <v>90.000004000000004</v>
      </c>
      <c r="BB917" s="13">
        <v>75.485773130366596</v>
      </c>
      <c r="BC917" s="13">
        <v>10.59</v>
      </c>
      <c r="BD917" s="13"/>
      <c r="BE917" s="9" t="s">
        <v>78</v>
      </c>
      <c r="BF917" s="6"/>
      <c r="BG917" s="9" t="s">
        <v>191</v>
      </c>
      <c r="BH917" s="9" t="s">
        <v>739</v>
      </c>
      <c r="BI917" s="9" t="s">
        <v>740</v>
      </c>
      <c r="BJ917" s="9" t="s">
        <v>82</v>
      </c>
      <c r="BK917" s="7" t="s">
        <v>83</v>
      </c>
      <c r="BL917" s="13">
        <v>920326.14351324004</v>
      </c>
      <c r="BM917" s="7" t="s">
        <v>84</v>
      </c>
      <c r="BN917" s="13"/>
      <c r="BO917" s="14">
        <v>38518</v>
      </c>
      <c r="BP917" s="14">
        <v>42170</v>
      </c>
      <c r="BQ917" s="14" t="s">
        <v>116</v>
      </c>
      <c r="BR917" s="14" t="s">
        <v>117</v>
      </c>
      <c r="BS917" s="14">
        <v>38518</v>
      </c>
      <c r="BT917" s="14">
        <v>38518</v>
      </c>
      <c r="BU917" s="13">
        <v>21748.15</v>
      </c>
      <c r="BV917" s="13">
        <v>0</v>
      </c>
      <c r="BW917" s="13">
        <v>0</v>
      </c>
    </row>
    <row r="918" spans="1:75" s="1" customFormat="1" ht="18.2" customHeight="1" x14ac:dyDescent="0.15">
      <c r="A918" s="15">
        <v>916</v>
      </c>
      <c r="B918" s="16" t="s">
        <v>75</v>
      </c>
      <c r="C918" s="16" t="s">
        <v>76</v>
      </c>
      <c r="D918" s="17">
        <v>45108</v>
      </c>
      <c r="E918" s="18" t="s">
        <v>1488</v>
      </c>
      <c r="F918" s="19">
        <v>149</v>
      </c>
      <c r="G918" s="19">
        <v>148</v>
      </c>
      <c r="H918" s="20">
        <v>27985.97</v>
      </c>
      <c r="I918" s="20">
        <v>40535.58</v>
      </c>
      <c r="J918" s="20">
        <v>0</v>
      </c>
      <c r="K918" s="20">
        <v>68521.55</v>
      </c>
      <c r="L918" s="20">
        <v>491.67</v>
      </c>
      <c r="M918" s="20">
        <v>0</v>
      </c>
      <c r="N918" s="20">
        <v>0</v>
      </c>
      <c r="O918" s="20">
        <v>0</v>
      </c>
      <c r="P918" s="20">
        <v>0</v>
      </c>
      <c r="Q918" s="20">
        <v>0</v>
      </c>
      <c r="R918" s="20">
        <v>68521.55</v>
      </c>
      <c r="S918" s="20">
        <v>68283.37</v>
      </c>
      <c r="T918" s="20">
        <v>246.98</v>
      </c>
      <c r="U918" s="20">
        <v>0</v>
      </c>
      <c r="V918" s="20">
        <v>0</v>
      </c>
      <c r="W918" s="20">
        <v>0</v>
      </c>
      <c r="X918" s="20">
        <v>0</v>
      </c>
      <c r="Y918" s="20">
        <v>0</v>
      </c>
      <c r="Z918" s="20">
        <v>68530.350000000006</v>
      </c>
      <c r="AA918" s="20">
        <v>0</v>
      </c>
      <c r="AB918" s="20">
        <v>0</v>
      </c>
      <c r="AC918" s="20">
        <v>0</v>
      </c>
      <c r="AD918" s="20">
        <v>0</v>
      </c>
      <c r="AE918" s="20">
        <v>0</v>
      </c>
      <c r="AF918" s="20">
        <v>0</v>
      </c>
      <c r="AG918" s="20">
        <v>0</v>
      </c>
      <c r="AH918" s="20">
        <v>0</v>
      </c>
      <c r="AI918" s="20">
        <v>0</v>
      </c>
      <c r="AJ918" s="20">
        <v>0</v>
      </c>
      <c r="AK918" s="20">
        <v>0</v>
      </c>
      <c r="AL918" s="20">
        <v>0</v>
      </c>
      <c r="AM918" s="20">
        <v>0</v>
      </c>
      <c r="AN918" s="20">
        <v>0</v>
      </c>
      <c r="AO918" s="20">
        <v>0</v>
      </c>
      <c r="AP918" s="20">
        <v>0</v>
      </c>
      <c r="AQ918" s="20">
        <v>0</v>
      </c>
      <c r="AR918" s="20">
        <v>0</v>
      </c>
      <c r="AS918" s="20">
        <v>0</v>
      </c>
      <c r="AT918" s="11">
        <f t="shared" si="14"/>
        <v>0</v>
      </c>
      <c r="AU918" s="20">
        <v>41027.25</v>
      </c>
      <c r="AV918" s="20">
        <v>68530.350000000006</v>
      </c>
      <c r="AW918" s="21">
        <v>83</v>
      </c>
      <c r="AX918" s="21">
        <v>300</v>
      </c>
      <c r="AY918" s="20">
        <v>308000</v>
      </c>
      <c r="AZ918" s="20">
        <v>77702</v>
      </c>
      <c r="BA918" s="22">
        <v>89.999526000000003</v>
      </c>
      <c r="BB918" s="22">
        <v>79.366129839454601</v>
      </c>
      <c r="BC918" s="22">
        <v>10.59</v>
      </c>
      <c r="BD918" s="22"/>
      <c r="BE918" s="18" t="s">
        <v>78</v>
      </c>
      <c r="BF918" s="15"/>
      <c r="BG918" s="18" t="s">
        <v>99</v>
      </c>
      <c r="BH918" s="18" t="s">
        <v>188</v>
      </c>
      <c r="BI918" s="18" t="s">
        <v>1485</v>
      </c>
      <c r="BJ918" s="18" t="s">
        <v>82</v>
      </c>
      <c r="BK918" s="16" t="s">
        <v>83</v>
      </c>
      <c r="BL918" s="22">
        <v>532199.61556569999</v>
      </c>
      <c r="BM918" s="16" t="s">
        <v>84</v>
      </c>
      <c r="BN918" s="22"/>
      <c r="BO918" s="23">
        <v>38518</v>
      </c>
      <c r="BP918" s="23">
        <v>47649</v>
      </c>
      <c r="BQ918" s="14" t="s">
        <v>267</v>
      </c>
      <c r="BR918" s="14" t="s">
        <v>268</v>
      </c>
      <c r="BS918" s="14">
        <v>38518</v>
      </c>
      <c r="BT918" s="14">
        <v>38518</v>
      </c>
      <c r="BU918" s="22">
        <v>22177.61</v>
      </c>
      <c r="BV918" s="22">
        <v>16.170000000000002</v>
      </c>
      <c r="BW918" s="22">
        <v>0</v>
      </c>
    </row>
    <row r="919" spans="1:75" s="1" customFormat="1" ht="18.2" customHeight="1" x14ac:dyDescent="0.15">
      <c r="A919" s="6">
        <v>917</v>
      </c>
      <c r="B919" s="7" t="s">
        <v>75</v>
      </c>
      <c r="C919" s="7" t="s">
        <v>76</v>
      </c>
      <c r="D919" s="8">
        <v>45108</v>
      </c>
      <c r="E919" s="9" t="s">
        <v>1489</v>
      </c>
      <c r="F919" s="10">
        <v>142</v>
      </c>
      <c r="G919" s="10">
        <v>141</v>
      </c>
      <c r="H919" s="11">
        <v>104829.59</v>
      </c>
      <c r="I919" s="11">
        <v>68196.37</v>
      </c>
      <c r="J919" s="11">
        <v>0</v>
      </c>
      <c r="K919" s="11">
        <v>173025.96</v>
      </c>
      <c r="L919" s="11">
        <v>847.31</v>
      </c>
      <c r="M919" s="11">
        <v>0</v>
      </c>
      <c r="N919" s="11">
        <v>0</v>
      </c>
      <c r="O919" s="11">
        <v>0</v>
      </c>
      <c r="P919" s="11">
        <v>0</v>
      </c>
      <c r="Q919" s="11">
        <v>0</v>
      </c>
      <c r="R919" s="11">
        <v>173025.96</v>
      </c>
      <c r="S919" s="11">
        <v>180407.62</v>
      </c>
      <c r="T919" s="11">
        <v>925.12</v>
      </c>
      <c r="U919" s="11">
        <v>0</v>
      </c>
      <c r="V919" s="11">
        <v>0</v>
      </c>
      <c r="W919" s="11">
        <v>0</v>
      </c>
      <c r="X919" s="11">
        <v>0</v>
      </c>
      <c r="Y919" s="11">
        <v>0</v>
      </c>
      <c r="Z919" s="11">
        <v>181332.74</v>
      </c>
      <c r="AA919" s="11">
        <v>0</v>
      </c>
      <c r="AB919" s="11">
        <v>0</v>
      </c>
      <c r="AC919" s="11">
        <v>0</v>
      </c>
      <c r="AD919" s="11">
        <v>0</v>
      </c>
      <c r="AE919" s="11">
        <v>0</v>
      </c>
      <c r="AF919" s="11">
        <v>0</v>
      </c>
      <c r="AG919" s="11">
        <v>0</v>
      </c>
      <c r="AH919" s="11">
        <v>0</v>
      </c>
      <c r="AI919" s="11">
        <v>0</v>
      </c>
      <c r="AJ919" s="11">
        <v>0</v>
      </c>
      <c r="AK919" s="11">
        <v>0</v>
      </c>
      <c r="AL919" s="11">
        <v>0</v>
      </c>
      <c r="AM919" s="11">
        <v>0</v>
      </c>
      <c r="AN919" s="11">
        <v>0</v>
      </c>
      <c r="AO919" s="11">
        <v>0</v>
      </c>
      <c r="AP919" s="11">
        <v>0</v>
      </c>
      <c r="AQ919" s="11">
        <v>0</v>
      </c>
      <c r="AR919" s="11">
        <v>0</v>
      </c>
      <c r="AS919" s="11">
        <v>0</v>
      </c>
      <c r="AT919" s="11">
        <f t="shared" si="14"/>
        <v>0</v>
      </c>
      <c r="AU919" s="11">
        <v>69043.679999999993</v>
      </c>
      <c r="AV919" s="11">
        <v>181332.74</v>
      </c>
      <c r="AW919" s="12">
        <v>83</v>
      </c>
      <c r="AX919" s="12">
        <v>300</v>
      </c>
      <c r="AY919" s="11">
        <v>738999.99</v>
      </c>
      <c r="AZ919" s="11">
        <v>186450.43</v>
      </c>
      <c r="BA919" s="13">
        <v>90.000001999999995</v>
      </c>
      <c r="BB919" s="13">
        <v>83.519983011312604</v>
      </c>
      <c r="BC919" s="13">
        <v>10.59</v>
      </c>
      <c r="BD919" s="13"/>
      <c r="BE919" s="9" t="s">
        <v>78</v>
      </c>
      <c r="BF919" s="6"/>
      <c r="BG919" s="9" t="s">
        <v>413</v>
      </c>
      <c r="BH919" s="9" t="s">
        <v>414</v>
      </c>
      <c r="BI919" s="9" t="s">
        <v>415</v>
      </c>
      <c r="BJ919" s="9" t="s">
        <v>82</v>
      </c>
      <c r="BK919" s="7" t="s">
        <v>83</v>
      </c>
      <c r="BL919" s="13">
        <v>1343874.29056824</v>
      </c>
      <c r="BM919" s="7" t="s">
        <v>84</v>
      </c>
      <c r="BN919" s="13"/>
      <c r="BO919" s="14">
        <v>38520</v>
      </c>
      <c r="BP919" s="14">
        <v>47651</v>
      </c>
      <c r="BQ919" s="14" t="s">
        <v>113</v>
      </c>
      <c r="BR919" s="14" t="s">
        <v>114</v>
      </c>
      <c r="BS919" s="14">
        <v>38520</v>
      </c>
      <c r="BT919" s="14">
        <v>38520</v>
      </c>
      <c r="BU919" s="13">
        <v>50690.32</v>
      </c>
      <c r="BV919" s="13">
        <v>38.79</v>
      </c>
      <c r="BW919" s="13">
        <v>0</v>
      </c>
    </row>
    <row r="920" spans="1:75" s="1" customFormat="1" ht="18.2" customHeight="1" x14ac:dyDescent="0.15">
      <c r="A920" s="15">
        <v>918</v>
      </c>
      <c r="B920" s="16" t="s">
        <v>75</v>
      </c>
      <c r="C920" s="16" t="s">
        <v>76</v>
      </c>
      <c r="D920" s="17">
        <v>45108</v>
      </c>
      <c r="E920" s="18" t="s">
        <v>1490</v>
      </c>
      <c r="F920" s="19">
        <v>148</v>
      </c>
      <c r="G920" s="19">
        <v>147</v>
      </c>
      <c r="H920" s="20">
        <v>23945.45</v>
      </c>
      <c r="I920" s="20">
        <v>50096.91</v>
      </c>
      <c r="J920" s="20">
        <v>0</v>
      </c>
      <c r="K920" s="20">
        <v>74042.36</v>
      </c>
      <c r="L920" s="20">
        <v>609.66</v>
      </c>
      <c r="M920" s="20">
        <v>0</v>
      </c>
      <c r="N920" s="20">
        <v>0</v>
      </c>
      <c r="O920" s="20">
        <v>0</v>
      </c>
      <c r="P920" s="20">
        <v>0</v>
      </c>
      <c r="Q920" s="20">
        <v>0</v>
      </c>
      <c r="R920" s="20">
        <v>74042.36</v>
      </c>
      <c r="S920" s="20">
        <v>70587.14</v>
      </c>
      <c r="T920" s="20">
        <v>211.32</v>
      </c>
      <c r="U920" s="20">
        <v>0</v>
      </c>
      <c r="V920" s="20">
        <v>0</v>
      </c>
      <c r="W920" s="20">
        <v>0</v>
      </c>
      <c r="X920" s="20">
        <v>0</v>
      </c>
      <c r="Y920" s="20">
        <v>0</v>
      </c>
      <c r="Z920" s="20">
        <v>70798.460000000006</v>
      </c>
      <c r="AA920" s="20">
        <v>0</v>
      </c>
      <c r="AB920" s="20">
        <v>0</v>
      </c>
      <c r="AC920" s="20">
        <v>0</v>
      </c>
      <c r="AD920" s="20">
        <v>0</v>
      </c>
      <c r="AE920" s="20">
        <v>0</v>
      </c>
      <c r="AF920" s="20">
        <v>0</v>
      </c>
      <c r="AG920" s="20">
        <v>0</v>
      </c>
      <c r="AH920" s="20">
        <v>0</v>
      </c>
      <c r="AI920" s="20">
        <v>0</v>
      </c>
      <c r="AJ920" s="20">
        <v>0</v>
      </c>
      <c r="AK920" s="20">
        <v>0</v>
      </c>
      <c r="AL920" s="20">
        <v>0</v>
      </c>
      <c r="AM920" s="20">
        <v>0</v>
      </c>
      <c r="AN920" s="20">
        <v>0</v>
      </c>
      <c r="AO920" s="20">
        <v>0</v>
      </c>
      <c r="AP920" s="20">
        <v>0</v>
      </c>
      <c r="AQ920" s="20">
        <v>0</v>
      </c>
      <c r="AR920" s="20">
        <v>0</v>
      </c>
      <c r="AS920" s="20">
        <v>0</v>
      </c>
      <c r="AT920" s="11">
        <f t="shared" si="14"/>
        <v>0</v>
      </c>
      <c r="AU920" s="20">
        <v>50706.57</v>
      </c>
      <c r="AV920" s="20">
        <v>70798.460000000006</v>
      </c>
      <c r="AW920" s="21">
        <v>83</v>
      </c>
      <c r="AX920" s="21">
        <v>300</v>
      </c>
      <c r="AY920" s="20">
        <v>342299.98</v>
      </c>
      <c r="AZ920" s="20">
        <v>86362.62</v>
      </c>
      <c r="BA920" s="22">
        <v>89.999996999999993</v>
      </c>
      <c r="BB920" s="22">
        <v>77.160838541870604</v>
      </c>
      <c r="BC920" s="22">
        <v>10.59</v>
      </c>
      <c r="BD920" s="22"/>
      <c r="BE920" s="18" t="s">
        <v>78</v>
      </c>
      <c r="BF920" s="15"/>
      <c r="BG920" s="18" t="s">
        <v>300</v>
      </c>
      <c r="BH920" s="18" t="s">
        <v>614</v>
      </c>
      <c r="BI920" s="18" t="s">
        <v>615</v>
      </c>
      <c r="BJ920" s="18" t="s">
        <v>82</v>
      </c>
      <c r="BK920" s="16" t="s">
        <v>83</v>
      </c>
      <c r="BL920" s="22">
        <v>575079.16162984003</v>
      </c>
      <c r="BM920" s="16" t="s">
        <v>84</v>
      </c>
      <c r="BN920" s="22"/>
      <c r="BO920" s="23">
        <v>38520</v>
      </c>
      <c r="BP920" s="23">
        <v>47651</v>
      </c>
      <c r="BQ920" s="14" t="s">
        <v>363</v>
      </c>
      <c r="BR920" s="14" t="s">
        <v>364</v>
      </c>
      <c r="BS920" s="14">
        <v>38520</v>
      </c>
      <c r="BT920" s="14">
        <v>38520</v>
      </c>
      <c r="BU920" s="22">
        <v>24645.34</v>
      </c>
      <c r="BV920" s="22">
        <v>17.97</v>
      </c>
      <c r="BW920" s="22">
        <v>0</v>
      </c>
    </row>
    <row r="921" spans="1:75" s="1" customFormat="1" ht="18.2" customHeight="1" x14ac:dyDescent="0.15">
      <c r="A921" s="6">
        <v>919</v>
      </c>
      <c r="B921" s="7" t="s">
        <v>75</v>
      </c>
      <c r="C921" s="7" t="s">
        <v>76</v>
      </c>
      <c r="D921" s="8">
        <v>45108</v>
      </c>
      <c r="E921" s="9" t="s">
        <v>1491</v>
      </c>
      <c r="F921" s="10">
        <v>56</v>
      </c>
      <c r="G921" s="10">
        <v>55</v>
      </c>
      <c r="H921" s="11">
        <v>35239.21</v>
      </c>
      <c r="I921" s="11">
        <v>24234.54</v>
      </c>
      <c r="J921" s="11">
        <v>0</v>
      </c>
      <c r="K921" s="11">
        <v>59473.75</v>
      </c>
      <c r="L921" s="11">
        <v>558.08000000000004</v>
      </c>
      <c r="M921" s="11">
        <v>0</v>
      </c>
      <c r="N921" s="11">
        <v>0</v>
      </c>
      <c r="O921" s="11">
        <v>0</v>
      </c>
      <c r="P921" s="11">
        <v>0</v>
      </c>
      <c r="Q921" s="11">
        <v>0</v>
      </c>
      <c r="R921" s="11">
        <v>59473.75</v>
      </c>
      <c r="S921" s="11">
        <v>23564.31</v>
      </c>
      <c r="T921" s="11">
        <v>310.99</v>
      </c>
      <c r="U921" s="11">
        <v>0</v>
      </c>
      <c r="V921" s="11">
        <v>0</v>
      </c>
      <c r="W921" s="11">
        <v>0</v>
      </c>
      <c r="X921" s="11">
        <v>0</v>
      </c>
      <c r="Y921" s="11">
        <v>0</v>
      </c>
      <c r="Z921" s="11">
        <v>23875.3</v>
      </c>
      <c r="AA921" s="11">
        <v>0</v>
      </c>
      <c r="AB921" s="11">
        <v>0</v>
      </c>
      <c r="AC921" s="11">
        <v>0</v>
      </c>
      <c r="AD921" s="11">
        <v>0</v>
      </c>
      <c r="AE921" s="11">
        <v>0</v>
      </c>
      <c r="AF921" s="11">
        <v>0</v>
      </c>
      <c r="AG921" s="11">
        <v>0</v>
      </c>
      <c r="AH921" s="11">
        <v>0</v>
      </c>
      <c r="AI921" s="11">
        <v>0</v>
      </c>
      <c r="AJ921" s="11">
        <v>0</v>
      </c>
      <c r="AK921" s="11">
        <v>0</v>
      </c>
      <c r="AL921" s="11">
        <v>0</v>
      </c>
      <c r="AM921" s="11">
        <v>0</v>
      </c>
      <c r="AN921" s="11">
        <v>0</v>
      </c>
      <c r="AO921" s="11">
        <v>0</v>
      </c>
      <c r="AP921" s="11">
        <v>0</v>
      </c>
      <c r="AQ921" s="11">
        <v>0</v>
      </c>
      <c r="AR921" s="11">
        <v>0</v>
      </c>
      <c r="AS921" s="11">
        <v>0</v>
      </c>
      <c r="AT921" s="11">
        <f t="shared" si="14"/>
        <v>0</v>
      </c>
      <c r="AU921" s="11">
        <v>24792.62</v>
      </c>
      <c r="AV921" s="11">
        <v>23875.3</v>
      </c>
      <c r="AW921" s="12">
        <v>83</v>
      </c>
      <c r="AX921" s="12">
        <v>300</v>
      </c>
      <c r="AY921" s="11">
        <v>363000.01</v>
      </c>
      <c r="AZ921" s="11">
        <v>91422</v>
      </c>
      <c r="BA921" s="13">
        <v>89.839566000000005</v>
      </c>
      <c r="BB921" s="13">
        <v>58.444311964215402</v>
      </c>
      <c r="BC921" s="13">
        <v>10.59</v>
      </c>
      <c r="BD921" s="13"/>
      <c r="BE921" s="9" t="s">
        <v>78</v>
      </c>
      <c r="BF921" s="6"/>
      <c r="BG921" s="9" t="s">
        <v>99</v>
      </c>
      <c r="BH921" s="9" t="s">
        <v>1464</v>
      </c>
      <c r="BI921" s="9" t="s">
        <v>1465</v>
      </c>
      <c r="BJ921" s="9" t="s">
        <v>82</v>
      </c>
      <c r="BK921" s="7" t="s">
        <v>83</v>
      </c>
      <c r="BL921" s="13">
        <v>461926.31203249999</v>
      </c>
      <c r="BM921" s="7" t="s">
        <v>84</v>
      </c>
      <c r="BN921" s="13"/>
      <c r="BO921" s="14">
        <v>38520</v>
      </c>
      <c r="BP921" s="14">
        <v>47651</v>
      </c>
      <c r="BQ921" s="14" t="s">
        <v>236</v>
      </c>
      <c r="BR921" s="14" t="s">
        <v>237</v>
      </c>
      <c r="BS921" s="14">
        <v>38520</v>
      </c>
      <c r="BT921" s="14">
        <v>38520</v>
      </c>
      <c r="BU921" s="13">
        <v>9872.24</v>
      </c>
      <c r="BV921" s="13">
        <v>19.02</v>
      </c>
      <c r="BW921" s="13">
        <v>0</v>
      </c>
    </row>
    <row r="922" spans="1:75" s="1" customFormat="1" ht="18.2" customHeight="1" x14ac:dyDescent="0.15">
      <c r="A922" s="15">
        <v>920</v>
      </c>
      <c r="B922" s="16" t="s">
        <v>75</v>
      </c>
      <c r="C922" s="16" t="s">
        <v>76</v>
      </c>
      <c r="D922" s="17">
        <v>45108</v>
      </c>
      <c r="E922" s="18" t="s">
        <v>1492</v>
      </c>
      <c r="F922" s="19">
        <v>163</v>
      </c>
      <c r="G922" s="19">
        <v>162</v>
      </c>
      <c r="H922" s="20">
        <v>60429.94</v>
      </c>
      <c r="I922" s="20">
        <v>42009.49</v>
      </c>
      <c r="J922" s="20">
        <v>0</v>
      </c>
      <c r="K922" s="20">
        <v>102439.43</v>
      </c>
      <c r="L922" s="20">
        <v>488.39</v>
      </c>
      <c r="M922" s="20">
        <v>0</v>
      </c>
      <c r="N922" s="20">
        <v>0</v>
      </c>
      <c r="O922" s="20">
        <v>0</v>
      </c>
      <c r="P922" s="20">
        <v>0</v>
      </c>
      <c r="Q922" s="20">
        <v>0</v>
      </c>
      <c r="R922" s="20">
        <v>102439.43</v>
      </c>
      <c r="S922" s="20">
        <v>123041.72</v>
      </c>
      <c r="T922" s="20">
        <v>533.29</v>
      </c>
      <c r="U922" s="20">
        <v>0</v>
      </c>
      <c r="V922" s="20">
        <v>0</v>
      </c>
      <c r="W922" s="20">
        <v>0</v>
      </c>
      <c r="X922" s="20">
        <v>0</v>
      </c>
      <c r="Y922" s="20">
        <v>0</v>
      </c>
      <c r="Z922" s="20">
        <v>123575.01</v>
      </c>
      <c r="AA922" s="20">
        <v>0</v>
      </c>
      <c r="AB922" s="20">
        <v>0</v>
      </c>
      <c r="AC922" s="20">
        <v>0</v>
      </c>
      <c r="AD922" s="20">
        <v>0</v>
      </c>
      <c r="AE922" s="20">
        <v>0</v>
      </c>
      <c r="AF922" s="20">
        <v>0</v>
      </c>
      <c r="AG922" s="20">
        <v>0</v>
      </c>
      <c r="AH922" s="20">
        <v>0</v>
      </c>
      <c r="AI922" s="20">
        <v>0</v>
      </c>
      <c r="AJ922" s="20">
        <v>0</v>
      </c>
      <c r="AK922" s="20">
        <v>0</v>
      </c>
      <c r="AL922" s="20">
        <v>0</v>
      </c>
      <c r="AM922" s="20">
        <v>0</v>
      </c>
      <c r="AN922" s="20">
        <v>0</v>
      </c>
      <c r="AO922" s="20">
        <v>0</v>
      </c>
      <c r="AP922" s="20">
        <v>0</v>
      </c>
      <c r="AQ922" s="20">
        <v>0</v>
      </c>
      <c r="AR922" s="20">
        <v>0</v>
      </c>
      <c r="AS922" s="20">
        <v>0</v>
      </c>
      <c r="AT922" s="11">
        <f t="shared" si="14"/>
        <v>0</v>
      </c>
      <c r="AU922" s="20">
        <v>42497.88</v>
      </c>
      <c r="AV922" s="20">
        <v>123575.01</v>
      </c>
      <c r="AW922" s="21">
        <v>83</v>
      </c>
      <c r="AX922" s="21">
        <v>300</v>
      </c>
      <c r="AY922" s="20">
        <v>425999.99</v>
      </c>
      <c r="AZ922" s="20">
        <v>107475.85</v>
      </c>
      <c r="BA922" s="22">
        <v>90.000000999999997</v>
      </c>
      <c r="BB922" s="22">
        <v>85.7825158157803</v>
      </c>
      <c r="BC922" s="22">
        <v>10.59</v>
      </c>
      <c r="BD922" s="22"/>
      <c r="BE922" s="18" t="s">
        <v>78</v>
      </c>
      <c r="BF922" s="15"/>
      <c r="BG922" s="18" t="s">
        <v>199</v>
      </c>
      <c r="BH922" s="18" t="s">
        <v>518</v>
      </c>
      <c r="BI922" s="18" t="s">
        <v>519</v>
      </c>
      <c r="BJ922" s="18" t="s">
        <v>82</v>
      </c>
      <c r="BK922" s="16" t="s">
        <v>83</v>
      </c>
      <c r="BL922" s="22">
        <v>795636.19423042005</v>
      </c>
      <c r="BM922" s="16" t="s">
        <v>84</v>
      </c>
      <c r="BN922" s="22"/>
      <c r="BO922" s="23">
        <v>38519</v>
      </c>
      <c r="BP922" s="23">
        <v>47650</v>
      </c>
      <c r="BQ922" s="14" t="s">
        <v>177</v>
      </c>
      <c r="BR922" s="14" t="s">
        <v>178</v>
      </c>
      <c r="BS922" s="14">
        <v>38519</v>
      </c>
      <c r="BT922" s="14">
        <v>38519</v>
      </c>
      <c r="BU922" s="22">
        <v>33567.839999999997</v>
      </c>
      <c r="BV922" s="22">
        <v>22.36</v>
      </c>
      <c r="BW922" s="22">
        <v>0</v>
      </c>
    </row>
    <row r="923" spans="1:75" s="1" customFormat="1" ht="18.2" customHeight="1" x14ac:dyDescent="0.15">
      <c r="A923" s="6">
        <v>921</v>
      </c>
      <c r="B923" s="7" t="s">
        <v>75</v>
      </c>
      <c r="C923" s="7" t="s">
        <v>76</v>
      </c>
      <c r="D923" s="8">
        <v>45108</v>
      </c>
      <c r="E923" s="9" t="s">
        <v>1493</v>
      </c>
      <c r="F923" s="10">
        <v>0</v>
      </c>
      <c r="G923" s="10">
        <v>0</v>
      </c>
      <c r="H923" s="11">
        <v>55074.96</v>
      </c>
      <c r="I923" s="11">
        <v>0</v>
      </c>
      <c r="J923" s="11">
        <v>0</v>
      </c>
      <c r="K923" s="11">
        <v>55074.96</v>
      </c>
      <c r="L923" s="11">
        <v>445.17</v>
      </c>
      <c r="M923" s="11">
        <v>0</v>
      </c>
      <c r="N923" s="11">
        <v>0</v>
      </c>
      <c r="O923" s="11">
        <v>445.17</v>
      </c>
      <c r="P923" s="11">
        <v>0</v>
      </c>
      <c r="Q923" s="11">
        <v>0</v>
      </c>
      <c r="R923" s="11">
        <v>54629.79</v>
      </c>
      <c r="S923" s="11">
        <v>0</v>
      </c>
      <c r="T923" s="11">
        <v>486.04</v>
      </c>
      <c r="U923" s="11">
        <v>0</v>
      </c>
      <c r="V923" s="11">
        <v>0</v>
      </c>
      <c r="W923" s="11">
        <v>486.04</v>
      </c>
      <c r="X923" s="11">
        <v>0</v>
      </c>
      <c r="Y923" s="11">
        <v>0</v>
      </c>
      <c r="Z923" s="11">
        <v>0</v>
      </c>
      <c r="AA923" s="11">
        <v>20.38</v>
      </c>
      <c r="AB923" s="11">
        <v>0</v>
      </c>
      <c r="AC923" s="11">
        <v>0</v>
      </c>
      <c r="AD923" s="11">
        <v>0</v>
      </c>
      <c r="AE923" s="11">
        <v>0</v>
      </c>
      <c r="AF923" s="11">
        <v>-32.97</v>
      </c>
      <c r="AG923" s="11">
        <v>47.62</v>
      </c>
      <c r="AH923" s="11">
        <v>120.92</v>
      </c>
      <c r="AI923" s="11">
        <v>0</v>
      </c>
      <c r="AJ923" s="11">
        <v>0</v>
      </c>
      <c r="AK923" s="11">
        <v>0</v>
      </c>
      <c r="AL923" s="11">
        <v>0</v>
      </c>
      <c r="AM923" s="11">
        <v>0</v>
      </c>
      <c r="AN923" s="11">
        <v>0</v>
      </c>
      <c r="AO923" s="11">
        <v>0</v>
      </c>
      <c r="AP923" s="11">
        <v>133.05000000000001</v>
      </c>
      <c r="AQ923" s="11">
        <v>0</v>
      </c>
      <c r="AR923" s="11">
        <v>133.05000000000001</v>
      </c>
      <c r="AS923" s="11">
        <v>0</v>
      </c>
      <c r="AT923" s="11">
        <f t="shared" si="14"/>
        <v>1087.1600000000001</v>
      </c>
      <c r="AU923" s="11">
        <v>0</v>
      </c>
      <c r="AV923" s="11">
        <v>0</v>
      </c>
      <c r="AW923" s="12">
        <v>83</v>
      </c>
      <c r="AX923" s="12">
        <v>300</v>
      </c>
      <c r="AY923" s="11">
        <v>388181.01</v>
      </c>
      <c r="AZ923" s="11">
        <v>97958.28</v>
      </c>
      <c r="BA923" s="13">
        <v>90.000003000000007</v>
      </c>
      <c r="BB923" s="13">
        <v>50.191584252902103</v>
      </c>
      <c r="BC923" s="13">
        <v>10.59</v>
      </c>
      <c r="BD923" s="13"/>
      <c r="BE923" s="9" t="s">
        <v>78</v>
      </c>
      <c r="BF923" s="6"/>
      <c r="BG923" s="9" t="s">
        <v>160</v>
      </c>
      <c r="BH923" s="9" t="s">
        <v>386</v>
      </c>
      <c r="BI923" s="9" t="s">
        <v>387</v>
      </c>
      <c r="BJ923" s="9" t="s">
        <v>108</v>
      </c>
      <c r="BK923" s="7" t="s">
        <v>83</v>
      </c>
      <c r="BL923" s="13">
        <v>424303.78817225999</v>
      </c>
      <c r="BM923" s="7" t="s">
        <v>84</v>
      </c>
      <c r="BN923" s="13"/>
      <c r="BO923" s="14">
        <v>38525</v>
      </c>
      <c r="BP923" s="14">
        <v>47656</v>
      </c>
      <c r="BQ923" s="14" t="s">
        <v>109</v>
      </c>
      <c r="BR923" s="14" t="s">
        <v>110</v>
      </c>
      <c r="BS923" s="14">
        <v>38525</v>
      </c>
      <c r="BT923" s="14">
        <v>38525</v>
      </c>
      <c r="BU923" s="13">
        <v>0</v>
      </c>
      <c r="BV923" s="13">
        <v>20.38</v>
      </c>
      <c r="BW923" s="13">
        <v>0</v>
      </c>
    </row>
    <row r="924" spans="1:75" s="1" customFormat="1" ht="18.2" customHeight="1" x14ac:dyDescent="0.15">
      <c r="A924" s="15">
        <v>922</v>
      </c>
      <c r="B924" s="16" t="s">
        <v>75</v>
      </c>
      <c r="C924" s="16" t="s">
        <v>76</v>
      </c>
      <c r="D924" s="17">
        <v>45108</v>
      </c>
      <c r="E924" s="18" t="s">
        <v>1494</v>
      </c>
      <c r="F924" s="19">
        <v>93</v>
      </c>
      <c r="G924" s="19">
        <v>92</v>
      </c>
      <c r="H924" s="20">
        <v>39039.919999999998</v>
      </c>
      <c r="I924" s="20">
        <v>19824.830000000002</v>
      </c>
      <c r="J924" s="20">
        <v>0</v>
      </c>
      <c r="K924" s="20">
        <v>58864.75</v>
      </c>
      <c r="L924" s="20">
        <v>315.57</v>
      </c>
      <c r="M924" s="20">
        <v>0</v>
      </c>
      <c r="N924" s="20">
        <v>0</v>
      </c>
      <c r="O924" s="20">
        <v>0</v>
      </c>
      <c r="P924" s="20">
        <v>0</v>
      </c>
      <c r="Q924" s="20">
        <v>0</v>
      </c>
      <c r="R924" s="20">
        <v>58864.75</v>
      </c>
      <c r="S924" s="20">
        <v>40568.050000000003</v>
      </c>
      <c r="T924" s="20">
        <v>344.53</v>
      </c>
      <c r="U924" s="20">
        <v>0</v>
      </c>
      <c r="V924" s="20">
        <v>0</v>
      </c>
      <c r="W924" s="20">
        <v>0</v>
      </c>
      <c r="X924" s="20">
        <v>0</v>
      </c>
      <c r="Y924" s="20">
        <v>0</v>
      </c>
      <c r="Z924" s="20">
        <v>40912.58</v>
      </c>
      <c r="AA924" s="20">
        <v>0</v>
      </c>
      <c r="AB924" s="20">
        <v>0</v>
      </c>
      <c r="AC924" s="20">
        <v>0</v>
      </c>
      <c r="AD924" s="20">
        <v>0</v>
      </c>
      <c r="AE924" s="20">
        <v>0</v>
      </c>
      <c r="AF924" s="20">
        <v>0</v>
      </c>
      <c r="AG924" s="20">
        <v>0</v>
      </c>
      <c r="AH924" s="20">
        <v>0</v>
      </c>
      <c r="AI924" s="20">
        <v>0</v>
      </c>
      <c r="AJ924" s="20">
        <v>0</v>
      </c>
      <c r="AK924" s="20">
        <v>0</v>
      </c>
      <c r="AL924" s="20">
        <v>0</v>
      </c>
      <c r="AM924" s="20">
        <v>0</v>
      </c>
      <c r="AN924" s="20">
        <v>0</v>
      </c>
      <c r="AO924" s="20">
        <v>0</v>
      </c>
      <c r="AP924" s="20">
        <v>0</v>
      </c>
      <c r="AQ924" s="20">
        <v>0</v>
      </c>
      <c r="AR924" s="20">
        <v>0</v>
      </c>
      <c r="AS924" s="20">
        <v>0</v>
      </c>
      <c r="AT924" s="11">
        <f t="shared" si="14"/>
        <v>0</v>
      </c>
      <c r="AU924" s="20">
        <v>20140.400000000001</v>
      </c>
      <c r="AV924" s="20">
        <v>40912.58</v>
      </c>
      <c r="AW924" s="21">
        <v>83</v>
      </c>
      <c r="AX924" s="21">
        <v>300</v>
      </c>
      <c r="AY924" s="20">
        <v>275000.02</v>
      </c>
      <c r="AZ924" s="20">
        <v>69438.91</v>
      </c>
      <c r="BA924" s="22">
        <v>89.999994000000001</v>
      </c>
      <c r="BB924" s="22">
        <v>76.294791303773394</v>
      </c>
      <c r="BC924" s="22">
        <v>10.59</v>
      </c>
      <c r="BD924" s="22"/>
      <c r="BE924" s="18" t="s">
        <v>78</v>
      </c>
      <c r="BF924" s="15"/>
      <c r="BG924" s="18" t="s">
        <v>241</v>
      </c>
      <c r="BH924" s="18" t="s">
        <v>383</v>
      </c>
      <c r="BI924" s="18" t="s">
        <v>1495</v>
      </c>
      <c r="BJ924" s="18" t="s">
        <v>82</v>
      </c>
      <c r="BK924" s="16" t="s">
        <v>83</v>
      </c>
      <c r="BL924" s="22">
        <v>457196.27358650003</v>
      </c>
      <c r="BM924" s="16" t="s">
        <v>84</v>
      </c>
      <c r="BN924" s="22"/>
      <c r="BO924" s="23">
        <v>38533</v>
      </c>
      <c r="BP924" s="23">
        <v>47664</v>
      </c>
      <c r="BQ924" s="14" t="s">
        <v>153</v>
      </c>
      <c r="BR924" s="14" t="s">
        <v>154</v>
      </c>
      <c r="BS924" s="14">
        <v>38533</v>
      </c>
      <c r="BT924" s="14">
        <v>38533</v>
      </c>
      <c r="BU924" s="22">
        <v>12317.88</v>
      </c>
      <c r="BV924" s="22">
        <v>14.45</v>
      </c>
      <c r="BW924" s="22">
        <v>0</v>
      </c>
    </row>
    <row r="925" spans="1:75" s="1" customFormat="1" ht="18.2" customHeight="1" x14ac:dyDescent="0.15">
      <c r="A925" s="6">
        <v>923</v>
      </c>
      <c r="B925" s="7" t="s">
        <v>75</v>
      </c>
      <c r="C925" s="7" t="s">
        <v>76</v>
      </c>
      <c r="D925" s="8">
        <v>45108</v>
      </c>
      <c r="E925" s="9" t="s">
        <v>1496</v>
      </c>
      <c r="F925" s="10">
        <v>0</v>
      </c>
      <c r="G925" s="10">
        <v>0</v>
      </c>
      <c r="H925" s="11">
        <v>90487.95</v>
      </c>
      <c r="I925" s="11">
        <v>0</v>
      </c>
      <c r="J925" s="11">
        <v>0</v>
      </c>
      <c r="K925" s="11">
        <v>90487.95</v>
      </c>
      <c r="L925" s="11">
        <v>719.2</v>
      </c>
      <c r="M925" s="11">
        <v>0</v>
      </c>
      <c r="N925" s="11">
        <v>0</v>
      </c>
      <c r="O925" s="11">
        <v>719.2</v>
      </c>
      <c r="P925" s="11">
        <v>0</v>
      </c>
      <c r="Q925" s="11">
        <v>0</v>
      </c>
      <c r="R925" s="11">
        <v>89768.75</v>
      </c>
      <c r="S925" s="11">
        <v>0</v>
      </c>
      <c r="T925" s="11">
        <v>798.56</v>
      </c>
      <c r="U925" s="11">
        <v>0</v>
      </c>
      <c r="V925" s="11">
        <v>0</v>
      </c>
      <c r="W925" s="11">
        <v>798.56</v>
      </c>
      <c r="X925" s="11">
        <v>0</v>
      </c>
      <c r="Y925" s="11">
        <v>0</v>
      </c>
      <c r="Z925" s="11">
        <v>0</v>
      </c>
      <c r="AA925" s="11">
        <v>33.22</v>
      </c>
      <c r="AB925" s="11">
        <v>0</v>
      </c>
      <c r="AC925" s="11">
        <v>0</v>
      </c>
      <c r="AD925" s="11">
        <v>0</v>
      </c>
      <c r="AE925" s="11">
        <v>0</v>
      </c>
      <c r="AF925" s="11">
        <v>-55.38</v>
      </c>
      <c r="AG925" s="11">
        <v>77.55</v>
      </c>
      <c r="AH925" s="11">
        <v>197.08</v>
      </c>
      <c r="AI925" s="11">
        <v>0</v>
      </c>
      <c r="AJ925" s="11">
        <v>0</v>
      </c>
      <c r="AK925" s="11">
        <v>0</v>
      </c>
      <c r="AL925" s="11">
        <v>0</v>
      </c>
      <c r="AM925" s="11">
        <v>0</v>
      </c>
      <c r="AN925" s="11">
        <v>0</v>
      </c>
      <c r="AO925" s="11">
        <v>0</v>
      </c>
      <c r="AP925" s="11">
        <v>108.86</v>
      </c>
      <c r="AQ925" s="11">
        <v>0</v>
      </c>
      <c r="AR925" s="11">
        <v>108.76</v>
      </c>
      <c r="AS925" s="11">
        <v>0</v>
      </c>
      <c r="AT925" s="11">
        <f t="shared" si="14"/>
        <v>1770.33</v>
      </c>
      <c r="AU925" s="11">
        <v>0</v>
      </c>
      <c r="AV925" s="11">
        <v>0</v>
      </c>
      <c r="AW925" s="12">
        <v>84</v>
      </c>
      <c r="AX925" s="12">
        <v>300</v>
      </c>
      <c r="AY925" s="11">
        <v>632000</v>
      </c>
      <c r="AZ925" s="11">
        <v>159660.65</v>
      </c>
      <c r="BA925" s="13">
        <v>90.000000999999997</v>
      </c>
      <c r="BB925" s="13">
        <v>50.602246638534602</v>
      </c>
      <c r="BC925" s="13">
        <v>10.59</v>
      </c>
      <c r="BD925" s="13"/>
      <c r="BE925" s="9" t="s">
        <v>78</v>
      </c>
      <c r="BF925" s="6"/>
      <c r="BG925" s="9" t="s">
        <v>241</v>
      </c>
      <c r="BH925" s="9" t="s">
        <v>383</v>
      </c>
      <c r="BI925" s="9" t="s">
        <v>1497</v>
      </c>
      <c r="BJ925" s="9" t="s">
        <v>108</v>
      </c>
      <c r="BK925" s="7" t="s">
        <v>83</v>
      </c>
      <c r="BL925" s="13">
        <v>697224.36576249998</v>
      </c>
      <c r="BM925" s="7" t="s">
        <v>84</v>
      </c>
      <c r="BN925" s="13"/>
      <c r="BO925" s="14">
        <v>38538</v>
      </c>
      <c r="BP925" s="14">
        <v>47669</v>
      </c>
      <c r="BQ925" s="14" t="s">
        <v>109</v>
      </c>
      <c r="BR925" s="14" t="s">
        <v>110</v>
      </c>
      <c r="BS925" s="14">
        <v>38538</v>
      </c>
      <c r="BT925" s="14">
        <v>38538</v>
      </c>
      <c r="BU925" s="13">
        <v>0</v>
      </c>
      <c r="BV925" s="13">
        <v>33.22</v>
      </c>
      <c r="BW925" s="13">
        <v>0</v>
      </c>
    </row>
    <row r="926" spans="1:75" s="1" customFormat="1" ht="18.2" customHeight="1" x14ac:dyDescent="0.15">
      <c r="A926" s="15">
        <v>924</v>
      </c>
      <c r="B926" s="16" t="s">
        <v>75</v>
      </c>
      <c r="C926" s="16" t="s">
        <v>76</v>
      </c>
      <c r="D926" s="17">
        <v>45108</v>
      </c>
      <c r="E926" s="18" t="s">
        <v>1498</v>
      </c>
      <c r="F926" s="19">
        <v>92</v>
      </c>
      <c r="G926" s="19">
        <v>91</v>
      </c>
      <c r="H926" s="20">
        <v>40884.61</v>
      </c>
      <c r="I926" s="20">
        <v>91623.95</v>
      </c>
      <c r="J926" s="20">
        <v>0</v>
      </c>
      <c r="K926" s="20">
        <v>132508.56</v>
      </c>
      <c r="L926" s="20">
        <v>1468.89</v>
      </c>
      <c r="M926" s="20">
        <v>0</v>
      </c>
      <c r="N926" s="20">
        <v>0</v>
      </c>
      <c r="O926" s="20">
        <v>0</v>
      </c>
      <c r="P926" s="20">
        <v>0</v>
      </c>
      <c r="Q926" s="20">
        <v>0</v>
      </c>
      <c r="R926" s="20">
        <v>132508.56</v>
      </c>
      <c r="S926" s="20">
        <v>74296.81</v>
      </c>
      <c r="T926" s="20">
        <v>360.81</v>
      </c>
      <c r="U926" s="20">
        <v>0</v>
      </c>
      <c r="V926" s="20">
        <v>0</v>
      </c>
      <c r="W926" s="20">
        <v>0</v>
      </c>
      <c r="X926" s="20">
        <v>0</v>
      </c>
      <c r="Y926" s="20">
        <v>0</v>
      </c>
      <c r="Z926" s="20">
        <v>74657.62</v>
      </c>
      <c r="AA926" s="20">
        <v>0</v>
      </c>
      <c r="AB926" s="20">
        <v>0</v>
      </c>
      <c r="AC926" s="20">
        <v>0</v>
      </c>
      <c r="AD926" s="20">
        <v>0</v>
      </c>
      <c r="AE926" s="20">
        <v>0</v>
      </c>
      <c r="AF926" s="20">
        <v>0</v>
      </c>
      <c r="AG926" s="20">
        <v>0</v>
      </c>
      <c r="AH926" s="20">
        <v>0</v>
      </c>
      <c r="AI926" s="20">
        <v>0</v>
      </c>
      <c r="AJ926" s="20">
        <v>0</v>
      </c>
      <c r="AK926" s="20">
        <v>0</v>
      </c>
      <c r="AL926" s="20">
        <v>0</v>
      </c>
      <c r="AM926" s="20">
        <v>0</v>
      </c>
      <c r="AN926" s="20">
        <v>0</v>
      </c>
      <c r="AO926" s="20">
        <v>0</v>
      </c>
      <c r="AP926" s="20">
        <v>0</v>
      </c>
      <c r="AQ926" s="20">
        <v>0</v>
      </c>
      <c r="AR926" s="20">
        <v>0</v>
      </c>
      <c r="AS926" s="20">
        <v>0</v>
      </c>
      <c r="AT926" s="11">
        <f t="shared" si="14"/>
        <v>0</v>
      </c>
      <c r="AU926" s="20">
        <v>93092.84</v>
      </c>
      <c r="AV926" s="20">
        <v>74657.62</v>
      </c>
      <c r="AW926" s="21">
        <v>24</v>
      </c>
      <c r="AX926" s="21">
        <v>240</v>
      </c>
      <c r="AY926" s="20">
        <v>720999.98</v>
      </c>
      <c r="AZ926" s="20">
        <v>182162.15</v>
      </c>
      <c r="BA926" s="22">
        <v>90.000004000000004</v>
      </c>
      <c r="BB926" s="22">
        <v>65.467886331129904</v>
      </c>
      <c r="BC926" s="22">
        <v>10.59</v>
      </c>
      <c r="BD926" s="22"/>
      <c r="BE926" s="18" t="s">
        <v>78</v>
      </c>
      <c r="BF926" s="15"/>
      <c r="BG926" s="18" t="s">
        <v>306</v>
      </c>
      <c r="BH926" s="18" t="s">
        <v>1499</v>
      </c>
      <c r="BI926" s="18" t="s">
        <v>1500</v>
      </c>
      <c r="BJ926" s="18" t="s">
        <v>82</v>
      </c>
      <c r="BK926" s="16" t="s">
        <v>83</v>
      </c>
      <c r="BL926" s="22">
        <v>1029179.93961264</v>
      </c>
      <c r="BM926" s="16" t="s">
        <v>84</v>
      </c>
      <c r="BN926" s="22"/>
      <c r="BO926" s="23">
        <v>38539</v>
      </c>
      <c r="BP926" s="23">
        <v>45844</v>
      </c>
      <c r="BQ926" s="14" t="s">
        <v>423</v>
      </c>
      <c r="BR926" s="14" t="s">
        <v>424</v>
      </c>
      <c r="BS926" s="14">
        <v>38539</v>
      </c>
      <c r="BT926" s="14">
        <v>38539</v>
      </c>
      <c r="BU926" s="22">
        <v>31330.39</v>
      </c>
      <c r="BV926" s="22">
        <v>38.19</v>
      </c>
      <c r="BW926" s="22">
        <v>0</v>
      </c>
    </row>
    <row r="927" spans="1:75" s="1" customFormat="1" ht="18.2" customHeight="1" x14ac:dyDescent="0.15">
      <c r="A927" s="6">
        <v>925</v>
      </c>
      <c r="B927" s="7" t="s">
        <v>75</v>
      </c>
      <c r="C927" s="7" t="s">
        <v>76</v>
      </c>
      <c r="D927" s="8">
        <v>45108</v>
      </c>
      <c r="E927" s="9" t="s">
        <v>1501</v>
      </c>
      <c r="F927" s="10">
        <v>157</v>
      </c>
      <c r="G927" s="10">
        <v>156</v>
      </c>
      <c r="H927" s="11">
        <v>72108.27</v>
      </c>
      <c r="I927" s="11">
        <v>48385.64</v>
      </c>
      <c r="J927" s="11">
        <v>0</v>
      </c>
      <c r="K927" s="11">
        <v>120493.91</v>
      </c>
      <c r="L927" s="11">
        <v>573.16</v>
      </c>
      <c r="M927" s="11">
        <v>0</v>
      </c>
      <c r="N927" s="11">
        <v>0</v>
      </c>
      <c r="O927" s="11">
        <v>0</v>
      </c>
      <c r="P927" s="11">
        <v>0</v>
      </c>
      <c r="Q927" s="11">
        <v>0</v>
      </c>
      <c r="R927" s="11">
        <v>120493.91</v>
      </c>
      <c r="S927" s="11">
        <v>139166.10999999999</v>
      </c>
      <c r="T927" s="11">
        <v>636.36</v>
      </c>
      <c r="U927" s="11">
        <v>0</v>
      </c>
      <c r="V927" s="11">
        <v>0</v>
      </c>
      <c r="W927" s="11">
        <v>0</v>
      </c>
      <c r="X927" s="11">
        <v>0</v>
      </c>
      <c r="Y927" s="11">
        <v>0</v>
      </c>
      <c r="Z927" s="11">
        <v>139802.47</v>
      </c>
      <c r="AA927" s="11">
        <v>0</v>
      </c>
      <c r="AB927" s="11">
        <v>0</v>
      </c>
      <c r="AC927" s="11">
        <v>0</v>
      </c>
      <c r="AD927" s="11">
        <v>0</v>
      </c>
      <c r="AE927" s="11">
        <v>0</v>
      </c>
      <c r="AF927" s="11">
        <v>0</v>
      </c>
      <c r="AG927" s="11">
        <v>0</v>
      </c>
      <c r="AH927" s="11">
        <v>0</v>
      </c>
      <c r="AI927" s="11">
        <v>0</v>
      </c>
      <c r="AJ927" s="11">
        <v>0</v>
      </c>
      <c r="AK927" s="11">
        <v>0</v>
      </c>
      <c r="AL927" s="11">
        <v>0</v>
      </c>
      <c r="AM927" s="11">
        <v>0</v>
      </c>
      <c r="AN927" s="11">
        <v>0</v>
      </c>
      <c r="AO927" s="11">
        <v>0</v>
      </c>
      <c r="AP927" s="11">
        <v>0</v>
      </c>
      <c r="AQ927" s="11">
        <v>0</v>
      </c>
      <c r="AR927" s="11">
        <v>0</v>
      </c>
      <c r="AS927" s="11">
        <v>0</v>
      </c>
      <c r="AT927" s="11">
        <f t="shared" si="14"/>
        <v>0</v>
      </c>
      <c r="AU927" s="11">
        <v>48958.8</v>
      </c>
      <c r="AV927" s="11">
        <v>139802.47</v>
      </c>
      <c r="AW927" s="12">
        <v>84</v>
      </c>
      <c r="AX927" s="12">
        <v>300</v>
      </c>
      <c r="AY927" s="11">
        <v>503499.99</v>
      </c>
      <c r="AZ927" s="11">
        <v>127235</v>
      </c>
      <c r="BA927" s="13">
        <v>90.000000999999997</v>
      </c>
      <c r="BB927" s="13">
        <v>85.231673835767793</v>
      </c>
      <c r="BC927" s="13">
        <v>10.59</v>
      </c>
      <c r="BD927" s="13"/>
      <c r="BE927" s="9" t="s">
        <v>78</v>
      </c>
      <c r="BF927" s="6"/>
      <c r="BG927" s="9" t="s">
        <v>146</v>
      </c>
      <c r="BH927" s="9" t="s">
        <v>1450</v>
      </c>
      <c r="BI927" s="9" t="s">
        <v>1360</v>
      </c>
      <c r="BJ927" s="9" t="s">
        <v>82</v>
      </c>
      <c r="BK927" s="7" t="s">
        <v>83</v>
      </c>
      <c r="BL927" s="13">
        <v>935863.42661554005</v>
      </c>
      <c r="BM927" s="7" t="s">
        <v>84</v>
      </c>
      <c r="BN927" s="13"/>
      <c r="BO927" s="14">
        <v>38541</v>
      </c>
      <c r="BP927" s="14">
        <v>47672</v>
      </c>
      <c r="BQ927" s="14" t="s">
        <v>102</v>
      </c>
      <c r="BR927" s="14" t="s">
        <v>103</v>
      </c>
      <c r="BS927" s="14">
        <v>38541</v>
      </c>
      <c r="BT927" s="14">
        <v>38541</v>
      </c>
      <c r="BU927" s="13">
        <v>38270.800000000003</v>
      </c>
      <c r="BV927" s="13">
        <v>26.48</v>
      </c>
      <c r="BW927" s="13">
        <v>0</v>
      </c>
    </row>
    <row r="928" spans="1:75" s="1" customFormat="1" ht="18.2" customHeight="1" x14ac:dyDescent="0.15">
      <c r="A928" s="15">
        <v>926</v>
      </c>
      <c r="B928" s="16" t="s">
        <v>75</v>
      </c>
      <c r="C928" s="16" t="s">
        <v>76</v>
      </c>
      <c r="D928" s="17">
        <v>45108</v>
      </c>
      <c r="E928" s="18" t="s">
        <v>1502</v>
      </c>
      <c r="F928" s="16" t="s">
        <v>132</v>
      </c>
      <c r="G928" s="19">
        <v>0</v>
      </c>
      <c r="H928" s="20">
        <v>22812.66</v>
      </c>
      <c r="I928" s="20">
        <v>0</v>
      </c>
      <c r="J928" s="20">
        <v>0</v>
      </c>
      <c r="K928" s="20">
        <v>22812.66</v>
      </c>
      <c r="L928" s="20">
        <v>1512.57</v>
      </c>
      <c r="M928" s="20">
        <v>0</v>
      </c>
      <c r="N928" s="20">
        <v>0</v>
      </c>
      <c r="O928" s="20">
        <v>1512.57</v>
      </c>
      <c r="P928" s="20">
        <v>21300.09</v>
      </c>
      <c r="Q928" s="20">
        <v>0</v>
      </c>
      <c r="R928" s="20">
        <v>0</v>
      </c>
      <c r="S928" s="20">
        <v>0</v>
      </c>
      <c r="T928" s="20">
        <v>201.32</v>
      </c>
      <c r="U928" s="20">
        <v>0</v>
      </c>
      <c r="V928" s="20">
        <v>0</v>
      </c>
      <c r="W928" s="20">
        <v>201.32</v>
      </c>
      <c r="X928" s="20">
        <v>0</v>
      </c>
      <c r="Y928" s="20">
        <v>0</v>
      </c>
      <c r="Z928" s="20">
        <v>0</v>
      </c>
      <c r="AA928" s="20">
        <v>37.520000000000003</v>
      </c>
      <c r="AB928" s="20">
        <v>0</v>
      </c>
      <c r="AC928" s="20">
        <v>0</v>
      </c>
      <c r="AD928" s="20">
        <v>0</v>
      </c>
      <c r="AE928" s="20">
        <v>0</v>
      </c>
      <c r="AF928" s="20">
        <v>-64.900000000000006</v>
      </c>
      <c r="AG928" s="20">
        <v>87.57</v>
      </c>
      <c r="AH928" s="20">
        <v>221.15</v>
      </c>
      <c r="AI928" s="20">
        <v>0</v>
      </c>
      <c r="AJ928" s="20">
        <v>0</v>
      </c>
      <c r="AK928" s="20">
        <v>0</v>
      </c>
      <c r="AL928" s="20">
        <v>0</v>
      </c>
      <c r="AM928" s="20">
        <v>0</v>
      </c>
      <c r="AN928" s="20">
        <v>0</v>
      </c>
      <c r="AO928" s="20">
        <v>0</v>
      </c>
      <c r="AP928" s="20">
        <v>0</v>
      </c>
      <c r="AQ928" s="20">
        <v>1181.81</v>
      </c>
      <c r="AR928" s="20">
        <v>1.68</v>
      </c>
      <c r="AS928" s="20">
        <v>0</v>
      </c>
      <c r="AT928" s="11">
        <f t="shared" si="14"/>
        <v>24475.45</v>
      </c>
      <c r="AU928" s="20">
        <v>0</v>
      </c>
      <c r="AV928" s="20">
        <v>0</v>
      </c>
      <c r="AW928" s="21">
        <v>93</v>
      </c>
      <c r="AX928" s="21">
        <v>300</v>
      </c>
      <c r="AY928" s="20">
        <v>704000.01</v>
      </c>
      <c r="AZ928" s="20">
        <v>180292.09</v>
      </c>
      <c r="BA928" s="22">
        <v>94.460222999999999</v>
      </c>
      <c r="BB928" s="22">
        <v>0</v>
      </c>
      <c r="BC928" s="22">
        <v>10.59</v>
      </c>
      <c r="BD928" s="22"/>
      <c r="BE928" s="18" t="s">
        <v>78</v>
      </c>
      <c r="BF928" s="15"/>
      <c r="BG928" s="18" t="s">
        <v>347</v>
      </c>
      <c r="BH928" s="18" t="s">
        <v>348</v>
      </c>
      <c r="BI928" s="18" t="s">
        <v>796</v>
      </c>
      <c r="BJ928" s="18" t="s">
        <v>108</v>
      </c>
      <c r="BK928" s="16" t="s">
        <v>83</v>
      </c>
      <c r="BL928" s="22">
        <v>0</v>
      </c>
      <c r="BM928" s="16" t="s">
        <v>84</v>
      </c>
      <c r="BN928" s="22"/>
      <c r="BO928" s="23">
        <v>38832</v>
      </c>
      <c r="BP928" s="23">
        <v>47963</v>
      </c>
      <c r="BQ928" s="14" t="s">
        <v>109</v>
      </c>
      <c r="BR928" s="14" t="s">
        <v>110</v>
      </c>
      <c r="BS928" s="14">
        <v>38832</v>
      </c>
      <c r="BT928" s="14">
        <v>38832</v>
      </c>
      <c r="BU928" s="22">
        <v>0</v>
      </c>
      <c r="BV928" s="22">
        <v>0</v>
      </c>
      <c r="BW928" s="22">
        <v>0</v>
      </c>
    </row>
    <row r="929" spans="1:75" s="1" customFormat="1" ht="18.2" customHeight="1" x14ac:dyDescent="0.15">
      <c r="A929" s="6">
        <v>927</v>
      </c>
      <c r="B929" s="7" t="s">
        <v>75</v>
      </c>
      <c r="C929" s="7" t="s">
        <v>76</v>
      </c>
      <c r="D929" s="8">
        <v>45108</v>
      </c>
      <c r="E929" s="9" t="s">
        <v>1503</v>
      </c>
      <c r="F929" s="10">
        <v>78</v>
      </c>
      <c r="G929" s="10">
        <v>77</v>
      </c>
      <c r="H929" s="11">
        <v>37378.79</v>
      </c>
      <c r="I929" s="11">
        <v>14315.02</v>
      </c>
      <c r="J929" s="11">
        <v>0</v>
      </c>
      <c r="K929" s="11">
        <v>51693.81</v>
      </c>
      <c r="L929" s="11">
        <v>256.95999999999998</v>
      </c>
      <c r="M929" s="11">
        <v>0</v>
      </c>
      <c r="N929" s="11">
        <v>0</v>
      </c>
      <c r="O929" s="11">
        <v>0</v>
      </c>
      <c r="P929" s="11">
        <v>0</v>
      </c>
      <c r="Q929" s="11">
        <v>0</v>
      </c>
      <c r="R929" s="11">
        <v>51693.81</v>
      </c>
      <c r="S929" s="11">
        <v>30870.89</v>
      </c>
      <c r="T929" s="11">
        <v>329.87</v>
      </c>
      <c r="U929" s="11">
        <v>0</v>
      </c>
      <c r="V929" s="11">
        <v>0</v>
      </c>
      <c r="W929" s="11">
        <v>0</v>
      </c>
      <c r="X929" s="11">
        <v>0</v>
      </c>
      <c r="Y929" s="11">
        <v>0</v>
      </c>
      <c r="Z929" s="11">
        <v>31200.76</v>
      </c>
      <c r="AA929" s="11">
        <v>0</v>
      </c>
      <c r="AB929" s="11">
        <v>0</v>
      </c>
      <c r="AC929" s="11">
        <v>0</v>
      </c>
      <c r="AD929" s="11">
        <v>0</v>
      </c>
      <c r="AE929" s="11">
        <v>0</v>
      </c>
      <c r="AF929" s="11">
        <v>0</v>
      </c>
      <c r="AG929" s="11">
        <v>0</v>
      </c>
      <c r="AH929" s="11">
        <v>0</v>
      </c>
      <c r="AI929" s="11">
        <v>0</v>
      </c>
      <c r="AJ929" s="11">
        <v>0</v>
      </c>
      <c r="AK929" s="11">
        <v>0</v>
      </c>
      <c r="AL929" s="11">
        <v>0</v>
      </c>
      <c r="AM929" s="11">
        <v>0</v>
      </c>
      <c r="AN929" s="11">
        <v>0</v>
      </c>
      <c r="AO929" s="11">
        <v>0</v>
      </c>
      <c r="AP929" s="11">
        <v>0</v>
      </c>
      <c r="AQ929" s="11">
        <v>0</v>
      </c>
      <c r="AR929" s="11">
        <v>0</v>
      </c>
      <c r="AS929" s="11">
        <v>0</v>
      </c>
      <c r="AT929" s="11">
        <f t="shared" si="14"/>
        <v>0</v>
      </c>
      <c r="AU929" s="11">
        <v>14571.98</v>
      </c>
      <c r="AV929" s="11">
        <v>31200.76</v>
      </c>
      <c r="AW929" s="12">
        <v>93</v>
      </c>
      <c r="AX929" s="12">
        <v>300</v>
      </c>
      <c r="AY929" s="11">
        <v>288000</v>
      </c>
      <c r="AZ929" s="11">
        <v>61730.99</v>
      </c>
      <c r="BA929" s="13">
        <v>79.062503000000007</v>
      </c>
      <c r="BB929" s="13">
        <v>66.207297310579804</v>
      </c>
      <c r="BC929" s="13">
        <v>10.59</v>
      </c>
      <c r="BD929" s="13"/>
      <c r="BE929" s="9" t="s">
        <v>78</v>
      </c>
      <c r="BF929" s="6"/>
      <c r="BG929" s="9" t="s">
        <v>199</v>
      </c>
      <c r="BH929" s="9" t="s">
        <v>353</v>
      </c>
      <c r="BI929" s="9" t="s">
        <v>547</v>
      </c>
      <c r="BJ929" s="9" t="s">
        <v>82</v>
      </c>
      <c r="BK929" s="7" t="s">
        <v>83</v>
      </c>
      <c r="BL929" s="13">
        <v>401500.34272613999</v>
      </c>
      <c r="BM929" s="7" t="s">
        <v>84</v>
      </c>
      <c r="BN929" s="13"/>
      <c r="BO929" s="14">
        <v>38834</v>
      </c>
      <c r="BP929" s="14">
        <v>47965</v>
      </c>
      <c r="BQ929" s="14" t="s">
        <v>223</v>
      </c>
      <c r="BR929" s="14" t="s">
        <v>224</v>
      </c>
      <c r="BS929" s="14">
        <v>38834</v>
      </c>
      <c r="BT929" s="14">
        <v>38834</v>
      </c>
      <c r="BU929" s="13">
        <v>9301.64</v>
      </c>
      <c r="BV929" s="13">
        <v>12.85</v>
      </c>
      <c r="BW929" s="13">
        <v>0</v>
      </c>
    </row>
    <row r="930" spans="1:75" s="1" customFormat="1" ht="18.2" customHeight="1" x14ac:dyDescent="0.15">
      <c r="A930" s="15">
        <v>928</v>
      </c>
      <c r="B930" s="16" t="s">
        <v>75</v>
      </c>
      <c r="C930" s="16" t="s">
        <v>76</v>
      </c>
      <c r="D930" s="17">
        <v>45108</v>
      </c>
      <c r="E930" s="18" t="s">
        <v>1504</v>
      </c>
      <c r="F930" s="19">
        <v>122</v>
      </c>
      <c r="G930" s="19">
        <v>122</v>
      </c>
      <c r="H930" s="20">
        <v>0</v>
      </c>
      <c r="I930" s="20">
        <v>192964.28</v>
      </c>
      <c r="J930" s="20">
        <v>0</v>
      </c>
      <c r="K930" s="20">
        <v>192964.28</v>
      </c>
      <c r="L930" s="20">
        <v>0</v>
      </c>
      <c r="M930" s="20">
        <v>0</v>
      </c>
      <c r="N930" s="20">
        <v>0</v>
      </c>
      <c r="O930" s="20">
        <v>0</v>
      </c>
      <c r="P930" s="20">
        <v>0</v>
      </c>
      <c r="Q930" s="20">
        <v>0</v>
      </c>
      <c r="R930" s="20">
        <v>192964.28</v>
      </c>
      <c r="S930" s="20">
        <v>122939.84</v>
      </c>
      <c r="T930" s="20">
        <v>0</v>
      </c>
      <c r="U930" s="20">
        <v>0</v>
      </c>
      <c r="V930" s="20">
        <v>0</v>
      </c>
      <c r="W930" s="20">
        <v>0</v>
      </c>
      <c r="X930" s="20">
        <v>0</v>
      </c>
      <c r="Y930" s="20">
        <v>0</v>
      </c>
      <c r="Z930" s="20">
        <v>122939.84</v>
      </c>
      <c r="AA930" s="20">
        <v>0</v>
      </c>
      <c r="AB930" s="20">
        <v>0</v>
      </c>
      <c r="AC930" s="20">
        <v>0</v>
      </c>
      <c r="AD930" s="20">
        <v>0</v>
      </c>
      <c r="AE930" s="20">
        <v>0</v>
      </c>
      <c r="AF930" s="20">
        <v>0</v>
      </c>
      <c r="AG930" s="20">
        <v>0</v>
      </c>
      <c r="AH930" s="20">
        <v>0</v>
      </c>
      <c r="AI930" s="20">
        <v>0</v>
      </c>
      <c r="AJ930" s="20">
        <v>0</v>
      </c>
      <c r="AK930" s="20">
        <v>0</v>
      </c>
      <c r="AL930" s="20">
        <v>0</v>
      </c>
      <c r="AM930" s="20">
        <v>0</v>
      </c>
      <c r="AN930" s="20">
        <v>0</v>
      </c>
      <c r="AO930" s="20">
        <v>0</v>
      </c>
      <c r="AP930" s="20">
        <v>0</v>
      </c>
      <c r="AQ930" s="20">
        <v>0</v>
      </c>
      <c r="AR930" s="20">
        <v>0</v>
      </c>
      <c r="AS930" s="20">
        <v>0</v>
      </c>
      <c r="AT930" s="11">
        <f t="shared" si="14"/>
        <v>0</v>
      </c>
      <c r="AU930" s="20">
        <v>192964.28</v>
      </c>
      <c r="AV930" s="20">
        <v>122939.84</v>
      </c>
      <c r="AW930" s="21">
        <v>0</v>
      </c>
      <c r="AX930" s="21">
        <v>180</v>
      </c>
      <c r="AY930" s="20">
        <v>1044999.99</v>
      </c>
      <c r="AZ930" s="20">
        <v>233070.62</v>
      </c>
      <c r="BA930" s="22">
        <v>79.884298000000001</v>
      </c>
      <c r="BB930" s="22">
        <v>66.137963021145396</v>
      </c>
      <c r="BC930" s="22">
        <v>10.59</v>
      </c>
      <c r="BD930" s="22"/>
      <c r="BE930" s="18" t="s">
        <v>78</v>
      </c>
      <c r="BF930" s="15"/>
      <c r="BG930" s="18" t="s">
        <v>241</v>
      </c>
      <c r="BH930" s="18" t="s">
        <v>242</v>
      </c>
      <c r="BI930" s="18" t="s">
        <v>702</v>
      </c>
      <c r="BJ930" s="18" t="s">
        <v>82</v>
      </c>
      <c r="BK930" s="16" t="s">
        <v>83</v>
      </c>
      <c r="BL930" s="22">
        <v>1498733.1085463201</v>
      </c>
      <c r="BM930" s="16" t="s">
        <v>84</v>
      </c>
      <c r="BN930" s="22"/>
      <c r="BO930" s="23">
        <v>38610</v>
      </c>
      <c r="BP930" s="23">
        <v>44089</v>
      </c>
      <c r="BQ930" s="14" t="s">
        <v>163</v>
      </c>
      <c r="BR930" s="14" t="s">
        <v>164</v>
      </c>
      <c r="BS930" s="14">
        <v>38610</v>
      </c>
      <c r="BT930" s="14">
        <v>38610</v>
      </c>
      <c r="BU930" s="22">
        <v>52751.65</v>
      </c>
      <c r="BV930" s="22">
        <v>0</v>
      </c>
      <c r="BW930" s="22">
        <v>0</v>
      </c>
    </row>
    <row r="931" spans="1:75" s="1" customFormat="1" ht="18.2" customHeight="1" x14ac:dyDescent="0.15">
      <c r="A931" s="6">
        <v>929</v>
      </c>
      <c r="B931" s="7" t="s">
        <v>75</v>
      </c>
      <c r="C931" s="7" t="s">
        <v>76</v>
      </c>
      <c r="D931" s="8">
        <v>45108</v>
      </c>
      <c r="E931" s="9" t="s">
        <v>1505</v>
      </c>
      <c r="F931" s="10">
        <v>133</v>
      </c>
      <c r="G931" s="10">
        <v>132</v>
      </c>
      <c r="H931" s="11">
        <v>53709.52</v>
      </c>
      <c r="I931" s="11">
        <v>132477.29</v>
      </c>
      <c r="J931" s="11">
        <v>0</v>
      </c>
      <c r="K931" s="11">
        <v>186186.81</v>
      </c>
      <c r="L931" s="11">
        <v>1703.13</v>
      </c>
      <c r="M931" s="11">
        <v>0</v>
      </c>
      <c r="N931" s="11">
        <v>0</v>
      </c>
      <c r="O931" s="11">
        <v>0</v>
      </c>
      <c r="P931" s="11">
        <v>0</v>
      </c>
      <c r="Q931" s="11">
        <v>0</v>
      </c>
      <c r="R931" s="11">
        <v>186186.81</v>
      </c>
      <c r="S931" s="11">
        <v>154706.71</v>
      </c>
      <c r="T931" s="11">
        <v>473.99</v>
      </c>
      <c r="U931" s="11">
        <v>0</v>
      </c>
      <c r="V931" s="11">
        <v>255.92</v>
      </c>
      <c r="W931" s="11">
        <v>0</v>
      </c>
      <c r="X931" s="11">
        <v>0</v>
      </c>
      <c r="Y931" s="11">
        <v>0</v>
      </c>
      <c r="Z931" s="11">
        <v>154924.78</v>
      </c>
      <c r="AA931" s="11">
        <v>0</v>
      </c>
      <c r="AB931" s="11">
        <v>0</v>
      </c>
      <c r="AC931" s="11">
        <v>0</v>
      </c>
      <c r="AD931" s="11">
        <v>0</v>
      </c>
      <c r="AE931" s="11">
        <v>0</v>
      </c>
      <c r="AF931" s="11">
        <v>-98</v>
      </c>
      <c r="AG931" s="11">
        <v>0</v>
      </c>
      <c r="AH931" s="11">
        <v>0</v>
      </c>
      <c r="AI931" s="11">
        <v>0</v>
      </c>
      <c r="AJ931" s="11">
        <v>0</v>
      </c>
      <c r="AK931" s="11">
        <v>0</v>
      </c>
      <c r="AL931" s="11">
        <v>0</v>
      </c>
      <c r="AM931" s="11">
        <v>0</v>
      </c>
      <c r="AN931" s="11">
        <v>0</v>
      </c>
      <c r="AO931" s="11">
        <v>0</v>
      </c>
      <c r="AP931" s="11">
        <v>0</v>
      </c>
      <c r="AQ931" s="11">
        <v>0</v>
      </c>
      <c r="AR931" s="11">
        <v>0</v>
      </c>
      <c r="AS931" s="11">
        <v>0</v>
      </c>
      <c r="AT931" s="11">
        <f t="shared" si="14"/>
        <v>157.91999999999999</v>
      </c>
      <c r="AU931" s="11">
        <v>134180.42000000001</v>
      </c>
      <c r="AV931" s="11">
        <v>154924.78</v>
      </c>
      <c r="AW931" s="12">
        <v>27</v>
      </c>
      <c r="AX931" s="12">
        <v>240</v>
      </c>
      <c r="AY931" s="11">
        <v>953500.01</v>
      </c>
      <c r="AZ931" s="11">
        <v>216751.2</v>
      </c>
      <c r="BA931" s="13">
        <v>81.803880000000007</v>
      </c>
      <c r="BB931" s="13">
        <v>70.268600417542302</v>
      </c>
      <c r="BC931" s="13">
        <v>10.59</v>
      </c>
      <c r="BD931" s="13"/>
      <c r="BE931" s="9" t="s">
        <v>78</v>
      </c>
      <c r="BF931" s="6"/>
      <c r="BG931" s="9" t="s">
        <v>89</v>
      </c>
      <c r="BH931" s="9" t="s">
        <v>90</v>
      </c>
      <c r="BI931" s="9" t="s">
        <v>798</v>
      </c>
      <c r="BJ931" s="9" t="s">
        <v>82</v>
      </c>
      <c r="BK931" s="7" t="s">
        <v>83</v>
      </c>
      <c r="BL931" s="13">
        <v>1446093.2174681399</v>
      </c>
      <c r="BM931" s="7" t="s">
        <v>84</v>
      </c>
      <c r="BN931" s="13"/>
      <c r="BO931" s="14">
        <v>38653</v>
      </c>
      <c r="BP931" s="14">
        <v>45958</v>
      </c>
      <c r="BQ931" s="14" t="s">
        <v>113</v>
      </c>
      <c r="BR931" s="14" t="s">
        <v>114</v>
      </c>
      <c r="BS931" s="14">
        <v>38653</v>
      </c>
      <c r="BT931" s="14">
        <v>38653</v>
      </c>
      <c r="BU931" s="13">
        <v>54542.61</v>
      </c>
      <c r="BV931" s="13">
        <v>45.43</v>
      </c>
      <c r="BW931" s="13">
        <v>0</v>
      </c>
    </row>
    <row r="932" spans="1:75" s="1" customFormat="1" ht="18.2" customHeight="1" x14ac:dyDescent="0.15">
      <c r="A932" s="15">
        <v>930</v>
      </c>
      <c r="B932" s="16" t="s">
        <v>75</v>
      </c>
      <c r="C932" s="16" t="s">
        <v>76</v>
      </c>
      <c r="D932" s="17">
        <v>45108</v>
      </c>
      <c r="E932" s="18" t="s">
        <v>1506</v>
      </c>
      <c r="F932" s="19">
        <v>162</v>
      </c>
      <c r="G932" s="19">
        <v>161</v>
      </c>
      <c r="H932" s="20">
        <v>134227.79</v>
      </c>
      <c r="I932" s="20">
        <v>84317.119999999995</v>
      </c>
      <c r="J932" s="20">
        <v>0</v>
      </c>
      <c r="K932" s="20">
        <v>218544.91</v>
      </c>
      <c r="L932" s="20">
        <v>982.99</v>
      </c>
      <c r="M932" s="20">
        <v>0</v>
      </c>
      <c r="N932" s="20">
        <v>0</v>
      </c>
      <c r="O932" s="20">
        <v>0</v>
      </c>
      <c r="P932" s="20">
        <v>0</v>
      </c>
      <c r="Q932" s="20">
        <v>0</v>
      </c>
      <c r="R932" s="20">
        <v>218544.91</v>
      </c>
      <c r="S932" s="20">
        <v>262841.46999999997</v>
      </c>
      <c r="T932" s="20">
        <v>1184.56</v>
      </c>
      <c r="U932" s="20">
        <v>0</v>
      </c>
      <c r="V932" s="20">
        <v>0</v>
      </c>
      <c r="W932" s="20">
        <v>0</v>
      </c>
      <c r="X932" s="20">
        <v>0</v>
      </c>
      <c r="Y932" s="20">
        <v>0</v>
      </c>
      <c r="Z932" s="20">
        <v>264026.03000000003</v>
      </c>
      <c r="AA932" s="20">
        <v>0</v>
      </c>
      <c r="AB932" s="20">
        <v>0</v>
      </c>
      <c r="AC932" s="20">
        <v>0</v>
      </c>
      <c r="AD932" s="20">
        <v>0</v>
      </c>
      <c r="AE932" s="20">
        <v>0</v>
      </c>
      <c r="AF932" s="20">
        <v>0</v>
      </c>
      <c r="AG932" s="20">
        <v>0</v>
      </c>
      <c r="AH932" s="20">
        <v>0</v>
      </c>
      <c r="AI932" s="20">
        <v>0</v>
      </c>
      <c r="AJ932" s="20">
        <v>0</v>
      </c>
      <c r="AK932" s="20">
        <v>0</v>
      </c>
      <c r="AL932" s="20">
        <v>0</v>
      </c>
      <c r="AM932" s="20">
        <v>0</v>
      </c>
      <c r="AN932" s="20">
        <v>0</v>
      </c>
      <c r="AO932" s="20">
        <v>0</v>
      </c>
      <c r="AP932" s="20">
        <v>0</v>
      </c>
      <c r="AQ932" s="20">
        <v>0</v>
      </c>
      <c r="AR932" s="20">
        <v>0</v>
      </c>
      <c r="AS932" s="20">
        <v>0</v>
      </c>
      <c r="AT932" s="11">
        <f t="shared" si="14"/>
        <v>0</v>
      </c>
      <c r="AU932" s="20">
        <v>85300.11</v>
      </c>
      <c r="AV932" s="20">
        <v>264026.03000000003</v>
      </c>
      <c r="AW932" s="21">
        <v>89</v>
      </c>
      <c r="AX932" s="21">
        <v>300</v>
      </c>
      <c r="AY932" s="20">
        <v>919799.99</v>
      </c>
      <c r="AZ932" s="20">
        <v>228014.85</v>
      </c>
      <c r="BA932" s="22">
        <v>90.000000999999997</v>
      </c>
      <c r="BB932" s="22">
        <v>86.262110202668396</v>
      </c>
      <c r="BC932" s="22">
        <v>10.59</v>
      </c>
      <c r="BD932" s="22"/>
      <c r="BE932" s="18" t="s">
        <v>78</v>
      </c>
      <c r="BF932" s="15"/>
      <c r="BG932" s="18" t="s">
        <v>280</v>
      </c>
      <c r="BH932" s="18" t="s">
        <v>321</v>
      </c>
      <c r="BI932" s="18" t="s">
        <v>731</v>
      </c>
      <c r="BJ932" s="18" t="s">
        <v>82</v>
      </c>
      <c r="BK932" s="16" t="s">
        <v>83</v>
      </c>
      <c r="BL932" s="22">
        <v>1697415.15020954</v>
      </c>
      <c r="BM932" s="16" t="s">
        <v>84</v>
      </c>
      <c r="BN932" s="22"/>
      <c r="BO932" s="23">
        <v>38699</v>
      </c>
      <c r="BP932" s="23">
        <v>47830</v>
      </c>
      <c r="BQ932" s="14" t="s">
        <v>157</v>
      </c>
      <c r="BR932" s="14" t="s">
        <v>158</v>
      </c>
      <c r="BS932" s="14">
        <v>38699</v>
      </c>
      <c r="BT932" s="14">
        <v>38699</v>
      </c>
      <c r="BU932" s="22">
        <v>70785.41</v>
      </c>
      <c r="BV932" s="22">
        <v>47.45</v>
      </c>
      <c r="BW932" s="22">
        <v>0</v>
      </c>
    </row>
    <row r="933" spans="1:75" s="1" customFormat="1" ht="18.2" customHeight="1" x14ac:dyDescent="0.15">
      <c r="A933" s="6">
        <v>931</v>
      </c>
      <c r="B933" s="7" t="s">
        <v>75</v>
      </c>
      <c r="C933" s="7" t="s">
        <v>76</v>
      </c>
      <c r="D933" s="8">
        <v>45108</v>
      </c>
      <c r="E933" s="9" t="s">
        <v>1507</v>
      </c>
      <c r="F933" s="10">
        <v>123</v>
      </c>
      <c r="G933" s="10">
        <v>122</v>
      </c>
      <c r="H933" s="11">
        <v>61058.34</v>
      </c>
      <c r="I933" s="11">
        <v>133142.26999999999</v>
      </c>
      <c r="J933" s="11">
        <v>0</v>
      </c>
      <c r="K933" s="11">
        <v>194200.61</v>
      </c>
      <c r="L933" s="11">
        <v>1786.63</v>
      </c>
      <c r="M933" s="11">
        <v>0</v>
      </c>
      <c r="N933" s="11">
        <v>0</v>
      </c>
      <c r="O933" s="11">
        <v>0</v>
      </c>
      <c r="P933" s="11">
        <v>0</v>
      </c>
      <c r="Q933" s="11">
        <v>0</v>
      </c>
      <c r="R933" s="11">
        <v>194200.61</v>
      </c>
      <c r="S933" s="11">
        <v>150565.07</v>
      </c>
      <c r="T933" s="11">
        <v>538.84</v>
      </c>
      <c r="U933" s="11">
        <v>0</v>
      </c>
      <c r="V933" s="11">
        <v>0</v>
      </c>
      <c r="W933" s="11">
        <v>0</v>
      </c>
      <c r="X933" s="11">
        <v>0</v>
      </c>
      <c r="Y933" s="11">
        <v>0</v>
      </c>
      <c r="Z933" s="11">
        <v>151103.91</v>
      </c>
      <c r="AA933" s="11">
        <v>0</v>
      </c>
      <c r="AB933" s="11">
        <v>0</v>
      </c>
      <c r="AC933" s="11">
        <v>0</v>
      </c>
      <c r="AD933" s="11">
        <v>0</v>
      </c>
      <c r="AE933" s="11">
        <v>0</v>
      </c>
      <c r="AF933" s="11">
        <v>0</v>
      </c>
      <c r="AG933" s="11">
        <v>0</v>
      </c>
      <c r="AH933" s="11">
        <v>0</v>
      </c>
      <c r="AI933" s="11">
        <v>0</v>
      </c>
      <c r="AJ933" s="11">
        <v>0</v>
      </c>
      <c r="AK933" s="11">
        <v>0</v>
      </c>
      <c r="AL933" s="11">
        <v>0</v>
      </c>
      <c r="AM933" s="11">
        <v>0</v>
      </c>
      <c r="AN933" s="11">
        <v>0</v>
      </c>
      <c r="AO933" s="11">
        <v>0</v>
      </c>
      <c r="AP933" s="11">
        <v>0</v>
      </c>
      <c r="AQ933" s="11">
        <v>0</v>
      </c>
      <c r="AR933" s="11">
        <v>0</v>
      </c>
      <c r="AS933" s="11">
        <v>0</v>
      </c>
      <c r="AT933" s="11">
        <f t="shared" si="14"/>
        <v>0</v>
      </c>
      <c r="AU933" s="11">
        <v>134928.9</v>
      </c>
      <c r="AV933" s="11">
        <v>151103.91</v>
      </c>
      <c r="AW933" s="12">
        <v>29</v>
      </c>
      <c r="AX933" s="12">
        <v>240</v>
      </c>
      <c r="AY933" s="11">
        <v>933999.99</v>
      </c>
      <c r="AZ933" s="11">
        <v>231520.82</v>
      </c>
      <c r="BA933" s="13">
        <v>90.000001999999995</v>
      </c>
      <c r="BB933" s="13">
        <v>75.492369491440201</v>
      </c>
      <c r="BC933" s="13">
        <v>10.59</v>
      </c>
      <c r="BD933" s="13"/>
      <c r="BE933" s="9" t="s">
        <v>78</v>
      </c>
      <c r="BF933" s="6"/>
      <c r="BG933" s="9" t="s">
        <v>146</v>
      </c>
      <c r="BH933" s="9" t="s">
        <v>1508</v>
      </c>
      <c r="BI933" s="9" t="s">
        <v>1509</v>
      </c>
      <c r="BJ933" s="9" t="s">
        <v>82</v>
      </c>
      <c r="BK933" s="7" t="s">
        <v>83</v>
      </c>
      <c r="BL933" s="13">
        <v>1508335.55260534</v>
      </c>
      <c r="BM933" s="7" t="s">
        <v>84</v>
      </c>
      <c r="BN933" s="13"/>
      <c r="BO933" s="14">
        <v>38701</v>
      </c>
      <c r="BP933" s="14">
        <v>46006</v>
      </c>
      <c r="BQ933" s="14" t="s">
        <v>263</v>
      </c>
      <c r="BR933" s="14" t="s">
        <v>264</v>
      </c>
      <c r="BS933" s="14">
        <v>38701</v>
      </c>
      <c r="BT933" s="14">
        <v>38701</v>
      </c>
      <c r="BU933" s="13">
        <v>53822.34</v>
      </c>
      <c r="BV933" s="13">
        <v>48.53</v>
      </c>
      <c r="BW933" s="13">
        <v>0</v>
      </c>
    </row>
    <row r="934" spans="1:75" s="1" customFormat="1" ht="18.2" customHeight="1" x14ac:dyDescent="0.15">
      <c r="A934" s="15">
        <v>932</v>
      </c>
      <c r="B934" s="16" t="s">
        <v>75</v>
      </c>
      <c r="C934" s="16" t="s">
        <v>76</v>
      </c>
      <c r="D934" s="17">
        <v>45108</v>
      </c>
      <c r="E934" s="18" t="s">
        <v>1510</v>
      </c>
      <c r="F934" s="19">
        <v>159</v>
      </c>
      <c r="G934" s="19">
        <v>158</v>
      </c>
      <c r="H934" s="20">
        <v>138592.70000000001</v>
      </c>
      <c r="I934" s="20">
        <v>84942.91</v>
      </c>
      <c r="J934" s="20">
        <v>0</v>
      </c>
      <c r="K934" s="20">
        <v>223535.61</v>
      </c>
      <c r="L934" s="20">
        <v>998.85</v>
      </c>
      <c r="M934" s="20">
        <v>0</v>
      </c>
      <c r="N934" s="20">
        <v>0</v>
      </c>
      <c r="O934" s="20">
        <v>0</v>
      </c>
      <c r="P934" s="20">
        <v>0</v>
      </c>
      <c r="Q934" s="20">
        <v>0</v>
      </c>
      <c r="R934" s="20">
        <v>223535.61</v>
      </c>
      <c r="S934" s="20">
        <v>265089.77</v>
      </c>
      <c r="T934" s="20">
        <v>1223.08</v>
      </c>
      <c r="U934" s="20">
        <v>0</v>
      </c>
      <c r="V934" s="20">
        <v>0</v>
      </c>
      <c r="W934" s="20">
        <v>0</v>
      </c>
      <c r="X934" s="20">
        <v>0</v>
      </c>
      <c r="Y934" s="20">
        <v>0</v>
      </c>
      <c r="Z934" s="20">
        <v>266312.84999999998</v>
      </c>
      <c r="AA934" s="20">
        <v>0</v>
      </c>
      <c r="AB934" s="20">
        <v>0</v>
      </c>
      <c r="AC934" s="20">
        <v>0</v>
      </c>
      <c r="AD934" s="20">
        <v>0</v>
      </c>
      <c r="AE934" s="20">
        <v>0</v>
      </c>
      <c r="AF934" s="20">
        <v>0</v>
      </c>
      <c r="AG934" s="20">
        <v>0</v>
      </c>
      <c r="AH934" s="20">
        <v>0</v>
      </c>
      <c r="AI934" s="20">
        <v>0</v>
      </c>
      <c r="AJ934" s="20">
        <v>0</v>
      </c>
      <c r="AK934" s="20">
        <v>0</v>
      </c>
      <c r="AL934" s="20">
        <v>0</v>
      </c>
      <c r="AM934" s="20">
        <v>0</v>
      </c>
      <c r="AN934" s="20">
        <v>0</v>
      </c>
      <c r="AO934" s="20">
        <v>0</v>
      </c>
      <c r="AP934" s="20">
        <v>0</v>
      </c>
      <c r="AQ934" s="20">
        <v>0</v>
      </c>
      <c r="AR934" s="20">
        <v>0</v>
      </c>
      <c r="AS934" s="20">
        <v>0</v>
      </c>
      <c r="AT934" s="11">
        <f t="shared" si="14"/>
        <v>0</v>
      </c>
      <c r="AU934" s="20">
        <v>85941.759999999995</v>
      </c>
      <c r="AV934" s="20">
        <v>266312.84999999998</v>
      </c>
      <c r="AW934" s="21">
        <v>90</v>
      </c>
      <c r="AX934" s="21">
        <v>300</v>
      </c>
      <c r="AY934" s="20">
        <v>1150000.02</v>
      </c>
      <c r="AZ934" s="20">
        <v>233735.18</v>
      </c>
      <c r="BA934" s="22">
        <v>74.347825999999998</v>
      </c>
      <c r="BB934" s="22">
        <v>71.103488302804294</v>
      </c>
      <c r="BC934" s="22">
        <v>10.59</v>
      </c>
      <c r="BD934" s="22"/>
      <c r="BE934" s="18" t="s">
        <v>78</v>
      </c>
      <c r="BF934" s="15"/>
      <c r="BG934" s="18" t="s">
        <v>160</v>
      </c>
      <c r="BH934" s="18" t="s">
        <v>209</v>
      </c>
      <c r="BI934" s="18" t="s">
        <v>1511</v>
      </c>
      <c r="BJ934" s="18" t="s">
        <v>82</v>
      </c>
      <c r="BK934" s="16" t="s">
        <v>83</v>
      </c>
      <c r="BL934" s="22">
        <v>1736177.38809534</v>
      </c>
      <c r="BM934" s="16" t="s">
        <v>84</v>
      </c>
      <c r="BN934" s="22"/>
      <c r="BO934" s="23">
        <v>38740</v>
      </c>
      <c r="BP934" s="23">
        <v>47871</v>
      </c>
      <c r="BQ934" s="14" t="s">
        <v>163</v>
      </c>
      <c r="BR934" s="14" t="s">
        <v>164</v>
      </c>
      <c r="BS934" s="14">
        <v>38740</v>
      </c>
      <c r="BT934" s="14">
        <v>38740</v>
      </c>
      <c r="BU934" s="22">
        <v>72481.25</v>
      </c>
      <c r="BV934" s="22">
        <v>48.64</v>
      </c>
      <c r="BW934" s="22">
        <v>0</v>
      </c>
    </row>
    <row r="935" spans="1:75" s="1" customFormat="1" ht="18.2" customHeight="1" x14ac:dyDescent="0.15">
      <c r="A935" s="6">
        <v>933</v>
      </c>
      <c r="B935" s="7" t="s">
        <v>75</v>
      </c>
      <c r="C935" s="7" t="s">
        <v>76</v>
      </c>
      <c r="D935" s="8">
        <v>45108</v>
      </c>
      <c r="E935" s="9" t="s">
        <v>1512</v>
      </c>
      <c r="F935" s="10">
        <v>163</v>
      </c>
      <c r="G935" s="10">
        <v>162</v>
      </c>
      <c r="H935" s="11">
        <v>41281.629999999997</v>
      </c>
      <c r="I935" s="11">
        <v>25190.09</v>
      </c>
      <c r="J935" s="11">
        <v>0</v>
      </c>
      <c r="K935" s="11">
        <v>66471.72</v>
      </c>
      <c r="L935" s="11">
        <v>292.85000000000002</v>
      </c>
      <c r="M935" s="11">
        <v>0</v>
      </c>
      <c r="N935" s="11">
        <v>0</v>
      </c>
      <c r="O935" s="11">
        <v>0</v>
      </c>
      <c r="P935" s="11">
        <v>0</v>
      </c>
      <c r="Q935" s="11">
        <v>0</v>
      </c>
      <c r="R935" s="11">
        <v>66471.72</v>
      </c>
      <c r="S935" s="11">
        <v>80978.5</v>
      </c>
      <c r="T935" s="11">
        <v>364.31</v>
      </c>
      <c r="U935" s="11">
        <v>0</v>
      </c>
      <c r="V935" s="11">
        <v>0</v>
      </c>
      <c r="W935" s="11">
        <v>0</v>
      </c>
      <c r="X935" s="11">
        <v>0</v>
      </c>
      <c r="Y935" s="11">
        <v>0</v>
      </c>
      <c r="Z935" s="11">
        <v>81342.81</v>
      </c>
      <c r="AA935" s="11">
        <v>0</v>
      </c>
      <c r="AB935" s="11">
        <v>0</v>
      </c>
      <c r="AC935" s="11">
        <v>0</v>
      </c>
      <c r="AD935" s="11">
        <v>0</v>
      </c>
      <c r="AE935" s="11">
        <v>0</v>
      </c>
      <c r="AF935" s="11">
        <v>0</v>
      </c>
      <c r="AG935" s="11">
        <v>0</v>
      </c>
      <c r="AH935" s="11">
        <v>0</v>
      </c>
      <c r="AI935" s="11">
        <v>0</v>
      </c>
      <c r="AJ935" s="11">
        <v>0</v>
      </c>
      <c r="AK935" s="11">
        <v>0</v>
      </c>
      <c r="AL935" s="11">
        <v>0</v>
      </c>
      <c r="AM935" s="11">
        <v>0</v>
      </c>
      <c r="AN935" s="11">
        <v>0</v>
      </c>
      <c r="AO935" s="11">
        <v>0</v>
      </c>
      <c r="AP935" s="11">
        <v>0</v>
      </c>
      <c r="AQ935" s="11">
        <v>0</v>
      </c>
      <c r="AR935" s="11">
        <v>0</v>
      </c>
      <c r="AS935" s="11">
        <v>0</v>
      </c>
      <c r="AT935" s="11">
        <f t="shared" si="14"/>
        <v>0</v>
      </c>
      <c r="AU935" s="11">
        <v>25482.94</v>
      </c>
      <c r="AV935" s="11">
        <v>81342.81</v>
      </c>
      <c r="AW935" s="12">
        <v>91</v>
      </c>
      <c r="AX935" s="12">
        <v>300</v>
      </c>
      <c r="AY935" s="11">
        <v>281999.99</v>
      </c>
      <c r="AZ935" s="11">
        <v>69129.490000000005</v>
      </c>
      <c r="BA935" s="13">
        <v>90.000005000000002</v>
      </c>
      <c r="BB935" s="13">
        <v>86.539841858497695</v>
      </c>
      <c r="BC935" s="13">
        <v>10.59</v>
      </c>
      <c r="BD935" s="13"/>
      <c r="BE935" s="9" t="s">
        <v>78</v>
      </c>
      <c r="BF935" s="6"/>
      <c r="BG935" s="9" t="s">
        <v>241</v>
      </c>
      <c r="BH935" s="9" t="s">
        <v>826</v>
      </c>
      <c r="BI935" s="9" t="s">
        <v>827</v>
      </c>
      <c r="BJ935" s="9" t="s">
        <v>82</v>
      </c>
      <c r="BK935" s="7" t="s">
        <v>83</v>
      </c>
      <c r="BL935" s="13">
        <v>516278.80323768</v>
      </c>
      <c r="BM935" s="7" t="s">
        <v>84</v>
      </c>
      <c r="BN935" s="13"/>
      <c r="BO935" s="14">
        <v>38758</v>
      </c>
      <c r="BP935" s="14">
        <v>47889</v>
      </c>
      <c r="BQ935" s="14" t="s">
        <v>163</v>
      </c>
      <c r="BR935" s="14" t="s">
        <v>164</v>
      </c>
      <c r="BS935" s="14">
        <v>38758</v>
      </c>
      <c r="BT935" s="14">
        <v>38758</v>
      </c>
      <c r="BU935" s="13">
        <v>21592.27</v>
      </c>
      <c r="BV935" s="13">
        <v>14.39</v>
      </c>
      <c r="BW935" s="13">
        <v>0</v>
      </c>
    </row>
    <row r="936" spans="1:75" s="1" customFormat="1" ht="18.2" customHeight="1" x14ac:dyDescent="0.15">
      <c r="A936" s="15">
        <v>934</v>
      </c>
      <c r="B936" s="16" t="s">
        <v>75</v>
      </c>
      <c r="C936" s="16" t="s">
        <v>76</v>
      </c>
      <c r="D936" s="17">
        <v>45108</v>
      </c>
      <c r="E936" s="18" t="s">
        <v>1513</v>
      </c>
      <c r="F936" s="16" t="s">
        <v>132</v>
      </c>
      <c r="G936" s="19">
        <v>75</v>
      </c>
      <c r="H936" s="20">
        <v>0</v>
      </c>
      <c r="I936" s="20">
        <v>195610.44</v>
      </c>
      <c r="J936" s="20">
        <v>60169.980431999997</v>
      </c>
      <c r="K936" s="20">
        <v>195610.44</v>
      </c>
      <c r="L936" s="20">
        <v>0</v>
      </c>
      <c r="M936" s="20">
        <v>0</v>
      </c>
      <c r="N936" s="20">
        <v>195610.44</v>
      </c>
      <c r="O936" s="20">
        <v>0</v>
      </c>
      <c r="P936" s="20">
        <v>0</v>
      </c>
      <c r="Q936" s="20">
        <v>0</v>
      </c>
      <c r="R936" s="20">
        <v>0</v>
      </c>
      <c r="S936" s="20">
        <v>71111.94</v>
      </c>
      <c r="T936" s="20">
        <v>0</v>
      </c>
      <c r="U936" s="20">
        <v>0</v>
      </c>
      <c r="V936" s="20">
        <v>71111.94</v>
      </c>
      <c r="W936" s="20">
        <v>0</v>
      </c>
      <c r="X936" s="20">
        <v>0</v>
      </c>
      <c r="Y936" s="20">
        <v>0</v>
      </c>
      <c r="Z936" s="20">
        <v>0</v>
      </c>
      <c r="AA936" s="20">
        <v>0</v>
      </c>
      <c r="AB936" s="20">
        <v>0</v>
      </c>
      <c r="AC936" s="20">
        <v>0</v>
      </c>
      <c r="AD936" s="20">
        <v>0</v>
      </c>
      <c r="AE936" s="20">
        <v>0</v>
      </c>
      <c r="AF936" s="20">
        <v>-119360.18</v>
      </c>
      <c r="AG936" s="20">
        <v>0</v>
      </c>
      <c r="AH936" s="20">
        <v>0</v>
      </c>
      <c r="AI936" s="20">
        <v>4061.12</v>
      </c>
      <c r="AJ936" s="20">
        <v>0</v>
      </c>
      <c r="AK936" s="20">
        <v>0</v>
      </c>
      <c r="AL936" s="20">
        <v>5228.1099999999997</v>
      </c>
      <c r="AM936" s="20">
        <v>0</v>
      </c>
      <c r="AN936" s="20">
        <v>6613.36</v>
      </c>
      <c r="AO936" s="20">
        <v>24111.74</v>
      </c>
      <c r="AP936" s="20">
        <v>0</v>
      </c>
      <c r="AQ936" s="20">
        <v>0.02</v>
      </c>
      <c r="AR936" s="20">
        <v>0</v>
      </c>
      <c r="AS936" s="20">
        <v>0</v>
      </c>
      <c r="AT936" s="11">
        <f t="shared" si="14"/>
        <v>127206.56956800002</v>
      </c>
      <c r="AU936" s="20">
        <v>0</v>
      </c>
      <c r="AV936" s="20">
        <v>0</v>
      </c>
      <c r="AW936" s="21">
        <v>0</v>
      </c>
      <c r="AX936" s="21">
        <v>120</v>
      </c>
      <c r="AY936" s="20">
        <v>1079999.99</v>
      </c>
      <c r="AZ936" s="20">
        <v>264094.40999999997</v>
      </c>
      <c r="BA936" s="22">
        <v>90.000000999999997</v>
      </c>
      <c r="BB936" s="22">
        <v>0</v>
      </c>
      <c r="BC936" s="22">
        <v>10.59</v>
      </c>
      <c r="BD936" s="22"/>
      <c r="BE936" s="18" t="s">
        <v>78</v>
      </c>
      <c r="BF936" s="15"/>
      <c r="BG936" s="18" t="s">
        <v>199</v>
      </c>
      <c r="BH936" s="18" t="s">
        <v>1514</v>
      </c>
      <c r="BI936" s="18" t="s">
        <v>1515</v>
      </c>
      <c r="BJ936" s="18" t="s">
        <v>108</v>
      </c>
      <c r="BK936" s="16" t="s">
        <v>83</v>
      </c>
      <c r="BL936" s="22">
        <v>0</v>
      </c>
      <c r="BM936" s="16" t="s">
        <v>84</v>
      </c>
      <c r="BN936" s="22"/>
      <c r="BO936" s="23">
        <v>38791</v>
      </c>
      <c r="BP936" s="23">
        <v>42444</v>
      </c>
      <c r="BQ936" s="14" t="s">
        <v>163</v>
      </c>
      <c r="BR936" s="14" t="s">
        <v>164</v>
      </c>
      <c r="BS936" s="14">
        <v>38791</v>
      </c>
      <c r="BT936" s="14">
        <v>38791</v>
      </c>
      <c r="BU936" s="22">
        <v>0</v>
      </c>
      <c r="BV936" s="22">
        <v>0</v>
      </c>
      <c r="BW936" s="22">
        <v>0</v>
      </c>
    </row>
    <row r="937" spans="1:75" s="1" customFormat="1" ht="18.2" customHeight="1" x14ac:dyDescent="0.15">
      <c r="A937" s="6">
        <v>935</v>
      </c>
      <c r="B937" s="7" t="s">
        <v>75</v>
      </c>
      <c r="C937" s="7" t="s">
        <v>76</v>
      </c>
      <c r="D937" s="8">
        <v>45108</v>
      </c>
      <c r="E937" s="9" t="s">
        <v>1516</v>
      </c>
      <c r="F937" s="10">
        <v>166</v>
      </c>
      <c r="G937" s="10">
        <v>165</v>
      </c>
      <c r="H937" s="11">
        <v>137432.28</v>
      </c>
      <c r="I937" s="11">
        <v>140574.31</v>
      </c>
      <c r="J937" s="11">
        <v>0</v>
      </c>
      <c r="K937" s="11">
        <v>278006.59000000003</v>
      </c>
      <c r="L937" s="11">
        <v>1656.04</v>
      </c>
      <c r="M937" s="11">
        <v>0</v>
      </c>
      <c r="N937" s="11">
        <v>0</v>
      </c>
      <c r="O937" s="11">
        <v>0</v>
      </c>
      <c r="P937" s="11">
        <v>0</v>
      </c>
      <c r="Q937" s="11">
        <v>0</v>
      </c>
      <c r="R937" s="11">
        <v>278006.59000000003</v>
      </c>
      <c r="S937" s="11">
        <v>340539.3</v>
      </c>
      <c r="T937" s="11">
        <v>1259.8</v>
      </c>
      <c r="U937" s="11">
        <v>0</v>
      </c>
      <c r="V937" s="11">
        <v>0</v>
      </c>
      <c r="W937" s="11">
        <v>0</v>
      </c>
      <c r="X937" s="11">
        <v>0</v>
      </c>
      <c r="Y937" s="11">
        <v>0</v>
      </c>
      <c r="Z937" s="11">
        <v>341799.1</v>
      </c>
      <c r="AA937" s="11">
        <v>0</v>
      </c>
      <c r="AB937" s="11">
        <v>0</v>
      </c>
      <c r="AC937" s="11">
        <v>0</v>
      </c>
      <c r="AD937" s="11">
        <v>0</v>
      </c>
      <c r="AE937" s="11">
        <v>0</v>
      </c>
      <c r="AF937" s="11">
        <v>0</v>
      </c>
      <c r="AG937" s="11">
        <v>0</v>
      </c>
      <c r="AH937" s="11">
        <v>0</v>
      </c>
      <c r="AI937" s="11">
        <v>0</v>
      </c>
      <c r="AJ937" s="11">
        <v>0</v>
      </c>
      <c r="AK937" s="11">
        <v>0</v>
      </c>
      <c r="AL937" s="11">
        <v>0</v>
      </c>
      <c r="AM937" s="11">
        <v>0</v>
      </c>
      <c r="AN937" s="11">
        <v>0</v>
      </c>
      <c r="AO937" s="11">
        <v>0</v>
      </c>
      <c r="AP937" s="11">
        <v>0</v>
      </c>
      <c r="AQ937" s="11">
        <v>0</v>
      </c>
      <c r="AR937" s="11">
        <v>0</v>
      </c>
      <c r="AS937" s="11">
        <v>0</v>
      </c>
      <c r="AT937" s="11">
        <f t="shared" si="14"/>
        <v>0</v>
      </c>
      <c r="AU937" s="11">
        <v>142230.35</v>
      </c>
      <c r="AV937" s="11">
        <v>341799.1</v>
      </c>
      <c r="AW937" s="12">
        <v>61</v>
      </c>
      <c r="AX937" s="12">
        <v>300</v>
      </c>
      <c r="AY937" s="11">
        <v>1147588.3999999999</v>
      </c>
      <c r="AZ937" s="11">
        <v>297500</v>
      </c>
      <c r="BA937" s="13">
        <v>85</v>
      </c>
      <c r="BB937" s="13">
        <v>79.430454285714305</v>
      </c>
      <c r="BC937" s="13">
        <v>11</v>
      </c>
      <c r="BD937" s="13"/>
      <c r="BE937" s="9" t="s">
        <v>78</v>
      </c>
      <c r="BF937" s="6"/>
      <c r="BG937" s="9" t="s">
        <v>312</v>
      </c>
      <c r="BH937" s="9" t="s">
        <v>503</v>
      </c>
      <c r="BI937" s="9" t="s">
        <v>1031</v>
      </c>
      <c r="BJ937" s="9" t="s">
        <v>82</v>
      </c>
      <c r="BK937" s="7" t="s">
        <v>83</v>
      </c>
      <c r="BL937" s="13">
        <v>2159247.71583146</v>
      </c>
      <c r="BM937" s="7" t="s">
        <v>84</v>
      </c>
      <c r="BN937" s="13"/>
      <c r="BO937" s="14">
        <v>37860</v>
      </c>
      <c r="BP937" s="14">
        <v>46992</v>
      </c>
      <c r="BQ937" s="14" t="s">
        <v>87</v>
      </c>
      <c r="BR937" s="14" t="s">
        <v>87</v>
      </c>
      <c r="BS937" s="14" t="s">
        <v>87</v>
      </c>
      <c r="BT937" s="14" t="s">
        <v>87</v>
      </c>
      <c r="BU937" s="13">
        <v>108730.63</v>
      </c>
      <c r="BV937" s="13">
        <v>132.83000000000001</v>
      </c>
      <c r="BW937" s="13">
        <v>0</v>
      </c>
    </row>
    <row r="938" spans="1:75" s="1" customFormat="1" ht="18.2" customHeight="1" x14ac:dyDescent="0.15">
      <c r="A938" s="15">
        <v>936</v>
      </c>
      <c r="B938" s="16" t="s">
        <v>75</v>
      </c>
      <c r="C938" s="16" t="s">
        <v>76</v>
      </c>
      <c r="D938" s="17">
        <v>45108</v>
      </c>
      <c r="E938" s="18" t="s">
        <v>1517</v>
      </c>
      <c r="F938" s="19">
        <v>0</v>
      </c>
      <c r="G938" s="19">
        <v>0</v>
      </c>
      <c r="H938" s="20">
        <v>97933.65</v>
      </c>
      <c r="I938" s="20">
        <v>0</v>
      </c>
      <c r="J938" s="20">
        <v>0</v>
      </c>
      <c r="K938" s="20">
        <v>97933.65</v>
      </c>
      <c r="L938" s="20">
        <v>1155.52</v>
      </c>
      <c r="M938" s="20">
        <v>0</v>
      </c>
      <c r="N938" s="20">
        <v>0</v>
      </c>
      <c r="O938" s="20">
        <v>1155.52</v>
      </c>
      <c r="P938" s="20">
        <v>0</v>
      </c>
      <c r="Q938" s="20">
        <v>0</v>
      </c>
      <c r="R938" s="20">
        <v>96778.13</v>
      </c>
      <c r="S938" s="20">
        <v>0</v>
      </c>
      <c r="T938" s="20">
        <v>897.73</v>
      </c>
      <c r="U938" s="20">
        <v>0</v>
      </c>
      <c r="V938" s="20">
        <v>0</v>
      </c>
      <c r="W938" s="20">
        <v>897.73</v>
      </c>
      <c r="X938" s="20">
        <v>0</v>
      </c>
      <c r="Y938" s="20">
        <v>0</v>
      </c>
      <c r="Z938" s="20">
        <v>0</v>
      </c>
      <c r="AA938" s="20">
        <v>93.54</v>
      </c>
      <c r="AB938" s="20">
        <v>0</v>
      </c>
      <c r="AC938" s="20">
        <v>0</v>
      </c>
      <c r="AD938" s="20">
        <v>0</v>
      </c>
      <c r="AE938" s="20">
        <v>0</v>
      </c>
      <c r="AF938" s="20">
        <v>-118.46</v>
      </c>
      <c r="AG938" s="20">
        <v>107.29</v>
      </c>
      <c r="AH938" s="20">
        <v>275.2</v>
      </c>
      <c r="AI938" s="20">
        <v>0</v>
      </c>
      <c r="AJ938" s="20">
        <v>0</v>
      </c>
      <c r="AK938" s="20">
        <v>0</v>
      </c>
      <c r="AL938" s="20">
        <v>0</v>
      </c>
      <c r="AM938" s="20">
        <v>0</v>
      </c>
      <c r="AN938" s="20">
        <v>0</v>
      </c>
      <c r="AO938" s="20">
        <v>0</v>
      </c>
      <c r="AP938" s="20">
        <v>13.7</v>
      </c>
      <c r="AQ938" s="20">
        <v>0</v>
      </c>
      <c r="AR938" s="20">
        <v>3.98</v>
      </c>
      <c r="AS938" s="20">
        <v>0</v>
      </c>
      <c r="AT938" s="11">
        <f t="shared" si="14"/>
        <v>2420.54</v>
      </c>
      <c r="AU938" s="20">
        <v>0</v>
      </c>
      <c r="AV938" s="20">
        <v>0</v>
      </c>
      <c r="AW938" s="21">
        <v>62</v>
      </c>
      <c r="AX938" s="21">
        <v>300</v>
      </c>
      <c r="AY938" s="20">
        <v>1132705.47</v>
      </c>
      <c r="AZ938" s="20">
        <v>209491.12</v>
      </c>
      <c r="BA938" s="22">
        <v>60.702806000000002</v>
      </c>
      <c r="BB938" s="22">
        <v>28.042735417294899</v>
      </c>
      <c r="BC938" s="22">
        <v>11</v>
      </c>
      <c r="BD938" s="22"/>
      <c r="BE938" s="18" t="s">
        <v>78</v>
      </c>
      <c r="BF938" s="15"/>
      <c r="BG938" s="18" t="s">
        <v>119</v>
      </c>
      <c r="BH938" s="18" t="s">
        <v>301</v>
      </c>
      <c r="BI938" s="18" t="s">
        <v>1518</v>
      </c>
      <c r="BJ938" s="18" t="s">
        <v>108</v>
      </c>
      <c r="BK938" s="16" t="s">
        <v>83</v>
      </c>
      <c r="BL938" s="22">
        <v>751665.47722821997</v>
      </c>
      <c r="BM938" s="16" t="s">
        <v>84</v>
      </c>
      <c r="BN938" s="22"/>
      <c r="BO938" s="23">
        <v>37869</v>
      </c>
      <c r="BP938" s="23">
        <v>47001</v>
      </c>
      <c r="BQ938" s="14" t="s">
        <v>109</v>
      </c>
      <c r="BR938" s="14" t="s">
        <v>110</v>
      </c>
      <c r="BS938" s="14">
        <v>37869</v>
      </c>
      <c r="BT938" s="14">
        <v>37869</v>
      </c>
      <c r="BU938" s="22">
        <v>0</v>
      </c>
      <c r="BV938" s="22">
        <v>93.54</v>
      </c>
      <c r="BW938" s="22">
        <v>0</v>
      </c>
    </row>
    <row r="939" spans="1:75" s="1" customFormat="1" ht="18.2" customHeight="1" x14ac:dyDescent="0.15">
      <c r="A939" s="6">
        <v>937</v>
      </c>
      <c r="B939" s="7" t="s">
        <v>75</v>
      </c>
      <c r="C939" s="7" t="s">
        <v>76</v>
      </c>
      <c r="D939" s="8">
        <v>45108</v>
      </c>
      <c r="E939" s="9" t="s">
        <v>1519</v>
      </c>
      <c r="F939" s="10">
        <v>7</v>
      </c>
      <c r="G939" s="10">
        <v>7</v>
      </c>
      <c r="H939" s="11">
        <v>0</v>
      </c>
      <c r="I939" s="11">
        <v>14295.3</v>
      </c>
      <c r="J939" s="11">
        <v>0</v>
      </c>
      <c r="K939" s="11">
        <v>14295.3</v>
      </c>
      <c r="L939" s="11">
        <v>0</v>
      </c>
      <c r="M939" s="11">
        <v>0</v>
      </c>
      <c r="N939" s="11">
        <v>0</v>
      </c>
      <c r="O939" s="11">
        <v>0</v>
      </c>
      <c r="P939" s="11">
        <v>0</v>
      </c>
      <c r="Q939" s="11">
        <v>0</v>
      </c>
      <c r="R939" s="11">
        <v>14295.3</v>
      </c>
      <c r="S939" s="11">
        <v>440.82</v>
      </c>
      <c r="T939" s="11">
        <v>0</v>
      </c>
      <c r="U939" s="11">
        <v>0</v>
      </c>
      <c r="V939" s="11">
        <v>0</v>
      </c>
      <c r="W939" s="11">
        <v>0</v>
      </c>
      <c r="X939" s="11">
        <v>0</v>
      </c>
      <c r="Y939" s="11">
        <v>0</v>
      </c>
      <c r="Z939" s="11">
        <v>440.82</v>
      </c>
      <c r="AA939" s="11">
        <v>0</v>
      </c>
      <c r="AB939" s="11">
        <v>0</v>
      </c>
      <c r="AC939" s="11">
        <v>0</v>
      </c>
      <c r="AD939" s="11">
        <v>0</v>
      </c>
      <c r="AE939" s="11">
        <v>0</v>
      </c>
      <c r="AF939" s="11">
        <v>0</v>
      </c>
      <c r="AG939" s="11">
        <v>0</v>
      </c>
      <c r="AH939" s="11">
        <v>0</v>
      </c>
      <c r="AI939" s="11">
        <v>0</v>
      </c>
      <c r="AJ939" s="11">
        <v>0</v>
      </c>
      <c r="AK939" s="11">
        <v>0</v>
      </c>
      <c r="AL939" s="11">
        <v>0</v>
      </c>
      <c r="AM939" s="11">
        <v>0</v>
      </c>
      <c r="AN939" s="11">
        <v>0</v>
      </c>
      <c r="AO939" s="11">
        <v>0</v>
      </c>
      <c r="AP939" s="11">
        <v>0</v>
      </c>
      <c r="AQ939" s="11">
        <v>0</v>
      </c>
      <c r="AR939" s="11">
        <v>0</v>
      </c>
      <c r="AS939" s="11">
        <v>0</v>
      </c>
      <c r="AT939" s="11">
        <f t="shared" si="14"/>
        <v>0</v>
      </c>
      <c r="AU939" s="11">
        <v>14295.3</v>
      </c>
      <c r="AV939" s="11">
        <v>440.82</v>
      </c>
      <c r="AW939" s="12">
        <v>117</v>
      </c>
      <c r="AX939" s="12">
        <v>240</v>
      </c>
      <c r="AY939" s="11">
        <v>854896.01</v>
      </c>
      <c r="AZ939" s="11">
        <v>210000.73</v>
      </c>
      <c r="BA939" s="13">
        <v>83.999921999999998</v>
      </c>
      <c r="BB939" s="13">
        <v>5.7180948131304099</v>
      </c>
      <c r="BC939" s="13">
        <v>10.7</v>
      </c>
      <c r="BD939" s="13"/>
      <c r="BE939" s="9" t="s">
        <v>78</v>
      </c>
      <c r="BF939" s="6"/>
      <c r="BG939" s="9" t="s">
        <v>241</v>
      </c>
      <c r="BH939" s="9" t="s">
        <v>383</v>
      </c>
      <c r="BI939" s="9" t="s">
        <v>427</v>
      </c>
      <c r="BJ939" s="9" t="s">
        <v>82</v>
      </c>
      <c r="BK939" s="7" t="s">
        <v>83</v>
      </c>
      <c r="BL939" s="13">
        <v>111030.07979819999</v>
      </c>
      <c r="BM939" s="7" t="s">
        <v>84</v>
      </c>
      <c r="BN939" s="13"/>
      <c r="BO939" s="14">
        <v>38136</v>
      </c>
      <c r="BP939" s="14">
        <v>45441</v>
      </c>
      <c r="BQ939" s="14" t="s">
        <v>116</v>
      </c>
      <c r="BR939" s="14" t="s">
        <v>117</v>
      </c>
      <c r="BS939" s="14">
        <v>38136</v>
      </c>
      <c r="BT939" s="14">
        <v>38136</v>
      </c>
      <c r="BU939" s="13">
        <v>2686.74</v>
      </c>
      <c r="BV939" s="13">
        <v>0</v>
      </c>
      <c r="BW939" s="13">
        <v>0</v>
      </c>
    </row>
    <row r="940" spans="1:75" s="1" customFormat="1" ht="18.2" customHeight="1" x14ac:dyDescent="0.15">
      <c r="A940" s="15">
        <v>938</v>
      </c>
      <c r="B940" s="16" t="s">
        <v>75</v>
      </c>
      <c r="C940" s="16" t="s">
        <v>76</v>
      </c>
      <c r="D940" s="17">
        <v>45108</v>
      </c>
      <c r="E940" s="18" t="s">
        <v>1520</v>
      </c>
      <c r="F940" s="19">
        <v>0</v>
      </c>
      <c r="G940" s="19">
        <v>0</v>
      </c>
      <c r="H940" s="20">
        <v>71765.27</v>
      </c>
      <c r="I940" s="20">
        <v>0</v>
      </c>
      <c r="J940" s="20">
        <v>0</v>
      </c>
      <c r="K940" s="20">
        <v>71765.27</v>
      </c>
      <c r="L940" s="20">
        <v>1526.79</v>
      </c>
      <c r="M940" s="20">
        <v>0</v>
      </c>
      <c r="N940" s="20">
        <v>0</v>
      </c>
      <c r="O940" s="20">
        <v>1526.79</v>
      </c>
      <c r="P940" s="20">
        <v>0</v>
      </c>
      <c r="Q940" s="20">
        <v>0</v>
      </c>
      <c r="R940" s="20">
        <v>70238.48</v>
      </c>
      <c r="S940" s="20">
        <v>0</v>
      </c>
      <c r="T940" s="20">
        <v>639.91</v>
      </c>
      <c r="U940" s="20">
        <v>0</v>
      </c>
      <c r="V940" s="20">
        <v>0</v>
      </c>
      <c r="W940" s="20">
        <v>639.91</v>
      </c>
      <c r="X940" s="20">
        <v>0</v>
      </c>
      <c r="Y940" s="20">
        <v>0</v>
      </c>
      <c r="Z940" s="20">
        <v>0</v>
      </c>
      <c r="AA940" s="20">
        <v>50.75</v>
      </c>
      <c r="AB940" s="20">
        <v>0</v>
      </c>
      <c r="AC940" s="20">
        <v>0</v>
      </c>
      <c r="AD940" s="20">
        <v>0</v>
      </c>
      <c r="AE940" s="20">
        <v>0</v>
      </c>
      <c r="AF940" s="20">
        <v>-114.26</v>
      </c>
      <c r="AG940" s="20">
        <v>110.86</v>
      </c>
      <c r="AH940" s="20">
        <v>293.29000000000002</v>
      </c>
      <c r="AI940" s="20">
        <v>0</v>
      </c>
      <c r="AJ940" s="20">
        <v>0</v>
      </c>
      <c r="AK940" s="20">
        <v>0</v>
      </c>
      <c r="AL940" s="20">
        <v>0</v>
      </c>
      <c r="AM940" s="20">
        <v>0</v>
      </c>
      <c r="AN940" s="20">
        <v>0</v>
      </c>
      <c r="AO940" s="20">
        <v>0</v>
      </c>
      <c r="AP940" s="20">
        <v>55.56</v>
      </c>
      <c r="AQ940" s="20">
        <v>0</v>
      </c>
      <c r="AR940" s="20">
        <v>52.24</v>
      </c>
      <c r="AS940" s="20">
        <v>0</v>
      </c>
      <c r="AT940" s="11">
        <f t="shared" si="14"/>
        <v>2510.66</v>
      </c>
      <c r="AU940" s="20">
        <v>0</v>
      </c>
      <c r="AV940" s="20">
        <v>0</v>
      </c>
      <c r="AW940" s="21">
        <v>71</v>
      </c>
      <c r="AX940" s="21">
        <v>300</v>
      </c>
      <c r="AY940" s="20">
        <v>1185999.98</v>
      </c>
      <c r="AZ940" s="20">
        <v>226050.29</v>
      </c>
      <c r="BA940" s="22">
        <v>64.999999000000003</v>
      </c>
      <c r="BB940" s="22">
        <v>20.196838189243302</v>
      </c>
      <c r="BC940" s="22">
        <v>10.7</v>
      </c>
      <c r="BD940" s="22"/>
      <c r="BE940" s="18" t="s">
        <v>78</v>
      </c>
      <c r="BF940" s="15"/>
      <c r="BG940" s="18" t="s">
        <v>119</v>
      </c>
      <c r="BH940" s="18" t="s">
        <v>180</v>
      </c>
      <c r="BI940" s="18" t="s">
        <v>1521</v>
      </c>
      <c r="BJ940" s="18" t="s">
        <v>108</v>
      </c>
      <c r="BK940" s="16" t="s">
        <v>83</v>
      </c>
      <c r="BL940" s="22">
        <v>545534.82888111996</v>
      </c>
      <c r="BM940" s="16" t="s">
        <v>84</v>
      </c>
      <c r="BN940" s="22"/>
      <c r="BO940" s="23">
        <v>38156</v>
      </c>
      <c r="BP940" s="23">
        <v>47287</v>
      </c>
      <c r="BQ940" s="14" t="s">
        <v>109</v>
      </c>
      <c r="BR940" s="14" t="s">
        <v>110</v>
      </c>
      <c r="BS940" s="14">
        <v>38156</v>
      </c>
      <c r="BT940" s="14">
        <v>38156</v>
      </c>
      <c r="BU940" s="22">
        <v>0</v>
      </c>
      <c r="BV940" s="22">
        <v>50.75</v>
      </c>
      <c r="BW940" s="22">
        <v>0</v>
      </c>
    </row>
    <row r="941" spans="1:75" s="1" customFormat="1" ht="18.2" customHeight="1" x14ac:dyDescent="0.15">
      <c r="A941" s="6">
        <v>939</v>
      </c>
      <c r="B941" s="7" t="s">
        <v>75</v>
      </c>
      <c r="C941" s="7" t="s">
        <v>76</v>
      </c>
      <c r="D941" s="8">
        <v>45108</v>
      </c>
      <c r="E941" s="9" t="s">
        <v>1522</v>
      </c>
      <c r="F941" s="10">
        <v>82</v>
      </c>
      <c r="G941" s="10">
        <v>82</v>
      </c>
      <c r="H941" s="11">
        <v>0</v>
      </c>
      <c r="I941" s="11">
        <v>153163.72</v>
      </c>
      <c r="J941" s="11">
        <v>0</v>
      </c>
      <c r="K941" s="11">
        <v>153163.72</v>
      </c>
      <c r="L941" s="11">
        <v>0</v>
      </c>
      <c r="M941" s="11">
        <v>0</v>
      </c>
      <c r="N941" s="11">
        <v>0</v>
      </c>
      <c r="O941" s="11">
        <v>0</v>
      </c>
      <c r="P941" s="11">
        <v>0</v>
      </c>
      <c r="Q941" s="11">
        <v>0</v>
      </c>
      <c r="R941" s="11">
        <v>153163.72</v>
      </c>
      <c r="S941" s="11">
        <v>65378.17</v>
      </c>
      <c r="T941" s="11">
        <v>0</v>
      </c>
      <c r="U941" s="11">
        <v>0</v>
      </c>
      <c r="V941" s="11">
        <v>0</v>
      </c>
      <c r="W941" s="11">
        <v>0</v>
      </c>
      <c r="X941" s="11">
        <v>0</v>
      </c>
      <c r="Y941" s="11">
        <v>0</v>
      </c>
      <c r="Z941" s="11">
        <v>65378.17</v>
      </c>
      <c r="AA941" s="11">
        <v>0</v>
      </c>
      <c r="AB941" s="11">
        <v>0</v>
      </c>
      <c r="AC941" s="11">
        <v>0</v>
      </c>
      <c r="AD941" s="11">
        <v>0</v>
      </c>
      <c r="AE941" s="11">
        <v>0</v>
      </c>
      <c r="AF941" s="11">
        <v>0</v>
      </c>
      <c r="AG941" s="11">
        <v>0</v>
      </c>
      <c r="AH941" s="11">
        <v>0</v>
      </c>
      <c r="AI941" s="11">
        <v>0</v>
      </c>
      <c r="AJ941" s="11">
        <v>0</v>
      </c>
      <c r="AK941" s="11">
        <v>0</v>
      </c>
      <c r="AL941" s="11">
        <v>0</v>
      </c>
      <c r="AM941" s="11">
        <v>0</v>
      </c>
      <c r="AN941" s="11">
        <v>0</v>
      </c>
      <c r="AO941" s="11">
        <v>0</v>
      </c>
      <c r="AP941" s="11">
        <v>0</v>
      </c>
      <c r="AQ941" s="11">
        <v>0</v>
      </c>
      <c r="AR941" s="11">
        <v>0</v>
      </c>
      <c r="AS941" s="11">
        <v>0</v>
      </c>
      <c r="AT941" s="11">
        <f t="shared" si="14"/>
        <v>0</v>
      </c>
      <c r="AU941" s="11">
        <v>153163.72</v>
      </c>
      <c r="AV941" s="11">
        <v>65378.17</v>
      </c>
      <c r="AW941" s="12">
        <v>0</v>
      </c>
      <c r="AX941" s="12">
        <v>180</v>
      </c>
      <c r="AY941" s="11">
        <v>997000.01</v>
      </c>
      <c r="AZ941" s="11">
        <v>234482.83</v>
      </c>
      <c r="BA941" s="13">
        <v>80.992979000000005</v>
      </c>
      <c r="BB941" s="13">
        <v>52.904453419987703</v>
      </c>
      <c r="BC941" s="13">
        <v>11</v>
      </c>
      <c r="BD941" s="13"/>
      <c r="BE941" s="9" t="s">
        <v>78</v>
      </c>
      <c r="BF941" s="6"/>
      <c r="BG941" s="9" t="s">
        <v>119</v>
      </c>
      <c r="BH941" s="9" t="s">
        <v>218</v>
      </c>
      <c r="BI941" s="9" t="s">
        <v>1523</v>
      </c>
      <c r="BJ941" s="9" t="s">
        <v>82</v>
      </c>
      <c r="BK941" s="7" t="s">
        <v>83</v>
      </c>
      <c r="BL941" s="13">
        <v>1189606.3778856799</v>
      </c>
      <c r="BM941" s="7" t="s">
        <v>84</v>
      </c>
      <c r="BN941" s="13"/>
      <c r="BO941" s="14">
        <v>38245</v>
      </c>
      <c r="BP941" s="14">
        <v>43723</v>
      </c>
      <c r="BQ941" s="14" t="s">
        <v>458</v>
      </c>
      <c r="BR941" s="14" t="s">
        <v>459</v>
      </c>
      <c r="BS941" s="14">
        <v>38245</v>
      </c>
      <c r="BT941" s="14">
        <v>38245</v>
      </c>
      <c r="BU941" s="13">
        <v>40645.07</v>
      </c>
      <c r="BV941" s="13">
        <v>0</v>
      </c>
      <c r="BW941" s="13">
        <v>0</v>
      </c>
    </row>
    <row r="942" spans="1:75" s="1" customFormat="1" ht="18.2" customHeight="1" x14ac:dyDescent="0.15">
      <c r="A942" s="15">
        <v>940</v>
      </c>
      <c r="B942" s="16" t="s">
        <v>75</v>
      </c>
      <c r="C942" s="16" t="s">
        <v>76</v>
      </c>
      <c r="D942" s="17">
        <v>45108</v>
      </c>
      <c r="E942" s="18" t="s">
        <v>1524</v>
      </c>
      <c r="F942" s="19">
        <v>115</v>
      </c>
      <c r="G942" s="19">
        <v>114</v>
      </c>
      <c r="H942" s="20">
        <v>124307.04</v>
      </c>
      <c r="I942" s="20">
        <v>87461.83</v>
      </c>
      <c r="J942" s="20">
        <v>0</v>
      </c>
      <c r="K942" s="20">
        <v>211768.87</v>
      </c>
      <c r="L942" s="20">
        <v>1173.32</v>
      </c>
      <c r="M942" s="20">
        <v>0</v>
      </c>
      <c r="N942" s="20">
        <v>0</v>
      </c>
      <c r="O942" s="20">
        <v>0</v>
      </c>
      <c r="P942" s="20">
        <v>0</v>
      </c>
      <c r="Q942" s="20">
        <v>0</v>
      </c>
      <c r="R942" s="20">
        <v>211768.87</v>
      </c>
      <c r="S942" s="20">
        <v>159901.07</v>
      </c>
      <c r="T942" s="20">
        <v>996.53</v>
      </c>
      <c r="U942" s="20">
        <v>0</v>
      </c>
      <c r="V942" s="20">
        <v>0</v>
      </c>
      <c r="W942" s="20">
        <v>0</v>
      </c>
      <c r="X942" s="20">
        <v>0</v>
      </c>
      <c r="Y942" s="20">
        <v>0</v>
      </c>
      <c r="Z942" s="20">
        <v>160897.60000000001</v>
      </c>
      <c r="AA942" s="20">
        <v>0</v>
      </c>
      <c r="AB942" s="20">
        <v>0</v>
      </c>
      <c r="AC942" s="20">
        <v>0</v>
      </c>
      <c r="AD942" s="20">
        <v>0</v>
      </c>
      <c r="AE942" s="20">
        <v>0</v>
      </c>
      <c r="AF942" s="20">
        <v>0</v>
      </c>
      <c r="AG942" s="20">
        <v>0</v>
      </c>
      <c r="AH942" s="20">
        <v>0</v>
      </c>
      <c r="AI942" s="20">
        <v>0</v>
      </c>
      <c r="AJ942" s="20">
        <v>0</v>
      </c>
      <c r="AK942" s="20">
        <v>0</v>
      </c>
      <c r="AL942" s="20">
        <v>0</v>
      </c>
      <c r="AM942" s="20">
        <v>0</v>
      </c>
      <c r="AN942" s="20">
        <v>0</v>
      </c>
      <c r="AO942" s="20">
        <v>0</v>
      </c>
      <c r="AP942" s="20">
        <v>0</v>
      </c>
      <c r="AQ942" s="20">
        <v>0</v>
      </c>
      <c r="AR942" s="20">
        <v>0</v>
      </c>
      <c r="AS942" s="20">
        <v>0</v>
      </c>
      <c r="AT942" s="11">
        <f t="shared" si="14"/>
        <v>0</v>
      </c>
      <c r="AU942" s="20">
        <v>88635.15</v>
      </c>
      <c r="AV942" s="20">
        <v>160897.60000000001</v>
      </c>
      <c r="AW942" s="21">
        <v>76</v>
      </c>
      <c r="AX942" s="21">
        <v>300</v>
      </c>
      <c r="AY942" s="20">
        <v>1040410.65</v>
      </c>
      <c r="AZ942" s="20">
        <v>246000</v>
      </c>
      <c r="BA942" s="22">
        <v>82.647682000000003</v>
      </c>
      <c r="BB942" s="22">
        <v>71.147179777477007</v>
      </c>
      <c r="BC942" s="22">
        <v>9.6199999999999992</v>
      </c>
      <c r="BD942" s="22"/>
      <c r="BE942" s="18" t="s">
        <v>78</v>
      </c>
      <c r="BF942" s="15"/>
      <c r="BG942" s="18" t="s">
        <v>89</v>
      </c>
      <c r="BH942" s="18" t="s">
        <v>90</v>
      </c>
      <c r="BI942" s="18" t="s">
        <v>1068</v>
      </c>
      <c r="BJ942" s="18" t="s">
        <v>82</v>
      </c>
      <c r="BK942" s="16" t="s">
        <v>83</v>
      </c>
      <c r="BL942" s="22">
        <v>1644786.3657897799</v>
      </c>
      <c r="BM942" s="16" t="s">
        <v>84</v>
      </c>
      <c r="BN942" s="22"/>
      <c r="BO942" s="23">
        <v>38301</v>
      </c>
      <c r="BP942" s="23">
        <v>47432</v>
      </c>
      <c r="BQ942" s="14" t="s">
        <v>87</v>
      </c>
      <c r="BR942" s="14" t="s">
        <v>87</v>
      </c>
      <c r="BS942" s="14" t="s">
        <v>87</v>
      </c>
      <c r="BT942" s="14" t="s">
        <v>87</v>
      </c>
      <c r="BU942" s="22">
        <v>54553.7</v>
      </c>
      <c r="BV942" s="22">
        <v>55.86</v>
      </c>
      <c r="BW942" s="22">
        <v>0</v>
      </c>
    </row>
    <row r="943" spans="1:75" s="1" customFormat="1" ht="18.2" customHeight="1" x14ac:dyDescent="0.15">
      <c r="A943" s="6">
        <v>941</v>
      </c>
      <c r="B943" s="7" t="s">
        <v>75</v>
      </c>
      <c r="C943" s="7" t="s">
        <v>76</v>
      </c>
      <c r="D943" s="8">
        <v>45108</v>
      </c>
      <c r="E943" s="9" t="s">
        <v>1525</v>
      </c>
      <c r="F943" s="10">
        <v>166</v>
      </c>
      <c r="G943" s="10">
        <v>165</v>
      </c>
      <c r="H943" s="11">
        <v>114646.76</v>
      </c>
      <c r="I943" s="11">
        <v>98804.74</v>
      </c>
      <c r="J943" s="11">
        <v>0</v>
      </c>
      <c r="K943" s="11">
        <v>213451.5</v>
      </c>
      <c r="L943" s="11">
        <v>1082.1099999999999</v>
      </c>
      <c r="M943" s="11">
        <v>0</v>
      </c>
      <c r="N943" s="11">
        <v>0</v>
      </c>
      <c r="O943" s="11">
        <v>0</v>
      </c>
      <c r="P943" s="11">
        <v>0</v>
      </c>
      <c r="Q943" s="11">
        <v>0</v>
      </c>
      <c r="R943" s="11">
        <v>213451.5</v>
      </c>
      <c r="S943" s="11">
        <v>229652.64</v>
      </c>
      <c r="T943" s="11">
        <v>919.08</v>
      </c>
      <c r="U943" s="11">
        <v>0</v>
      </c>
      <c r="V943" s="11">
        <v>0</v>
      </c>
      <c r="W943" s="11">
        <v>0</v>
      </c>
      <c r="X943" s="11">
        <v>0</v>
      </c>
      <c r="Y943" s="11">
        <v>0</v>
      </c>
      <c r="Z943" s="11">
        <v>230571.72</v>
      </c>
      <c r="AA943" s="11">
        <v>0</v>
      </c>
      <c r="AB943" s="11">
        <v>0</v>
      </c>
      <c r="AC943" s="11">
        <v>0</v>
      </c>
      <c r="AD943" s="11">
        <v>0</v>
      </c>
      <c r="AE943" s="11">
        <v>0</v>
      </c>
      <c r="AF943" s="11">
        <v>0</v>
      </c>
      <c r="AG943" s="11">
        <v>0</v>
      </c>
      <c r="AH943" s="11">
        <v>0</v>
      </c>
      <c r="AI943" s="11">
        <v>0</v>
      </c>
      <c r="AJ943" s="11">
        <v>0</v>
      </c>
      <c r="AK943" s="11">
        <v>0</v>
      </c>
      <c r="AL943" s="11">
        <v>0</v>
      </c>
      <c r="AM943" s="11">
        <v>0</v>
      </c>
      <c r="AN943" s="11">
        <v>0</v>
      </c>
      <c r="AO943" s="11">
        <v>0</v>
      </c>
      <c r="AP943" s="11">
        <v>0</v>
      </c>
      <c r="AQ943" s="11">
        <v>0</v>
      </c>
      <c r="AR943" s="11">
        <v>0</v>
      </c>
      <c r="AS943" s="11">
        <v>0</v>
      </c>
      <c r="AT943" s="11">
        <f t="shared" si="14"/>
        <v>0</v>
      </c>
      <c r="AU943" s="11">
        <v>99886.85</v>
      </c>
      <c r="AV943" s="11">
        <v>230571.72</v>
      </c>
      <c r="AW943" s="12">
        <v>76</v>
      </c>
      <c r="AX943" s="12">
        <v>300</v>
      </c>
      <c r="AY943" s="11">
        <v>933934.58</v>
      </c>
      <c r="AZ943" s="11">
        <v>226879</v>
      </c>
      <c r="BA943" s="13">
        <v>84.999831</v>
      </c>
      <c r="BB943" s="13">
        <v>79.9692409905566</v>
      </c>
      <c r="BC943" s="13">
        <v>9.6199999999999992</v>
      </c>
      <c r="BD943" s="13"/>
      <c r="BE943" s="9" t="s">
        <v>78</v>
      </c>
      <c r="BF943" s="6"/>
      <c r="BG943" s="9" t="s">
        <v>89</v>
      </c>
      <c r="BH943" s="9" t="s">
        <v>90</v>
      </c>
      <c r="BI943" s="9" t="s">
        <v>1068</v>
      </c>
      <c r="BJ943" s="9" t="s">
        <v>82</v>
      </c>
      <c r="BK943" s="7" t="s">
        <v>83</v>
      </c>
      <c r="BL943" s="13">
        <v>1657855.1746410001</v>
      </c>
      <c r="BM943" s="7" t="s">
        <v>84</v>
      </c>
      <c r="BN943" s="13"/>
      <c r="BO943" s="14">
        <v>38310</v>
      </c>
      <c r="BP943" s="14">
        <v>47441</v>
      </c>
      <c r="BQ943" s="14" t="s">
        <v>102</v>
      </c>
      <c r="BR943" s="14" t="s">
        <v>103</v>
      </c>
      <c r="BS943" s="14">
        <v>38310</v>
      </c>
      <c r="BT943" s="14">
        <v>38310</v>
      </c>
      <c r="BU943" s="13">
        <v>71969.03</v>
      </c>
      <c r="BV943" s="13">
        <v>51.52</v>
      </c>
      <c r="BW943" s="13">
        <v>0</v>
      </c>
    </row>
    <row r="944" spans="1:75" s="1" customFormat="1" ht="18.2" customHeight="1" x14ac:dyDescent="0.15">
      <c r="A944" s="15">
        <v>942</v>
      </c>
      <c r="B944" s="16" t="s">
        <v>75</v>
      </c>
      <c r="C944" s="16" t="s">
        <v>76</v>
      </c>
      <c r="D944" s="17">
        <v>45108</v>
      </c>
      <c r="E944" s="18" t="s">
        <v>1526</v>
      </c>
      <c r="F944" s="19">
        <v>126</v>
      </c>
      <c r="G944" s="19">
        <v>125</v>
      </c>
      <c r="H944" s="20">
        <v>117622.13</v>
      </c>
      <c r="I944" s="20">
        <v>85945.59</v>
      </c>
      <c r="J944" s="20">
        <v>0</v>
      </c>
      <c r="K944" s="20">
        <v>203567.72</v>
      </c>
      <c r="L944" s="20">
        <v>1091.19</v>
      </c>
      <c r="M944" s="20">
        <v>0</v>
      </c>
      <c r="N944" s="20">
        <v>0</v>
      </c>
      <c r="O944" s="20">
        <v>0</v>
      </c>
      <c r="P944" s="20">
        <v>0</v>
      </c>
      <c r="Q944" s="20">
        <v>0</v>
      </c>
      <c r="R944" s="20">
        <v>203567.72</v>
      </c>
      <c r="S944" s="20">
        <v>168320.66</v>
      </c>
      <c r="T944" s="20">
        <v>942.94</v>
      </c>
      <c r="U944" s="20">
        <v>0</v>
      </c>
      <c r="V944" s="20">
        <v>0</v>
      </c>
      <c r="W944" s="20">
        <v>0</v>
      </c>
      <c r="X944" s="20">
        <v>0</v>
      </c>
      <c r="Y944" s="20">
        <v>0</v>
      </c>
      <c r="Z944" s="20">
        <v>169263.6</v>
      </c>
      <c r="AA944" s="20">
        <v>0</v>
      </c>
      <c r="AB944" s="20">
        <v>0</v>
      </c>
      <c r="AC944" s="20">
        <v>0</v>
      </c>
      <c r="AD944" s="20">
        <v>0</v>
      </c>
      <c r="AE944" s="20">
        <v>0</v>
      </c>
      <c r="AF944" s="20">
        <v>0</v>
      </c>
      <c r="AG944" s="20">
        <v>0</v>
      </c>
      <c r="AH944" s="20">
        <v>0</v>
      </c>
      <c r="AI944" s="20">
        <v>0</v>
      </c>
      <c r="AJ944" s="20">
        <v>0</v>
      </c>
      <c r="AK944" s="20">
        <v>0</v>
      </c>
      <c r="AL944" s="20">
        <v>0</v>
      </c>
      <c r="AM944" s="20">
        <v>0</v>
      </c>
      <c r="AN944" s="20">
        <v>0</v>
      </c>
      <c r="AO944" s="20">
        <v>0</v>
      </c>
      <c r="AP944" s="20">
        <v>0</v>
      </c>
      <c r="AQ944" s="20">
        <v>0</v>
      </c>
      <c r="AR944" s="20">
        <v>0</v>
      </c>
      <c r="AS944" s="20">
        <v>0</v>
      </c>
      <c r="AT944" s="11">
        <f t="shared" si="14"/>
        <v>0</v>
      </c>
      <c r="AU944" s="20">
        <v>87036.78</v>
      </c>
      <c r="AV944" s="20">
        <v>169263.6</v>
      </c>
      <c r="AW944" s="21">
        <v>77</v>
      </c>
      <c r="AX944" s="21">
        <v>300</v>
      </c>
      <c r="AY944" s="20">
        <v>1034277.42</v>
      </c>
      <c r="AZ944" s="20">
        <v>230613</v>
      </c>
      <c r="BA944" s="22">
        <v>78.335615000000004</v>
      </c>
      <c r="BB944" s="22">
        <v>69.148758050707499</v>
      </c>
      <c r="BC944" s="22">
        <v>9.6199999999999992</v>
      </c>
      <c r="BD944" s="22"/>
      <c r="BE944" s="18" t="s">
        <v>78</v>
      </c>
      <c r="BF944" s="15"/>
      <c r="BG944" s="18" t="s">
        <v>89</v>
      </c>
      <c r="BH944" s="18" t="s">
        <v>90</v>
      </c>
      <c r="BI944" s="18" t="s">
        <v>1068</v>
      </c>
      <c r="BJ944" s="18" t="s">
        <v>82</v>
      </c>
      <c r="BK944" s="16" t="s">
        <v>83</v>
      </c>
      <c r="BL944" s="22">
        <v>1581088.90306168</v>
      </c>
      <c r="BM944" s="16" t="s">
        <v>84</v>
      </c>
      <c r="BN944" s="22"/>
      <c r="BO944" s="23">
        <v>38324</v>
      </c>
      <c r="BP944" s="23">
        <v>47455</v>
      </c>
      <c r="BQ944" s="14" t="s">
        <v>227</v>
      </c>
      <c r="BR944" s="14" t="s">
        <v>228</v>
      </c>
      <c r="BS944" s="14">
        <v>38324</v>
      </c>
      <c r="BT944" s="14">
        <v>38324</v>
      </c>
      <c r="BU944" s="22">
        <v>56226.49</v>
      </c>
      <c r="BV944" s="22">
        <v>52.37</v>
      </c>
      <c r="BW944" s="22">
        <v>0</v>
      </c>
    </row>
    <row r="945" spans="1:75" s="1" customFormat="1" ht="18.2" customHeight="1" x14ac:dyDescent="0.15">
      <c r="A945" s="6">
        <v>943</v>
      </c>
      <c r="B945" s="7" t="s">
        <v>75</v>
      </c>
      <c r="C945" s="7" t="s">
        <v>76</v>
      </c>
      <c r="D945" s="8">
        <v>45108</v>
      </c>
      <c r="E945" s="9" t="s">
        <v>1527</v>
      </c>
      <c r="F945" s="10">
        <v>141</v>
      </c>
      <c r="G945" s="10">
        <v>140</v>
      </c>
      <c r="H945" s="11">
        <v>109036.03</v>
      </c>
      <c r="I945" s="11">
        <v>84920.17</v>
      </c>
      <c r="J945" s="11">
        <v>0</v>
      </c>
      <c r="K945" s="11">
        <v>193956.2</v>
      </c>
      <c r="L945" s="11">
        <v>1011.52</v>
      </c>
      <c r="M945" s="11">
        <v>0</v>
      </c>
      <c r="N945" s="11">
        <v>0</v>
      </c>
      <c r="O945" s="11">
        <v>0</v>
      </c>
      <c r="P945" s="11">
        <v>0</v>
      </c>
      <c r="Q945" s="11">
        <v>0</v>
      </c>
      <c r="R945" s="11">
        <v>193956.2</v>
      </c>
      <c r="S945" s="11">
        <v>177786.03</v>
      </c>
      <c r="T945" s="11">
        <v>874.11</v>
      </c>
      <c r="U945" s="11">
        <v>0</v>
      </c>
      <c r="V945" s="11">
        <v>0</v>
      </c>
      <c r="W945" s="11">
        <v>0</v>
      </c>
      <c r="X945" s="11">
        <v>0</v>
      </c>
      <c r="Y945" s="11">
        <v>0</v>
      </c>
      <c r="Z945" s="11">
        <v>178660.14</v>
      </c>
      <c r="AA945" s="11">
        <v>0</v>
      </c>
      <c r="AB945" s="11">
        <v>0</v>
      </c>
      <c r="AC945" s="11">
        <v>0</v>
      </c>
      <c r="AD945" s="11">
        <v>0</v>
      </c>
      <c r="AE945" s="11">
        <v>0</v>
      </c>
      <c r="AF945" s="11">
        <v>0</v>
      </c>
      <c r="AG945" s="11">
        <v>0</v>
      </c>
      <c r="AH945" s="11">
        <v>0</v>
      </c>
      <c r="AI945" s="11">
        <v>0</v>
      </c>
      <c r="AJ945" s="11">
        <v>0</v>
      </c>
      <c r="AK945" s="11">
        <v>0</v>
      </c>
      <c r="AL945" s="11">
        <v>0</v>
      </c>
      <c r="AM945" s="11">
        <v>0</v>
      </c>
      <c r="AN945" s="11">
        <v>0</v>
      </c>
      <c r="AO945" s="11">
        <v>0</v>
      </c>
      <c r="AP945" s="11">
        <v>0</v>
      </c>
      <c r="AQ945" s="11">
        <v>0</v>
      </c>
      <c r="AR945" s="11">
        <v>0</v>
      </c>
      <c r="AS945" s="11">
        <v>0</v>
      </c>
      <c r="AT945" s="11">
        <f t="shared" si="14"/>
        <v>0</v>
      </c>
      <c r="AU945" s="11">
        <v>85931.69</v>
      </c>
      <c r="AV945" s="11">
        <v>178660.14</v>
      </c>
      <c r="AW945" s="12">
        <v>77</v>
      </c>
      <c r="AX945" s="12">
        <v>300</v>
      </c>
      <c r="AY945" s="11">
        <v>885105</v>
      </c>
      <c r="AZ945" s="11">
        <v>213777.38</v>
      </c>
      <c r="BA945" s="13">
        <v>85</v>
      </c>
      <c r="BB945" s="13">
        <v>77.118902851181005</v>
      </c>
      <c r="BC945" s="13">
        <v>9.6199999999999992</v>
      </c>
      <c r="BD945" s="13"/>
      <c r="BE945" s="9" t="s">
        <v>78</v>
      </c>
      <c r="BF945" s="6"/>
      <c r="BG945" s="9" t="s">
        <v>241</v>
      </c>
      <c r="BH945" s="9" t="s">
        <v>383</v>
      </c>
      <c r="BI945" s="9" t="s">
        <v>427</v>
      </c>
      <c r="BJ945" s="9" t="s">
        <v>82</v>
      </c>
      <c r="BK945" s="7" t="s">
        <v>83</v>
      </c>
      <c r="BL945" s="13">
        <v>1506437.2460427999</v>
      </c>
      <c r="BM945" s="7" t="s">
        <v>84</v>
      </c>
      <c r="BN945" s="13"/>
      <c r="BO945" s="14">
        <v>38328</v>
      </c>
      <c r="BP945" s="14">
        <v>47459</v>
      </c>
      <c r="BQ945" s="14" t="s">
        <v>138</v>
      </c>
      <c r="BR945" s="14" t="s">
        <v>139</v>
      </c>
      <c r="BS945" s="14">
        <v>38328</v>
      </c>
      <c r="BT945" s="14">
        <v>38328</v>
      </c>
      <c r="BU945" s="13">
        <v>57568.99</v>
      </c>
      <c r="BV945" s="13">
        <v>48.55</v>
      </c>
      <c r="BW945" s="13">
        <v>0</v>
      </c>
    </row>
    <row r="946" spans="1:75" s="1" customFormat="1" ht="18.2" customHeight="1" x14ac:dyDescent="0.15">
      <c r="A946" s="15">
        <v>944</v>
      </c>
      <c r="B946" s="16" t="s">
        <v>75</v>
      </c>
      <c r="C946" s="16" t="s">
        <v>76</v>
      </c>
      <c r="D946" s="17">
        <v>45108</v>
      </c>
      <c r="E946" s="18" t="s">
        <v>1528</v>
      </c>
      <c r="F946" s="19">
        <v>158</v>
      </c>
      <c r="G946" s="19">
        <v>157</v>
      </c>
      <c r="H946" s="20">
        <v>46582.11</v>
      </c>
      <c r="I946" s="20">
        <v>194660.84</v>
      </c>
      <c r="J946" s="20">
        <v>0</v>
      </c>
      <c r="K946" s="20">
        <v>241242.95</v>
      </c>
      <c r="L946" s="20">
        <v>2343.83</v>
      </c>
      <c r="M946" s="20">
        <v>0</v>
      </c>
      <c r="N946" s="20">
        <v>0</v>
      </c>
      <c r="O946" s="20">
        <v>0</v>
      </c>
      <c r="P946" s="20">
        <v>0</v>
      </c>
      <c r="Q946" s="20">
        <v>0</v>
      </c>
      <c r="R946" s="20">
        <v>241242.95</v>
      </c>
      <c r="S946" s="20">
        <v>240359.47</v>
      </c>
      <c r="T946" s="20">
        <v>427</v>
      </c>
      <c r="U946" s="20">
        <v>0</v>
      </c>
      <c r="V946" s="20">
        <v>0</v>
      </c>
      <c r="W946" s="20">
        <v>0</v>
      </c>
      <c r="X946" s="20">
        <v>0</v>
      </c>
      <c r="Y946" s="20">
        <v>0</v>
      </c>
      <c r="Z946" s="20">
        <v>240786.47</v>
      </c>
      <c r="AA946" s="20">
        <v>0</v>
      </c>
      <c r="AB946" s="20">
        <v>0</v>
      </c>
      <c r="AC946" s="20">
        <v>0</v>
      </c>
      <c r="AD946" s="20">
        <v>0</v>
      </c>
      <c r="AE946" s="20">
        <v>0</v>
      </c>
      <c r="AF946" s="20">
        <v>0</v>
      </c>
      <c r="AG946" s="20">
        <v>0</v>
      </c>
      <c r="AH946" s="20">
        <v>0</v>
      </c>
      <c r="AI946" s="20">
        <v>0</v>
      </c>
      <c r="AJ946" s="20">
        <v>0</v>
      </c>
      <c r="AK946" s="20">
        <v>0</v>
      </c>
      <c r="AL946" s="20">
        <v>0</v>
      </c>
      <c r="AM946" s="20">
        <v>0</v>
      </c>
      <c r="AN946" s="20">
        <v>0</v>
      </c>
      <c r="AO946" s="20">
        <v>0</v>
      </c>
      <c r="AP946" s="20">
        <v>0</v>
      </c>
      <c r="AQ946" s="20">
        <v>0</v>
      </c>
      <c r="AR946" s="20">
        <v>0</v>
      </c>
      <c r="AS946" s="20">
        <v>0</v>
      </c>
      <c r="AT946" s="11">
        <f t="shared" si="14"/>
        <v>0</v>
      </c>
      <c r="AU946" s="20">
        <v>197004.67</v>
      </c>
      <c r="AV946" s="20">
        <v>240786.47</v>
      </c>
      <c r="AW946" s="21">
        <v>77</v>
      </c>
      <c r="AX946" s="21">
        <v>300</v>
      </c>
      <c r="AY946" s="20">
        <v>1179392.8700000001</v>
      </c>
      <c r="AZ946" s="20">
        <v>282705.15000000002</v>
      </c>
      <c r="BA946" s="22">
        <v>84.566050000000004</v>
      </c>
      <c r="BB946" s="22">
        <v>72.163394872175104</v>
      </c>
      <c r="BC946" s="22">
        <v>11</v>
      </c>
      <c r="BD946" s="22"/>
      <c r="BE946" s="18" t="s">
        <v>78</v>
      </c>
      <c r="BF946" s="15"/>
      <c r="BG946" s="18" t="s">
        <v>105</v>
      </c>
      <c r="BH946" s="18" t="s">
        <v>106</v>
      </c>
      <c r="BI946" s="18" t="s">
        <v>899</v>
      </c>
      <c r="BJ946" s="18" t="s">
        <v>82</v>
      </c>
      <c r="BK946" s="16" t="s">
        <v>83</v>
      </c>
      <c r="BL946" s="22">
        <v>1873708.4208972999</v>
      </c>
      <c r="BM946" s="16" t="s">
        <v>84</v>
      </c>
      <c r="BN946" s="22"/>
      <c r="BO946" s="23">
        <v>38338</v>
      </c>
      <c r="BP946" s="23">
        <v>47469</v>
      </c>
      <c r="BQ946" s="14" t="s">
        <v>445</v>
      </c>
      <c r="BR946" s="14" t="s">
        <v>446</v>
      </c>
      <c r="BS946" s="14">
        <v>38338</v>
      </c>
      <c r="BT946" s="14">
        <v>38338</v>
      </c>
      <c r="BU946" s="22">
        <v>86378.54</v>
      </c>
      <c r="BV946" s="22">
        <v>56.22</v>
      </c>
      <c r="BW946" s="22">
        <v>0</v>
      </c>
    </row>
    <row r="947" spans="1:75" s="1" customFormat="1" ht="18.2" customHeight="1" x14ac:dyDescent="0.15">
      <c r="A947" s="6">
        <v>945</v>
      </c>
      <c r="B947" s="7" t="s">
        <v>75</v>
      </c>
      <c r="C947" s="7" t="s">
        <v>76</v>
      </c>
      <c r="D947" s="8">
        <v>45108</v>
      </c>
      <c r="E947" s="9" t="s">
        <v>1529</v>
      </c>
      <c r="F947" s="10">
        <v>123</v>
      </c>
      <c r="G947" s="10">
        <v>122</v>
      </c>
      <c r="H947" s="11">
        <v>120664.96000000001</v>
      </c>
      <c r="I947" s="11">
        <v>82761.09</v>
      </c>
      <c r="J947" s="11">
        <v>0</v>
      </c>
      <c r="K947" s="11">
        <v>203426.05</v>
      </c>
      <c r="L947" s="11">
        <v>1094.78</v>
      </c>
      <c r="M947" s="11">
        <v>0</v>
      </c>
      <c r="N947" s="11">
        <v>0</v>
      </c>
      <c r="O947" s="11">
        <v>0</v>
      </c>
      <c r="P947" s="11">
        <v>0</v>
      </c>
      <c r="Q947" s="11">
        <v>0</v>
      </c>
      <c r="R947" s="11">
        <v>203426.05</v>
      </c>
      <c r="S947" s="11">
        <v>176545.03</v>
      </c>
      <c r="T947" s="11">
        <v>1030.68</v>
      </c>
      <c r="U947" s="11">
        <v>0</v>
      </c>
      <c r="V947" s="11">
        <v>0</v>
      </c>
      <c r="W947" s="11">
        <v>0</v>
      </c>
      <c r="X947" s="11">
        <v>0</v>
      </c>
      <c r="Y947" s="11">
        <v>0</v>
      </c>
      <c r="Z947" s="11">
        <v>177575.71</v>
      </c>
      <c r="AA947" s="11">
        <v>0</v>
      </c>
      <c r="AB947" s="11">
        <v>0</v>
      </c>
      <c r="AC947" s="11">
        <v>0</v>
      </c>
      <c r="AD947" s="11">
        <v>0</v>
      </c>
      <c r="AE947" s="11">
        <v>0</v>
      </c>
      <c r="AF947" s="11">
        <v>0</v>
      </c>
      <c r="AG947" s="11">
        <v>0</v>
      </c>
      <c r="AH947" s="11">
        <v>0</v>
      </c>
      <c r="AI947" s="11">
        <v>0</v>
      </c>
      <c r="AJ947" s="11">
        <v>0</v>
      </c>
      <c r="AK947" s="11">
        <v>0</v>
      </c>
      <c r="AL947" s="11">
        <v>0</v>
      </c>
      <c r="AM947" s="11">
        <v>0</v>
      </c>
      <c r="AN947" s="11">
        <v>0</v>
      </c>
      <c r="AO947" s="11">
        <v>0</v>
      </c>
      <c r="AP947" s="11">
        <v>0</v>
      </c>
      <c r="AQ947" s="11">
        <v>0</v>
      </c>
      <c r="AR947" s="11">
        <v>0</v>
      </c>
      <c r="AS947" s="11">
        <v>0</v>
      </c>
      <c r="AT947" s="11">
        <f t="shared" si="14"/>
        <v>0</v>
      </c>
      <c r="AU947" s="11">
        <v>83855.87</v>
      </c>
      <c r="AV947" s="11">
        <v>177575.71</v>
      </c>
      <c r="AW947" s="12">
        <v>77</v>
      </c>
      <c r="AX947" s="12">
        <v>300</v>
      </c>
      <c r="AY947" s="11">
        <v>955259.99</v>
      </c>
      <c r="AZ947" s="11">
        <v>229436.62</v>
      </c>
      <c r="BA947" s="13">
        <v>84.820888999999994</v>
      </c>
      <c r="BB947" s="13">
        <v>75.204988666405796</v>
      </c>
      <c r="BC947" s="13">
        <v>10.25</v>
      </c>
      <c r="BD947" s="13"/>
      <c r="BE947" s="9" t="s">
        <v>78</v>
      </c>
      <c r="BF947" s="6"/>
      <c r="BG947" s="9" t="s">
        <v>413</v>
      </c>
      <c r="BH947" s="9" t="s">
        <v>421</v>
      </c>
      <c r="BI947" s="9" t="s">
        <v>831</v>
      </c>
      <c r="BJ947" s="9" t="s">
        <v>82</v>
      </c>
      <c r="BK947" s="7" t="s">
        <v>83</v>
      </c>
      <c r="BL947" s="13">
        <v>1579988.5671887</v>
      </c>
      <c r="BM947" s="7" t="s">
        <v>84</v>
      </c>
      <c r="BN947" s="13"/>
      <c r="BO947" s="14">
        <v>38344</v>
      </c>
      <c r="BP947" s="14">
        <v>47475</v>
      </c>
      <c r="BQ947" s="14" t="s">
        <v>227</v>
      </c>
      <c r="BR947" s="14" t="s">
        <v>228</v>
      </c>
      <c r="BS947" s="14">
        <v>38344</v>
      </c>
      <c r="BT947" s="14">
        <v>38344</v>
      </c>
      <c r="BU947" s="13">
        <v>54481.51</v>
      </c>
      <c r="BV947" s="13">
        <v>48.73</v>
      </c>
      <c r="BW947" s="13">
        <v>0</v>
      </c>
    </row>
    <row r="948" spans="1:75" s="1" customFormat="1" ht="18.2" customHeight="1" x14ac:dyDescent="0.15">
      <c r="A948" s="15">
        <v>946</v>
      </c>
      <c r="B948" s="16" t="s">
        <v>75</v>
      </c>
      <c r="C948" s="16" t="s">
        <v>76</v>
      </c>
      <c r="D948" s="17">
        <v>45108</v>
      </c>
      <c r="E948" s="18" t="s">
        <v>1530</v>
      </c>
      <c r="F948" s="19">
        <v>90</v>
      </c>
      <c r="G948" s="19">
        <v>90</v>
      </c>
      <c r="H948" s="20">
        <v>0</v>
      </c>
      <c r="I948" s="20">
        <v>171676.88</v>
      </c>
      <c r="J948" s="20">
        <v>0</v>
      </c>
      <c r="K948" s="20">
        <v>171676.88</v>
      </c>
      <c r="L948" s="20">
        <v>0</v>
      </c>
      <c r="M948" s="20">
        <v>0</v>
      </c>
      <c r="N948" s="20">
        <v>0</v>
      </c>
      <c r="O948" s="20">
        <v>0</v>
      </c>
      <c r="P948" s="20">
        <v>0</v>
      </c>
      <c r="Q948" s="20">
        <v>0</v>
      </c>
      <c r="R948" s="20">
        <v>171676.88</v>
      </c>
      <c r="S948" s="20">
        <v>76715.509999999995</v>
      </c>
      <c r="T948" s="20">
        <v>0</v>
      </c>
      <c r="U948" s="20">
        <v>0</v>
      </c>
      <c r="V948" s="20">
        <v>0</v>
      </c>
      <c r="W948" s="20">
        <v>0</v>
      </c>
      <c r="X948" s="20">
        <v>0</v>
      </c>
      <c r="Y948" s="20">
        <v>0</v>
      </c>
      <c r="Z948" s="20">
        <v>76715.509999999995</v>
      </c>
      <c r="AA948" s="20">
        <v>0</v>
      </c>
      <c r="AB948" s="20">
        <v>0</v>
      </c>
      <c r="AC948" s="20">
        <v>0</v>
      </c>
      <c r="AD948" s="20">
        <v>0</v>
      </c>
      <c r="AE948" s="20">
        <v>0</v>
      </c>
      <c r="AF948" s="20">
        <v>0</v>
      </c>
      <c r="AG948" s="20">
        <v>0</v>
      </c>
      <c r="AH948" s="20">
        <v>0</v>
      </c>
      <c r="AI948" s="20">
        <v>0</v>
      </c>
      <c r="AJ948" s="20">
        <v>0</v>
      </c>
      <c r="AK948" s="20">
        <v>0</v>
      </c>
      <c r="AL948" s="20">
        <v>0</v>
      </c>
      <c r="AM948" s="20">
        <v>0</v>
      </c>
      <c r="AN948" s="20">
        <v>0</v>
      </c>
      <c r="AO948" s="20">
        <v>0</v>
      </c>
      <c r="AP948" s="20">
        <v>0</v>
      </c>
      <c r="AQ948" s="20">
        <v>0</v>
      </c>
      <c r="AR948" s="20">
        <v>0</v>
      </c>
      <c r="AS948" s="20">
        <v>0</v>
      </c>
      <c r="AT948" s="11">
        <f t="shared" si="14"/>
        <v>0</v>
      </c>
      <c r="AU948" s="20">
        <v>171676.88</v>
      </c>
      <c r="AV948" s="20">
        <v>76715.509999999995</v>
      </c>
      <c r="AW948" s="21">
        <v>0</v>
      </c>
      <c r="AX948" s="21">
        <v>180</v>
      </c>
      <c r="AY948" s="20">
        <v>1048000.01</v>
      </c>
      <c r="AZ948" s="20">
        <v>250855.38</v>
      </c>
      <c r="BA948" s="22">
        <v>84.999999000000003</v>
      </c>
      <c r="BB948" s="22">
        <v>58.171104914405703</v>
      </c>
      <c r="BC948" s="22">
        <v>10.59</v>
      </c>
      <c r="BD948" s="22"/>
      <c r="BE948" s="18" t="s">
        <v>78</v>
      </c>
      <c r="BF948" s="15"/>
      <c r="BG948" s="18" t="s">
        <v>105</v>
      </c>
      <c r="BH948" s="18" t="s">
        <v>106</v>
      </c>
      <c r="BI948" s="18" t="s">
        <v>1531</v>
      </c>
      <c r="BJ948" s="18" t="s">
        <v>82</v>
      </c>
      <c r="BK948" s="16" t="s">
        <v>83</v>
      </c>
      <c r="BL948" s="22">
        <v>1333396.1292107201</v>
      </c>
      <c r="BM948" s="16" t="s">
        <v>84</v>
      </c>
      <c r="BN948" s="22"/>
      <c r="BO948" s="23">
        <v>38433</v>
      </c>
      <c r="BP948" s="23">
        <v>43912</v>
      </c>
      <c r="BQ948" s="14" t="s">
        <v>585</v>
      </c>
      <c r="BR948" s="14" t="s">
        <v>586</v>
      </c>
      <c r="BS948" s="14">
        <v>38433</v>
      </c>
      <c r="BT948" s="14">
        <v>38433</v>
      </c>
      <c r="BU948" s="22">
        <v>41172.29</v>
      </c>
      <c r="BV948" s="22">
        <v>0</v>
      </c>
      <c r="BW948" s="22">
        <v>0</v>
      </c>
    </row>
    <row r="949" spans="1:75" s="1" customFormat="1" ht="18.2" customHeight="1" x14ac:dyDescent="0.15">
      <c r="A949" s="6">
        <v>947</v>
      </c>
      <c r="B949" s="7" t="s">
        <v>75</v>
      </c>
      <c r="C949" s="7" t="s">
        <v>76</v>
      </c>
      <c r="D949" s="8">
        <v>45108</v>
      </c>
      <c r="E949" s="9" t="s">
        <v>1532</v>
      </c>
      <c r="F949" s="10">
        <v>0</v>
      </c>
      <c r="G949" s="10">
        <v>0</v>
      </c>
      <c r="H949" s="11">
        <v>36795.980000000003</v>
      </c>
      <c r="I949" s="11">
        <v>0</v>
      </c>
      <c r="J949" s="11">
        <v>0</v>
      </c>
      <c r="K949" s="11">
        <v>36795.980000000003</v>
      </c>
      <c r="L949" s="11">
        <v>2062.98</v>
      </c>
      <c r="M949" s="11">
        <v>0</v>
      </c>
      <c r="N949" s="11">
        <v>0</v>
      </c>
      <c r="O949" s="11">
        <v>2062.98</v>
      </c>
      <c r="P949" s="11">
        <v>13774.2</v>
      </c>
      <c r="Q949" s="11">
        <v>0</v>
      </c>
      <c r="R949" s="11">
        <v>20958.8</v>
      </c>
      <c r="S949" s="11">
        <v>0</v>
      </c>
      <c r="T949" s="11">
        <v>324.72000000000003</v>
      </c>
      <c r="U949" s="11">
        <v>0</v>
      </c>
      <c r="V949" s="11">
        <v>0</v>
      </c>
      <c r="W949" s="11">
        <v>324.72000000000003</v>
      </c>
      <c r="X949" s="11">
        <v>0</v>
      </c>
      <c r="Y949" s="11">
        <v>0</v>
      </c>
      <c r="Z949" s="11">
        <v>0</v>
      </c>
      <c r="AA949" s="11">
        <v>49.83</v>
      </c>
      <c r="AB949" s="11">
        <v>0</v>
      </c>
      <c r="AC949" s="11">
        <v>0</v>
      </c>
      <c r="AD949" s="11">
        <v>0</v>
      </c>
      <c r="AE949" s="11">
        <v>0</v>
      </c>
      <c r="AF949" s="11">
        <v>-71.3</v>
      </c>
      <c r="AG949" s="11">
        <v>106.03</v>
      </c>
      <c r="AH949" s="11">
        <v>295.72000000000003</v>
      </c>
      <c r="AI949" s="11">
        <v>0</v>
      </c>
      <c r="AJ949" s="11">
        <v>0</v>
      </c>
      <c r="AK949" s="11">
        <v>0</v>
      </c>
      <c r="AL949" s="11">
        <v>0</v>
      </c>
      <c r="AM949" s="11">
        <v>0</v>
      </c>
      <c r="AN949" s="11">
        <v>0</v>
      </c>
      <c r="AO949" s="11">
        <v>0</v>
      </c>
      <c r="AP949" s="11">
        <v>0</v>
      </c>
      <c r="AQ949" s="11">
        <v>0</v>
      </c>
      <c r="AR949" s="11">
        <v>7337.02</v>
      </c>
      <c r="AS949" s="11">
        <v>0</v>
      </c>
      <c r="AT949" s="11">
        <f t="shared" si="14"/>
        <v>9205.16</v>
      </c>
      <c r="AU949" s="11">
        <v>0</v>
      </c>
      <c r="AV949" s="11">
        <v>0</v>
      </c>
      <c r="AW949" s="12">
        <v>23</v>
      </c>
      <c r="AX949" s="12">
        <v>240</v>
      </c>
      <c r="AY949" s="11">
        <v>1000000</v>
      </c>
      <c r="AZ949" s="11">
        <v>237716.02</v>
      </c>
      <c r="BA949" s="13">
        <v>84.999999000000003</v>
      </c>
      <c r="BB949" s="13">
        <v>7.49422768831987</v>
      </c>
      <c r="BC949" s="13">
        <v>10.59</v>
      </c>
      <c r="BD949" s="13"/>
      <c r="BE949" s="9" t="s">
        <v>78</v>
      </c>
      <c r="BF949" s="6"/>
      <c r="BG949" s="9" t="s">
        <v>711</v>
      </c>
      <c r="BH949" s="9" t="s">
        <v>1230</v>
      </c>
      <c r="BI949" s="9" t="s">
        <v>1533</v>
      </c>
      <c r="BJ949" s="9" t="s">
        <v>108</v>
      </c>
      <c r="BK949" s="7" t="s">
        <v>83</v>
      </c>
      <c r="BL949" s="13">
        <v>162784.7779672</v>
      </c>
      <c r="BM949" s="7" t="s">
        <v>84</v>
      </c>
      <c r="BN949" s="13"/>
      <c r="BO949" s="14">
        <v>38505</v>
      </c>
      <c r="BP949" s="14">
        <v>45810</v>
      </c>
      <c r="BQ949" s="14" t="s">
        <v>109</v>
      </c>
      <c r="BR949" s="14" t="s">
        <v>110</v>
      </c>
      <c r="BS949" s="14">
        <v>38505</v>
      </c>
      <c r="BT949" s="14">
        <v>38505</v>
      </c>
      <c r="BU949" s="13">
        <v>0</v>
      </c>
      <c r="BV949" s="13">
        <v>49.83</v>
      </c>
      <c r="BW949" s="13">
        <v>0</v>
      </c>
    </row>
    <row r="950" spans="1:75" s="1" customFormat="1" ht="18.2" customHeight="1" x14ac:dyDescent="0.15">
      <c r="A950" s="15">
        <v>948</v>
      </c>
      <c r="B950" s="16" t="s">
        <v>75</v>
      </c>
      <c r="C950" s="16" t="s">
        <v>76</v>
      </c>
      <c r="D950" s="17">
        <v>45108</v>
      </c>
      <c r="E950" s="18" t="s">
        <v>1534</v>
      </c>
      <c r="F950" s="19">
        <v>65</v>
      </c>
      <c r="G950" s="19">
        <v>64</v>
      </c>
      <c r="H950" s="20">
        <v>167263.57999999999</v>
      </c>
      <c r="I950" s="20">
        <v>65893.740000000005</v>
      </c>
      <c r="J950" s="20">
        <v>0</v>
      </c>
      <c r="K950" s="20">
        <v>233157.32</v>
      </c>
      <c r="L950" s="20">
        <v>1351.99</v>
      </c>
      <c r="M950" s="20">
        <v>0</v>
      </c>
      <c r="N950" s="20">
        <v>0</v>
      </c>
      <c r="O950" s="20">
        <v>0</v>
      </c>
      <c r="P950" s="20">
        <v>0</v>
      </c>
      <c r="Q950" s="20">
        <v>0</v>
      </c>
      <c r="R950" s="20">
        <v>233157.32</v>
      </c>
      <c r="S950" s="20">
        <v>115104.02</v>
      </c>
      <c r="T950" s="20">
        <v>1476.1</v>
      </c>
      <c r="U950" s="20">
        <v>0</v>
      </c>
      <c r="V950" s="20">
        <v>0</v>
      </c>
      <c r="W950" s="20">
        <v>0</v>
      </c>
      <c r="X950" s="20">
        <v>0</v>
      </c>
      <c r="Y950" s="20">
        <v>0</v>
      </c>
      <c r="Z950" s="20">
        <v>116580.12</v>
      </c>
      <c r="AA950" s="20">
        <v>0</v>
      </c>
      <c r="AB950" s="20">
        <v>0</v>
      </c>
      <c r="AC950" s="20">
        <v>0</v>
      </c>
      <c r="AD950" s="20">
        <v>0</v>
      </c>
      <c r="AE950" s="20">
        <v>0</v>
      </c>
      <c r="AF950" s="20">
        <v>0</v>
      </c>
      <c r="AG950" s="20">
        <v>0</v>
      </c>
      <c r="AH950" s="20">
        <v>0</v>
      </c>
      <c r="AI950" s="20">
        <v>0</v>
      </c>
      <c r="AJ950" s="20">
        <v>0</v>
      </c>
      <c r="AK950" s="20">
        <v>0</v>
      </c>
      <c r="AL950" s="20">
        <v>0</v>
      </c>
      <c r="AM950" s="20">
        <v>0</v>
      </c>
      <c r="AN950" s="20">
        <v>0</v>
      </c>
      <c r="AO950" s="20">
        <v>0</v>
      </c>
      <c r="AP950" s="20">
        <v>0</v>
      </c>
      <c r="AQ950" s="20">
        <v>0</v>
      </c>
      <c r="AR950" s="20">
        <v>0</v>
      </c>
      <c r="AS950" s="20">
        <v>0</v>
      </c>
      <c r="AT950" s="11">
        <f t="shared" si="14"/>
        <v>0</v>
      </c>
      <c r="AU950" s="20">
        <v>67245.73</v>
      </c>
      <c r="AV950" s="20">
        <v>116580.12</v>
      </c>
      <c r="AW950" s="21">
        <v>83</v>
      </c>
      <c r="AX950" s="21">
        <v>300</v>
      </c>
      <c r="AY950" s="20">
        <v>1249191.3</v>
      </c>
      <c r="AZ950" s="20">
        <v>297500</v>
      </c>
      <c r="BA950" s="22">
        <v>85</v>
      </c>
      <c r="BB950" s="22">
        <v>66.616377142857104</v>
      </c>
      <c r="BC950" s="22">
        <v>10.59</v>
      </c>
      <c r="BD950" s="22"/>
      <c r="BE950" s="18" t="s">
        <v>78</v>
      </c>
      <c r="BF950" s="15"/>
      <c r="BG950" s="18" t="s">
        <v>89</v>
      </c>
      <c r="BH950" s="18" t="s">
        <v>90</v>
      </c>
      <c r="BI950" s="18" t="s">
        <v>938</v>
      </c>
      <c r="BJ950" s="18" t="s">
        <v>82</v>
      </c>
      <c r="BK950" s="16" t="s">
        <v>83</v>
      </c>
      <c r="BL950" s="22">
        <v>1810908.1897640801</v>
      </c>
      <c r="BM950" s="16" t="s">
        <v>84</v>
      </c>
      <c r="BN950" s="22"/>
      <c r="BO950" s="23">
        <v>38512</v>
      </c>
      <c r="BP950" s="23">
        <v>47643</v>
      </c>
      <c r="BQ950" s="14" t="s">
        <v>696</v>
      </c>
      <c r="BR950" s="14" t="s">
        <v>697</v>
      </c>
      <c r="BS950" s="14">
        <v>38512</v>
      </c>
      <c r="BT950" s="14">
        <v>38512</v>
      </c>
      <c r="BU950" s="22">
        <v>37472.5</v>
      </c>
      <c r="BV950" s="22">
        <v>61.91</v>
      </c>
      <c r="BW950" s="22">
        <v>0</v>
      </c>
    </row>
    <row r="951" spans="1:75" s="1" customFormat="1" ht="18.2" customHeight="1" x14ac:dyDescent="0.15">
      <c r="A951" s="6">
        <v>949</v>
      </c>
      <c r="B951" s="7" t="s">
        <v>75</v>
      </c>
      <c r="C951" s="7" t="s">
        <v>76</v>
      </c>
      <c r="D951" s="8">
        <v>45108</v>
      </c>
      <c r="E951" s="9" t="s">
        <v>1535</v>
      </c>
      <c r="F951" s="10">
        <v>153</v>
      </c>
      <c r="G951" s="10">
        <v>152</v>
      </c>
      <c r="H951" s="11">
        <v>39003.550000000003</v>
      </c>
      <c r="I951" s="11">
        <v>25892.62</v>
      </c>
      <c r="J951" s="11">
        <v>0</v>
      </c>
      <c r="K951" s="11">
        <v>64896.17</v>
      </c>
      <c r="L951" s="11">
        <v>310.05</v>
      </c>
      <c r="M951" s="11">
        <v>0</v>
      </c>
      <c r="N951" s="11">
        <v>0</v>
      </c>
      <c r="O951" s="11">
        <v>0</v>
      </c>
      <c r="P951" s="11">
        <v>0</v>
      </c>
      <c r="Q951" s="11">
        <v>0</v>
      </c>
      <c r="R951" s="11">
        <v>64896.17</v>
      </c>
      <c r="S951" s="11">
        <v>73554.899999999994</v>
      </c>
      <c r="T951" s="11">
        <v>344.21</v>
      </c>
      <c r="U951" s="11">
        <v>0</v>
      </c>
      <c r="V951" s="11">
        <v>0</v>
      </c>
      <c r="W951" s="11">
        <v>0</v>
      </c>
      <c r="X951" s="11">
        <v>0</v>
      </c>
      <c r="Y951" s="11">
        <v>0</v>
      </c>
      <c r="Z951" s="11">
        <v>73899.11</v>
      </c>
      <c r="AA951" s="11">
        <v>0</v>
      </c>
      <c r="AB951" s="11">
        <v>0</v>
      </c>
      <c r="AC951" s="11">
        <v>0</v>
      </c>
      <c r="AD951" s="11">
        <v>0</v>
      </c>
      <c r="AE951" s="11">
        <v>0</v>
      </c>
      <c r="AF951" s="11">
        <v>0</v>
      </c>
      <c r="AG951" s="11">
        <v>0</v>
      </c>
      <c r="AH951" s="11">
        <v>0</v>
      </c>
      <c r="AI951" s="11">
        <v>0</v>
      </c>
      <c r="AJ951" s="11">
        <v>0</v>
      </c>
      <c r="AK951" s="11">
        <v>0</v>
      </c>
      <c r="AL951" s="11">
        <v>0</v>
      </c>
      <c r="AM951" s="11">
        <v>0</v>
      </c>
      <c r="AN951" s="11">
        <v>0</v>
      </c>
      <c r="AO951" s="11">
        <v>0</v>
      </c>
      <c r="AP951" s="11">
        <v>0</v>
      </c>
      <c r="AQ951" s="11">
        <v>0</v>
      </c>
      <c r="AR951" s="11">
        <v>0</v>
      </c>
      <c r="AS951" s="11">
        <v>0</v>
      </c>
      <c r="AT951" s="11">
        <f t="shared" si="14"/>
        <v>0</v>
      </c>
      <c r="AU951" s="11">
        <v>26202.67</v>
      </c>
      <c r="AV951" s="11">
        <v>73899.11</v>
      </c>
      <c r="AW951" s="12">
        <v>84</v>
      </c>
      <c r="AX951" s="12">
        <v>300</v>
      </c>
      <c r="AY951" s="11">
        <v>426700.02</v>
      </c>
      <c r="AZ951" s="11">
        <v>68824.37</v>
      </c>
      <c r="BA951" s="13">
        <v>57.440362</v>
      </c>
      <c r="BB951" s="13">
        <v>54.1619123751302</v>
      </c>
      <c r="BC951" s="13">
        <v>10.59</v>
      </c>
      <c r="BD951" s="13"/>
      <c r="BE951" s="9" t="s">
        <v>78</v>
      </c>
      <c r="BF951" s="6"/>
      <c r="BG951" s="9" t="s">
        <v>119</v>
      </c>
      <c r="BH951" s="9" t="s">
        <v>1090</v>
      </c>
      <c r="BI951" s="9" t="s">
        <v>1536</v>
      </c>
      <c r="BJ951" s="9" t="s">
        <v>82</v>
      </c>
      <c r="BK951" s="7" t="s">
        <v>83</v>
      </c>
      <c r="BL951" s="13">
        <v>504041.67339597997</v>
      </c>
      <c r="BM951" s="7" t="s">
        <v>84</v>
      </c>
      <c r="BN951" s="13"/>
      <c r="BO951" s="14">
        <v>38544</v>
      </c>
      <c r="BP951" s="14">
        <v>47675</v>
      </c>
      <c r="BQ951" s="14" t="s">
        <v>236</v>
      </c>
      <c r="BR951" s="14" t="s">
        <v>237</v>
      </c>
      <c r="BS951" s="14">
        <v>38544</v>
      </c>
      <c r="BT951" s="14">
        <v>38544</v>
      </c>
      <c r="BU951" s="13">
        <v>21283.83</v>
      </c>
      <c r="BV951" s="13">
        <v>14.32</v>
      </c>
      <c r="BW951" s="13">
        <v>0</v>
      </c>
    </row>
    <row r="952" spans="1:75" s="1" customFormat="1" ht="18.2" customHeight="1" x14ac:dyDescent="0.15">
      <c r="A952" s="15">
        <v>950</v>
      </c>
      <c r="B952" s="16" t="s">
        <v>75</v>
      </c>
      <c r="C952" s="16" t="s">
        <v>76</v>
      </c>
      <c r="D952" s="17">
        <v>45108</v>
      </c>
      <c r="E952" s="18" t="s">
        <v>1537</v>
      </c>
      <c r="F952" s="19">
        <v>0</v>
      </c>
      <c r="G952" s="19">
        <v>0</v>
      </c>
      <c r="H952" s="20">
        <v>32281.87</v>
      </c>
      <c r="I952" s="20">
        <v>0</v>
      </c>
      <c r="J952" s="20">
        <v>0</v>
      </c>
      <c r="K952" s="20">
        <v>32281.87</v>
      </c>
      <c r="L952" s="20">
        <v>256.52999999999997</v>
      </c>
      <c r="M952" s="20">
        <v>0</v>
      </c>
      <c r="N952" s="20">
        <v>0</v>
      </c>
      <c r="O952" s="20">
        <v>256.52999999999997</v>
      </c>
      <c r="P952" s="20">
        <v>0</v>
      </c>
      <c r="Q952" s="20">
        <v>0</v>
      </c>
      <c r="R952" s="20">
        <v>32025.34</v>
      </c>
      <c r="S952" s="20">
        <v>0</v>
      </c>
      <c r="T952" s="20">
        <v>284.89</v>
      </c>
      <c r="U952" s="20">
        <v>0</v>
      </c>
      <c r="V952" s="20">
        <v>0</v>
      </c>
      <c r="W952" s="20">
        <v>284.89</v>
      </c>
      <c r="X952" s="20">
        <v>0</v>
      </c>
      <c r="Y952" s="20">
        <v>0</v>
      </c>
      <c r="Z952" s="20">
        <v>0</v>
      </c>
      <c r="AA952" s="20">
        <v>11.85</v>
      </c>
      <c r="AB952" s="20">
        <v>0</v>
      </c>
      <c r="AC952" s="20">
        <v>0</v>
      </c>
      <c r="AD952" s="20">
        <v>0</v>
      </c>
      <c r="AE952" s="20">
        <v>0</v>
      </c>
      <c r="AF952" s="20">
        <v>-21.88</v>
      </c>
      <c r="AG952" s="20">
        <v>27.66</v>
      </c>
      <c r="AH952" s="20">
        <v>75.34</v>
      </c>
      <c r="AI952" s="20">
        <v>0</v>
      </c>
      <c r="AJ952" s="20">
        <v>0</v>
      </c>
      <c r="AK952" s="20">
        <v>0</v>
      </c>
      <c r="AL952" s="20">
        <v>0</v>
      </c>
      <c r="AM952" s="20">
        <v>0</v>
      </c>
      <c r="AN952" s="20">
        <v>0</v>
      </c>
      <c r="AO952" s="20">
        <v>0</v>
      </c>
      <c r="AP952" s="20">
        <v>0</v>
      </c>
      <c r="AQ952" s="20">
        <v>0</v>
      </c>
      <c r="AR952" s="20">
        <v>0.85</v>
      </c>
      <c r="AS952" s="20">
        <v>8.1114000000000006E-2</v>
      </c>
      <c r="AT952" s="11">
        <f t="shared" si="14"/>
        <v>633.45888600000001</v>
      </c>
      <c r="AU952" s="20">
        <v>0</v>
      </c>
      <c r="AV952" s="20">
        <v>0</v>
      </c>
      <c r="AW952" s="21">
        <v>84</v>
      </c>
      <c r="AX952" s="21">
        <v>300</v>
      </c>
      <c r="AY952" s="20">
        <v>347000.01</v>
      </c>
      <c r="AZ952" s="20">
        <v>56955.05</v>
      </c>
      <c r="BA952" s="22">
        <v>58.458382999999998</v>
      </c>
      <c r="BB952" s="22">
        <v>32.870651354449201</v>
      </c>
      <c r="BC952" s="22">
        <v>10.59</v>
      </c>
      <c r="BD952" s="22"/>
      <c r="BE952" s="18" t="s">
        <v>78</v>
      </c>
      <c r="BF952" s="15"/>
      <c r="BG952" s="18" t="s">
        <v>160</v>
      </c>
      <c r="BH952" s="18" t="s">
        <v>386</v>
      </c>
      <c r="BI952" s="18" t="s">
        <v>387</v>
      </c>
      <c r="BJ952" s="18" t="s">
        <v>108</v>
      </c>
      <c r="BK952" s="16" t="s">
        <v>83</v>
      </c>
      <c r="BL952" s="22">
        <v>248737.42109396</v>
      </c>
      <c r="BM952" s="16" t="s">
        <v>84</v>
      </c>
      <c r="BN952" s="22"/>
      <c r="BO952" s="23">
        <v>38545</v>
      </c>
      <c r="BP952" s="23">
        <v>47676</v>
      </c>
      <c r="BQ952" s="14" t="s">
        <v>109</v>
      </c>
      <c r="BR952" s="14" t="s">
        <v>110</v>
      </c>
      <c r="BS952" s="14">
        <v>38545</v>
      </c>
      <c r="BT952" s="14">
        <v>38545</v>
      </c>
      <c r="BU952" s="22">
        <v>0</v>
      </c>
      <c r="BV952" s="22">
        <v>11.85</v>
      </c>
      <c r="BW952" s="22">
        <v>0</v>
      </c>
    </row>
    <row r="953" spans="1:75" s="1" customFormat="1" ht="18.2" customHeight="1" x14ac:dyDescent="0.15">
      <c r="A953" s="6">
        <v>951</v>
      </c>
      <c r="B953" s="7" t="s">
        <v>75</v>
      </c>
      <c r="C953" s="7" t="s">
        <v>76</v>
      </c>
      <c r="D953" s="8">
        <v>45108</v>
      </c>
      <c r="E953" s="9" t="s">
        <v>1538</v>
      </c>
      <c r="F953" s="10">
        <v>0</v>
      </c>
      <c r="G953" s="10">
        <v>0</v>
      </c>
      <c r="H953" s="11">
        <v>40277.480000000003</v>
      </c>
      <c r="I953" s="11">
        <v>0</v>
      </c>
      <c r="J953" s="11">
        <v>0</v>
      </c>
      <c r="K953" s="11">
        <v>40277.480000000003</v>
      </c>
      <c r="L953" s="11">
        <v>325.37</v>
      </c>
      <c r="M953" s="11">
        <v>0</v>
      </c>
      <c r="N953" s="11">
        <v>0</v>
      </c>
      <c r="O953" s="11">
        <v>325.37</v>
      </c>
      <c r="P953" s="11">
        <v>0</v>
      </c>
      <c r="Q953" s="11">
        <v>0</v>
      </c>
      <c r="R953" s="11">
        <v>39952.11</v>
      </c>
      <c r="S953" s="11">
        <v>0</v>
      </c>
      <c r="T953" s="11">
        <v>355.45</v>
      </c>
      <c r="U953" s="11">
        <v>0</v>
      </c>
      <c r="V953" s="11">
        <v>0</v>
      </c>
      <c r="W953" s="11">
        <v>355.45</v>
      </c>
      <c r="X953" s="11">
        <v>0</v>
      </c>
      <c r="Y953" s="11">
        <v>0</v>
      </c>
      <c r="Z953" s="11">
        <v>0</v>
      </c>
      <c r="AA953" s="11">
        <v>14.9</v>
      </c>
      <c r="AB953" s="11">
        <v>0</v>
      </c>
      <c r="AC953" s="11">
        <v>0</v>
      </c>
      <c r="AD953" s="11">
        <v>0</v>
      </c>
      <c r="AE953" s="11">
        <v>0</v>
      </c>
      <c r="AF953" s="11">
        <v>-26.49</v>
      </c>
      <c r="AG953" s="11">
        <v>34.79</v>
      </c>
      <c r="AH953" s="11">
        <v>92.07</v>
      </c>
      <c r="AI953" s="11">
        <v>0</v>
      </c>
      <c r="AJ953" s="11">
        <v>0</v>
      </c>
      <c r="AK953" s="11">
        <v>0</v>
      </c>
      <c r="AL953" s="11">
        <v>0</v>
      </c>
      <c r="AM953" s="11">
        <v>0</v>
      </c>
      <c r="AN953" s="11">
        <v>0</v>
      </c>
      <c r="AO953" s="11">
        <v>0</v>
      </c>
      <c r="AP953" s="11">
        <v>0.88</v>
      </c>
      <c r="AQ953" s="11">
        <v>0</v>
      </c>
      <c r="AR953" s="11">
        <v>0</v>
      </c>
      <c r="AS953" s="11">
        <v>0</v>
      </c>
      <c r="AT953" s="11">
        <f t="shared" si="14"/>
        <v>796.97</v>
      </c>
      <c r="AU953" s="11">
        <v>0</v>
      </c>
      <c r="AV953" s="11">
        <v>0</v>
      </c>
      <c r="AW953" s="12">
        <v>84</v>
      </c>
      <c r="AX953" s="12">
        <v>300</v>
      </c>
      <c r="AY953" s="11">
        <v>372000</v>
      </c>
      <c r="AZ953" s="11">
        <v>71619.039999999994</v>
      </c>
      <c r="BA953" s="13">
        <v>68.576617999999996</v>
      </c>
      <c r="BB953" s="13">
        <v>38.254919163451198</v>
      </c>
      <c r="BC953" s="13">
        <v>10.59</v>
      </c>
      <c r="BD953" s="13"/>
      <c r="BE953" s="9" t="s">
        <v>78</v>
      </c>
      <c r="BF953" s="6"/>
      <c r="BG953" s="9" t="s">
        <v>79</v>
      </c>
      <c r="BH953" s="9" t="s">
        <v>409</v>
      </c>
      <c r="BI953" s="9" t="s">
        <v>410</v>
      </c>
      <c r="BJ953" s="9" t="s">
        <v>108</v>
      </c>
      <c r="BK953" s="7" t="s">
        <v>83</v>
      </c>
      <c r="BL953" s="13">
        <v>310303.80344634003</v>
      </c>
      <c r="BM953" s="7" t="s">
        <v>84</v>
      </c>
      <c r="BN953" s="13"/>
      <c r="BO953" s="14">
        <v>38546</v>
      </c>
      <c r="BP953" s="14">
        <v>47677</v>
      </c>
      <c r="BQ953" s="14" t="s">
        <v>109</v>
      </c>
      <c r="BR953" s="14" t="s">
        <v>110</v>
      </c>
      <c r="BS953" s="14">
        <v>38546</v>
      </c>
      <c r="BT953" s="14">
        <v>38546</v>
      </c>
      <c r="BU953" s="13">
        <v>0</v>
      </c>
      <c r="BV953" s="13">
        <v>14.9</v>
      </c>
      <c r="BW953" s="13">
        <v>0</v>
      </c>
    </row>
    <row r="954" spans="1:75" s="1" customFormat="1" ht="18.2" customHeight="1" x14ac:dyDescent="0.15">
      <c r="A954" s="15">
        <v>952</v>
      </c>
      <c r="B954" s="16" t="s">
        <v>75</v>
      </c>
      <c r="C954" s="16" t="s">
        <v>76</v>
      </c>
      <c r="D954" s="17">
        <v>45108</v>
      </c>
      <c r="E954" s="18" t="s">
        <v>1539</v>
      </c>
      <c r="F954" s="19">
        <v>159</v>
      </c>
      <c r="G954" s="19">
        <v>158</v>
      </c>
      <c r="H954" s="20">
        <v>14022.47</v>
      </c>
      <c r="I954" s="20">
        <v>42840.27</v>
      </c>
      <c r="J954" s="20">
        <v>0</v>
      </c>
      <c r="K954" s="20">
        <v>56862.74</v>
      </c>
      <c r="L954" s="20">
        <v>503.76</v>
      </c>
      <c r="M954" s="20">
        <v>0</v>
      </c>
      <c r="N954" s="20">
        <v>0</v>
      </c>
      <c r="O954" s="20">
        <v>0</v>
      </c>
      <c r="P954" s="20">
        <v>0</v>
      </c>
      <c r="Q954" s="20">
        <v>0</v>
      </c>
      <c r="R954" s="20">
        <v>56862.74</v>
      </c>
      <c r="S954" s="20">
        <v>56158.89</v>
      </c>
      <c r="T954" s="20">
        <v>123.75</v>
      </c>
      <c r="U954" s="20">
        <v>0</v>
      </c>
      <c r="V954" s="20">
        <v>0</v>
      </c>
      <c r="W954" s="20">
        <v>0</v>
      </c>
      <c r="X954" s="20">
        <v>0</v>
      </c>
      <c r="Y954" s="20">
        <v>0</v>
      </c>
      <c r="Z954" s="20">
        <v>56282.64</v>
      </c>
      <c r="AA954" s="20">
        <v>0</v>
      </c>
      <c r="AB954" s="20">
        <v>0</v>
      </c>
      <c r="AC954" s="20">
        <v>0</v>
      </c>
      <c r="AD954" s="20">
        <v>0</v>
      </c>
      <c r="AE954" s="20">
        <v>0</v>
      </c>
      <c r="AF954" s="20">
        <v>0</v>
      </c>
      <c r="AG954" s="20">
        <v>0</v>
      </c>
      <c r="AH954" s="20">
        <v>0</v>
      </c>
      <c r="AI954" s="20">
        <v>0</v>
      </c>
      <c r="AJ954" s="20">
        <v>0</v>
      </c>
      <c r="AK954" s="20">
        <v>0</v>
      </c>
      <c r="AL954" s="20">
        <v>0</v>
      </c>
      <c r="AM954" s="20">
        <v>0</v>
      </c>
      <c r="AN954" s="20">
        <v>0</v>
      </c>
      <c r="AO954" s="20">
        <v>0</v>
      </c>
      <c r="AP954" s="20">
        <v>0</v>
      </c>
      <c r="AQ954" s="20">
        <v>0</v>
      </c>
      <c r="AR954" s="20">
        <v>0</v>
      </c>
      <c r="AS954" s="20">
        <v>0</v>
      </c>
      <c r="AT954" s="11">
        <f t="shared" si="14"/>
        <v>0</v>
      </c>
      <c r="AU954" s="20">
        <v>43344.03</v>
      </c>
      <c r="AV954" s="20">
        <v>56282.64</v>
      </c>
      <c r="AW954" s="21">
        <v>24</v>
      </c>
      <c r="AX954" s="21">
        <v>240</v>
      </c>
      <c r="AY954" s="20">
        <v>350000.01</v>
      </c>
      <c r="AZ954" s="20">
        <v>62474.12</v>
      </c>
      <c r="BA954" s="22">
        <v>63.587103999999997</v>
      </c>
      <c r="BB954" s="22">
        <v>57.875756586966901</v>
      </c>
      <c r="BC954" s="22">
        <v>10.59</v>
      </c>
      <c r="BD954" s="22"/>
      <c r="BE954" s="18" t="s">
        <v>78</v>
      </c>
      <c r="BF954" s="15"/>
      <c r="BG954" s="18" t="s">
        <v>199</v>
      </c>
      <c r="BH954" s="18" t="s">
        <v>353</v>
      </c>
      <c r="BI954" s="18" t="s">
        <v>547</v>
      </c>
      <c r="BJ954" s="18" t="s">
        <v>82</v>
      </c>
      <c r="BK954" s="16" t="s">
        <v>83</v>
      </c>
      <c r="BL954" s="22">
        <v>441646.87412956002</v>
      </c>
      <c r="BM954" s="16" t="s">
        <v>84</v>
      </c>
      <c r="BN954" s="22"/>
      <c r="BO954" s="23">
        <v>38547</v>
      </c>
      <c r="BP954" s="23">
        <v>45852</v>
      </c>
      <c r="BQ954" s="14" t="s">
        <v>255</v>
      </c>
      <c r="BR954" s="14" t="s">
        <v>256</v>
      </c>
      <c r="BS954" s="14">
        <v>38547</v>
      </c>
      <c r="BT954" s="14">
        <v>38547</v>
      </c>
      <c r="BU954" s="22">
        <v>19331.080000000002</v>
      </c>
      <c r="BV954" s="22">
        <v>13.1</v>
      </c>
      <c r="BW954" s="22">
        <v>0</v>
      </c>
    </row>
    <row r="955" spans="1:75" s="1" customFormat="1" ht="18.2" customHeight="1" x14ac:dyDescent="0.15">
      <c r="A955" s="6">
        <v>953</v>
      </c>
      <c r="B955" s="7" t="s">
        <v>75</v>
      </c>
      <c r="C955" s="7" t="s">
        <v>76</v>
      </c>
      <c r="D955" s="8">
        <v>45108</v>
      </c>
      <c r="E955" s="9" t="s">
        <v>1540</v>
      </c>
      <c r="F955" s="10">
        <v>160</v>
      </c>
      <c r="G955" s="10">
        <v>159</v>
      </c>
      <c r="H955" s="11">
        <v>16054.91</v>
      </c>
      <c r="I955" s="11">
        <v>49095.78</v>
      </c>
      <c r="J955" s="11">
        <v>0</v>
      </c>
      <c r="K955" s="11">
        <v>65150.69</v>
      </c>
      <c r="L955" s="11">
        <v>576.77</v>
      </c>
      <c r="M955" s="11">
        <v>0</v>
      </c>
      <c r="N955" s="11">
        <v>0</v>
      </c>
      <c r="O955" s="11">
        <v>0</v>
      </c>
      <c r="P955" s="11">
        <v>0</v>
      </c>
      <c r="Q955" s="11">
        <v>0</v>
      </c>
      <c r="R955" s="11">
        <v>65150.69</v>
      </c>
      <c r="S955" s="11">
        <v>64466.54</v>
      </c>
      <c r="T955" s="11">
        <v>141.68</v>
      </c>
      <c r="U955" s="11">
        <v>0</v>
      </c>
      <c r="V955" s="11">
        <v>0</v>
      </c>
      <c r="W955" s="11">
        <v>0</v>
      </c>
      <c r="X955" s="11">
        <v>0</v>
      </c>
      <c r="Y955" s="11">
        <v>0</v>
      </c>
      <c r="Z955" s="11">
        <v>64608.22</v>
      </c>
      <c r="AA955" s="11">
        <v>0</v>
      </c>
      <c r="AB955" s="11">
        <v>0</v>
      </c>
      <c r="AC955" s="11">
        <v>0</v>
      </c>
      <c r="AD955" s="11">
        <v>0</v>
      </c>
      <c r="AE955" s="11">
        <v>0</v>
      </c>
      <c r="AF955" s="11">
        <v>0</v>
      </c>
      <c r="AG955" s="11">
        <v>0</v>
      </c>
      <c r="AH955" s="11">
        <v>0</v>
      </c>
      <c r="AI955" s="11">
        <v>0</v>
      </c>
      <c r="AJ955" s="11">
        <v>0</v>
      </c>
      <c r="AK955" s="11">
        <v>0</v>
      </c>
      <c r="AL955" s="11">
        <v>0</v>
      </c>
      <c r="AM955" s="11">
        <v>0</v>
      </c>
      <c r="AN955" s="11">
        <v>0</v>
      </c>
      <c r="AO955" s="11">
        <v>0</v>
      </c>
      <c r="AP955" s="11">
        <v>0</v>
      </c>
      <c r="AQ955" s="11">
        <v>0</v>
      </c>
      <c r="AR955" s="11">
        <v>0</v>
      </c>
      <c r="AS955" s="11">
        <v>0</v>
      </c>
      <c r="AT955" s="11">
        <f t="shared" si="14"/>
        <v>0</v>
      </c>
      <c r="AU955" s="11">
        <v>49672.55</v>
      </c>
      <c r="AV955" s="11">
        <v>64608.22</v>
      </c>
      <c r="AW955" s="12">
        <v>24</v>
      </c>
      <c r="AX955" s="12">
        <v>240</v>
      </c>
      <c r="AY955" s="11">
        <v>422999.99</v>
      </c>
      <c r="AZ955" s="11">
        <v>71528</v>
      </c>
      <c r="BA955" s="13">
        <v>60.244739000000003</v>
      </c>
      <c r="BB955" s="13">
        <v>54.873424599036902</v>
      </c>
      <c r="BC955" s="13">
        <v>10.59</v>
      </c>
      <c r="BD955" s="13"/>
      <c r="BE955" s="9" t="s">
        <v>78</v>
      </c>
      <c r="BF955" s="6"/>
      <c r="BG955" s="9" t="s">
        <v>99</v>
      </c>
      <c r="BH955" s="9" t="s">
        <v>100</v>
      </c>
      <c r="BI955" s="9" t="s">
        <v>1541</v>
      </c>
      <c r="BJ955" s="9" t="s">
        <v>82</v>
      </c>
      <c r="BK955" s="7" t="s">
        <v>83</v>
      </c>
      <c r="BL955" s="13">
        <v>506018.50325686001</v>
      </c>
      <c r="BM955" s="7" t="s">
        <v>84</v>
      </c>
      <c r="BN955" s="13"/>
      <c r="BO955" s="14">
        <v>38548</v>
      </c>
      <c r="BP955" s="14">
        <v>45853</v>
      </c>
      <c r="BQ955" s="14" t="s">
        <v>458</v>
      </c>
      <c r="BR955" s="14" t="s">
        <v>459</v>
      </c>
      <c r="BS955" s="14">
        <v>38548</v>
      </c>
      <c r="BT955" s="14">
        <v>38548</v>
      </c>
      <c r="BU955" s="13">
        <v>22417.68</v>
      </c>
      <c r="BV955" s="13">
        <v>15</v>
      </c>
      <c r="BW955" s="13">
        <v>0</v>
      </c>
    </row>
    <row r="956" spans="1:75" s="1" customFormat="1" ht="18.2" customHeight="1" x14ac:dyDescent="0.15">
      <c r="A956" s="15">
        <v>954</v>
      </c>
      <c r="B956" s="16" t="s">
        <v>75</v>
      </c>
      <c r="C956" s="16" t="s">
        <v>76</v>
      </c>
      <c r="D956" s="17">
        <v>45108</v>
      </c>
      <c r="E956" s="18" t="s">
        <v>1542</v>
      </c>
      <c r="F956" s="19">
        <v>0</v>
      </c>
      <c r="G956" s="19">
        <v>0</v>
      </c>
      <c r="H956" s="20">
        <v>27450.67</v>
      </c>
      <c r="I956" s="20">
        <v>0</v>
      </c>
      <c r="J956" s="20">
        <v>0</v>
      </c>
      <c r="K956" s="20">
        <v>27450.67</v>
      </c>
      <c r="L956" s="20">
        <v>375.73</v>
      </c>
      <c r="M956" s="20">
        <v>0</v>
      </c>
      <c r="N956" s="20">
        <v>0</v>
      </c>
      <c r="O956" s="20">
        <v>375.73</v>
      </c>
      <c r="P956" s="20">
        <v>0</v>
      </c>
      <c r="Q956" s="20">
        <v>0</v>
      </c>
      <c r="R956" s="20">
        <v>27074.94</v>
      </c>
      <c r="S956" s="20">
        <v>0</v>
      </c>
      <c r="T956" s="20">
        <v>242.25</v>
      </c>
      <c r="U956" s="20">
        <v>0</v>
      </c>
      <c r="V956" s="20">
        <v>0</v>
      </c>
      <c r="W956" s="20">
        <v>242.25</v>
      </c>
      <c r="X956" s="20">
        <v>0</v>
      </c>
      <c r="Y956" s="20">
        <v>0</v>
      </c>
      <c r="Z956" s="20">
        <v>0</v>
      </c>
      <c r="AA956" s="20">
        <v>13.53</v>
      </c>
      <c r="AB956" s="20">
        <v>0</v>
      </c>
      <c r="AC956" s="20">
        <v>0</v>
      </c>
      <c r="AD956" s="20">
        <v>0</v>
      </c>
      <c r="AE956" s="20">
        <v>0</v>
      </c>
      <c r="AF956" s="20">
        <v>-23.56</v>
      </c>
      <c r="AG956" s="20">
        <v>31.58</v>
      </c>
      <c r="AH956" s="20">
        <v>83.47</v>
      </c>
      <c r="AI956" s="20">
        <v>0</v>
      </c>
      <c r="AJ956" s="20">
        <v>0</v>
      </c>
      <c r="AK956" s="20">
        <v>0</v>
      </c>
      <c r="AL956" s="20">
        <v>0</v>
      </c>
      <c r="AM956" s="20">
        <v>0</v>
      </c>
      <c r="AN956" s="20">
        <v>0</v>
      </c>
      <c r="AO956" s="20">
        <v>0</v>
      </c>
      <c r="AP956" s="20">
        <v>0.76</v>
      </c>
      <c r="AQ956" s="20">
        <v>0</v>
      </c>
      <c r="AR956" s="20">
        <v>0.18</v>
      </c>
      <c r="AS956" s="20">
        <v>0</v>
      </c>
      <c r="AT956" s="11">
        <f t="shared" si="14"/>
        <v>723.58</v>
      </c>
      <c r="AU956" s="20">
        <v>0</v>
      </c>
      <c r="AV956" s="20">
        <v>0</v>
      </c>
      <c r="AW956" s="21">
        <v>84</v>
      </c>
      <c r="AX956" s="21">
        <v>300</v>
      </c>
      <c r="AY956" s="20">
        <v>335199.99</v>
      </c>
      <c r="AZ956" s="20">
        <v>65008.7</v>
      </c>
      <c r="BA956" s="22">
        <v>69.117846</v>
      </c>
      <c r="BB956" s="22">
        <v>28.7863244977863</v>
      </c>
      <c r="BC956" s="22">
        <v>10.59</v>
      </c>
      <c r="BD956" s="22"/>
      <c r="BE956" s="18" t="s">
        <v>78</v>
      </c>
      <c r="BF956" s="15"/>
      <c r="BG956" s="18" t="s">
        <v>79</v>
      </c>
      <c r="BH956" s="18" t="s">
        <v>195</v>
      </c>
      <c r="BI956" s="18" t="s">
        <v>295</v>
      </c>
      <c r="BJ956" s="18" t="s">
        <v>108</v>
      </c>
      <c r="BK956" s="16" t="s">
        <v>83</v>
      </c>
      <c r="BL956" s="22">
        <v>210288.18903636001</v>
      </c>
      <c r="BM956" s="16" t="s">
        <v>84</v>
      </c>
      <c r="BN956" s="22"/>
      <c r="BO956" s="23">
        <v>38551</v>
      </c>
      <c r="BP956" s="23">
        <v>47682</v>
      </c>
      <c r="BQ956" s="14" t="s">
        <v>109</v>
      </c>
      <c r="BR956" s="14" t="s">
        <v>110</v>
      </c>
      <c r="BS956" s="14">
        <v>38551</v>
      </c>
      <c r="BT956" s="14">
        <v>38551</v>
      </c>
      <c r="BU956" s="22">
        <v>0</v>
      </c>
      <c r="BV956" s="22">
        <v>13.53</v>
      </c>
      <c r="BW956" s="22">
        <v>0</v>
      </c>
    </row>
    <row r="957" spans="1:75" s="1" customFormat="1" ht="18.2" customHeight="1" x14ac:dyDescent="0.15">
      <c r="A957" s="6">
        <v>955</v>
      </c>
      <c r="B957" s="7" t="s">
        <v>75</v>
      </c>
      <c r="C957" s="7" t="s">
        <v>76</v>
      </c>
      <c r="D957" s="8">
        <v>45108</v>
      </c>
      <c r="E957" s="9" t="s">
        <v>1543</v>
      </c>
      <c r="F957" s="10">
        <v>0</v>
      </c>
      <c r="G957" s="10">
        <v>0</v>
      </c>
      <c r="H957" s="11">
        <v>1979.58</v>
      </c>
      <c r="I957" s="11">
        <v>0</v>
      </c>
      <c r="J957" s="11">
        <v>0</v>
      </c>
      <c r="K957" s="11">
        <v>1979.58</v>
      </c>
      <c r="L957" s="11">
        <v>642.70000000000005</v>
      </c>
      <c r="M957" s="11">
        <v>0</v>
      </c>
      <c r="N957" s="11">
        <v>0</v>
      </c>
      <c r="O957" s="11">
        <v>642.70000000000005</v>
      </c>
      <c r="P957" s="11">
        <v>479.46</v>
      </c>
      <c r="Q957" s="11">
        <v>0</v>
      </c>
      <c r="R957" s="11">
        <v>857.42</v>
      </c>
      <c r="S957" s="11">
        <v>0</v>
      </c>
      <c r="T957" s="11">
        <v>17.47</v>
      </c>
      <c r="U957" s="11">
        <v>0</v>
      </c>
      <c r="V957" s="11">
        <v>0</v>
      </c>
      <c r="W957" s="11">
        <v>17.47</v>
      </c>
      <c r="X957" s="11">
        <v>0</v>
      </c>
      <c r="Y957" s="11">
        <v>0</v>
      </c>
      <c r="Z957" s="11">
        <v>0</v>
      </c>
      <c r="AA957" s="11">
        <v>14.45</v>
      </c>
      <c r="AB957" s="11">
        <v>0</v>
      </c>
      <c r="AC957" s="11">
        <v>0</v>
      </c>
      <c r="AD957" s="11">
        <v>0</v>
      </c>
      <c r="AE957" s="11">
        <v>0</v>
      </c>
      <c r="AF957" s="11">
        <v>-24.59</v>
      </c>
      <c r="AG957" s="11">
        <v>33.729999999999997</v>
      </c>
      <c r="AH957" s="11">
        <v>88.21</v>
      </c>
      <c r="AI957" s="11">
        <v>0</v>
      </c>
      <c r="AJ957" s="11">
        <v>0</v>
      </c>
      <c r="AK957" s="11">
        <v>0</v>
      </c>
      <c r="AL957" s="11">
        <v>0</v>
      </c>
      <c r="AM957" s="11">
        <v>0</v>
      </c>
      <c r="AN957" s="11">
        <v>0</v>
      </c>
      <c r="AO957" s="11">
        <v>0</v>
      </c>
      <c r="AP957" s="11">
        <v>773.06</v>
      </c>
      <c r="AQ957" s="11">
        <v>0</v>
      </c>
      <c r="AR957" s="11">
        <v>0</v>
      </c>
      <c r="AS957" s="11">
        <v>0</v>
      </c>
      <c r="AT957" s="11">
        <f t="shared" si="14"/>
        <v>2024.49</v>
      </c>
      <c r="AU957" s="11">
        <v>0</v>
      </c>
      <c r="AV957" s="11">
        <v>0</v>
      </c>
      <c r="AW957" s="12">
        <v>84</v>
      </c>
      <c r="AX957" s="12">
        <v>300</v>
      </c>
      <c r="AY957" s="11">
        <v>335199.99</v>
      </c>
      <c r="AZ957" s="11">
        <v>69446.84</v>
      </c>
      <c r="BA957" s="13">
        <v>73.836517000000001</v>
      </c>
      <c r="BB957" s="13">
        <v>0.91161680511510701</v>
      </c>
      <c r="BC957" s="13">
        <v>10.59</v>
      </c>
      <c r="BD957" s="13"/>
      <c r="BE957" s="9" t="s">
        <v>78</v>
      </c>
      <c r="BF957" s="6"/>
      <c r="BG957" s="9" t="s">
        <v>79</v>
      </c>
      <c r="BH957" s="9" t="s">
        <v>195</v>
      </c>
      <c r="BI957" s="9" t="s">
        <v>295</v>
      </c>
      <c r="BJ957" s="9" t="s">
        <v>108</v>
      </c>
      <c r="BK957" s="7" t="s">
        <v>83</v>
      </c>
      <c r="BL957" s="13">
        <v>6659.4902534800003</v>
      </c>
      <c r="BM957" s="7" t="s">
        <v>84</v>
      </c>
      <c r="BN957" s="13"/>
      <c r="BO957" s="14">
        <v>38551</v>
      </c>
      <c r="BP957" s="14">
        <v>47682</v>
      </c>
      <c r="BQ957" s="14" t="s">
        <v>109</v>
      </c>
      <c r="BR957" s="14" t="s">
        <v>110</v>
      </c>
      <c r="BS957" s="14">
        <v>38551</v>
      </c>
      <c r="BT957" s="14">
        <v>38551</v>
      </c>
      <c r="BU957" s="13">
        <v>0</v>
      </c>
      <c r="BV957" s="13">
        <v>14.45</v>
      </c>
      <c r="BW957" s="13">
        <v>0</v>
      </c>
    </row>
    <row r="958" spans="1:75" s="1" customFormat="1" ht="18.2" customHeight="1" x14ac:dyDescent="0.15">
      <c r="A958" s="15">
        <v>956</v>
      </c>
      <c r="B958" s="16" t="s">
        <v>75</v>
      </c>
      <c r="C958" s="16" t="s">
        <v>76</v>
      </c>
      <c r="D958" s="17">
        <v>45108</v>
      </c>
      <c r="E958" s="18" t="s">
        <v>1544</v>
      </c>
      <c r="F958" s="19">
        <v>0</v>
      </c>
      <c r="G958" s="19">
        <v>0</v>
      </c>
      <c r="H958" s="20">
        <v>17318.669999999998</v>
      </c>
      <c r="I958" s="20">
        <v>0</v>
      </c>
      <c r="J958" s="20">
        <v>0</v>
      </c>
      <c r="K958" s="20">
        <v>17318.669999999998</v>
      </c>
      <c r="L958" s="20">
        <v>622.09</v>
      </c>
      <c r="M958" s="20">
        <v>0</v>
      </c>
      <c r="N958" s="20">
        <v>0</v>
      </c>
      <c r="O958" s="20">
        <v>622.09</v>
      </c>
      <c r="P958" s="20">
        <v>0</v>
      </c>
      <c r="Q958" s="20">
        <v>0</v>
      </c>
      <c r="R958" s="20">
        <v>16696.580000000002</v>
      </c>
      <c r="S958" s="20">
        <v>0</v>
      </c>
      <c r="T958" s="20">
        <v>152.84</v>
      </c>
      <c r="U958" s="20">
        <v>0</v>
      </c>
      <c r="V958" s="20">
        <v>0</v>
      </c>
      <c r="W958" s="20">
        <v>152.84</v>
      </c>
      <c r="X958" s="20">
        <v>0</v>
      </c>
      <c r="Y958" s="20">
        <v>0</v>
      </c>
      <c r="Z958" s="20">
        <v>0</v>
      </c>
      <c r="AA958" s="20">
        <v>16.170000000000002</v>
      </c>
      <c r="AB958" s="20">
        <v>0</v>
      </c>
      <c r="AC958" s="20">
        <v>0</v>
      </c>
      <c r="AD958" s="20">
        <v>0</v>
      </c>
      <c r="AE958" s="20">
        <v>0</v>
      </c>
      <c r="AF958" s="20">
        <v>-26.66</v>
      </c>
      <c r="AG958" s="20">
        <v>34.409999999999997</v>
      </c>
      <c r="AH958" s="20">
        <v>98.31</v>
      </c>
      <c r="AI958" s="20">
        <v>0</v>
      </c>
      <c r="AJ958" s="20">
        <v>0</v>
      </c>
      <c r="AK958" s="20">
        <v>0</v>
      </c>
      <c r="AL958" s="20">
        <v>0</v>
      </c>
      <c r="AM958" s="20">
        <v>0</v>
      </c>
      <c r="AN958" s="20">
        <v>0</v>
      </c>
      <c r="AO958" s="20">
        <v>0</v>
      </c>
      <c r="AP958" s="20">
        <v>10.52</v>
      </c>
      <c r="AQ958" s="20">
        <v>0</v>
      </c>
      <c r="AR958" s="20">
        <v>10.27</v>
      </c>
      <c r="AS958" s="20">
        <v>0</v>
      </c>
      <c r="AT958" s="11">
        <f t="shared" si="14"/>
        <v>897.41000000000008</v>
      </c>
      <c r="AU958" s="20">
        <v>0</v>
      </c>
      <c r="AV958" s="20">
        <v>0</v>
      </c>
      <c r="AW958" s="21">
        <v>24</v>
      </c>
      <c r="AX958" s="21">
        <v>240</v>
      </c>
      <c r="AY958" s="20">
        <v>380000.01</v>
      </c>
      <c r="AZ958" s="20">
        <v>77151.3</v>
      </c>
      <c r="BA958" s="22">
        <v>72.380526000000003</v>
      </c>
      <c r="BB958" s="22">
        <v>15.6641202779614</v>
      </c>
      <c r="BC958" s="22">
        <v>10.59</v>
      </c>
      <c r="BD958" s="22"/>
      <c r="BE958" s="18" t="s">
        <v>78</v>
      </c>
      <c r="BF958" s="15"/>
      <c r="BG958" s="18" t="s">
        <v>79</v>
      </c>
      <c r="BH958" s="18" t="s">
        <v>592</v>
      </c>
      <c r="BI958" s="18" t="s">
        <v>1245</v>
      </c>
      <c r="BJ958" s="18" t="s">
        <v>108</v>
      </c>
      <c r="BK958" s="16" t="s">
        <v>83</v>
      </c>
      <c r="BL958" s="22">
        <v>129680.56702252</v>
      </c>
      <c r="BM958" s="16" t="s">
        <v>84</v>
      </c>
      <c r="BN958" s="22"/>
      <c r="BO958" s="23">
        <v>38554</v>
      </c>
      <c r="BP958" s="23">
        <v>45859</v>
      </c>
      <c r="BQ958" s="14" t="s">
        <v>109</v>
      </c>
      <c r="BR958" s="14" t="s">
        <v>110</v>
      </c>
      <c r="BS958" s="14">
        <v>38554</v>
      </c>
      <c r="BT958" s="14">
        <v>38554</v>
      </c>
      <c r="BU958" s="22">
        <v>0</v>
      </c>
      <c r="BV958" s="22">
        <v>16.170000000000002</v>
      </c>
      <c r="BW958" s="22">
        <v>0</v>
      </c>
    </row>
    <row r="959" spans="1:75" s="1" customFormat="1" ht="18.2" customHeight="1" x14ac:dyDescent="0.15">
      <c r="A959" s="6">
        <v>957</v>
      </c>
      <c r="B959" s="7" t="s">
        <v>75</v>
      </c>
      <c r="C959" s="7" t="s">
        <v>76</v>
      </c>
      <c r="D959" s="8">
        <v>45108</v>
      </c>
      <c r="E959" s="9" t="s">
        <v>1545</v>
      </c>
      <c r="F959" s="10">
        <v>67</v>
      </c>
      <c r="G959" s="10">
        <v>66</v>
      </c>
      <c r="H959" s="11">
        <v>40477.93</v>
      </c>
      <c r="I959" s="11">
        <v>16043.6</v>
      </c>
      <c r="J959" s="11">
        <v>0</v>
      </c>
      <c r="K959" s="11">
        <v>56521.53</v>
      </c>
      <c r="L959" s="11">
        <v>321.75</v>
      </c>
      <c r="M959" s="11">
        <v>0</v>
      </c>
      <c r="N959" s="11">
        <v>0</v>
      </c>
      <c r="O959" s="11">
        <v>0</v>
      </c>
      <c r="P959" s="11">
        <v>0</v>
      </c>
      <c r="Q959" s="11">
        <v>0</v>
      </c>
      <c r="R959" s="11">
        <v>56521.53</v>
      </c>
      <c r="S959" s="11">
        <v>28314.49</v>
      </c>
      <c r="T959" s="11">
        <v>357.22</v>
      </c>
      <c r="U959" s="11">
        <v>0</v>
      </c>
      <c r="V959" s="11">
        <v>0</v>
      </c>
      <c r="W959" s="11">
        <v>0</v>
      </c>
      <c r="X959" s="11">
        <v>0</v>
      </c>
      <c r="Y959" s="11">
        <v>0</v>
      </c>
      <c r="Z959" s="11">
        <v>28671.71</v>
      </c>
      <c r="AA959" s="11">
        <v>0</v>
      </c>
      <c r="AB959" s="11">
        <v>0</v>
      </c>
      <c r="AC959" s="11">
        <v>0</v>
      </c>
      <c r="AD959" s="11">
        <v>0</v>
      </c>
      <c r="AE959" s="11">
        <v>0</v>
      </c>
      <c r="AF959" s="11">
        <v>0</v>
      </c>
      <c r="AG959" s="11">
        <v>0</v>
      </c>
      <c r="AH959" s="11">
        <v>0</v>
      </c>
      <c r="AI959" s="11">
        <v>0</v>
      </c>
      <c r="AJ959" s="11">
        <v>0</v>
      </c>
      <c r="AK959" s="11">
        <v>0</v>
      </c>
      <c r="AL959" s="11">
        <v>0</v>
      </c>
      <c r="AM959" s="11">
        <v>0</v>
      </c>
      <c r="AN959" s="11">
        <v>0</v>
      </c>
      <c r="AO959" s="11">
        <v>0</v>
      </c>
      <c r="AP959" s="11">
        <v>0</v>
      </c>
      <c r="AQ959" s="11">
        <v>0</v>
      </c>
      <c r="AR959" s="11">
        <v>0</v>
      </c>
      <c r="AS959" s="11">
        <v>0</v>
      </c>
      <c r="AT959" s="11">
        <f t="shared" si="14"/>
        <v>0</v>
      </c>
      <c r="AU959" s="11">
        <v>16365.35</v>
      </c>
      <c r="AV959" s="11">
        <v>28671.71</v>
      </c>
      <c r="AW959" s="12">
        <v>84</v>
      </c>
      <c r="AX959" s="12">
        <v>300</v>
      </c>
      <c r="AY959" s="11">
        <v>404000.01</v>
      </c>
      <c r="AZ959" s="11">
        <v>71423.92</v>
      </c>
      <c r="BA959" s="13">
        <v>63.033410000000003</v>
      </c>
      <c r="BB959" s="13">
        <v>49.881675135126997</v>
      </c>
      <c r="BC959" s="13">
        <v>10.59</v>
      </c>
      <c r="BD959" s="13"/>
      <c r="BE959" s="9" t="s">
        <v>78</v>
      </c>
      <c r="BF959" s="6"/>
      <c r="BG959" s="9" t="s">
        <v>199</v>
      </c>
      <c r="BH959" s="9" t="s">
        <v>438</v>
      </c>
      <c r="BI959" s="9" t="s">
        <v>1546</v>
      </c>
      <c r="BJ959" s="9" t="s">
        <v>82</v>
      </c>
      <c r="BK959" s="7" t="s">
        <v>83</v>
      </c>
      <c r="BL959" s="13">
        <v>438996.73222781997</v>
      </c>
      <c r="BM959" s="7" t="s">
        <v>84</v>
      </c>
      <c r="BN959" s="13"/>
      <c r="BO959" s="14">
        <v>38555</v>
      </c>
      <c r="BP959" s="14">
        <v>47686</v>
      </c>
      <c r="BQ959" s="14" t="s">
        <v>163</v>
      </c>
      <c r="BR959" s="14" t="s">
        <v>164</v>
      </c>
      <c r="BS959" s="14">
        <v>38555</v>
      </c>
      <c r="BT959" s="14">
        <v>38555</v>
      </c>
      <c r="BU959" s="13">
        <v>9420.18</v>
      </c>
      <c r="BV959" s="13">
        <v>14.86</v>
      </c>
      <c r="BW959" s="13">
        <v>0</v>
      </c>
    </row>
    <row r="960" spans="1:75" s="1" customFormat="1" ht="18.2" customHeight="1" x14ac:dyDescent="0.15">
      <c r="A960" s="15">
        <v>958</v>
      </c>
      <c r="B960" s="16" t="s">
        <v>75</v>
      </c>
      <c r="C960" s="16" t="s">
        <v>76</v>
      </c>
      <c r="D960" s="17">
        <v>45108</v>
      </c>
      <c r="E960" s="18" t="s">
        <v>1547</v>
      </c>
      <c r="F960" s="19">
        <v>0</v>
      </c>
      <c r="G960" s="19">
        <v>0</v>
      </c>
      <c r="H960" s="20">
        <v>13413.06</v>
      </c>
      <c r="I960" s="20">
        <v>0</v>
      </c>
      <c r="J960" s="20">
        <v>0</v>
      </c>
      <c r="K960" s="20">
        <v>13413.06</v>
      </c>
      <c r="L960" s="20">
        <v>481.74</v>
      </c>
      <c r="M960" s="20">
        <v>0</v>
      </c>
      <c r="N960" s="20">
        <v>0</v>
      </c>
      <c r="O960" s="20">
        <v>481.74</v>
      </c>
      <c r="P960" s="20">
        <v>0</v>
      </c>
      <c r="Q960" s="20">
        <v>0</v>
      </c>
      <c r="R960" s="20">
        <v>12931.32</v>
      </c>
      <c r="S960" s="20">
        <v>0</v>
      </c>
      <c r="T960" s="20">
        <v>118.37</v>
      </c>
      <c r="U960" s="20">
        <v>0</v>
      </c>
      <c r="V960" s="20">
        <v>0</v>
      </c>
      <c r="W960" s="20">
        <v>118.37</v>
      </c>
      <c r="X960" s="20">
        <v>0</v>
      </c>
      <c r="Y960" s="20">
        <v>0</v>
      </c>
      <c r="Z960" s="20">
        <v>0</v>
      </c>
      <c r="AA960" s="20">
        <v>12.53</v>
      </c>
      <c r="AB960" s="20">
        <v>0</v>
      </c>
      <c r="AC960" s="20">
        <v>0</v>
      </c>
      <c r="AD960" s="20">
        <v>0</v>
      </c>
      <c r="AE960" s="20">
        <v>0</v>
      </c>
      <c r="AF960" s="20">
        <v>-21.21</v>
      </c>
      <c r="AG960" s="20">
        <v>26.65</v>
      </c>
      <c r="AH960" s="20">
        <v>78.16</v>
      </c>
      <c r="AI960" s="20">
        <v>0</v>
      </c>
      <c r="AJ960" s="20">
        <v>0</v>
      </c>
      <c r="AK960" s="20">
        <v>0</v>
      </c>
      <c r="AL960" s="20">
        <v>0</v>
      </c>
      <c r="AM960" s="20">
        <v>0</v>
      </c>
      <c r="AN960" s="20">
        <v>0</v>
      </c>
      <c r="AO960" s="20">
        <v>0</v>
      </c>
      <c r="AP960" s="20">
        <v>67.61</v>
      </c>
      <c r="AQ960" s="20">
        <v>0</v>
      </c>
      <c r="AR960" s="20">
        <v>55.72</v>
      </c>
      <c r="AS960" s="20">
        <v>0</v>
      </c>
      <c r="AT960" s="11">
        <f t="shared" si="14"/>
        <v>708.13</v>
      </c>
      <c r="AU960" s="20">
        <v>0</v>
      </c>
      <c r="AV960" s="20">
        <v>0</v>
      </c>
      <c r="AW960" s="21">
        <v>24</v>
      </c>
      <c r="AX960" s="21">
        <v>240</v>
      </c>
      <c r="AY960" s="20">
        <v>343091.81</v>
      </c>
      <c r="AZ960" s="20">
        <v>59746.59</v>
      </c>
      <c r="BA960" s="22">
        <v>62.108437000000002</v>
      </c>
      <c r="BB960" s="22">
        <v>13.442508995858001</v>
      </c>
      <c r="BC960" s="22">
        <v>10.59</v>
      </c>
      <c r="BD960" s="22"/>
      <c r="BE960" s="18" t="s">
        <v>78</v>
      </c>
      <c r="BF960" s="15"/>
      <c r="BG960" s="18" t="s">
        <v>160</v>
      </c>
      <c r="BH960" s="18" t="s">
        <v>672</v>
      </c>
      <c r="BI960" s="18" t="s">
        <v>1548</v>
      </c>
      <c r="BJ960" s="18" t="s">
        <v>108</v>
      </c>
      <c r="BK960" s="16" t="s">
        <v>83</v>
      </c>
      <c r="BL960" s="22">
        <v>100436.19172007999</v>
      </c>
      <c r="BM960" s="16" t="s">
        <v>84</v>
      </c>
      <c r="BN960" s="22"/>
      <c r="BO960" s="23">
        <v>38558</v>
      </c>
      <c r="BP960" s="23">
        <v>45863</v>
      </c>
      <c r="BQ960" s="14" t="s">
        <v>109</v>
      </c>
      <c r="BR960" s="14" t="s">
        <v>110</v>
      </c>
      <c r="BS960" s="14">
        <v>38558</v>
      </c>
      <c r="BT960" s="14">
        <v>38558</v>
      </c>
      <c r="BU960" s="22">
        <v>0</v>
      </c>
      <c r="BV960" s="22">
        <v>12.53</v>
      </c>
      <c r="BW960" s="22">
        <v>0</v>
      </c>
    </row>
    <row r="961" spans="1:75" s="1" customFormat="1" ht="18.2" customHeight="1" x14ac:dyDescent="0.15">
      <c r="A961" s="6">
        <v>959</v>
      </c>
      <c r="B961" s="7" t="s">
        <v>75</v>
      </c>
      <c r="C961" s="7" t="s">
        <v>76</v>
      </c>
      <c r="D961" s="8">
        <v>45108</v>
      </c>
      <c r="E961" s="9" t="s">
        <v>1549</v>
      </c>
      <c r="F961" s="10">
        <v>0</v>
      </c>
      <c r="G961" s="10">
        <v>0</v>
      </c>
      <c r="H961" s="11">
        <v>34944.879999999997</v>
      </c>
      <c r="I961" s="11">
        <v>0</v>
      </c>
      <c r="J961" s="11">
        <v>0</v>
      </c>
      <c r="K961" s="11">
        <v>34944.879999999997</v>
      </c>
      <c r="L961" s="11">
        <v>277.79000000000002</v>
      </c>
      <c r="M961" s="11">
        <v>0</v>
      </c>
      <c r="N961" s="11">
        <v>0</v>
      </c>
      <c r="O961" s="11">
        <v>277.79000000000002</v>
      </c>
      <c r="P961" s="11">
        <v>0</v>
      </c>
      <c r="Q961" s="11">
        <v>0</v>
      </c>
      <c r="R961" s="11">
        <v>34667.089999999997</v>
      </c>
      <c r="S961" s="11">
        <v>0</v>
      </c>
      <c r="T961" s="11">
        <v>308.39</v>
      </c>
      <c r="U961" s="11">
        <v>0</v>
      </c>
      <c r="V961" s="11">
        <v>0</v>
      </c>
      <c r="W961" s="11">
        <v>308.39</v>
      </c>
      <c r="X961" s="11">
        <v>0</v>
      </c>
      <c r="Y961" s="11">
        <v>0</v>
      </c>
      <c r="Z961" s="11">
        <v>0</v>
      </c>
      <c r="AA961" s="11">
        <v>12.83</v>
      </c>
      <c r="AB961" s="11">
        <v>0</v>
      </c>
      <c r="AC961" s="11">
        <v>0</v>
      </c>
      <c r="AD961" s="11">
        <v>0</v>
      </c>
      <c r="AE961" s="11">
        <v>0</v>
      </c>
      <c r="AF961" s="11">
        <v>-22.36</v>
      </c>
      <c r="AG961" s="11">
        <v>29.95</v>
      </c>
      <c r="AH961" s="11">
        <v>81.510000000000005</v>
      </c>
      <c r="AI961" s="11">
        <v>0</v>
      </c>
      <c r="AJ961" s="11">
        <v>0</v>
      </c>
      <c r="AK961" s="11">
        <v>0</v>
      </c>
      <c r="AL961" s="11">
        <v>0</v>
      </c>
      <c r="AM961" s="11">
        <v>0</v>
      </c>
      <c r="AN961" s="11">
        <v>0</v>
      </c>
      <c r="AO961" s="11">
        <v>0</v>
      </c>
      <c r="AP961" s="11">
        <v>23.77</v>
      </c>
      <c r="AQ961" s="11">
        <v>0</v>
      </c>
      <c r="AR961" s="11">
        <v>16.63</v>
      </c>
      <c r="AS961" s="11">
        <v>0</v>
      </c>
      <c r="AT961" s="11">
        <f t="shared" si="14"/>
        <v>695.25</v>
      </c>
      <c r="AU961" s="11">
        <v>0</v>
      </c>
      <c r="AV961" s="11">
        <v>0</v>
      </c>
      <c r="AW961" s="12">
        <v>84</v>
      </c>
      <c r="AX961" s="12">
        <v>300</v>
      </c>
      <c r="AY961" s="11">
        <v>375000.02</v>
      </c>
      <c r="AZ961" s="11">
        <v>61662.75</v>
      </c>
      <c r="BA961" s="13">
        <v>58.666660999999998</v>
      </c>
      <c r="BB961" s="13">
        <v>32.982674578842001</v>
      </c>
      <c r="BC961" s="13">
        <v>10.59</v>
      </c>
      <c r="BD961" s="13"/>
      <c r="BE961" s="9" t="s">
        <v>78</v>
      </c>
      <c r="BF961" s="6"/>
      <c r="BG961" s="9" t="s">
        <v>79</v>
      </c>
      <c r="BH961" s="9" t="s">
        <v>409</v>
      </c>
      <c r="BI961" s="9" t="s">
        <v>410</v>
      </c>
      <c r="BJ961" s="9" t="s">
        <v>108</v>
      </c>
      <c r="BK961" s="7" t="s">
        <v>83</v>
      </c>
      <c r="BL961" s="13">
        <v>269255.61331846</v>
      </c>
      <c r="BM961" s="7" t="s">
        <v>84</v>
      </c>
      <c r="BN961" s="13"/>
      <c r="BO961" s="14">
        <v>38560</v>
      </c>
      <c r="BP961" s="14">
        <v>47691</v>
      </c>
      <c r="BQ961" s="14" t="s">
        <v>109</v>
      </c>
      <c r="BR961" s="14" t="s">
        <v>110</v>
      </c>
      <c r="BS961" s="14">
        <v>38560</v>
      </c>
      <c r="BT961" s="14">
        <v>38560</v>
      </c>
      <c r="BU961" s="13">
        <v>0</v>
      </c>
      <c r="BV961" s="13">
        <v>12.83</v>
      </c>
      <c r="BW961" s="13">
        <v>0</v>
      </c>
    </row>
    <row r="962" spans="1:75" s="1" customFormat="1" ht="18.2" customHeight="1" x14ac:dyDescent="0.15">
      <c r="A962" s="15">
        <v>960</v>
      </c>
      <c r="B962" s="16" t="s">
        <v>75</v>
      </c>
      <c r="C962" s="16" t="s">
        <v>76</v>
      </c>
      <c r="D962" s="17">
        <v>45108</v>
      </c>
      <c r="E962" s="18" t="s">
        <v>1550</v>
      </c>
      <c r="F962" s="19">
        <v>26</v>
      </c>
      <c r="G962" s="19">
        <v>25</v>
      </c>
      <c r="H962" s="20">
        <v>27048.9</v>
      </c>
      <c r="I962" s="20">
        <v>11404.33</v>
      </c>
      <c r="J962" s="20">
        <v>0</v>
      </c>
      <c r="K962" s="20">
        <v>38453.230000000003</v>
      </c>
      <c r="L962" s="20">
        <v>512.57000000000005</v>
      </c>
      <c r="M962" s="20">
        <v>0</v>
      </c>
      <c r="N962" s="20">
        <v>0</v>
      </c>
      <c r="O962" s="20">
        <v>0</v>
      </c>
      <c r="P962" s="20">
        <v>0</v>
      </c>
      <c r="Q962" s="20">
        <v>0</v>
      </c>
      <c r="R962" s="20">
        <v>38453.230000000003</v>
      </c>
      <c r="S962" s="20">
        <v>6988.1</v>
      </c>
      <c r="T962" s="20">
        <v>238.71</v>
      </c>
      <c r="U962" s="20">
        <v>0</v>
      </c>
      <c r="V962" s="20">
        <v>0</v>
      </c>
      <c r="W962" s="20">
        <v>0</v>
      </c>
      <c r="X962" s="20">
        <v>0</v>
      </c>
      <c r="Y962" s="20">
        <v>0</v>
      </c>
      <c r="Z962" s="20">
        <v>7226.81</v>
      </c>
      <c r="AA962" s="20">
        <v>0</v>
      </c>
      <c r="AB962" s="20">
        <v>0</v>
      </c>
      <c r="AC962" s="20">
        <v>0</v>
      </c>
      <c r="AD962" s="20">
        <v>0</v>
      </c>
      <c r="AE962" s="20">
        <v>0</v>
      </c>
      <c r="AF962" s="20">
        <v>0</v>
      </c>
      <c r="AG962" s="20">
        <v>0</v>
      </c>
      <c r="AH962" s="20">
        <v>0</v>
      </c>
      <c r="AI962" s="20">
        <v>0</v>
      </c>
      <c r="AJ962" s="20">
        <v>0</v>
      </c>
      <c r="AK962" s="20">
        <v>0</v>
      </c>
      <c r="AL962" s="20">
        <v>0</v>
      </c>
      <c r="AM962" s="20">
        <v>0</v>
      </c>
      <c r="AN962" s="20">
        <v>0</v>
      </c>
      <c r="AO962" s="20">
        <v>0</v>
      </c>
      <c r="AP962" s="20">
        <v>0</v>
      </c>
      <c r="AQ962" s="20">
        <v>0</v>
      </c>
      <c r="AR962" s="20">
        <v>0</v>
      </c>
      <c r="AS962" s="20">
        <v>0</v>
      </c>
      <c r="AT962" s="11">
        <f t="shared" si="14"/>
        <v>0</v>
      </c>
      <c r="AU962" s="20">
        <v>11916.9</v>
      </c>
      <c r="AV962" s="20">
        <v>7226.81</v>
      </c>
      <c r="AW962" s="21">
        <v>85</v>
      </c>
      <c r="AX962" s="21">
        <v>300</v>
      </c>
      <c r="AY962" s="20">
        <v>426800.02</v>
      </c>
      <c r="AZ962" s="20">
        <v>79030.710000000006</v>
      </c>
      <c r="BA962" s="22">
        <v>66.145848999999998</v>
      </c>
      <c r="BB962" s="22">
        <v>32.183964248103898</v>
      </c>
      <c r="BC962" s="22">
        <v>10.59</v>
      </c>
      <c r="BD962" s="22"/>
      <c r="BE962" s="18" t="s">
        <v>78</v>
      </c>
      <c r="BF962" s="15"/>
      <c r="BG962" s="18" t="s">
        <v>312</v>
      </c>
      <c r="BH962" s="18" t="s">
        <v>576</v>
      </c>
      <c r="BI962" s="18" t="s">
        <v>786</v>
      </c>
      <c r="BJ962" s="18" t="s">
        <v>82</v>
      </c>
      <c r="BK962" s="16" t="s">
        <v>83</v>
      </c>
      <c r="BL962" s="22">
        <v>298662.16136761999</v>
      </c>
      <c r="BM962" s="16" t="s">
        <v>84</v>
      </c>
      <c r="BN962" s="22"/>
      <c r="BO962" s="23">
        <v>38567</v>
      </c>
      <c r="BP962" s="23">
        <v>47698</v>
      </c>
      <c r="BQ962" s="14" t="s">
        <v>342</v>
      </c>
      <c r="BR962" s="14" t="s">
        <v>343</v>
      </c>
      <c r="BS962" s="14">
        <v>38567</v>
      </c>
      <c r="BT962" s="14">
        <v>38567</v>
      </c>
      <c r="BU962" s="22">
        <v>3926.75</v>
      </c>
      <c r="BV962" s="22">
        <v>16.45</v>
      </c>
      <c r="BW962" s="22">
        <v>0</v>
      </c>
    </row>
    <row r="963" spans="1:75" s="1" customFormat="1" ht="18.2" customHeight="1" x14ac:dyDescent="0.15">
      <c r="A963" s="6">
        <v>961</v>
      </c>
      <c r="B963" s="7" t="s">
        <v>75</v>
      </c>
      <c r="C963" s="7" t="s">
        <v>76</v>
      </c>
      <c r="D963" s="8">
        <v>45108</v>
      </c>
      <c r="E963" s="9" t="s">
        <v>1551</v>
      </c>
      <c r="F963" s="10">
        <v>0</v>
      </c>
      <c r="G963" s="10">
        <v>0</v>
      </c>
      <c r="H963" s="11">
        <v>14528.27</v>
      </c>
      <c r="I963" s="11">
        <v>0</v>
      </c>
      <c r="J963" s="11">
        <v>0</v>
      </c>
      <c r="K963" s="11">
        <v>14528.27</v>
      </c>
      <c r="L963" s="11">
        <v>341.75</v>
      </c>
      <c r="M963" s="11">
        <v>0</v>
      </c>
      <c r="N963" s="11">
        <v>0</v>
      </c>
      <c r="O963" s="11">
        <v>341.75</v>
      </c>
      <c r="P963" s="11">
        <v>148.09</v>
      </c>
      <c r="Q963" s="11">
        <v>0</v>
      </c>
      <c r="R963" s="11">
        <v>14038.43</v>
      </c>
      <c r="S963" s="11">
        <v>0</v>
      </c>
      <c r="T963" s="11">
        <v>128.21</v>
      </c>
      <c r="U963" s="11">
        <v>0</v>
      </c>
      <c r="V963" s="11">
        <v>0</v>
      </c>
      <c r="W963" s="11">
        <v>128.21</v>
      </c>
      <c r="X963" s="11">
        <v>0</v>
      </c>
      <c r="Y963" s="11">
        <v>0</v>
      </c>
      <c r="Z963" s="11">
        <v>0</v>
      </c>
      <c r="AA963" s="11">
        <v>10.29</v>
      </c>
      <c r="AB963" s="11">
        <v>0</v>
      </c>
      <c r="AC963" s="11">
        <v>0</v>
      </c>
      <c r="AD963" s="11">
        <v>0</v>
      </c>
      <c r="AE963" s="11">
        <v>0</v>
      </c>
      <c r="AF963" s="11">
        <v>-16.190000000000001</v>
      </c>
      <c r="AG963" s="11">
        <v>24.01</v>
      </c>
      <c r="AH963" s="11">
        <v>62.99</v>
      </c>
      <c r="AI963" s="11">
        <v>0</v>
      </c>
      <c r="AJ963" s="11">
        <v>0</v>
      </c>
      <c r="AK963" s="11">
        <v>0</v>
      </c>
      <c r="AL963" s="11">
        <v>0</v>
      </c>
      <c r="AM963" s="11">
        <v>0</v>
      </c>
      <c r="AN963" s="11">
        <v>0</v>
      </c>
      <c r="AO963" s="11">
        <v>0</v>
      </c>
      <c r="AP963" s="11">
        <v>28.84</v>
      </c>
      <c r="AQ963" s="11">
        <v>0</v>
      </c>
      <c r="AR963" s="11">
        <v>28.84</v>
      </c>
      <c r="AS963" s="11">
        <v>0</v>
      </c>
      <c r="AT963" s="11">
        <f t="shared" ref="AT963:AT1026" si="15">AQ963-AR963+AP963+AO963+AN963+AL963+AI963+AH963+AG963+AE963+AF963+AA963+W963+V963+Q963+P963+O963+N963-J963-AS963+AJ963</f>
        <v>699.15</v>
      </c>
      <c r="AU963" s="11">
        <v>0</v>
      </c>
      <c r="AV963" s="11">
        <v>0</v>
      </c>
      <c r="AW963" s="12">
        <v>85</v>
      </c>
      <c r="AX963" s="12">
        <v>300</v>
      </c>
      <c r="AY963" s="11">
        <v>243999.99</v>
      </c>
      <c r="AZ963" s="11">
        <v>49437.33</v>
      </c>
      <c r="BA963" s="13">
        <v>72.388937999999996</v>
      </c>
      <c r="BB963" s="13">
        <v>20.555864139251501</v>
      </c>
      <c r="BC963" s="13">
        <v>10.59</v>
      </c>
      <c r="BD963" s="13"/>
      <c r="BE963" s="9" t="s">
        <v>78</v>
      </c>
      <c r="BF963" s="6"/>
      <c r="BG963" s="9" t="s">
        <v>79</v>
      </c>
      <c r="BH963" s="9" t="s">
        <v>106</v>
      </c>
      <c r="BI963" s="9" t="s">
        <v>338</v>
      </c>
      <c r="BJ963" s="9" t="s">
        <v>108</v>
      </c>
      <c r="BK963" s="7" t="s">
        <v>83</v>
      </c>
      <c r="BL963" s="13">
        <v>109034.99773642</v>
      </c>
      <c r="BM963" s="7" t="s">
        <v>84</v>
      </c>
      <c r="BN963" s="13"/>
      <c r="BO963" s="14">
        <v>38568</v>
      </c>
      <c r="BP963" s="14">
        <v>47699</v>
      </c>
      <c r="BQ963" s="14" t="s">
        <v>109</v>
      </c>
      <c r="BR963" s="14" t="s">
        <v>110</v>
      </c>
      <c r="BS963" s="14">
        <v>38568</v>
      </c>
      <c r="BT963" s="14">
        <v>38568</v>
      </c>
      <c r="BU963" s="13">
        <v>0</v>
      </c>
      <c r="BV963" s="13">
        <v>10.29</v>
      </c>
      <c r="BW963" s="13">
        <v>0</v>
      </c>
    </row>
    <row r="964" spans="1:75" s="1" customFormat="1" ht="18.2" customHeight="1" x14ac:dyDescent="0.15">
      <c r="A964" s="15">
        <v>962</v>
      </c>
      <c r="B964" s="16" t="s">
        <v>75</v>
      </c>
      <c r="C964" s="16" t="s">
        <v>76</v>
      </c>
      <c r="D964" s="17">
        <v>45108</v>
      </c>
      <c r="E964" s="18" t="s">
        <v>1552</v>
      </c>
      <c r="F964" s="19">
        <v>0</v>
      </c>
      <c r="G964" s="19">
        <v>0</v>
      </c>
      <c r="H964" s="20">
        <v>27325.77</v>
      </c>
      <c r="I964" s="20">
        <v>0</v>
      </c>
      <c r="J964" s="20">
        <v>0</v>
      </c>
      <c r="K964" s="20">
        <v>27325.77</v>
      </c>
      <c r="L964" s="20">
        <v>213.58</v>
      </c>
      <c r="M964" s="20">
        <v>0</v>
      </c>
      <c r="N964" s="20">
        <v>0</v>
      </c>
      <c r="O964" s="20">
        <v>213.58</v>
      </c>
      <c r="P964" s="20">
        <v>0</v>
      </c>
      <c r="Q964" s="20">
        <v>0</v>
      </c>
      <c r="R964" s="20">
        <v>27112.19</v>
      </c>
      <c r="S964" s="20">
        <v>0</v>
      </c>
      <c r="T964" s="20">
        <v>241.15</v>
      </c>
      <c r="U964" s="20">
        <v>0</v>
      </c>
      <c r="V964" s="20">
        <v>0</v>
      </c>
      <c r="W964" s="20">
        <v>241.15</v>
      </c>
      <c r="X964" s="20">
        <v>0</v>
      </c>
      <c r="Y964" s="20">
        <v>0</v>
      </c>
      <c r="Z964" s="20">
        <v>0</v>
      </c>
      <c r="AA964" s="20">
        <v>9.94</v>
      </c>
      <c r="AB964" s="20">
        <v>0</v>
      </c>
      <c r="AC964" s="20">
        <v>0</v>
      </c>
      <c r="AD964" s="20">
        <v>0</v>
      </c>
      <c r="AE964" s="20">
        <v>0</v>
      </c>
      <c r="AF964" s="20">
        <v>-15.68</v>
      </c>
      <c r="AG964" s="20">
        <v>23.23</v>
      </c>
      <c r="AH964" s="20">
        <v>61.27</v>
      </c>
      <c r="AI964" s="20">
        <v>0</v>
      </c>
      <c r="AJ964" s="20">
        <v>0</v>
      </c>
      <c r="AK964" s="20">
        <v>0</v>
      </c>
      <c r="AL964" s="20">
        <v>0</v>
      </c>
      <c r="AM964" s="20">
        <v>0</v>
      </c>
      <c r="AN964" s="20">
        <v>0</v>
      </c>
      <c r="AO964" s="20">
        <v>0</v>
      </c>
      <c r="AP964" s="20">
        <v>4.5999999999999996</v>
      </c>
      <c r="AQ964" s="20">
        <v>0</v>
      </c>
      <c r="AR964" s="20">
        <v>1.19</v>
      </c>
      <c r="AS964" s="20">
        <v>0</v>
      </c>
      <c r="AT964" s="11">
        <f t="shared" si="15"/>
        <v>536.90000000000009</v>
      </c>
      <c r="AU964" s="20">
        <v>0</v>
      </c>
      <c r="AV964" s="20">
        <v>0</v>
      </c>
      <c r="AW964" s="21">
        <v>85</v>
      </c>
      <c r="AX964" s="21">
        <v>300</v>
      </c>
      <c r="AY964" s="20">
        <v>243999.99</v>
      </c>
      <c r="AZ964" s="20">
        <v>47835.5</v>
      </c>
      <c r="BA964" s="22">
        <v>70.043447</v>
      </c>
      <c r="BB964" s="22">
        <v>39.699203380730403</v>
      </c>
      <c r="BC964" s="22">
        <v>10.59</v>
      </c>
      <c r="BD964" s="22"/>
      <c r="BE964" s="18" t="s">
        <v>78</v>
      </c>
      <c r="BF964" s="15"/>
      <c r="BG964" s="18" t="s">
        <v>79</v>
      </c>
      <c r="BH964" s="18" t="s">
        <v>106</v>
      </c>
      <c r="BI964" s="18" t="s">
        <v>338</v>
      </c>
      <c r="BJ964" s="18" t="s">
        <v>108</v>
      </c>
      <c r="BK964" s="16" t="s">
        <v>83</v>
      </c>
      <c r="BL964" s="22">
        <v>210577.50583785999</v>
      </c>
      <c r="BM964" s="16" t="s">
        <v>84</v>
      </c>
      <c r="BN964" s="22"/>
      <c r="BO964" s="23">
        <v>38568</v>
      </c>
      <c r="BP964" s="23">
        <v>47699</v>
      </c>
      <c r="BQ964" s="14" t="s">
        <v>102</v>
      </c>
      <c r="BR964" s="14" t="s">
        <v>103</v>
      </c>
      <c r="BS964" s="14">
        <v>38568</v>
      </c>
      <c r="BT964" s="14">
        <v>38568</v>
      </c>
      <c r="BU964" s="22">
        <v>0</v>
      </c>
      <c r="BV964" s="22">
        <v>9.94</v>
      </c>
      <c r="BW964" s="22">
        <v>0</v>
      </c>
    </row>
    <row r="965" spans="1:75" s="1" customFormat="1" ht="18.2" customHeight="1" x14ac:dyDescent="0.15">
      <c r="A965" s="6">
        <v>963</v>
      </c>
      <c r="B965" s="7" t="s">
        <v>75</v>
      </c>
      <c r="C965" s="7" t="s">
        <v>76</v>
      </c>
      <c r="D965" s="8">
        <v>45108</v>
      </c>
      <c r="E965" s="9" t="s">
        <v>1553</v>
      </c>
      <c r="F965" s="10">
        <v>155</v>
      </c>
      <c r="G965" s="10">
        <v>154</v>
      </c>
      <c r="H965" s="11">
        <v>11669.03</v>
      </c>
      <c r="I965" s="11">
        <v>33706.74</v>
      </c>
      <c r="J965" s="11">
        <v>0</v>
      </c>
      <c r="K965" s="11">
        <v>45375.77</v>
      </c>
      <c r="L965" s="11">
        <v>401.13</v>
      </c>
      <c r="M965" s="11">
        <v>0</v>
      </c>
      <c r="N965" s="11">
        <v>0</v>
      </c>
      <c r="O965" s="11">
        <v>0</v>
      </c>
      <c r="P965" s="11">
        <v>0</v>
      </c>
      <c r="Q965" s="11">
        <v>0</v>
      </c>
      <c r="R965" s="11">
        <v>45375.77</v>
      </c>
      <c r="S965" s="11">
        <v>43556.08</v>
      </c>
      <c r="T965" s="11">
        <v>102.98</v>
      </c>
      <c r="U965" s="11">
        <v>0</v>
      </c>
      <c r="V965" s="11">
        <v>0</v>
      </c>
      <c r="W965" s="11">
        <v>0</v>
      </c>
      <c r="X965" s="11">
        <v>0</v>
      </c>
      <c r="Y965" s="11">
        <v>0</v>
      </c>
      <c r="Z965" s="11">
        <v>43659.06</v>
      </c>
      <c r="AA965" s="11">
        <v>0</v>
      </c>
      <c r="AB965" s="11">
        <v>0</v>
      </c>
      <c r="AC965" s="11">
        <v>0</v>
      </c>
      <c r="AD965" s="11">
        <v>0</v>
      </c>
      <c r="AE965" s="11">
        <v>0</v>
      </c>
      <c r="AF965" s="11">
        <v>0</v>
      </c>
      <c r="AG965" s="11">
        <v>0</v>
      </c>
      <c r="AH965" s="11">
        <v>0</v>
      </c>
      <c r="AI965" s="11">
        <v>0</v>
      </c>
      <c r="AJ965" s="11">
        <v>0</v>
      </c>
      <c r="AK965" s="11">
        <v>0</v>
      </c>
      <c r="AL965" s="11">
        <v>0</v>
      </c>
      <c r="AM965" s="11">
        <v>0</v>
      </c>
      <c r="AN965" s="11">
        <v>0</v>
      </c>
      <c r="AO965" s="11">
        <v>0</v>
      </c>
      <c r="AP965" s="11">
        <v>0</v>
      </c>
      <c r="AQ965" s="11">
        <v>0</v>
      </c>
      <c r="AR965" s="11">
        <v>0</v>
      </c>
      <c r="AS965" s="11">
        <v>0</v>
      </c>
      <c r="AT965" s="11">
        <f t="shared" si="15"/>
        <v>0</v>
      </c>
      <c r="AU965" s="11">
        <v>34107.870000000003</v>
      </c>
      <c r="AV965" s="11">
        <v>43659.06</v>
      </c>
      <c r="AW965" s="12">
        <v>25</v>
      </c>
      <c r="AX965" s="12">
        <v>240</v>
      </c>
      <c r="AY965" s="11">
        <v>257905.51</v>
      </c>
      <c r="AZ965" s="11">
        <v>50188.959999999999</v>
      </c>
      <c r="BA965" s="13">
        <v>69.539338000000001</v>
      </c>
      <c r="BB965" s="13">
        <v>62.870420248601697</v>
      </c>
      <c r="BC965" s="13">
        <v>10.59</v>
      </c>
      <c r="BD965" s="13"/>
      <c r="BE965" s="9" t="s">
        <v>78</v>
      </c>
      <c r="BF965" s="6"/>
      <c r="BG965" s="9" t="s">
        <v>160</v>
      </c>
      <c r="BH965" s="9" t="s">
        <v>672</v>
      </c>
      <c r="BI965" s="9" t="s">
        <v>1548</v>
      </c>
      <c r="BJ965" s="9" t="s">
        <v>82</v>
      </c>
      <c r="BK965" s="7" t="s">
        <v>83</v>
      </c>
      <c r="BL965" s="13">
        <v>352428.79575837997</v>
      </c>
      <c r="BM965" s="7" t="s">
        <v>84</v>
      </c>
      <c r="BN965" s="13"/>
      <c r="BO965" s="14">
        <v>38569</v>
      </c>
      <c r="BP965" s="14">
        <v>45874</v>
      </c>
      <c r="BQ965" s="14" t="s">
        <v>163</v>
      </c>
      <c r="BR965" s="14" t="s">
        <v>164</v>
      </c>
      <c r="BS965" s="14">
        <v>38569</v>
      </c>
      <c r="BT965" s="14">
        <v>38569</v>
      </c>
      <c r="BU965" s="13">
        <v>14980.05</v>
      </c>
      <c r="BV965" s="13">
        <v>10.52</v>
      </c>
      <c r="BW965" s="13">
        <v>0</v>
      </c>
    </row>
    <row r="966" spans="1:75" s="1" customFormat="1" ht="18.2" customHeight="1" x14ac:dyDescent="0.15">
      <c r="A966" s="15">
        <v>964</v>
      </c>
      <c r="B966" s="16" t="s">
        <v>75</v>
      </c>
      <c r="C966" s="16" t="s">
        <v>76</v>
      </c>
      <c r="D966" s="17">
        <v>45108</v>
      </c>
      <c r="E966" s="18" t="s">
        <v>1554</v>
      </c>
      <c r="F966" s="19">
        <v>0</v>
      </c>
      <c r="G966" s="19">
        <v>0</v>
      </c>
      <c r="H966" s="20">
        <v>33611.160000000003</v>
      </c>
      <c r="I966" s="20">
        <v>0</v>
      </c>
      <c r="J966" s="20">
        <v>0</v>
      </c>
      <c r="K966" s="20">
        <v>33611.160000000003</v>
      </c>
      <c r="L966" s="20">
        <v>262.75</v>
      </c>
      <c r="M966" s="20">
        <v>0</v>
      </c>
      <c r="N966" s="20">
        <v>0</v>
      </c>
      <c r="O966" s="20">
        <v>262.75</v>
      </c>
      <c r="P966" s="20">
        <v>0</v>
      </c>
      <c r="Q966" s="20">
        <v>0</v>
      </c>
      <c r="R966" s="20">
        <v>33348.410000000003</v>
      </c>
      <c r="S966" s="20">
        <v>0</v>
      </c>
      <c r="T966" s="20">
        <v>296.62</v>
      </c>
      <c r="U966" s="20">
        <v>0</v>
      </c>
      <c r="V966" s="20">
        <v>0</v>
      </c>
      <c r="W966" s="20">
        <v>296.62</v>
      </c>
      <c r="X966" s="20">
        <v>0</v>
      </c>
      <c r="Y966" s="20">
        <v>0</v>
      </c>
      <c r="Z966" s="20">
        <v>0</v>
      </c>
      <c r="AA966" s="20">
        <v>12.24</v>
      </c>
      <c r="AB966" s="20">
        <v>0</v>
      </c>
      <c r="AC966" s="20">
        <v>0</v>
      </c>
      <c r="AD966" s="20">
        <v>0</v>
      </c>
      <c r="AE966" s="20">
        <v>0</v>
      </c>
      <c r="AF966" s="20">
        <v>-19.28</v>
      </c>
      <c r="AG966" s="20">
        <v>28.58</v>
      </c>
      <c r="AH966" s="20">
        <v>76.989999999999995</v>
      </c>
      <c r="AI966" s="20">
        <v>0</v>
      </c>
      <c r="AJ966" s="20">
        <v>0</v>
      </c>
      <c r="AK966" s="20">
        <v>0</v>
      </c>
      <c r="AL966" s="20">
        <v>0</v>
      </c>
      <c r="AM966" s="20">
        <v>0</v>
      </c>
      <c r="AN966" s="20">
        <v>0</v>
      </c>
      <c r="AO966" s="20">
        <v>0</v>
      </c>
      <c r="AP966" s="20">
        <v>12.5</v>
      </c>
      <c r="AQ966" s="20">
        <v>0</v>
      </c>
      <c r="AR966" s="20">
        <v>0.9</v>
      </c>
      <c r="AS966" s="20">
        <v>0</v>
      </c>
      <c r="AT966" s="11">
        <f t="shared" si="15"/>
        <v>669.5</v>
      </c>
      <c r="AU966" s="20">
        <v>0</v>
      </c>
      <c r="AV966" s="20">
        <v>0</v>
      </c>
      <c r="AW966" s="21">
        <v>85</v>
      </c>
      <c r="AX966" s="21">
        <v>300</v>
      </c>
      <c r="AY966" s="20">
        <v>339600.02</v>
      </c>
      <c r="AZ966" s="20">
        <v>58842.74</v>
      </c>
      <c r="BA966" s="22">
        <v>61.986353000000001</v>
      </c>
      <c r="BB966" s="22">
        <v>35.130014582066202</v>
      </c>
      <c r="BC966" s="22">
        <v>10.59</v>
      </c>
      <c r="BD966" s="22"/>
      <c r="BE966" s="18" t="s">
        <v>78</v>
      </c>
      <c r="BF966" s="15"/>
      <c r="BG966" s="18" t="s">
        <v>347</v>
      </c>
      <c r="BH966" s="18" t="s">
        <v>1555</v>
      </c>
      <c r="BI966" s="18" t="s">
        <v>1556</v>
      </c>
      <c r="BJ966" s="18" t="s">
        <v>108</v>
      </c>
      <c r="BK966" s="16" t="s">
        <v>83</v>
      </c>
      <c r="BL966" s="22">
        <v>259013.56553853999</v>
      </c>
      <c r="BM966" s="16" t="s">
        <v>84</v>
      </c>
      <c r="BN966" s="22"/>
      <c r="BO966" s="23">
        <v>38580</v>
      </c>
      <c r="BP966" s="23">
        <v>47711</v>
      </c>
      <c r="BQ966" s="14" t="s">
        <v>109</v>
      </c>
      <c r="BR966" s="14" t="s">
        <v>110</v>
      </c>
      <c r="BS966" s="14">
        <v>38580</v>
      </c>
      <c r="BT966" s="14">
        <v>38580</v>
      </c>
      <c r="BU966" s="22">
        <v>0</v>
      </c>
      <c r="BV966" s="22">
        <v>12.24</v>
      </c>
      <c r="BW966" s="22">
        <v>0</v>
      </c>
    </row>
    <row r="967" spans="1:75" s="1" customFormat="1" ht="18.2" customHeight="1" x14ac:dyDescent="0.15">
      <c r="A967" s="6">
        <v>965</v>
      </c>
      <c r="B967" s="7" t="s">
        <v>75</v>
      </c>
      <c r="C967" s="7" t="s">
        <v>76</v>
      </c>
      <c r="D967" s="8">
        <v>45108</v>
      </c>
      <c r="E967" s="9" t="s">
        <v>1557</v>
      </c>
      <c r="F967" s="10">
        <v>145</v>
      </c>
      <c r="G967" s="10">
        <v>144</v>
      </c>
      <c r="H967" s="11">
        <v>56786.39</v>
      </c>
      <c r="I967" s="11">
        <v>36109.22</v>
      </c>
      <c r="J967" s="11">
        <v>0</v>
      </c>
      <c r="K967" s="11">
        <v>92895.61</v>
      </c>
      <c r="L967" s="11">
        <v>443.93</v>
      </c>
      <c r="M967" s="11">
        <v>0</v>
      </c>
      <c r="N967" s="11">
        <v>0</v>
      </c>
      <c r="O967" s="11">
        <v>0</v>
      </c>
      <c r="P967" s="11">
        <v>0</v>
      </c>
      <c r="Q967" s="11">
        <v>0</v>
      </c>
      <c r="R967" s="11">
        <v>92895.61</v>
      </c>
      <c r="S967" s="11">
        <v>99653.09</v>
      </c>
      <c r="T967" s="11">
        <v>501.14</v>
      </c>
      <c r="U967" s="11">
        <v>0</v>
      </c>
      <c r="V967" s="11">
        <v>0</v>
      </c>
      <c r="W967" s="11">
        <v>0</v>
      </c>
      <c r="X967" s="11">
        <v>0</v>
      </c>
      <c r="Y967" s="11">
        <v>0</v>
      </c>
      <c r="Z967" s="11">
        <v>100154.23</v>
      </c>
      <c r="AA967" s="11">
        <v>0</v>
      </c>
      <c r="AB967" s="11">
        <v>0</v>
      </c>
      <c r="AC967" s="11">
        <v>0</v>
      </c>
      <c r="AD967" s="11">
        <v>0</v>
      </c>
      <c r="AE967" s="11">
        <v>0</v>
      </c>
      <c r="AF967" s="11">
        <v>0</v>
      </c>
      <c r="AG967" s="11">
        <v>0</v>
      </c>
      <c r="AH967" s="11">
        <v>0</v>
      </c>
      <c r="AI967" s="11">
        <v>0</v>
      </c>
      <c r="AJ967" s="11">
        <v>0</v>
      </c>
      <c r="AK967" s="11">
        <v>0</v>
      </c>
      <c r="AL967" s="11">
        <v>0</v>
      </c>
      <c r="AM967" s="11">
        <v>0</v>
      </c>
      <c r="AN967" s="11">
        <v>0</v>
      </c>
      <c r="AO967" s="11">
        <v>0</v>
      </c>
      <c r="AP967" s="11">
        <v>0</v>
      </c>
      <c r="AQ967" s="11">
        <v>0</v>
      </c>
      <c r="AR967" s="11">
        <v>0</v>
      </c>
      <c r="AS967" s="11">
        <v>0</v>
      </c>
      <c r="AT967" s="11">
        <f t="shared" si="15"/>
        <v>0</v>
      </c>
      <c r="AU967" s="11">
        <v>36553.15</v>
      </c>
      <c r="AV967" s="11">
        <v>100154.23</v>
      </c>
      <c r="AW967" s="12">
        <v>85</v>
      </c>
      <c r="AX967" s="12">
        <v>300</v>
      </c>
      <c r="AY967" s="11">
        <v>473000</v>
      </c>
      <c r="AZ967" s="11">
        <v>99416.26</v>
      </c>
      <c r="BA967" s="13">
        <v>75.172481000000005</v>
      </c>
      <c r="BB967" s="13">
        <v>70.241965224887906</v>
      </c>
      <c r="BC967" s="13">
        <v>10.59</v>
      </c>
      <c r="BD967" s="13"/>
      <c r="BE967" s="9" t="s">
        <v>78</v>
      </c>
      <c r="BF967" s="6"/>
      <c r="BG967" s="9" t="s">
        <v>79</v>
      </c>
      <c r="BH967" s="9" t="s">
        <v>592</v>
      </c>
      <c r="BI967" s="9" t="s">
        <v>1245</v>
      </c>
      <c r="BJ967" s="9" t="s">
        <v>82</v>
      </c>
      <c r="BK967" s="7" t="s">
        <v>83</v>
      </c>
      <c r="BL967" s="13">
        <v>721510.35593534005</v>
      </c>
      <c r="BM967" s="7" t="s">
        <v>84</v>
      </c>
      <c r="BN967" s="13"/>
      <c r="BO967" s="14">
        <v>38574</v>
      </c>
      <c r="BP967" s="14">
        <v>47705</v>
      </c>
      <c r="BQ967" s="14" t="s">
        <v>177</v>
      </c>
      <c r="BR967" s="14" t="s">
        <v>178</v>
      </c>
      <c r="BS967" s="14">
        <v>38574</v>
      </c>
      <c r="BT967" s="14">
        <v>38574</v>
      </c>
      <c r="BU967" s="13">
        <v>28067.73</v>
      </c>
      <c r="BV967" s="13">
        <v>20.69</v>
      </c>
      <c r="BW967" s="13">
        <v>0</v>
      </c>
    </row>
    <row r="968" spans="1:75" s="1" customFormat="1" ht="18.2" customHeight="1" x14ac:dyDescent="0.15">
      <c r="A968" s="15">
        <v>966</v>
      </c>
      <c r="B968" s="16" t="s">
        <v>75</v>
      </c>
      <c r="C968" s="16" t="s">
        <v>76</v>
      </c>
      <c r="D968" s="17">
        <v>45108</v>
      </c>
      <c r="E968" s="18" t="s">
        <v>1558</v>
      </c>
      <c r="F968" s="19">
        <v>173</v>
      </c>
      <c r="G968" s="19">
        <v>172</v>
      </c>
      <c r="H968" s="20">
        <v>11277.54</v>
      </c>
      <c r="I968" s="20">
        <v>49404.68</v>
      </c>
      <c r="J968" s="20">
        <v>0</v>
      </c>
      <c r="K968" s="20">
        <v>60682.22</v>
      </c>
      <c r="L968" s="20">
        <v>559.42999999999995</v>
      </c>
      <c r="M968" s="20">
        <v>0</v>
      </c>
      <c r="N968" s="20">
        <v>0</v>
      </c>
      <c r="O968" s="20">
        <v>0</v>
      </c>
      <c r="P968" s="20">
        <v>0</v>
      </c>
      <c r="Q968" s="20">
        <v>0</v>
      </c>
      <c r="R968" s="20">
        <v>60682.22</v>
      </c>
      <c r="S968" s="20">
        <v>63934.720000000001</v>
      </c>
      <c r="T968" s="20">
        <v>99.52</v>
      </c>
      <c r="U968" s="20">
        <v>0</v>
      </c>
      <c r="V968" s="20">
        <v>0</v>
      </c>
      <c r="W968" s="20">
        <v>0</v>
      </c>
      <c r="X968" s="20">
        <v>0</v>
      </c>
      <c r="Y968" s="20">
        <v>0</v>
      </c>
      <c r="Z968" s="20">
        <v>64034.239999999998</v>
      </c>
      <c r="AA968" s="20">
        <v>0</v>
      </c>
      <c r="AB968" s="20">
        <v>0</v>
      </c>
      <c r="AC968" s="20">
        <v>0</v>
      </c>
      <c r="AD968" s="20">
        <v>0</v>
      </c>
      <c r="AE968" s="20">
        <v>0</v>
      </c>
      <c r="AF968" s="20">
        <v>0</v>
      </c>
      <c r="AG968" s="20">
        <v>0</v>
      </c>
      <c r="AH968" s="20">
        <v>0</v>
      </c>
      <c r="AI968" s="20">
        <v>0</v>
      </c>
      <c r="AJ968" s="20">
        <v>0</v>
      </c>
      <c r="AK968" s="20">
        <v>0</v>
      </c>
      <c r="AL968" s="20">
        <v>0</v>
      </c>
      <c r="AM968" s="20">
        <v>0</v>
      </c>
      <c r="AN968" s="20">
        <v>0</v>
      </c>
      <c r="AO968" s="20">
        <v>0</v>
      </c>
      <c r="AP968" s="20">
        <v>0</v>
      </c>
      <c r="AQ968" s="20">
        <v>0</v>
      </c>
      <c r="AR968" s="20">
        <v>0</v>
      </c>
      <c r="AS968" s="20">
        <v>0</v>
      </c>
      <c r="AT968" s="11">
        <f t="shared" si="15"/>
        <v>0</v>
      </c>
      <c r="AU968" s="20">
        <v>49964.11</v>
      </c>
      <c r="AV968" s="20">
        <v>64034.239999999998</v>
      </c>
      <c r="AW968" s="21">
        <v>85</v>
      </c>
      <c r="AX968" s="21">
        <v>300</v>
      </c>
      <c r="AY968" s="20">
        <v>365741.01</v>
      </c>
      <c r="AZ968" s="20">
        <v>69317.710000000006</v>
      </c>
      <c r="BA968" s="22">
        <v>67.827194000000006</v>
      </c>
      <c r="BB968" s="22">
        <v>59.3773901112815</v>
      </c>
      <c r="BC968" s="22">
        <v>10.59</v>
      </c>
      <c r="BD968" s="22"/>
      <c r="BE968" s="18" t="s">
        <v>78</v>
      </c>
      <c r="BF968" s="15"/>
      <c r="BG968" s="18" t="s">
        <v>735</v>
      </c>
      <c r="BH968" s="18" t="s">
        <v>1559</v>
      </c>
      <c r="BI968" s="18" t="s">
        <v>1560</v>
      </c>
      <c r="BJ968" s="18" t="s">
        <v>82</v>
      </c>
      <c r="BK968" s="16" t="s">
        <v>83</v>
      </c>
      <c r="BL968" s="22">
        <v>471312.37042468</v>
      </c>
      <c r="BM968" s="16" t="s">
        <v>84</v>
      </c>
      <c r="BN968" s="22"/>
      <c r="BO968" s="23">
        <v>38589</v>
      </c>
      <c r="BP968" s="23">
        <v>47720</v>
      </c>
      <c r="BQ968" s="14" t="s">
        <v>157</v>
      </c>
      <c r="BR968" s="14" t="s">
        <v>158</v>
      </c>
      <c r="BS968" s="14">
        <v>38589</v>
      </c>
      <c r="BT968" s="14">
        <v>38589</v>
      </c>
      <c r="BU968" s="22">
        <v>23614.16</v>
      </c>
      <c r="BV968" s="22">
        <v>14.42</v>
      </c>
      <c r="BW968" s="22">
        <v>0</v>
      </c>
    </row>
    <row r="969" spans="1:75" s="1" customFormat="1" ht="18.2" customHeight="1" x14ac:dyDescent="0.15">
      <c r="A969" s="6">
        <v>967</v>
      </c>
      <c r="B969" s="7" t="s">
        <v>75</v>
      </c>
      <c r="C969" s="7" t="s">
        <v>76</v>
      </c>
      <c r="D969" s="8">
        <v>45108</v>
      </c>
      <c r="E969" s="9" t="s">
        <v>1561</v>
      </c>
      <c r="F969" s="10">
        <v>21</v>
      </c>
      <c r="G969" s="10">
        <v>21</v>
      </c>
      <c r="H969" s="11">
        <v>0</v>
      </c>
      <c r="I969" s="11">
        <v>17019.11</v>
      </c>
      <c r="J969" s="11">
        <v>0</v>
      </c>
      <c r="K969" s="11">
        <v>17019.11</v>
      </c>
      <c r="L969" s="11">
        <v>0</v>
      </c>
      <c r="M969" s="11">
        <v>0</v>
      </c>
      <c r="N969" s="11">
        <v>0</v>
      </c>
      <c r="O969" s="11">
        <v>0</v>
      </c>
      <c r="P969" s="11">
        <v>0</v>
      </c>
      <c r="Q969" s="11">
        <v>0</v>
      </c>
      <c r="R969" s="11">
        <v>17019.11</v>
      </c>
      <c r="S969" s="11">
        <v>1637.37</v>
      </c>
      <c r="T969" s="11">
        <v>0</v>
      </c>
      <c r="U969" s="11">
        <v>0</v>
      </c>
      <c r="V969" s="11">
        <v>0</v>
      </c>
      <c r="W969" s="11">
        <v>0</v>
      </c>
      <c r="X969" s="11">
        <v>0</v>
      </c>
      <c r="Y969" s="11">
        <v>0</v>
      </c>
      <c r="Z969" s="11">
        <v>1637.37</v>
      </c>
      <c r="AA969" s="11">
        <v>0</v>
      </c>
      <c r="AB969" s="11">
        <v>0</v>
      </c>
      <c r="AC969" s="11">
        <v>0</v>
      </c>
      <c r="AD969" s="11">
        <v>0</v>
      </c>
      <c r="AE969" s="11">
        <v>0</v>
      </c>
      <c r="AF969" s="11">
        <v>0</v>
      </c>
      <c r="AG969" s="11">
        <v>0</v>
      </c>
      <c r="AH969" s="11">
        <v>0</v>
      </c>
      <c r="AI969" s="11">
        <v>0</v>
      </c>
      <c r="AJ969" s="11">
        <v>0</v>
      </c>
      <c r="AK969" s="11">
        <v>0</v>
      </c>
      <c r="AL969" s="11">
        <v>0</v>
      </c>
      <c r="AM969" s="11">
        <v>0</v>
      </c>
      <c r="AN969" s="11">
        <v>0</v>
      </c>
      <c r="AO969" s="11">
        <v>0</v>
      </c>
      <c r="AP969" s="11">
        <v>0</v>
      </c>
      <c r="AQ969" s="11">
        <v>0</v>
      </c>
      <c r="AR969" s="11">
        <v>0</v>
      </c>
      <c r="AS969" s="11">
        <v>0</v>
      </c>
      <c r="AT969" s="11">
        <f t="shared" si="15"/>
        <v>0</v>
      </c>
      <c r="AU969" s="11">
        <v>17019.11</v>
      </c>
      <c r="AV969" s="11">
        <v>1637.37</v>
      </c>
      <c r="AW969" s="12">
        <v>0</v>
      </c>
      <c r="AX969" s="12">
        <v>120</v>
      </c>
      <c r="AY969" s="11">
        <v>333999.99</v>
      </c>
      <c r="AZ969" s="11">
        <v>65815.45</v>
      </c>
      <c r="BA969" s="13">
        <v>70.545770000000005</v>
      </c>
      <c r="BB969" s="13">
        <v>18.242315742955501</v>
      </c>
      <c r="BC969" s="13">
        <v>10.59</v>
      </c>
      <c r="BD969" s="13"/>
      <c r="BE969" s="9" t="s">
        <v>78</v>
      </c>
      <c r="BF969" s="6"/>
      <c r="BG969" s="9" t="s">
        <v>199</v>
      </c>
      <c r="BH969" s="9" t="s">
        <v>270</v>
      </c>
      <c r="BI969" s="9" t="s">
        <v>1332</v>
      </c>
      <c r="BJ969" s="9" t="s">
        <v>82</v>
      </c>
      <c r="BK969" s="7" t="s">
        <v>83</v>
      </c>
      <c r="BL969" s="13">
        <v>132185.62334434001</v>
      </c>
      <c r="BM969" s="7" t="s">
        <v>84</v>
      </c>
      <c r="BN969" s="13"/>
      <c r="BO969" s="14">
        <v>38597</v>
      </c>
      <c r="BP969" s="14">
        <v>42249</v>
      </c>
      <c r="BQ969" s="14" t="s">
        <v>163</v>
      </c>
      <c r="BR969" s="14" t="s">
        <v>164</v>
      </c>
      <c r="BS969" s="14">
        <v>38597</v>
      </c>
      <c r="BT969" s="14">
        <v>38597</v>
      </c>
      <c r="BU969" s="13">
        <v>2402.8000000000002</v>
      </c>
      <c r="BV969" s="13">
        <v>0</v>
      </c>
      <c r="BW969" s="13">
        <v>0</v>
      </c>
    </row>
    <row r="970" spans="1:75" s="1" customFormat="1" ht="18.2" customHeight="1" x14ac:dyDescent="0.15">
      <c r="A970" s="15">
        <v>968</v>
      </c>
      <c r="B970" s="16" t="s">
        <v>75</v>
      </c>
      <c r="C970" s="16" t="s">
        <v>76</v>
      </c>
      <c r="D970" s="17">
        <v>45108</v>
      </c>
      <c r="E970" s="18" t="s">
        <v>1562</v>
      </c>
      <c r="F970" s="19">
        <v>0</v>
      </c>
      <c r="G970" s="19">
        <v>0</v>
      </c>
      <c r="H970" s="20">
        <v>28861.32</v>
      </c>
      <c r="I970" s="20">
        <v>0</v>
      </c>
      <c r="J970" s="20">
        <v>0</v>
      </c>
      <c r="K970" s="20">
        <v>28861.32</v>
      </c>
      <c r="L970" s="20">
        <v>221.93</v>
      </c>
      <c r="M970" s="20">
        <v>0</v>
      </c>
      <c r="N970" s="20">
        <v>0</v>
      </c>
      <c r="O970" s="20">
        <v>221.93</v>
      </c>
      <c r="P970" s="20">
        <v>0</v>
      </c>
      <c r="Q970" s="20">
        <v>0</v>
      </c>
      <c r="R970" s="20">
        <v>28639.39</v>
      </c>
      <c r="S970" s="20">
        <v>0</v>
      </c>
      <c r="T970" s="20">
        <v>254.7</v>
      </c>
      <c r="U970" s="20">
        <v>0</v>
      </c>
      <c r="V970" s="20">
        <v>0</v>
      </c>
      <c r="W970" s="20">
        <v>254.7</v>
      </c>
      <c r="X970" s="20">
        <v>0</v>
      </c>
      <c r="Y970" s="20">
        <v>0</v>
      </c>
      <c r="Z970" s="20">
        <v>0</v>
      </c>
      <c r="AA970" s="20">
        <v>10.43</v>
      </c>
      <c r="AB970" s="20">
        <v>0</v>
      </c>
      <c r="AC970" s="20">
        <v>0</v>
      </c>
      <c r="AD970" s="20">
        <v>0</v>
      </c>
      <c r="AE970" s="20">
        <v>0</v>
      </c>
      <c r="AF970" s="20">
        <v>-16.579999999999998</v>
      </c>
      <c r="AG970" s="20">
        <v>24.35</v>
      </c>
      <c r="AH970" s="20">
        <v>66.98</v>
      </c>
      <c r="AI970" s="20">
        <v>0</v>
      </c>
      <c r="AJ970" s="20">
        <v>0</v>
      </c>
      <c r="AK970" s="20">
        <v>0</v>
      </c>
      <c r="AL970" s="20">
        <v>0</v>
      </c>
      <c r="AM970" s="20">
        <v>0</v>
      </c>
      <c r="AN970" s="20">
        <v>0</v>
      </c>
      <c r="AO970" s="20">
        <v>0</v>
      </c>
      <c r="AP970" s="20">
        <v>95.75</v>
      </c>
      <c r="AQ970" s="20">
        <v>0</v>
      </c>
      <c r="AR970" s="20">
        <v>78.180000000000007</v>
      </c>
      <c r="AS970" s="20">
        <v>0</v>
      </c>
      <c r="AT970" s="11">
        <f t="shared" si="15"/>
        <v>579.38</v>
      </c>
      <c r="AU970" s="20">
        <v>0</v>
      </c>
      <c r="AV970" s="20">
        <v>0</v>
      </c>
      <c r="AW970" s="21">
        <v>86</v>
      </c>
      <c r="AX970" s="21">
        <v>300</v>
      </c>
      <c r="AY970" s="20">
        <v>322999.99</v>
      </c>
      <c r="AZ970" s="20">
        <v>50138.91</v>
      </c>
      <c r="BA970" s="22">
        <v>55.572758999999998</v>
      </c>
      <c r="BB970" s="22">
        <v>31.743209383231701</v>
      </c>
      <c r="BC970" s="22">
        <v>10.59</v>
      </c>
      <c r="BD970" s="22"/>
      <c r="BE970" s="18" t="s">
        <v>78</v>
      </c>
      <c r="BF970" s="15"/>
      <c r="BG970" s="18" t="s">
        <v>79</v>
      </c>
      <c r="BH970" s="18" t="s">
        <v>195</v>
      </c>
      <c r="BI970" s="18" t="s">
        <v>627</v>
      </c>
      <c r="BJ970" s="18" t="s">
        <v>108</v>
      </c>
      <c r="BK970" s="16" t="s">
        <v>83</v>
      </c>
      <c r="BL970" s="22">
        <v>222439.10635466001</v>
      </c>
      <c r="BM970" s="16" t="s">
        <v>84</v>
      </c>
      <c r="BN970" s="22"/>
      <c r="BO970" s="23">
        <v>38597</v>
      </c>
      <c r="BP970" s="23">
        <v>47728</v>
      </c>
      <c r="BQ970" s="14" t="s">
        <v>109</v>
      </c>
      <c r="BR970" s="14" t="s">
        <v>110</v>
      </c>
      <c r="BS970" s="14">
        <v>38597</v>
      </c>
      <c r="BT970" s="14">
        <v>38597</v>
      </c>
      <c r="BU970" s="22">
        <v>0</v>
      </c>
      <c r="BV970" s="22">
        <v>10.43</v>
      </c>
      <c r="BW970" s="22">
        <v>0</v>
      </c>
    </row>
    <row r="971" spans="1:75" s="1" customFormat="1" ht="18.2" customHeight="1" x14ac:dyDescent="0.15">
      <c r="A971" s="6">
        <v>969</v>
      </c>
      <c r="B971" s="7" t="s">
        <v>75</v>
      </c>
      <c r="C971" s="7" t="s">
        <v>76</v>
      </c>
      <c r="D971" s="8">
        <v>45108</v>
      </c>
      <c r="E971" s="9" t="s">
        <v>1563</v>
      </c>
      <c r="F971" s="10">
        <v>0</v>
      </c>
      <c r="G971" s="10">
        <v>0</v>
      </c>
      <c r="H971" s="11">
        <v>23949.29</v>
      </c>
      <c r="I971" s="11">
        <v>0</v>
      </c>
      <c r="J971" s="11">
        <v>0</v>
      </c>
      <c r="K971" s="11">
        <v>23949.29</v>
      </c>
      <c r="L971" s="11">
        <v>516.55999999999995</v>
      </c>
      <c r="M971" s="11">
        <v>0</v>
      </c>
      <c r="N971" s="11">
        <v>0</v>
      </c>
      <c r="O971" s="11">
        <v>516.55999999999995</v>
      </c>
      <c r="P971" s="11">
        <v>0</v>
      </c>
      <c r="Q971" s="11">
        <v>0</v>
      </c>
      <c r="R971" s="11">
        <v>23432.73</v>
      </c>
      <c r="S971" s="11">
        <v>0</v>
      </c>
      <c r="T971" s="11">
        <v>211.35</v>
      </c>
      <c r="U971" s="11">
        <v>0</v>
      </c>
      <c r="V971" s="11">
        <v>0</v>
      </c>
      <c r="W971" s="11">
        <v>211.35</v>
      </c>
      <c r="X971" s="11">
        <v>0</v>
      </c>
      <c r="Y971" s="11">
        <v>0</v>
      </c>
      <c r="Z971" s="11">
        <v>0</v>
      </c>
      <c r="AA971" s="11">
        <v>15.93</v>
      </c>
      <c r="AB971" s="11">
        <v>0</v>
      </c>
      <c r="AC971" s="11">
        <v>0</v>
      </c>
      <c r="AD971" s="11">
        <v>0</v>
      </c>
      <c r="AE971" s="11">
        <v>0</v>
      </c>
      <c r="AF971" s="11">
        <v>-24</v>
      </c>
      <c r="AG971" s="11">
        <v>37.19</v>
      </c>
      <c r="AH971" s="11">
        <v>99.27</v>
      </c>
      <c r="AI971" s="11">
        <v>0</v>
      </c>
      <c r="AJ971" s="11">
        <v>0</v>
      </c>
      <c r="AK971" s="11">
        <v>0</v>
      </c>
      <c r="AL971" s="11">
        <v>0</v>
      </c>
      <c r="AM971" s="11">
        <v>0</v>
      </c>
      <c r="AN971" s="11">
        <v>0</v>
      </c>
      <c r="AO971" s="11">
        <v>0</v>
      </c>
      <c r="AP971" s="11">
        <v>0</v>
      </c>
      <c r="AQ971" s="11">
        <v>0</v>
      </c>
      <c r="AR971" s="11">
        <v>0</v>
      </c>
      <c r="AS971" s="11">
        <v>0.106864</v>
      </c>
      <c r="AT971" s="11">
        <f t="shared" si="15"/>
        <v>856.19313599999998</v>
      </c>
      <c r="AU971" s="11">
        <v>0</v>
      </c>
      <c r="AV971" s="11">
        <v>0</v>
      </c>
      <c r="AW971" s="12">
        <v>86</v>
      </c>
      <c r="AX971" s="12">
        <v>300</v>
      </c>
      <c r="AY971" s="11">
        <v>420000</v>
      </c>
      <c r="AZ971" s="11">
        <v>76572.08</v>
      </c>
      <c r="BA971" s="13">
        <v>65.298390999999995</v>
      </c>
      <c r="BB971" s="13">
        <v>19.982734774051199</v>
      </c>
      <c r="BC971" s="13">
        <v>10.59</v>
      </c>
      <c r="BD971" s="13"/>
      <c r="BE971" s="9" t="s">
        <v>78</v>
      </c>
      <c r="BF971" s="6"/>
      <c r="BG971" s="9" t="s">
        <v>347</v>
      </c>
      <c r="BH971" s="9" t="s">
        <v>406</v>
      </c>
      <c r="BI971" s="9" t="s">
        <v>1564</v>
      </c>
      <c r="BJ971" s="9" t="s">
        <v>108</v>
      </c>
      <c r="BK971" s="7" t="s">
        <v>83</v>
      </c>
      <c r="BL971" s="13">
        <v>181999.53004062001</v>
      </c>
      <c r="BM971" s="7" t="s">
        <v>84</v>
      </c>
      <c r="BN971" s="13"/>
      <c r="BO971" s="14">
        <v>38609</v>
      </c>
      <c r="BP971" s="14">
        <v>47740</v>
      </c>
      <c r="BQ971" s="14" t="s">
        <v>109</v>
      </c>
      <c r="BR971" s="14" t="s">
        <v>110</v>
      </c>
      <c r="BS971" s="14">
        <v>38609</v>
      </c>
      <c r="BT971" s="14">
        <v>38609</v>
      </c>
      <c r="BU971" s="13">
        <v>0</v>
      </c>
      <c r="BV971" s="13">
        <v>15.93</v>
      </c>
      <c r="BW971" s="13">
        <v>0</v>
      </c>
    </row>
    <row r="972" spans="1:75" s="1" customFormat="1" ht="18.2" customHeight="1" x14ac:dyDescent="0.15">
      <c r="A972" s="15">
        <v>970</v>
      </c>
      <c r="B972" s="16" t="s">
        <v>75</v>
      </c>
      <c r="C972" s="16" t="s">
        <v>76</v>
      </c>
      <c r="D972" s="17">
        <v>45108</v>
      </c>
      <c r="E972" s="18" t="s">
        <v>1565</v>
      </c>
      <c r="F972" s="19">
        <v>154</v>
      </c>
      <c r="G972" s="19">
        <v>153</v>
      </c>
      <c r="H972" s="20">
        <v>40716.51</v>
      </c>
      <c r="I972" s="20">
        <v>26229.22</v>
      </c>
      <c r="J972" s="20">
        <v>0</v>
      </c>
      <c r="K972" s="20">
        <v>66945.73</v>
      </c>
      <c r="L972" s="20">
        <v>313.11</v>
      </c>
      <c r="M972" s="20">
        <v>0</v>
      </c>
      <c r="N972" s="20">
        <v>0</v>
      </c>
      <c r="O972" s="20">
        <v>0</v>
      </c>
      <c r="P972" s="20">
        <v>0</v>
      </c>
      <c r="Q972" s="20">
        <v>0</v>
      </c>
      <c r="R972" s="20">
        <v>66945.73</v>
      </c>
      <c r="S972" s="20">
        <v>76242.649999999994</v>
      </c>
      <c r="T972" s="20">
        <v>359.32</v>
      </c>
      <c r="U972" s="20">
        <v>0</v>
      </c>
      <c r="V972" s="20">
        <v>0</v>
      </c>
      <c r="W972" s="20">
        <v>0</v>
      </c>
      <c r="X972" s="20">
        <v>0</v>
      </c>
      <c r="Y972" s="20">
        <v>0</v>
      </c>
      <c r="Z972" s="20">
        <v>76601.97</v>
      </c>
      <c r="AA972" s="20">
        <v>0</v>
      </c>
      <c r="AB972" s="20">
        <v>0</v>
      </c>
      <c r="AC972" s="20">
        <v>0</v>
      </c>
      <c r="AD972" s="20">
        <v>0</v>
      </c>
      <c r="AE972" s="20">
        <v>0</v>
      </c>
      <c r="AF972" s="20">
        <v>0</v>
      </c>
      <c r="AG972" s="20">
        <v>0</v>
      </c>
      <c r="AH972" s="20">
        <v>0</v>
      </c>
      <c r="AI972" s="20">
        <v>0</v>
      </c>
      <c r="AJ972" s="20">
        <v>0</v>
      </c>
      <c r="AK972" s="20">
        <v>0</v>
      </c>
      <c r="AL972" s="20">
        <v>0</v>
      </c>
      <c r="AM972" s="20">
        <v>0</v>
      </c>
      <c r="AN972" s="20">
        <v>0</v>
      </c>
      <c r="AO972" s="20">
        <v>0</v>
      </c>
      <c r="AP972" s="20">
        <v>0</v>
      </c>
      <c r="AQ972" s="20">
        <v>0</v>
      </c>
      <c r="AR972" s="20">
        <v>0</v>
      </c>
      <c r="AS972" s="20">
        <v>0</v>
      </c>
      <c r="AT972" s="11">
        <f t="shared" si="15"/>
        <v>0</v>
      </c>
      <c r="AU972" s="20">
        <v>26542.33</v>
      </c>
      <c r="AV972" s="20">
        <v>76601.97</v>
      </c>
      <c r="AW972" s="21">
        <v>86</v>
      </c>
      <c r="AX972" s="21">
        <v>300</v>
      </c>
      <c r="AY972" s="20">
        <v>423400.01</v>
      </c>
      <c r="AZ972" s="20">
        <v>70735.850000000006</v>
      </c>
      <c r="BA972" s="22">
        <v>59.837031000000003</v>
      </c>
      <c r="BB972" s="22">
        <v>56.6308840754388</v>
      </c>
      <c r="BC972" s="22">
        <v>10.59</v>
      </c>
      <c r="BD972" s="22"/>
      <c r="BE972" s="18" t="s">
        <v>78</v>
      </c>
      <c r="BF972" s="15"/>
      <c r="BG972" s="18" t="s">
        <v>191</v>
      </c>
      <c r="BH972" s="18" t="s">
        <v>1566</v>
      </c>
      <c r="BI972" s="18" t="s">
        <v>1567</v>
      </c>
      <c r="BJ972" s="18" t="s">
        <v>82</v>
      </c>
      <c r="BK972" s="16" t="s">
        <v>83</v>
      </c>
      <c r="BL972" s="22">
        <v>519960.38866261998</v>
      </c>
      <c r="BM972" s="16" t="s">
        <v>84</v>
      </c>
      <c r="BN972" s="22"/>
      <c r="BO972" s="23">
        <v>38609</v>
      </c>
      <c r="BP972" s="23">
        <v>47740</v>
      </c>
      <c r="BQ972" s="14" t="s">
        <v>157</v>
      </c>
      <c r="BR972" s="14" t="s">
        <v>158</v>
      </c>
      <c r="BS972" s="14">
        <v>38609</v>
      </c>
      <c r="BT972" s="14">
        <v>38609</v>
      </c>
      <c r="BU972" s="22">
        <v>21763.37</v>
      </c>
      <c r="BV972" s="22">
        <v>14.72</v>
      </c>
      <c r="BW972" s="22">
        <v>0</v>
      </c>
    </row>
    <row r="973" spans="1:75" s="1" customFormat="1" ht="18.2" customHeight="1" x14ac:dyDescent="0.15">
      <c r="A973" s="6">
        <v>971</v>
      </c>
      <c r="B973" s="7" t="s">
        <v>75</v>
      </c>
      <c r="C973" s="7" t="s">
        <v>76</v>
      </c>
      <c r="D973" s="8">
        <v>45108</v>
      </c>
      <c r="E973" s="9" t="s">
        <v>1568</v>
      </c>
      <c r="F973" s="10">
        <v>0</v>
      </c>
      <c r="G973" s="10">
        <v>0</v>
      </c>
      <c r="H973" s="11">
        <v>47702.879999999997</v>
      </c>
      <c r="I973" s="11">
        <v>0</v>
      </c>
      <c r="J973" s="11">
        <v>0</v>
      </c>
      <c r="K973" s="11">
        <v>47702.879999999997</v>
      </c>
      <c r="L973" s="11">
        <v>366.83</v>
      </c>
      <c r="M973" s="11">
        <v>0</v>
      </c>
      <c r="N973" s="11">
        <v>0</v>
      </c>
      <c r="O973" s="11">
        <v>366.83</v>
      </c>
      <c r="P973" s="11">
        <v>0</v>
      </c>
      <c r="Q973" s="11">
        <v>0</v>
      </c>
      <c r="R973" s="11">
        <v>47336.05</v>
      </c>
      <c r="S973" s="11">
        <v>0</v>
      </c>
      <c r="T973" s="11">
        <v>420.98</v>
      </c>
      <c r="U973" s="11">
        <v>0</v>
      </c>
      <c r="V973" s="11">
        <v>0</v>
      </c>
      <c r="W973" s="11">
        <v>420.98</v>
      </c>
      <c r="X973" s="11">
        <v>0</v>
      </c>
      <c r="Y973" s="11">
        <v>0</v>
      </c>
      <c r="Z973" s="11">
        <v>0</v>
      </c>
      <c r="AA973" s="11">
        <v>17.25</v>
      </c>
      <c r="AB973" s="11">
        <v>0</v>
      </c>
      <c r="AC973" s="11">
        <v>0</v>
      </c>
      <c r="AD973" s="11">
        <v>0</v>
      </c>
      <c r="AE973" s="11">
        <v>0</v>
      </c>
      <c r="AF973" s="11">
        <v>-25.23</v>
      </c>
      <c r="AG973" s="11">
        <v>40.25</v>
      </c>
      <c r="AH973" s="11">
        <v>106.26</v>
      </c>
      <c r="AI973" s="11">
        <v>0</v>
      </c>
      <c r="AJ973" s="11">
        <v>0</v>
      </c>
      <c r="AK973" s="11">
        <v>0</v>
      </c>
      <c r="AL973" s="11">
        <v>0</v>
      </c>
      <c r="AM973" s="11">
        <v>0</v>
      </c>
      <c r="AN973" s="11">
        <v>0</v>
      </c>
      <c r="AO973" s="11">
        <v>0</v>
      </c>
      <c r="AP973" s="11">
        <v>0.14000000000000001</v>
      </c>
      <c r="AQ973" s="11">
        <v>0</v>
      </c>
      <c r="AR973" s="11">
        <v>0.11</v>
      </c>
      <c r="AS973" s="11">
        <v>0</v>
      </c>
      <c r="AT973" s="11">
        <f t="shared" si="15"/>
        <v>926.36999999999989</v>
      </c>
      <c r="AU973" s="11">
        <v>0</v>
      </c>
      <c r="AV973" s="11">
        <v>0</v>
      </c>
      <c r="AW973" s="12">
        <v>86</v>
      </c>
      <c r="AX973" s="12">
        <v>300</v>
      </c>
      <c r="AY973" s="11">
        <v>426000</v>
      </c>
      <c r="AZ973" s="11">
        <v>82873.210000000006</v>
      </c>
      <c r="BA973" s="13">
        <v>69.677848999999995</v>
      </c>
      <c r="BB973" s="13">
        <v>39.799039329554702</v>
      </c>
      <c r="BC973" s="13">
        <v>10.59</v>
      </c>
      <c r="BD973" s="13"/>
      <c r="BE973" s="9" t="s">
        <v>78</v>
      </c>
      <c r="BF973" s="6"/>
      <c r="BG973" s="9" t="s">
        <v>105</v>
      </c>
      <c r="BH973" s="9" t="s">
        <v>106</v>
      </c>
      <c r="BI973" s="9" t="s">
        <v>1569</v>
      </c>
      <c r="BJ973" s="9" t="s">
        <v>108</v>
      </c>
      <c r="BK973" s="7" t="s">
        <v>83</v>
      </c>
      <c r="BL973" s="13">
        <v>367654.08272870001</v>
      </c>
      <c r="BM973" s="7" t="s">
        <v>84</v>
      </c>
      <c r="BN973" s="13"/>
      <c r="BO973" s="14">
        <v>38610</v>
      </c>
      <c r="BP973" s="14">
        <v>47741</v>
      </c>
      <c r="BQ973" s="14" t="s">
        <v>109</v>
      </c>
      <c r="BR973" s="14" t="s">
        <v>110</v>
      </c>
      <c r="BS973" s="14">
        <v>38610</v>
      </c>
      <c r="BT973" s="14">
        <v>38610</v>
      </c>
      <c r="BU973" s="13">
        <v>0</v>
      </c>
      <c r="BV973" s="13">
        <v>17.25</v>
      </c>
      <c r="BW973" s="13">
        <v>0</v>
      </c>
    </row>
    <row r="974" spans="1:75" s="1" customFormat="1" ht="18.2" customHeight="1" x14ac:dyDescent="0.15">
      <c r="A974" s="15">
        <v>972</v>
      </c>
      <c r="B974" s="16" t="s">
        <v>75</v>
      </c>
      <c r="C974" s="16" t="s">
        <v>76</v>
      </c>
      <c r="D974" s="17">
        <v>45108</v>
      </c>
      <c r="E974" s="18" t="s">
        <v>1570</v>
      </c>
      <c r="F974" s="19">
        <v>3</v>
      </c>
      <c r="G974" s="19">
        <v>3</v>
      </c>
      <c r="H974" s="20">
        <v>46922.5</v>
      </c>
      <c r="I974" s="20">
        <v>1059.18</v>
      </c>
      <c r="J974" s="20">
        <v>0</v>
      </c>
      <c r="K974" s="20">
        <v>47981.68</v>
      </c>
      <c r="L974" s="20">
        <v>360.81</v>
      </c>
      <c r="M974" s="20">
        <v>0</v>
      </c>
      <c r="N974" s="20">
        <v>400.25</v>
      </c>
      <c r="O974" s="20">
        <v>0</v>
      </c>
      <c r="P974" s="20">
        <v>0</v>
      </c>
      <c r="Q974" s="20">
        <v>0</v>
      </c>
      <c r="R974" s="20">
        <v>47581.43</v>
      </c>
      <c r="S974" s="20">
        <v>837.63</v>
      </c>
      <c r="T974" s="20">
        <v>414.09</v>
      </c>
      <c r="U974" s="20">
        <v>0</v>
      </c>
      <c r="V974" s="20">
        <v>420.38</v>
      </c>
      <c r="W974" s="20">
        <v>0</v>
      </c>
      <c r="X974" s="20">
        <v>0</v>
      </c>
      <c r="Y974" s="20">
        <v>0</v>
      </c>
      <c r="Z974" s="20">
        <v>831.34</v>
      </c>
      <c r="AA974" s="20">
        <v>0</v>
      </c>
      <c r="AB974" s="20">
        <v>0</v>
      </c>
      <c r="AC974" s="20">
        <v>0</v>
      </c>
      <c r="AD974" s="20">
        <v>0</v>
      </c>
      <c r="AE974" s="20">
        <v>0</v>
      </c>
      <c r="AF974" s="20">
        <v>-21.83</v>
      </c>
      <c r="AG974" s="20">
        <v>0</v>
      </c>
      <c r="AH974" s="20">
        <v>0</v>
      </c>
      <c r="AI974" s="20">
        <v>16.96</v>
      </c>
      <c r="AJ974" s="20">
        <v>0</v>
      </c>
      <c r="AK974" s="20">
        <v>0</v>
      </c>
      <c r="AL974" s="20">
        <v>43.41</v>
      </c>
      <c r="AM974" s="20">
        <v>0</v>
      </c>
      <c r="AN974" s="20">
        <v>39.590000000000003</v>
      </c>
      <c r="AO974" s="20">
        <v>105.5</v>
      </c>
      <c r="AP974" s="20">
        <v>0</v>
      </c>
      <c r="AQ974" s="20">
        <v>0</v>
      </c>
      <c r="AR974" s="20">
        <v>0</v>
      </c>
      <c r="AS974" s="20">
        <v>0</v>
      </c>
      <c r="AT974" s="11">
        <f t="shared" si="15"/>
        <v>1004.26</v>
      </c>
      <c r="AU974" s="20">
        <v>1019.74</v>
      </c>
      <c r="AV974" s="20">
        <v>831.34</v>
      </c>
      <c r="AW974" s="21">
        <v>86</v>
      </c>
      <c r="AX974" s="21">
        <v>300</v>
      </c>
      <c r="AY974" s="20">
        <v>442799.99</v>
      </c>
      <c r="AZ974" s="20">
        <v>81515.34</v>
      </c>
      <c r="BA974" s="22">
        <v>65.943996999999996</v>
      </c>
      <c r="BB974" s="22">
        <v>38.492260195145001</v>
      </c>
      <c r="BC974" s="22">
        <v>10.59</v>
      </c>
      <c r="BD974" s="22"/>
      <c r="BE974" s="18" t="s">
        <v>78</v>
      </c>
      <c r="BF974" s="15"/>
      <c r="BG974" s="18" t="s">
        <v>79</v>
      </c>
      <c r="BH974" s="18" t="s">
        <v>195</v>
      </c>
      <c r="BI974" s="18" t="s">
        <v>295</v>
      </c>
      <c r="BJ974" s="18" t="s">
        <v>95</v>
      </c>
      <c r="BK974" s="16" t="s">
        <v>83</v>
      </c>
      <c r="BL974" s="22">
        <v>369559.92317841999</v>
      </c>
      <c r="BM974" s="16" t="s">
        <v>84</v>
      </c>
      <c r="BN974" s="22"/>
      <c r="BO974" s="23">
        <v>38616</v>
      </c>
      <c r="BP974" s="23">
        <v>47747</v>
      </c>
      <c r="BQ974" s="14" t="s">
        <v>96</v>
      </c>
      <c r="BR974" s="14" t="s">
        <v>97</v>
      </c>
      <c r="BS974" s="14">
        <v>38616</v>
      </c>
      <c r="BT974" s="14">
        <v>38616</v>
      </c>
      <c r="BU974" s="22">
        <v>324.10000000000002</v>
      </c>
      <c r="BV974" s="22">
        <v>16.96</v>
      </c>
      <c r="BW974" s="22">
        <v>0</v>
      </c>
    </row>
    <row r="975" spans="1:75" s="1" customFormat="1" ht="18.2" customHeight="1" x14ac:dyDescent="0.15">
      <c r="A975" s="6">
        <v>973</v>
      </c>
      <c r="B975" s="7" t="s">
        <v>75</v>
      </c>
      <c r="C975" s="7" t="s">
        <v>76</v>
      </c>
      <c r="D975" s="8">
        <v>45108</v>
      </c>
      <c r="E975" s="9" t="s">
        <v>1571</v>
      </c>
      <c r="F975" s="10">
        <v>1</v>
      </c>
      <c r="G975" s="10">
        <v>0</v>
      </c>
      <c r="H975" s="11">
        <v>10038.82</v>
      </c>
      <c r="I975" s="11">
        <v>0</v>
      </c>
      <c r="J975" s="11">
        <v>0</v>
      </c>
      <c r="K975" s="11">
        <v>10038.82</v>
      </c>
      <c r="L975" s="11">
        <v>707.44</v>
      </c>
      <c r="M975" s="11">
        <v>0</v>
      </c>
      <c r="N975" s="11">
        <v>0</v>
      </c>
      <c r="O975" s="11">
        <v>0</v>
      </c>
      <c r="P975" s="11">
        <v>0</v>
      </c>
      <c r="Q975" s="11">
        <v>0</v>
      </c>
      <c r="R975" s="11">
        <v>10038.82</v>
      </c>
      <c r="S975" s="11">
        <v>0</v>
      </c>
      <c r="T975" s="11">
        <v>88.59</v>
      </c>
      <c r="U975" s="11">
        <v>0</v>
      </c>
      <c r="V975" s="11">
        <v>0</v>
      </c>
      <c r="W975" s="11">
        <v>0</v>
      </c>
      <c r="X975" s="11">
        <v>0</v>
      </c>
      <c r="Y975" s="11">
        <v>0</v>
      </c>
      <c r="Z975" s="11">
        <v>88.59</v>
      </c>
      <c r="AA975" s="11">
        <v>0</v>
      </c>
      <c r="AB975" s="11">
        <v>0</v>
      </c>
      <c r="AC975" s="11">
        <v>0</v>
      </c>
      <c r="AD975" s="11">
        <v>0</v>
      </c>
      <c r="AE975" s="11">
        <v>0</v>
      </c>
      <c r="AF975" s="11">
        <v>-57.18</v>
      </c>
      <c r="AG975" s="11">
        <v>13.84</v>
      </c>
      <c r="AH975" s="11">
        <v>107.1</v>
      </c>
      <c r="AI975" s="11">
        <v>0</v>
      </c>
      <c r="AJ975" s="11">
        <v>0</v>
      </c>
      <c r="AK975" s="11">
        <v>0</v>
      </c>
      <c r="AL975" s="11">
        <v>0</v>
      </c>
      <c r="AM975" s="11">
        <v>0</v>
      </c>
      <c r="AN975" s="11">
        <v>0</v>
      </c>
      <c r="AO975" s="11">
        <v>0</v>
      </c>
      <c r="AP975" s="11">
        <v>0</v>
      </c>
      <c r="AQ975" s="11">
        <v>0</v>
      </c>
      <c r="AR975" s="11">
        <v>63.76</v>
      </c>
      <c r="AS975" s="11">
        <v>0</v>
      </c>
      <c r="AT975" s="11">
        <f t="shared" si="15"/>
        <v>-7.1054273576010019E-15</v>
      </c>
      <c r="AU975" s="11">
        <v>707.44</v>
      </c>
      <c r="AV975" s="11">
        <v>88.59</v>
      </c>
      <c r="AW975" s="12">
        <v>86</v>
      </c>
      <c r="AX975" s="12">
        <v>300</v>
      </c>
      <c r="AY975" s="11">
        <v>423999.99</v>
      </c>
      <c r="AZ975" s="11">
        <v>83738.679999999993</v>
      </c>
      <c r="BA975" s="13">
        <v>70.747750999999994</v>
      </c>
      <c r="BB975" s="13">
        <v>8.4814322090319507</v>
      </c>
      <c r="BC975" s="13">
        <v>10.59</v>
      </c>
      <c r="BD975" s="13"/>
      <c r="BE975" s="9" t="s">
        <v>78</v>
      </c>
      <c r="BF975" s="6"/>
      <c r="BG975" s="9" t="s">
        <v>347</v>
      </c>
      <c r="BH975" s="9" t="s">
        <v>406</v>
      </c>
      <c r="BI975" s="9" t="s">
        <v>1572</v>
      </c>
      <c r="BJ975" s="9" t="s">
        <v>95</v>
      </c>
      <c r="BK975" s="7" t="s">
        <v>83</v>
      </c>
      <c r="BL975" s="13">
        <v>77970.450825079999</v>
      </c>
      <c r="BM975" s="7" t="s">
        <v>84</v>
      </c>
      <c r="BN975" s="13"/>
      <c r="BO975" s="14">
        <v>38617</v>
      </c>
      <c r="BP975" s="14">
        <v>47748</v>
      </c>
      <c r="BQ975" s="14" t="s">
        <v>96</v>
      </c>
      <c r="BR975" s="14" t="s">
        <v>97</v>
      </c>
      <c r="BS975" s="14">
        <v>38617</v>
      </c>
      <c r="BT975" s="14">
        <v>38617</v>
      </c>
      <c r="BU975" s="13">
        <v>44.26</v>
      </c>
      <c r="BV975" s="13">
        <v>17.43</v>
      </c>
      <c r="BW975" s="13">
        <v>0</v>
      </c>
    </row>
    <row r="976" spans="1:75" s="1" customFormat="1" ht="18.2" customHeight="1" x14ac:dyDescent="0.15">
      <c r="A976" s="15">
        <v>974</v>
      </c>
      <c r="B976" s="16" t="s">
        <v>75</v>
      </c>
      <c r="C976" s="16" t="s">
        <v>76</v>
      </c>
      <c r="D976" s="17">
        <v>45108</v>
      </c>
      <c r="E976" s="18" t="s">
        <v>1573</v>
      </c>
      <c r="F976" s="19">
        <v>0</v>
      </c>
      <c r="G976" s="19">
        <v>0</v>
      </c>
      <c r="H976" s="20">
        <v>29007.26</v>
      </c>
      <c r="I976" s="20">
        <v>0</v>
      </c>
      <c r="J976" s="20">
        <v>0</v>
      </c>
      <c r="K976" s="20">
        <v>29007.26</v>
      </c>
      <c r="L976" s="20">
        <v>222.99</v>
      </c>
      <c r="M976" s="20">
        <v>0</v>
      </c>
      <c r="N976" s="20">
        <v>0</v>
      </c>
      <c r="O976" s="20">
        <v>222.99</v>
      </c>
      <c r="P976" s="20">
        <v>0</v>
      </c>
      <c r="Q976" s="20">
        <v>0</v>
      </c>
      <c r="R976" s="20">
        <v>28784.27</v>
      </c>
      <c r="S976" s="20">
        <v>0</v>
      </c>
      <c r="T976" s="20">
        <v>255.99</v>
      </c>
      <c r="U976" s="20">
        <v>0</v>
      </c>
      <c r="V976" s="20">
        <v>0</v>
      </c>
      <c r="W976" s="20">
        <v>255.99</v>
      </c>
      <c r="X976" s="20">
        <v>0</v>
      </c>
      <c r="Y976" s="20">
        <v>0</v>
      </c>
      <c r="Z976" s="20">
        <v>0</v>
      </c>
      <c r="AA976" s="20">
        <v>10.48</v>
      </c>
      <c r="AB976" s="20">
        <v>0</v>
      </c>
      <c r="AC976" s="20">
        <v>0</v>
      </c>
      <c r="AD976" s="20">
        <v>0</v>
      </c>
      <c r="AE976" s="20">
        <v>0</v>
      </c>
      <c r="AF976" s="20">
        <v>-16.79</v>
      </c>
      <c r="AG976" s="20">
        <v>24.47</v>
      </c>
      <c r="AH976" s="20">
        <v>68.56</v>
      </c>
      <c r="AI976" s="20">
        <v>0</v>
      </c>
      <c r="AJ976" s="20">
        <v>0</v>
      </c>
      <c r="AK976" s="20">
        <v>0</v>
      </c>
      <c r="AL976" s="20">
        <v>0</v>
      </c>
      <c r="AM976" s="20">
        <v>0</v>
      </c>
      <c r="AN976" s="20">
        <v>0</v>
      </c>
      <c r="AO976" s="20">
        <v>0</v>
      </c>
      <c r="AP976" s="20">
        <v>4.6399999999999997</v>
      </c>
      <c r="AQ976" s="20">
        <v>0</v>
      </c>
      <c r="AR976" s="20">
        <v>3.84</v>
      </c>
      <c r="AS976" s="20">
        <v>0</v>
      </c>
      <c r="AT976" s="11">
        <f t="shared" si="15"/>
        <v>566.5</v>
      </c>
      <c r="AU976" s="20">
        <v>0</v>
      </c>
      <c r="AV976" s="20">
        <v>0</v>
      </c>
      <c r="AW976" s="21">
        <v>86</v>
      </c>
      <c r="AX976" s="21">
        <v>300</v>
      </c>
      <c r="AY976" s="20">
        <v>354799.99</v>
      </c>
      <c r="AZ976" s="20">
        <v>50386.69</v>
      </c>
      <c r="BA976" s="22">
        <v>50.873730000000002</v>
      </c>
      <c r="BB976" s="22">
        <v>29.0625000417193</v>
      </c>
      <c r="BC976" s="22">
        <v>10.59</v>
      </c>
      <c r="BD976" s="22"/>
      <c r="BE976" s="18" t="s">
        <v>78</v>
      </c>
      <c r="BF976" s="15"/>
      <c r="BG976" s="18" t="s">
        <v>79</v>
      </c>
      <c r="BH976" s="18" t="s">
        <v>195</v>
      </c>
      <c r="BI976" s="18" t="s">
        <v>627</v>
      </c>
      <c r="BJ976" s="18" t="s">
        <v>108</v>
      </c>
      <c r="BK976" s="16" t="s">
        <v>83</v>
      </c>
      <c r="BL976" s="22">
        <v>223564.37395738001</v>
      </c>
      <c r="BM976" s="16" t="s">
        <v>84</v>
      </c>
      <c r="BN976" s="22"/>
      <c r="BO976" s="23">
        <v>38618</v>
      </c>
      <c r="BP976" s="23">
        <v>47749</v>
      </c>
      <c r="BQ976" s="14" t="s">
        <v>102</v>
      </c>
      <c r="BR976" s="14" t="s">
        <v>103</v>
      </c>
      <c r="BS976" s="14">
        <v>38618</v>
      </c>
      <c r="BT976" s="14">
        <v>38618</v>
      </c>
      <c r="BU976" s="22">
        <v>0</v>
      </c>
      <c r="BV976" s="22">
        <v>10.48</v>
      </c>
      <c r="BW976" s="22">
        <v>0</v>
      </c>
    </row>
    <row r="977" spans="1:75" s="1" customFormat="1" ht="18.2" customHeight="1" x14ac:dyDescent="0.15">
      <c r="A977" s="6">
        <v>975</v>
      </c>
      <c r="B977" s="7" t="s">
        <v>75</v>
      </c>
      <c r="C977" s="7" t="s">
        <v>76</v>
      </c>
      <c r="D977" s="8">
        <v>45108</v>
      </c>
      <c r="E977" s="9" t="s">
        <v>1574</v>
      </c>
      <c r="F977" s="10">
        <v>0</v>
      </c>
      <c r="G977" s="10">
        <v>0</v>
      </c>
      <c r="H977" s="11">
        <v>17518.64</v>
      </c>
      <c r="I977" s="11">
        <v>0</v>
      </c>
      <c r="J977" s="11">
        <v>0</v>
      </c>
      <c r="K977" s="11">
        <v>17518.64</v>
      </c>
      <c r="L977" s="11">
        <v>577.41999999999996</v>
      </c>
      <c r="M977" s="11">
        <v>0</v>
      </c>
      <c r="N977" s="11">
        <v>0</v>
      </c>
      <c r="O977" s="11">
        <v>577.41999999999996</v>
      </c>
      <c r="P977" s="11">
        <v>0</v>
      </c>
      <c r="Q977" s="11">
        <v>0</v>
      </c>
      <c r="R977" s="11">
        <v>16941.22</v>
      </c>
      <c r="S977" s="11">
        <v>0</v>
      </c>
      <c r="T977" s="11">
        <v>154.6</v>
      </c>
      <c r="U977" s="11">
        <v>0</v>
      </c>
      <c r="V977" s="11">
        <v>0</v>
      </c>
      <c r="W977" s="11">
        <v>154.6</v>
      </c>
      <c r="X977" s="11">
        <v>0</v>
      </c>
      <c r="Y977" s="11">
        <v>0</v>
      </c>
      <c r="Z977" s="11">
        <v>0</v>
      </c>
      <c r="AA977" s="11">
        <v>15.28</v>
      </c>
      <c r="AB977" s="11">
        <v>0</v>
      </c>
      <c r="AC977" s="11">
        <v>0</v>
      </c>
      <c r="AD977" s="11">
        <v>0</v>
      </c>
      <c r="AE977" s="11">
        <v>0</v>
      </c>
      <c r="AF977" s="11">
        <v>-22.5</v>
      </c>
      <c r="AG977" s="11">
        <v>32.51</v>
      </c>
      <c r="AH977" s="11">
        <v>96.81</v>
      </c>
      <c r="AI977" s="11">
        <v>0</v>
      </c>
      <c r="AJ977" s="11">
        <v>0</v>
      </c>
      <c r="AK977" s="11">
        <v>0</v>
      </c>
      <c r="AL977" s="11">
        <v>0</v>
      </c>
      <c r="AM977" s="11">
        <v>0</v>
      </c>
      <c r="AN977" s="11">
        <v>0</v>
      </c>
      <c r="AO977" s="11">
        <v>0</v>
      </c>
      <c r="AP977" s="11">
        <v>2.5099999999999998</v>
      </c>
      <c r="AQ977" s="11">
        <v>0</v>
      </c>
      <c r="AR977" s="11">
        <v>0.43</v>
      </c>
      <c r="AS977" s="11">
        <v>0</v>
      </c>
      <c r="AT977" s="11">
        <f t="shared" si="15"/>
        <v>856.19999999999993</v>
      </c>
      <c r="AU977" s="11">
        <v>0</v>
      </c>
      <c r="AV977" s="11">
        <v>0</v>
      </c>
      <c r="AW977" s="12">
        <v>26</v>
      </c>
      <c r="AX977" s="12">
        <v>240</v>
      </c>
      <c r="AY977" s="11">
        <v>455999.99</v>
      </c>
      <c r="AZ977" s="11">
        <v>72879.05</v>
      </c>
      <c r="BA977" s="13">
        <v>57.269030000000001</v>
      </c>
      <c r="BB977" s="13">
        <v>13.3125670054234</v>
      </c>
      <c r="BC977" s="13">
        <v>10.59</v>
      </c>
      <c r="BD977" s="13"/>
      <c r="BE977" s="9" t="s">
        <v>78</v>
      </c>
      <c r="BF977" s="6"/>
      <c r="BG977" s="9" t="s">
        <v>312</v>
      </c>
      <c r="BH977" s="9" t="s">
        <v>576</v>
      </c>
      <c r="BI977" s="9" t="s">
        <v>1575</v>
      </c>
      <c r="BJ977" s="9" t="s">
        <v>108</v>
      </c>
      <c r="BK977" s="7" t="s">
        <v>83</v>
      </c>
      <c r="BL977" s="13">
        <v>131580.65997067999</v>
      </c>
      <c r="BM977" s="7" t="s">
        <v>84</v>
      </c>
      <c r="BN977" s="13"/>
      <c r="BO977" s="14">
        <v>38621</v>
      </c>
      <c r="BP977" s="14">
        <v>45926</v>
      </c>
      <c r="BQ977" s="14" t="s">
        <v>109</v>
      </c>
      <c r="BR977" s="14" t="s">
        <v>110</v>
      </c>
      <c r="BS977" s="14">
        <v>38621</v>
      </c>
      <c r="BT977" s="14">
        <v>38621</v>
      </c>
      <c r="BU977" s="13">
        <v>0</v>
      </c>
      <c r="BV977" s="13">
        <v>15.28</v>
      </c>
      <c r="BW977" s="13">
        <v>0</v>
      </c>
    </row>
    <row r="978" spans="1:75" s="1" customFormat="1" ht="18.2" customHeight="1" x14ac:dyDescent="0.15">
      <c r="A978" s="15">
        <v>976</v>
      </c>
      <c r="B978" s="16" t="s">
        <v>75</v>
      </c>
      <c r="C978" s="16" t="s">
        <v>76</v>
      </c>
      <c r="D978" s="17">
        <v>45108</v>
      </c>
      <c r="E978" s="18" t="s">
        <v>1576</v>
      </c>
      <c r="F978" s="19">
        <v>0</v>
      </c>
      <c r="G978" s="19">
        <v>0</v>
      </c>
      <c r="H978" s="20">
        <v>37417.96</v>
      </c>
      <c r="I978" s="20">
        <v>0</v>
      </c>
      <c r="J978" s="20">
        <v>0</v>
      </c>
      <c r="K978" s="20">
        <v>37417.96</v>
      </c>
      <c r="L978" s="20">
        <v>287.7</v>
      </c>
      <c r="M978" s="20">
        <v>0</v>
      </c>
      <c r="N978" s="20">
        <v>0</v>
      </c>
      <c r="O978" s="20">
        <v>287.7</v>
      </c>
      <c r="P978" s="20">
        <v>0</v>
      </c>
      <c r="Q978" s="20">
        <v>0</v>
      </c>
      <c r="R978" s="20">
        <v>37130.26</v>
      </c>
      <c r="S978" s="20">
        <v>0</v>
      </c>
      <c r="T978" s="20">
        <v>330.21</v>
      </c>
      <c r="U978" s="20">
        <v>0</v>
      </c>
      <c r="V978" s="20">
        <v>0</v>
      </c>
      <c r="W978" s="20">
        <v>330.21</v>
      </c>
      <c r="X978" s="20">
        <v>0</v>
      </c>
      <c r="Y978" s="20">
        <v>0</v>
      </c>
      <c r="Z978" s="20">
        <v>0</v>
      </c>
      <c r="AA978" s="20">
        <v>13.53</v>
      </c>
      <c r="AB978" s="20">
        <v>0</v>
      </c>
      <c r="AC978" s="20">
        <v>0</v>
      </c>
      <c r="AD978" s="20">
        <v>0</v>
      </c>
      <c r="AE978" s="20">
        <v>0</v>
      </c>
      <c r="AF978" s="20">
        <v>-19.12</v>
      </c>
      <c r="AG978" s="20">
        <v>31.57</v>
      </c>
      <c r="AH978" s="20">
        <v>82.47</v>
      </c>
      <c r="AI978" s="20">
        <v>0</v>
      </c>
      <c r="AJ978" s="20">
        <v>0</v>
      </c>
      <c r="AK978" s="20">
        <v>0</v>
      </c>
      <c r="AL978" s="20">
        <v>0</v>
      </c>
      <c r="AM978" s="20">
        <v>0</v>
      </c>
      <c r="AN978" s="20">
        <v>0</v>
      </c>
      <c r="AO978" s="20">
        <v>0</v>
      </c>
      <c r="AP978" s="20">
        <v>0.06</v>
      </c>
      <c r="AQ978" s="20">
        <v>0</v>
      </c>
      <c r="AR978" s="20">
        <v>0</v>
      </c>
      <c r="AS978" s="20">
        <v>0</v>
      </c>
      <c r="AT978" s="11">
        <f t="shared" si="15"/>
        <v>726.42</v>
      </c>
      <c r="AU978" s="20">
        <v>0</v>
      </c>
      <c r="AV978" s="20">
        <v>0</v>
      </c>
      <c r="AW978" s="21">
        <v>86</v>
      </c>
      <c r="AX978" s="21">
        <v>300</v>
      </c>
      <c r="AY978" s="20">
        <v>312999.99</v>
      </c>
      <c r="AZ978" s="20">
        <v>65001.11</v>
      </c>
      <c r="BA978" s="22">
        <v>74.414643999999996</v>
      </c>
      <c r="BB978" s="22">
        <v>42.507506095318099</v>
      </c>
      <c r="BC978" s="22">
        <v>10.59</v>
      </c>
      <c r="BD978" s="22"/>
      <c r="BE978" s="18" t="s">
        <v>78</v>
      </c>
      <c r="BF978" s="15"/>
      <c r="BG978" s="18" t="s">
        <v>312</v>
      </c>
      <c r="BH978" s="18" t="s">
        <v>576</v>
      </c>
      <c r="BI978" s="18" t="s">
        <v>1575</v>
      </c>
      <c r="BJ978" s="18" t="s">
        <v>108</v>
      </c>
      <c r="BK978" s="16" t="s">
        <v>83</v>
      </c>
      <c r="BL978" s="22">
        <v>288386.79361244</v>
      </c>
      <c r="BM978" s="16" t="s">
        <v>84</v>
      </c>
      <c r="BN978" s="22"/>
      <c r="BO978" s="23">
        <v>38621</v>
      </c>
      <c r="BP978" s="23">
        <v>47752</v>
      </c>
      <c r="BQ978" s="14" t="s">
        <v>109</v>
      </c>
      <c r="BR978" s="14" t="s">
        <v>110</v>
      </c>
      <c r="BS978" s="14">
        <v>38621</v>
      </c>
      <c r="BT978" s="14">
        <v>38621</v>
      </c>
      <c r="BU978" s="22">
        <v>0</v>
      </c>
      <c r="BV978" s="22">
        <v>13.53</v>
      </c>
      <c r="BW978" s="22">
        <v>0</v>
      </c>
    </row>
    <row r="979" spans="1:75" s="1" customFormat="1" ht="18.2" customHeight="1" x14ac:dyDescent="0.15">
      <c r="A979" s="6">
        <v>977</v>
      </c>
      <c r="B979" s="7" t="s">
        <v>75</v>
      </c>
      <c r="C979" s="7" t="s">
        <v>76</v>
      </c>
      <c r="D979" s="8">
        <v>45108</v>
      </c>
      <c r="E979" s="9" t="s">
        <v>1577</v>
      </c>
      <c r="F979" s="10">
        <v>107</v>
      </c>
      <c r="G979" s="10">
        <v>106</v>
      </c>
      <c r="H979" s="11">
        <v>22716.46</v>
      </c>
      <c r="I979" s="11">
        <v>51418.27</v>
      </c>
      <c r="J979" s="11">
        <v>0</v>
      </c>
      <c r="K979" s="11">
        <v>74134.73</v>
      </c>
      <c r="L979" s="11">
        <v>748.82</v>
      </c>
      <c r="M979" s="11">
        <v>0</v>
      </c>
      <c r="N979" s="11">
        <v>0</v>
      </c>
      <c r="O979" s="11">
        <v>0</v>
      </c>
      <c r="P979" s="11">
        <v>0</v>
      </c>
      <c r="Q979" s="11">
        <v>0</v>
      </c>
      <c r="R979" s="11">
        <v>74134.73</v>
      </c>
      <c r="S979" s="11">
        <v>48857.04</v>
      </c>
      <c r="T979" s="11">
        <v>200.47</v>
      </c>
      <c r="U979" s="11">
        <v>0</v>
      </c>
      <c r="V979" s="11">
        <v>0</v>
      </c>
      <c r="W979" s="11">
        <v>0</v>
      </c>
      <c r="X979" s="11">
        <v>0</v>
      </c>
      <c r="Y979" s="11">
        <v>0</v>
      </c>
      <c r="Z979" s="11">
        <v>49057.51</v>
      </c>
      <c r="AA979" s="11">
        <v>0</v>
      </c>
      <c r="AB979" s="11">
        <v>0</v>
      </c>
      <c r="AC979" s="11">
        <v>0</v>
      </c>
      <c r="AD979" s="11">
        <v>0</v>
      </c>
      <c r="AE979" s="11">
        <v>0</v>
      </c>
      <c r="AF979" s="11">
        <v>0</v>
      </c>
      <c r="AG979" s="11">
        <v>0</v>
      </c>
      <c r="AH979" s="11">
        <v>0</v>
      </c>
      <c r="AI979" s="11">
        <v>0</v>
      </c>
      <c r="AJ979" s="11">
        <v>0</v>
      </c>
      <c r="AK979" s="11">
        <v>0</v>
      </c>
      <c r="AL979" s="11">
        <v>0</v>
      </c>
      <c r="AM979" s="11">
        <v>0</v>
      </c>
      <c r="AN979" s="11">
        <v>0</v>
      </c>
      <c r="AO979" s="11">
        <v>0</v>
      </c>
      <c r="AP979" s="11">
        <v>0</v>
      </c>
      <c r="AQ979" s="11">
        <v>0</v>
      </c>
      <c r="AR979" s="11">
        <v>0</v>
      </c>
      <c r="AS979" s="11">
        <v>0</v>
      </c>
      <c r="AT979" s="11">
        <f t="shared" si="15"/>
        <v>0</v>
      </c>
      <c r="AU979" s="11">
        <v>52167.09</v>
      </c>
      <c r="AV979" s="11">
        <v>49057.51</v>
      </c>
      <c r="AW979" s="12">
        <v>26</v>
      </c>
      <c r="AX979" s="12">
        <v>240</v>
      </c>
      <c r="AY979" s="11">
        <v>444999.99</v>
      </c>
      <c r="AZ979" s="11">
        <v>94509.91</v>
      </c>
      <c r="BA979" s="13">
        <v>76.067418000000004</v>
      </c>
      <c r="BB979" s="13">
        <v>59.668213579159499</v>
      </c>
      <c r="BC979" s="13">
        <v>10.59</v>
      </c>
      <c r="BD979" s="13"/>
      <c r="BE979" s="9" t="s">
        <v>78</v>
      </c>
      <c r="BF979" s="6"/>
      <c r="BG979" s="9" t="s">
        <v>79</v>
      </c>
      <c r="BH979" s="9" t="s">
        <v>409</v>
      </c>
      <c r="BI979" s="9" t="s">
        <v>410</v>
      </c>
      <c r="BJ979" s="9" t="s">
        <v>82</v>
      </c>
      <c r="BK979" s="7" t="s">
        <v>83</v>
      </c>
      <c r="BL979" s="13">
        <v>575796.58962861996</v>
      </c>
      <c r="BM979" s="7" t="s">
        <v>84</v>
      </c>
      <c r="BN979" s="13"/>
      <c r="BO979" s="14">
        <v>38609</v>
      </c>
      <c r="BP979" s="14">
        <v>45914</v>
      </c>
      <c r="BQ979" s="14" t="s">
        <v>157</v>
      </c>
      <c r="BR979" s="14" t="s">
        <v>158</v>
      </c>
      <c r="BS979" s="14">
        <v>38609</v>
      </c>
      <c r="BT979" s="14">
        <v>38609</v>
      </c>
      <c r="BU979" s="13">
        <v>19234.759999999998</v>
      </c>
      <c r="BV979" s="13">
        <v>19.8</v>
      </c>
      <c r="BW979" s="13">
        <v>0</v>
      </c>
    </row>
    <row r="980" spans="1:75" s="1" customFormat="1" ht="18.2" customHeight="1" x14ac:dyDescent="0.15">
      <c r="A980" s="15">
        <v>978</v>
      </c>
      <c r="B980" s="16" t="s">
        <v>75</v>
      </c>
      <c r="C980" s="16" t="s">
        <v>76</v>
      </c>
      <c r="D980" s="17">
        <v>45108</v>
      </c>
      <c r="E980" s="18" t="s">
        <v>1578</v>
      </c>
      <c r="F980" s="19">
        <v>0</v>
      </c>
      <c r="G980" s="19">
        <v>0</v>
      </c>
      <c r="H980" s="20">
        <v>6191.61</v>
      </c>
      <c r="I980" s="20">
        <v>0</v>
      </c>
      <c r="J980" s="20">
        <v>0</v>
      </c>
      <c r="K980" s="20">
        <v>6191.61</v>
      </c>
      <c r="L980" s="20">
        <v>706.97</v>
      </c>
      <c r="M980" s="20">
        <v>0</v>
      </c>
      <c r="N980" s="20">
        <v>0</v>
      </c>
      <c r="O980" s="20">
        <v>706.97</v>
      </c>
      <c r="P980" s="20">
        <v>220.16</v>
      </c>
      <c r="Q980" s="20">
        <v>0</v>
      </c>
      <c r="R980" s="20">
        <v>5264.48</v>
      </c>
      <c r="S980" s="20">
        <v>0</v>
      </c>
      <c r="T980" s="20">
        <v>54.64</v>
      </c>
      <c r="U980" s="20">
        <v>0</v>
      </c>
      <c r="V980" s="20">
        <v>0</v>
      </c>
      <c r="W980" s="20">
        <v>54.64</v>
      </c>
      <c r="X980" s="20">
        <v>0</v>
      </c>
      <c r="Y980" s="20">
        <v>0</v>
      </c>
      <c r="Z980" s="20">
        <v>0</v>
      </c>
      <c r="AA980" s="20">
        <v>15.9</v>
      </c>
      <c r="AB980" s="20">
        <v>0</v>
      </c>
      <c r="AC980" s="20">
        <v>0</v>
      </c>
      <c r="AD980" s="20">
        <v>0</v>
      </c>
      <c r="AE980" s="20">
        <v>0</v>
      </c>
      <c r="AF980" s="20">
        <v>-21.48</v>
      </c>
      <c r="AG980" s="20">
        <v>33.82</v>
      </c>
      <c r="AH980" s="20">
        <v>97.34</v>
      </c>
      <c r="AI980" s="20">
        <v>0</v>
      </c>
      <c r="AJ980" s="20">
        <v>0</v>
      </c>
      <c r="AK980" s="20">
        <v>0</v>
      </c>
      <c r="AL980" s="20">
        <v>0</v>
      </c>
      <c r="AM980" s="20">
        <v>0</v>
      </c>
      <c r="AN980" s="20">
        <v>0</v>
      </c>
      <c r="AO980" s="20">
        <v>0</v>
      </c>
      <c r="AP980" s="20">
        <v>0</v>
      </c>
      <c r="AQ980" s="20">
        <v>0</v>
      </c>
      <c r="AR980" s="20">
        <v>0</v>
      </c>
      <c r="AS980" s="20">
        <v>0</v>
      </c>
      <c r="AT980" s="11">
        <f t="shared" si="15"/>
        <v>1107.3499999999999</v>
      </c>
      <c r="AU980" s="20">
        <v>0</v>
      </c>
      <c r="AV980" s="20">
        <v>0</v>
      </c>
      <c r="AW980" s="21">
        <v>26</v>
      </c>
      <c r="AX980" s="21">
        <v>240</v>
      </c>
      <c r="AY980" s="20">
        <v>392800</v>
      </c>
      <c r="AZ980" s="20">
        <v>75824.59</v>
      </c>
      <c r="BA980" s="22">
        <v>69.203219000000004</v>
      </c>
      <c r="BB980" s="22">
        <v>4.8047600700659299</v>
      </c>
      <c r="BC980" s="22">
        <v>10.59</v>
      </c>
      <c r="BD980" s="22"/>
      <c r="BE980" s="18" t="s">
        <v>78</v>
      </c>
      <c r="BF980" s="15"/>
      <c r="BG980" s="18" t="s">
        <v>476</v>
      </c>
      <c r="BH980" s="18" t="s">
        <v>477</v>
      </c>
      <c r="BI980" s="18" t="s">
        <v>754</v>
      </c>
      <c r="BJ980" s="18" t="s">
        <v>108</v>
      </c>
      <c r="BK980" s="16" t="s">
        <v>83</v>
      </c>
      <c r="BL980" s="22">
        <v>40888.658125119997</v>
      </c>
      <c r="BM980" s="16" t="s">
        <v>84</v>
      </c>
      <c r="BN980" s="22"/>
      <c r="BO980" s="23">
        <v>38623</v>
      </c>
      <c r="BP980" s="23">
        <v>45928</v>
      </c>
      <c r="BQ980" s="14" t="s">
        <v>109</v>
      </c>
      <c r="BR980" s="14" t="s">
        <v>110</v>
      </c>
      <c r="BS980" s="14">
        <v>38623</v>
      </c>
      <c r="BT980" s="14">
        <v>38623</v>
      </c>
      <c r="BU980" s="22">
        <v>0</v>
      </c>
      <c r="BV980" s="22">
        <v>15.9</v>
      </c>
      <c r="BW980" s="22">
        <v>0</v>
      </c>
    </row>
    <row r="981" spans="1:75" s="1" customFormat="1" ht="18.2" customHeight="1" x14ac:dyDescent="0.15">
      <c r="A981" s="6">
        <v>979</v>
      </c>
      <c r="B981" s="7" t="s">
        <v>75</v>
      </c>
      <c r="C981" s="7" t="s">
        <v>76</v>
      </c>
      <c r="D981" s="8">
        <v>45108</v>
      </c>
      <c r="E981" s="9" t="s">
        <v>1579</v>
      </c>
      <c r="F981" s="10">
        <v>154</v>
      </c>
      <c r="G981" s="10">
        <v>153</v>
      </c>
      <c r="H981" s="11">
        <v>44616.6</v>
      </c>
      <c r="I981" s="11">
        <v>28714.68</v>
      </c>
      <c r="J981" s="11">
        <v>0</v>
      </c>
      <c r="K981" s="11">
        <v>73331.28</v>
      </c>
      <c r="L981" s="11">
        <v>343.1</v>
      </c>
      <c r="M981" s="11">
        <v>0</v>
      </c>
      <c r="N981" s="11">
        <v>0</v>
      </c>
      <c r="O981" s="11">
        <v>0</v>
      </c>
      <c r="P981" s="11">
        <v>0</v>
      </c>
      <c r="Q981" s="11">
        <v>0</v>
      </c>
      <c r="R981" s="11">
        <v>73331.28</v>
      </c>
      <c r="S981" s="11">
        <v>83347.47</v>
      </c>
      <c r="T981" s="11">
        <v>393.74</v>
      </c>
      <c r="U981" s="11">
        <v>0</v>
      </c>
      <c r="V981" s="11">
        <v>0</v>
      </c>
      <c r="W981" s="11">
        <v>0</v>
      </c>
      <c r="X981" s="11">
        <v>0</v>
      </c>
      <c r="Y981" s="11">
        <v>0</v>
      </c>
      <c r="Z981" s="11">
        <v>83741.210000000006</v>
      </c>
      <c r="AA981" s="11">
        <v>0</v>
      </c>
      <c r="AB981" s="11">
        <v>0</v>
      </c>
      <c r="AC981" s="11">
        <v>0</v>
      </c>
      <c r="AD981" s="11">
        <v>0</v>
      </c>
      <c r="AE981" s="11">
        <v>0</v>
      </c>
      <c r="AF981" s="11">
        <v>0</v>
      </c>
      <c r="AG981" s="11">
        <v>0</v>
      </c>
      <c r="AH981" s="11">
        <v>0</v>
      </c>
      <c r="AI981" s="11">
        <v>0</v>
      </c>
      <c r="AJ981" s="11">
        <v>0</v>
      </c>
      <c r="AK981" s="11">
        <v>0</v>
      </c>
      <c r="AL981" s="11">
        <v>0</v>
      </c>
      <c r="AM981" s="11">
        <v>0</v>
      </c>
      <c r="AN981" s="11">
        <v>0</v>
      </c>
      <c r="AO981" s="11">
        <v>0</v>
      </c>
      <c r="AP981" s="11">
        <v>0</v>
      </c>
      <c r="AQ981" s="11">
        <v>0</v>
      </c>
      <c r="AR981" s="11">
        <v>0</v>
      </c>
      <c r="AS981" s="11">
        <v>0</v>
      </c>
      <c r="AT981" s="11">
        <f t="shared" si="15"/>
        <v>0</v>
      </c>
      <c r="AU981" s="11">
        <v>29057.78</v>
      </c>
      <c r="AV981" s="11">
        <v>83741.210000000006</v>
      </c>
      <c r="AW981" s="12">
        <v>86</v>
      </c>
      <c r="AX981" s="12">
        <v>300</v>
      </c>
      <c r="AY981" s="11">
        <v>354999.99</v>
      </c>
      <c r="AZ981" s="11">
        <v>77511.44</v>
      </c>
      <c r="BA981" s="13">
        <v>78.312475000000006</v>
      </c>
      <c r="BB981" s="13">
        <v>74.089115512729506</v>
      </c>
      <c r="BC981" s="13">
        <v>10.59</v>
      </c>
      <c r="BD981" s="13"/>
      <c r="BE981" s="9" t="s">
        <v>78</v>
      </c>
      <c r="BF981" s="6"/>
      <c r="BG981" s="9" t="s">
        <v>371</v>
      </c>
      <c r="BH981" s="9" t="s">
        <v>372</v>
      </c>
      <c r="BI981" s="9" t="s">
        <v>1580</v>
      </c>
      <c r="BJ981" s="9" t="s">
        <v>82</v>
      </c>
      <c r="BK981" s="7" t="s">
        <v>83</v>
      </c>
      <c r="BL981" s="13">
        <v>569556.27864431997</v>
      </c>
      <c r="BM981" s="7" t="s">
        <v>84</v>
      </c>
      <c r="BN981" s="13"/>
      <c r="BO981" s="14">
        <v>38625</v>
      </c>
      <c r="BP981" s="14">
        <v>47756</v>
      </c>
      <c r="BQ981" s="14" t="s">
        <v>1581</v>
      </c>
      <c r="BR981" s="14" t="s">
        <v>1582</v>
      </c>
      <c r="BS981" s="14">
        <v>38625</v>
      </c>
      <c r="BT981" s="14">
        <v>38625</v>
      </c>
      <c r="BU981" s="13">
        <v>23158.52</v>
      </c>
      <c r="BV981" s="13">
        <v>16.13</v>
      </c>
      <c r="BW981" s="13">
        <v>0</v>
      </c>
    </row>
    <row r="982" spans="1:75" s="1" customFormat="1" ht="18.2" customHeight="1" x14ac:dyDescent="0.15">
      <c r="A982" s="15">
        <v>980</v>
      </c>
      <c r="B982" s="16" t="s">
        <v>75</v>
      </c>
      <c r="C982" s="16" t="s">
        <v>76</v>
      </c>
      <c r="D982" s="17">
        <v>45108</v>
      </c>
      <c r="E982" s="18" t="s">
        <v>1583</v>
      </c>
      <c r="F982" s="19">
        <v>2</v>
      </c>
      <c r="G982" s="19">
        <v>2</v>
      </c>
      <c r="H982" s="20">
        <v>0</v>
      </c>
      <c r="I982" s="20">
        <v>837.54</v>
      </c>
      <c r="J982" s="20">
        <v>0</v>
      </c>
      <c r="K982" s="20">
        <v>837.54</v>
      </c>
      <c r="L982" s="20">
        <v>0</v>
      </c>
      <c r="M982" s="20">
        <v>0</v>
      </c>
      <c r="N982" s="20">
        <v>0</v>
      </c>
      <c r="O982" s="20">
        <v>0</v>
      </c>
      <c r="P982" s="20">
        <v>0</v>
      </c>
      <c r="Q982" s="20">
        <v>0</v>
      </c>
      <c r="R982" s="20">
        <v>837.54</v>
      </c>
      <c r="S982" s="20">
        <v>8</v>
      </c>
      <c r="T982" s="20">
        <v>0</v>
      </c>
      <c r="U982" s="20">
        <v>0</v>
      </c>
      <c r="V982" s="20">
        <v>0</v>
      </c>
      <c r="W982" s="20">
        <v>0</v>
      </c>
      <c r="X982" s="20">
        <v>0</v>
      </c>
      <c r="Y982" s="20">
        <v>0</v>
      </c>
      <c r="Z982" s="20">
        <v>8</v>
      </c>
      <c r="AA982" s="20">
        <v>0</v>
      </c>
      <c r="AB982" s="20">
        <v>0</v>
      </c>
      <c r="AC982" s="20">
        <v>0</v>
      </c>
      <c r="AD982" s="20">
        <v>0</v>
      </c>
      <c r="AE982" s="20">
        <v>0</v>
      </c>
      <c r="AF982" s="20">
        <v>0</v>
      </c>
      <c r="AG982" s="20">
        <v>0</v>
      </c>
      <c r="AH982" s="20">
        <v>0</v>
      </c>
      <c r="AI982" s="20">
        <v>0</v>
      </c>
      <c r="AJ982" s="20">
        <v>0</v>
      </c>
      <c r="AK982" s="20">
        <v>0</v>
      </c>
      <c r="AL982" s="20">
        <v>0</v>
      </c>
      <c r="AM982" s="20">
        <v>0</v>
      </c>
      <c r="AN982" s="20">
        <v>0</v>
      </c>
      <c r="AO982" s="20">
        <v>0</v>
      </c>
      <c r="AP982" s="20">
        <v>0</v>
      </c>
      <c r="AQ982" s="20">
        <v>0</v>
      </c>
      <c r="AR982" s="20">
        <v>0</v>
      </c>
      <c r="AS982" s="20">
        <v>0</v>
      </c>
      <c r="AT982" s="11">
        <f t="shared" si="15"/>
        <v>0</v>
      </c>
      <c r="AU982" s="20">
        <v>837.54</v>
      </c>
      <c r="AV982" s="20">
        <v>8</v>
      </c>
      <c r="AW982" s="21">
        <v>182</v>
      </c>
      <c r="AX982" s="21">
        <v>300</v>
      </c>
      <c r="AY982" s="20">
        <v>385000</v>
      </c>
      <c r="AZ982" s="20">
        <v>81564.13</v>
      </c>
      <c r="BA982" s="22">
        <v>75.985714999999999</v>
      </c>
      <c r="BB982" s="22">
        <v>0.78025813235671104</v>
      </c>
      <c r="BC982" s="22">
        <v>10.59</v>
      </c>
      <c r="BD982" s="22"/>
      <c r="BE982" s="18" t="s">
        <v>78</v>
      </c>
      <c r="BF982" s="15"/>
      <c r="BG982" s="18" t="s">
        <v>160</v>
      </c>
      <c r="BH982" s="18" t="s">
        <v>386</v>
      </c>
      <c r="BI982" s="18" t="s">
        <v>1584</v>
      </c>
      <c r="BJ982" s="18" t="s">
        <v>95</v>
      </c>
      <c r="BK982" s="16" t="s">
        <v>83</v>
      </c>
      <c r="BL982" s="22">
        <v>6505.0844007599999</v>
      </c>
      <c r="BM982" s="16" t="s">
        <v>84</v>
      </c>
      <c r="BN982" s="22"/>
      <c r="BO982" s="23">
        <v>38625</v>
      </c>
      <c r="BP982" s="23">
        <v>47756</v>
      </c>
      <c r="BQ982" s="14" t="s">
        <v>96</v>
      </c>
      <c r="BR982" s="14" t="s">
        <v>97</v>
      </c>
      <c r="BS982" s="14">
        <v>38625</v>
      </c>
      <c r="BT982" s="14">
        <v>38625</v>
      </c>
      <c r="BU982" s="22">
        <v>319.48</v>
      </c>
      <c r="BV982" s="22">
        <v>0</v>
      </c>
      <c r="BW982" s="22">
        <v>0</v>
      </c>
    </row>
    <row r="983" spans="1:75" s="1" customFormat="1" ht="18.2" customHeight="1" x14ac:dyDescent="0.15">
      <c r="A983" s="6">
        <v>981</v>
      </c>
      <c r="B983" s="7" t="s">
        <v>75</v>
      </c>
      <c r="C983" s="7" t="s">
        <v>76</v>
      </c>
      <c r="D983" s="8">
        <v>45108</v>
      </c>
      <c r="E983" s="9" t="s">
        <v>1585</v>
      </c>
      <c r="F983" s="10">
        <v>2</v>
      </c>
      <c r="G983" s="10">
        <v>3</v>
      </c>
      <c r="H983" s="11">
        <v>43540.85</v>
      </c>
      <c r="I983" s="11">
        <v>970.73</v>
      </c>
      <c r="J983" s="11">
        <v>0</v>
      </c>
      <c r="K983" s="11">
        <v>44511.58</v>
      </c>
      <c r="L983" s="11">
        <v>329.3</v>
      </c>
      <c r="M983" s="11">
        <v>0</v>
      </c>
      <c r="N983" s="11">
        <v>644.30999999999995</v>
      </c>
      <c r="O983" s="11">
        <v>0</v>
      </c>
      <c r="P983" s="11">
        <v>0</v>
      </c>
      <c r="Q983" s="11">
        <v>0</v>
      </c>
      <c r="R983" s="11">
        <v>43867.27</v>
      </c>
      <c r="S983" s="11">
        <v>971.15</v>
      </c>
      <c r="T983" s="11">
        <v>384.25</v>
      </c>
      <c r="U983" s="11">
        <v>0</v>
      </c>
      <c r="V983" s="11">
        <v>642.97</v>
      </c>
      <c r="W983" s="11">
        <v>0</v>
      </c>
      <c r="X983" s="11">
        <v>0</v>
      </c>
      <c r="Y983" s="11">
        <v>0</v>
      </c>
      <c r="Z983" s="11">
        <v>712.43</v>
      </c>
      <c r="AA983" s="11">
        <v>0</v>
      </c>
      <c r="AB983" s="11">
        <v>0</v>
      </c>
      <c r="AC983" s="11">
        <v>0</v>
      </c>
      <c r="AD983" s="11">
        <v>0</v>
      </c>
      <c r="AE983" s="11">
        <v>0</v>
      </c>
      <c r="AF983" s="11">
        <v>-42.8</v>
      </c>
      <c r="AG983" s="11">
        <v>0</v>
      </c>
      <c r="AH983" s="11">
        <v>0</v>
      </c>
      <c r="AI983" s="11">
        <v>31.24</v>
      </c>
      <c r="AJ983" s="11">
        <v>0</v>
      </c>
      <c r="AK983" s="11">
        <v>0</v>
      </c>
      <c r="AL983" s="11">
        <v>129.87</v>
      </c>
      <c r="AM983" s="11">
        <v>0</v>
      </c>
      <c r="AN983" s="11">
        <v>72.92</v>
      </c>
      <c r="AO983" s="11">
        <v>195.26</v>
      </c>
      <c r="AP983" s="11">
        <v>0</v>
      </c>
      <c r="AQ983" s="11">
        <v>0</v>
      </c>
      <c r="AR983" s="11">
        <v>0</v>
      </c>
      <c r="AS983" s="11">
        <v>0</v>
      </c>
      <c r="AT983" s="11">
        <f t="shared" si="15"/>
        <v>1673.77</v>
      </c>
      <c r="AU983" s="11">
        <v>655.72</v>
      </c>
      <c r="AV983" s="11">
        <v>712.43</v>
      </c>
      <c r="AW983" s="12">
        <v>87</v>
      </c>
      <c r="AX983" s="12">
        <v>300</v>
      </c>
      <c r="AY983" s="11">
        <v>420500.01</v>
      </c>
      <c r="AZ983" s="11">
        <v>75062.27</v>
      </c>
      <c r="BA983" s="13">
        <v>64.116011999999998</v>
      </c>
      <c r="BB983" s="13">
        <v>37.470148581001297</v>
      </c>
      <c r="BC983" s="13">
        <v>10.59</v>
      </c>
      <c r="BD983" s="13"/>
      <c r="BE983" s="9" t="s">
        <v>78</v>
      </c>
      <c r="BF983" s="6"/>
      <c r="BG983" s="9" t="s">
        <v>347</v>
      </c>
      <c r="BH983" s="9" t="s">
        <v>406</v>
      </c>
      <c r="BI983" s="9" t="s">
        <v>1564</v>
      </c>
      <c r="BJ983" s="9" t="s">
        <v>95</v>
      </c>
      <c r="BK983" s="7" t="s">
        <v>83</v>
      </c>
      <c r="BL983" s="13">
        <v>340712.43615938001</v>
      </c>
      <c r="BM983" s="7" t="s">
        <v>84</v>
      </c>
      <c r="BN983" s="13"/>
      <c r="BO983" s="14">
        <v>38631</v>
      </c>
      <c r="BP983" s="14">
        <v>47762</v>
      </c>
      <c r="BQ983" s="14" t="s">
        <v>102</v>
      </c>
      <c r="BR983" s="14" t="s">
        <v>103</v>
      </c>
      <c r="BS983" s="14">
        <v>38631</v>
      </c>
      <c r="BT983" s="14">
        <v>38631</v>
      </c>
      <c r="BU983" s="13">
        <v>149.71</v>
      </c>
      <c r="BV983" s="13">
        <v>15.62</v>
      </c>
      <c r="BW983" s="13">
        <v>0</v>
      </c>
    </row>
    <row r="984" spans="1:75" s="1" customFormat="1" ht="18.2" customHeight="1" x14ac:dyDescent="0.15">
      <c r="A984" s="15">
        <v>982</v>
      </c>
      <c r="B984" s="16" t="s">
        <v>75</v>
      </c>
      <c r="C984" s="16" t="s">
        <v>76</v>
      </c>
      <c r="D984" s="17">
        <v>45108</v>
      </c>
      <c r="E984" s="18" t="s">
        <v>1586</v>
      </c>
      <c r="F984" s="19">
        <v>0</v>
      </c>
      <c r="G984" s="19">
        <v>0</v>
      </c>
      <c r="H984" s="20">
        <v>13372.31</v>
      </c>
      <c r="I984" s="20">
        <v>0</v>
      </c>
      <c r="J984" s="20">
        <v>0</v>
      </c>
      <c r="K984" s="20">
        <v>13372.31</v>
      </c>
      <c r="L984" s="20">
        <v>545.65</v>
      </c>
      <c r="M984" s="20">
        <v>0</v>
      </c>
      <c r="N984" s="20">
        <v>0</v>
      </c>
      <c r="O984" s="20">
        <v>545.65</v>
      </c>
      <c r="P984" s="20">
        <v>0</v>
      </c>
      <c r="Q984" s="20">
        <v>0</v>
      </c>
      <c r="R984" s="20">
        <v>12826.66</v>
      </c>
      <c r="S984" s="20">
        <v>0</v>
      </c>
      <c r="T984" s="20">
        <v>118.01</v>
      </c>
      <c r="U984" s="20">
        <v>0</v>
      </c>
      <c r="V984" s="20">
        <v>0</v>
      </c>
      <c r="W984" s="20">
        <v>118.01</v>
      </c>
      <c r="X984" s="20">
        <v>0</v>
      </c>
      <c r="Y984" s="20">
        <v>0</v>
      </c>
      <c r="Z984" s="20">
        <v>0</v>
      </c>
      <c r="AA984" s="20">
        <v>13.85</v>
      </c>
      <c r="AB984" s="20">
        <v>0</v>
      </c>
      <c r="AC984" s="20">
        <v>0</v>
      </c>
      <c r="AD984" s="20">
        <v>0</v>
      </c>
      <c r="AE984" s="20">
        <v>0</v>
      </c>
      <c r="AF984" s="20">
        <v>-18.52</v>
      </c>
      <c r="AG984" s="20">
        <v>29.47</v>
      </c>
      <c r="AH984" s="20">
        <v>83.49</v>
      </c>
      <c r="AI984" s="20">
        <v>0</v>
      </c>
      <c r="AJ984" s="20">
        <v>0</v>
      </c>
      <c r="AK984" s="20">
        <v>0</v>
      </c>
      <c r="AL984" s="20">
        <v>0</v>
      </c>
      <c r="AM984" s="20">
        <v>0</v>
      </c>
      <c r="AN984" s="20">
        <v>0</v>
      </c>
      <c r="AO984" s="20">
        <v>0</v>
      </c>
      <c r="AP984" s="20">
        <v>7.32</v>
      </c>
      <c r="AQ984" s="20">
        <v>0</v>
      </c>
      <c r="AR984" s="20">
        <v>6.76</v>
      </c>
      <c r="AS984" s="20">
        <v>0</v>
      </c>
      <c r="AT984" s="11">
        <f t="shared" si="15"/>
        <v>772.51</v>
      </c>
      <c r="AU984" s="20">
        <v>0</v>
      </c>
      <c r="AV984" s="20">
        <v>0</v>
      </c>
      <c r="AW984" s="21">
        <v>26</v>
      </c>
      <c r="AX984" s="21">
        <v>240</v>
      </c>
      <c r="AY984" s="20">
        <v>309700</v>
      </c>
      <c r="AZ984" s="20">
        <v>66072.710000000006</v>
      </c>
      <c r="BA984" s="22">
        <v>76.465539000000007</v>
      </c>
      <c r="BB984" s="22">
        <v>14.8442143582387</v>
      </c>
      <c r="BC984" s="22">
        <v>10.59</v>
      </c>
      <c r="BD984" s="22"/>
      <c r="BE984" s="18" t="s">
        <v>78</v>
      </c>
      <c r="BF984" s="15"/>
      <c r="BG984" s="18" t="s">
        <v>199</v>
      </c>
      <c r="BH984" s="18" t="s">
        <v>518</v>
      </c>
      <c r="BI984" s="18" t="s">
        <v>1587</v>
      </c>
      <c r="BJ984" s="18" t="s">
        <v>108</v>
      </c>
      <c r="BK984" s="16" t="s">
        <v>83</v>
      </c>
      <c r="BL984" s="22">
        <v>99623.308594040005</v>
      </c>
      <c r="BM984" s="16" t="s">
        <v>84</v>
      </c>
      <c r="BN984" s="22"/>
      <c r="BO984" s="23">
        <v>38622</v>
      </c>
      <c r="BP984" s="23">
        <v>45927</v>
      </c>
      <c r="BQ984" s="14" t="s">
        <v>109</v>
      </c>
      <c r="BR984" s="14" t="s">
        <v>110</v>
      </c>
      <c r="BS984" s="14">
        <v>38622</v>
      </c>
      <c r="BT984" s="14">
        <v>38622</v>
      </c>
      <c r="BU984" s="22">
        <v>0</v>
      </c>
      <c r="BV984" s="22">
        <v>13.85</v>
      </c>
      <c r="BW984" s="22">
        <v>0</v>
      </c>
    </row>
    <row r="985" spans="1:75" s="1" customFormat="1" ht="18.2" customHeight="1" x14ac:dyDescent="0.15">
      <c r="A985" s="6">
        <v>983</v>
      </c>
      <c r="B985" s="7" t="s">
        <v>75</v>
      </c>
      <c r="C985" s="7" t="s">
        <v>76</v>
      </c>
      <c r="D985" s="8">
        <v>45108</v>
      </c>
      <c r="E985" s="9" t="s">
        <v>1588</v>
      </c>
      <c r="F985" s="10">
        <v>1</v>
      </c>
      <c r="G985" s="10">
        <v>0</v>
      </c>
      <c r="H985" s="11">
        <v>29126.66</v>
      </c>
      <c r="I985" s="11">
        <v>0</v>
      </c>
      <c r="J985" s="11">
        <v>0</v>
      </c>
      <c r="K985" s="11">
        <v>29126.66</v>
      </c>
      <c r="L985" s="11">
        <v>732.04</v>
      </c>
      <c r="M985" s="11">
        <v>0</v>
      </c>
      <c r="N985" s="11">
        <v>0</v>
      </c>
      <c r="O985" s="11">
        <v>34.65</v>
      </c>
      <c r="P985" s="11">
        <v>0</v>
      </c>
      <c r="Q985" s="11">
        <v>0</v>
      </c>
      <c r="R985" s="11">
        <v>29092.01</v>
      </c>
      <c r="S985" s="11">
        <v>0</v>
      </c>
      <c r="T985" s="11">
        <v>257.04000000000002</v>
      </c>
      <c r="U985" s="11">
        <v>0</v>
      </c>
      <c r="V985" s="11">
        <v>0</v>
      </c>
      <c r="W985" s="11">
        <v>257.04000000000002</v>
      </c>
      <c r="X985" s="11">
        <v>0</v>
      </c>
      <c r="Y985" s="11">
        <v>0</v>
      </c>
      <c r="Z985" s="11">
        <v>0</v>
      </c>
      <c r="AA985" s="11">
        <v>21.65</v>
      </c>
      <c r="AB985" s="11">
        <v>0</v>
      </c>
      <c r="AC985" s="11">
        <v>0</v>
      </c>
      <c r="AD985" s="11">
        <v>0</v>
      </c>
      <c r="AE985" s="11">
        <v>0</v>
      </c>
      <c r="AF985" s="11">
        <v>-54.94</v>
      </c>
      <c r="AG985" s="11">
        <v>50.54</v>
      </c>
      <c r="AH985" s="11">
        <v>130.44</v>
      </c>
      <c r="AI985" s="11">
        <v>0</v>
      </c>
      <c r="AJ985" s="11">
        <v>0</v>
      </c>
      <c r="AK985" s="11">
        <v>0</v>
      </c>
      <c r="AL985" s="11">
        <v>0</v>
      </c>
      <c r="AM985" s="11">
        <v>0</v>
      </c>
      <c r="AN985" s="11">
        <v>0</v>
      </c>
      <c r="AO985" s="11">
        <v>0</v>
      </c>
      <c r="AP985" s="11">
        <v>0</v>
      </c>
      <c r="AQ985" s="11">
        <v>0</v>
      </c>
      <c r="AR985" s="11">
        <v>0</v>
      </c>
      <c r="AS985" s="11">
        <v>0</v>
      </c>
      <c r="AT985" s="11">
        <f t="shared" si="15"/>
        <v>439.38</v>
      </c>
      <c r="AU985" s="11">
        <v>697.39</v>
      </c>
      <c r="AV985" s="11">
        <v>0</v>
      </c>
      <c r="AW985" s="12">
        <v>87</v>
      </c>
      <c r="AX985" s="12">
        <v>300</v>
      </c>
      <c r="AY985" s="11">
        <v>464700</v>
      </c>
      <c r="AZ985" s="11">
        <v>104045.75999999999</v>
      </c>
      <c r="BA985" s="13">
        <v>80.508714999999995</v>
      </c>
      <c r="BB985" s="13">
        <v>22.5108677361495</v>
      </c>
      <c r="BC985" s="13">
        <v>10.59</v>
      </c>
      <c r="BD985" s="13"/>
      <c r="BE985" s="9" t="s">
        <v>78</v>
      </c>
      <c r="BF985" s="6"/>
      <c r="BG985" s="9" t="s">
        <v>119</v>
      </c>
      <c r="BH985" s="9" t="s">
        <v>1036</v>
      </c>
      <c r="BI985" s="9" t="s">
        <v>1589</v>
      </c>
      <c r="BJ985" s="9" t="s">
        <v>95</v>
      </c>
      <c r="BK985" s="7" t="s">
        <v>83</v>
      </c>
      <c r="BL985" s="13">
        <v>225954.55791693999</v>
      </c>
      <c r="BM985" s="7" t="s">
        <v>84</v>
      </c>
      <c r="BN985" s="13"/>
      <c r="BO985" s="14">
        <v>38639</v>
      </c>
      <c r="BP985" s="14">
        <v>47770</v>
      </c>
      <c r="BQ985" s="14" t="s">
        <v>109</v>
      </c>
      <c r="BR985" s="14" t="s">
        <v>110</v>
      </c>
      <c r="BS985" s="14">
        <v>38639</v>
      </c>
      <c r="BT985" s="14">
        <v>38639</v>
      </c>
      <c r="BU985" s="13">
        <v>0</v>
      </c>
      <c r="BV985" s="13">
        <v>21.65</v>
      </c>
      <c r="BW985" s="13">
        <v>0</v>
      </c>
    </row>
    <row r="986" spans="1:75" s="1" customFormat="1" ht="18.2" customHeight="1" x14ac:dyDescent="0.15">
      <c r="A986" s="15">
        <v>984</v>
      </c>
      <c r="B986" s="16" t="s">
        <v>75</v>
      </c>
      <c r="C986" s="16" t="s">
        <v>76</v>
      </c>
      <c r="D986" s="17">
        <v>45108</v>
      </c>
      <c r="E986" s="18" t="s">
        <v>1590</v>
      </c>
      <c r="F986" s="19">
        <v>0</v>
      </c>
      <c r="G986" s="19">
        <v>0</v>
      </c>
      <c r="H986" s="20">
        <v>25976.71</v>
      </c>
      <c r="I986" s="20">
        <v>0</v>
      </c>
      <c r="J986" s="20">
        <v>0</v>
      </c>
      <c r="K986" s="20">
        <v>25976.71</v>
      </c>
      <c r="L986" s="20">
        <v>350.28</v>
      </c>
      <c r="M986" s="20">
        <v>0</v>
      </c>
      <c r="N986" s="20">
        <v>0</v>
      </c>
      <c r="O986" s="20">
        <v>350.28</v>
      </c>
      <c r="P986" s="20">
        <v>182.11</v>
      </c>
      <c r="Q986" s="20">
        <v>0</v>
      </c>
      <c r="R986" s="20">
        <v>25444.32</v>
      </c>
      <c r="S986" s="20">
        <v>0</v>
      </c>
      <c r="T986" s="20">
        <v>229.24</v>
      </c>
      <c r="U986" s="20">
        <v>0</v>
      </c>
      <c r="V986" s="20">
        <v>0</v>
      </c>
      <c r="W986" s="20">
        <v>229.24</v>
      </c>
      <c r="X986" s="20">
        <v>0</v>
      </c>
      <c r="Y986" s="20">
        <v>0</v>
      </c>
      <c r="Z986" s="20">
        <v>0</v>
      </c>
      <c r="AA986" s="20">
        <v>12.69</v>
      </c>
      <c r="AB986" s="20">
        <v>0</v>
      </c>
      <c r="AC986" s="20">
        <v>0</v>
      </c>
      <c r="AD986" s="20">
        <v>0</v>
      </c>
      <c r="AE986" s="20">
        <v>0</v>
      </c>
      <c r="AF986" s="20">
        <v>-16.87</v>
      </c>
      <c r="AG986" s="20">
        <v>29.61</v>
      </c>
      <c r="AH986" s="20">
        <v>80.650000000000006</v>
      </c>
      <c r="AI986" s="20">
        <v>0</v>
      </c>
      <c r="AJ986" s="20">
        <v>0</v>
      </c>
      <c r="AK986" s="20">
        <v>0</v>
      </c>
      <c r="AL986" s="20">
        <v>0</v>
      </c>
      <c r="AM986" s="20">
        <v>0</v>
      </c>
      <c r="AN986" s="20">
        <v>0</v>
      </c>
      <c r="AO986" s="20">
        <v>0</v>
      </c>
      <c r="AP986" s="20">
        <v>83.08</v>
      </c>
      <c r="AQ986" s="20">
        <v>0</v>
      </c>
      <c r="AR986" s="20">
        <v>92.73</v>
      </c>
      <c r="AS986" s="20">
        <v>0</v>
      </c>
      <c r="AT986" s="11">
        <f t="shared" si="15"/>
        <v>858.06</v>
      </c>
      <c r="AU986" s="20">
        <v>0</v>
      </c>
      <c r="AV986" s="20">
        <v>0</v>
      </c>
      <c r="AW986" s="21">
        <v>87</v>
      </c>
      <c r="AX986" s="21">
        <v>300</v>
      </c>
      <c r="AY986" s="20">
        <v>374760.01</v>
      </c>
      <c r="AZ986" s="20">
        <v>60962.74</v>
      </c>
      <c r="BA986" s="22">
        <v>58.502073000000003</v>
      </c>
      <c r="BB986" s="22">
        <v>24.417299256486199</v>
      </c>
      <c r="BC986" s="22">
        <v>10.59</v>
      </c>
      <c r="BD986" s="22"/>
      <c r="BE986" s="18" t="s">
        <v>78</v>
      </c>
      <c r="BF986" s="15"/>
      <c r="BG986" s="18" t="s">
        <v>347</v>
      </c>
      <c r="BH986" s="18" t="s">
        <v>406</v>
      </c>
      <c r="BI986" s="18" t="s">
        <v>1591</v>
      </c>
      <c r="BJ986" s="18" t="s">
        <v>108</v>
      </c>
      <c r="BK986" s="16" t="s">
        <v>83</v>
      </c>
      <c r="BL986" s="22">
        <v>197623.33634208</v>
      </c>
      <c r="BM986" s="16" t="s">
        <v>84</v>
      </c>
      <c r="BN986" s="22"/>
      <c r="BO986" s="23">
        <v>38643</v>
      </c>
      <c r="BP986" s="23">
        <v>47774</v>
      </c>
      <c r="BQ986" s="14" t="s">
        <v>109</v>
      </c>
      <c r="BR986" s="14" t="s">
        <v>110</v>
      </c>
      <c r="BS986" s="14">
        <v>38643</v>
      </c>
      <c r="BT986" s="14">
        <v>38643</v>
      </c>
      <c r="BU986" s="22">
        <v>0</v>
      </c>
      <c r="BV986" s="22">
        <v>12.69</v>
      </c>
      <c r="BW986" s="22">
        <v>0</v>
      </c>
    </row>
    <row r="987" spans="1:75" s="1" customFormat="1" ht="18.2" customHeight="1" x14ac:dyDescent="0.15">
      <c r="A987" s="6">
        <v>985</v>
      </c>
      <c r="B987" s="7" t="s">
        <v>75</v>
      </c>
      <c r="C987" s="7" t="s">
        <v>76</v>
      </c>
      <c r="D987" s="8">
        <v>45108</v>
      </c>
      <c r="E987" s="9" t="s">
        <v>1592</v>
      </c>
      <c r="F987" s="10">
        <v>0</v>
      </c>
      <c r="G987" s="10">
        <v>0</v>
      </c>
      <c r="H987" s="11">
        <v>28705.439999999999</v>
      </c>
      <c r="I987" s="11">
        <v>0</v>
      </c>
      <c r="J987" s="11">
        <v>0</v>
      </c>
      <c r="K987" s="11">
        <v>28705.439999999999</v>
      </c>
      <c r="L987" s="11">
        <v>217.14</v>
      </c>
      <c r="M987" s="11">
        <v>0</v>
      </c>
      <c r="N987" s="11">
        <v>0</v>
      </c>
      <c r="O987" s="11">
        <v>217.14</v>
      </c>
      <c r="P987" s="11">
        <v>0</v>
      </c>
      <c r="Q987" s="11">
        <v>0</v>
      </c>
      <c r="R987" s="11">
        <v>28488.3</v>
      </c>
      <c r="S987" s="11">
        <v>0</v>
      </c>
      <c r="T987" s="11">
        <v>253.33</v>
      </c>
      <c r="U987" s="11">
        <v>0</v>
      </c>
      <c r="V987" s="11">
        <v>0</v>
      </c>
      <c r="W987" s="11">
        <v>253.33</v>
      </c>
      <c r="X987" s="11">
        <v>0</v>
      </c>
      <c r="Y987" s="11">
        <v>0</v>
      </c>
      <c r="Z987" s="11">
        <v>0</v>
      </c>
      <c r="AA987" s="11">
        <v>10.3</v>
      </c>
      <c r="AB987" s="11">
        <v>0</v>
      </c>
      <c r="AC987" s="11">
        <v>0</v>
      </c>
      <c r="AD987" s="11">
        <v>0</v>
      </c>
      <c r="AE987" s="11">
        <v>0</v>
      </c>
      <c r="AF987" s="11">
        <v>-13.27</v>
      </c>
      <c r="AG987" s="11">
        <v>24.04</v>
      </c>
      <c r="AH987" s="11">
        <v>64.58</v>
      </c>
      <c r="AI987" s="11">
        <v>0</v>
      </c>
      <c r="AJ987" s="11">
        <v>0</v>
      </c>
      <c r="AK987" s="11">
        <v>0</v>
      </c>
      <c r="AL987" s="11">
        <v>0</v>
      </c>
      <c r="AM987" s="11">
        <v>0</v>
      </c>
      <c r="AN987" s="11">
        <v>0</v>
      </c>
      <c r="AO987" s="11">
        <v>0</v>
      </c>
      <c r="AP987" s="11">
        <v>15.84</v>
      </c>
      <c r="AQ987" s="11">
        <v>0</v>
      </c>
      <c r="AR987" s="11">
        <v>11.9</v>
      </c>
      <c r="AS987" s="11">
        <v>0</v>
      </c>
      <c r="AT987" s="11">
        <f t="shared" si="15"/>
        <v>560.05999999999995</v>
      </c>
      <c r="AU987" s="11">
        <v>0</v>
      </c>
      <c r="AV987" s="11">
        <v>0</v>
      </c>
      <c r="AW987" s="12">
        <v>87</v>
      </c>
      <c r="AX987" s="12">
        <v>300</v>
      </c>
      <c r="AY987" s="11">
        <v>283000</v>
      </c>
      <c r="AZ987" s="11">
        <v>49490.92</v>
      </c>
      <c r="BA987" s="13">
        <v>62.89752</v>
      </c>
      <c r="BB987" s="13">
        <v>36.205498281624202</v>
      </c>
      <c r="BC987" s="13">
        <v>10.59</v>
      </c>
      <c r="BD987" s="13"/>
      <c r="BE987" s="9" t="s">
        <v>78</v>
      </c>
      <c r="BF987" s="6"/>
      <c r="BG987" s="9" t="s">
        <v>89</v>
      </c>
      <c r="BH987" s="9" t="s">
        <v>90</v>
      </c>
      <c r="BI987" s="9" t="s">
        <v>276</v>
      </c>
      <c r="BJ987" s="9" t="s">
        <v>108</v>
      </c>
      <c r="BK987" s="7" t="s">
        <v>83</v>
      </c>
      <c r="BL987" s="13">
        <v>221265.6063402</v>
      </c>
      <c r="BM987" s="7" t="s">
        <v>84</v>
      </c>
      <c r="BN987" s="13"/>
      <c r="BO987" s="14">
        <v>38645</v>
      </c>
      <c r="BP987" s="14">
        <v>47776</v>
      </c>
      <c r="BQ987" s="14" t="s">
        <v>109</v>
      </c>
      <c r="BR987" s="14" t="s">
        <v>110</v>
      </c>
      <c r="BS987" s="14">
        <v>38645</v>
      </c>
      <c r="BT987" s="14">
        <v>38645</v>
      </c>
      <c r="BU987" s="13">
        <v>0</v>
      </c>
      <c r="BV987" s="13">
        <v>10.3</v>
      </c>
      <c r="BW987" s="13">
        <v>0</v>
      </c>
    </row>
    <row r="988" spans="1:75" s="1" customFormat="1" ht="18.2" customHeight="1" x14ac:dyDescent="0.15">
      <c r="A988" s="15">
        <v>986</v>
      </c>
      <c r="B988" s="16" t="s">
        <v>75</v>
      </c>
      <c r="C988" s="16" t="s">
        <v>76</v>
      </c>
      <c r="D988" s="17">
        <v>45108</v>
      </c>
      <c r="E988" s="18" t="s">
        <v>1593</v>
      </c>
      <c r="F988" s="19">
        <v>175</v>
      </c>
      <c r="G988" s="19">
        <v>174</v>
      </c>
      <c r="H988" s="20">
        <v>16648.22</v>
      </c>
      <c r="I988" s="20">
        <v>46702.37</v>
      </c>
      <c r="J988" s="20">
        <v>0</v>
      </c>
      <c r="K988" s="20">
        <v>63350.59</v>
      </c>
      <c r="L988" s="20">
        <v>526.73</v>
      </c>
      <c r="M988" s="20">
        <v>0</v>
      </c>
      <c r="N988" s="20">
        <v>0</v>
      </c>
      <c r="O988" s="20">
        <v>0</v>
      </c>
      <c r="P988" s="20">
        <v>0</v>
      </c>
      <c r="Q988" s="20">
        <v>0</v>
      </c>
      <c r="R988" s="20">
        <v>63350.59</v>
      </c>
      <c r="S988" s="20">
        <v>69909.070000000007</v>
      </c>
      <c r="T988" s="20">
        <v>146.91999999999999</v>
      </c>
      <c r="U988" s="20">
        <v>0</v>
      </c>
      <c r="V988" s="20">
        <v>0</v>
      </c>
      <c r="W988" s="20">
        <v>0</v>
      </c>
      <c r="X988" s="20">
        <v>0</v>
      </c>
      <c r="Y988" s="20">
        <v>0</v>
      </c>
      <c r="Z988" s="20">
        <v>70055.990000000005</v>
      </c>
      <c r="AA988" s="20">
        <v>0</v>
      </c>
      <c r="AB988" s="20">
        <v>0</v>
      </c>
      <c r="AC988" s="20">
        <v>0</v>
      </c>
      <c r="AD988" s="20">
        <v>0</v>
      </c>
      <c r="AE988" s="20">
        <v>0</v>
      </c>
      <c r="AF988" s="20">
        <v>0</v>
      </c>
      <c r="AG988" s="20">
        <v>0</v>
      </c>
      <c r="AH988" s="20">
        <v>0</v>
      </c>
      <c r="AI988" s="20">
        <v>0</v>
      </c>
      <c r="AJ988" s="20">
        <v>0</v>
      </c>
      <c r="AK988" s="20">
        <v>0</v>
      </c>
      <c r="AL988" s="20">
        <v>0</v>
      </c>
      <c r="AM988" s="20">
        <v>0</v>
      </c>
      <c r="AN988" s="20">
        <v>0</v>
      </c>
      <c r="AO988" s="20">
        <v>0</v>
      </c>
      <c r="AP988" s="20">
        <v>0</v>
      </c>
      <c r="AQ988" s="20">
        <v>0</v>
      </c>
      <c r="AR988" s="20">
        <v>0</v>
      </c>
      <c r="AS988" s="20">
        <v>0</v>
      </c>
      <c r="AT988" s="11">
        <f t="shared" si="15"/>
        <v>0</v>
      </c>
      <c r="AU988" s="20">
        <v>47229.1</v>
      </c>
      <c r="AV988" s="20">
        <v>70055.990000000005</v>
      </c>
      <c r="AW988" s="21">
        <v>27</v>
      </c>
      <c r="AX988" s="21">
        <v>240</v>
      </c>
      <c r="AY988" s="20">
        <v>385000</v>
      </c>
      <c r="AZ988" s="20">
        <v>67067.789999999994</v>
      </c>
      <c r="BA988" s="22">
        <v>62.666245000000004</v>
      </c>
      <c r="BB988" s="22">
        <v>59.192998514406902</v>
      </c>
      <c r="BC988" s="22">
        <v>10.59</v>
      </c>
      <c r="BD988" s="22"/>
      <c r="BE988" s="18" t="s">
        <v>78</v>
      </c>
      <c r="BF988" s="15"/>
      <c r="BG988" s="18" t="s">
        <v>160</v>
      </c>
      <c r="BH988" s="18" t="s">
        <v>386</v>
      </c>
      <c r="BI988" s="18" t="s">
        <v>1584</v>
      </c>
      <c r="BJ988" s="18" t="s">
        <v>82</v>
      </c>
      <c r="BK988" s="16" t="s">
        <v>83</v>
      </c>
      <c r="BL988" s="22">
        <v>492037.31736746</v>
      </c>
      <c r="BM988" s="16" t="s">
        <v>84</v>
      </c>
      <c r="BN988" s="22"/>
      <c r="BO988" s="23">
        <v>38650</v>
      </c>
      <c r="BP988" s="23">
        <v>45955</v>
      </c>
      <c r="BQ988" s="14" t="s">
        <v>283</v>
      </c>
      <c r="BR988" s="14" t="s">
        <v>284</v>
      </c>
      <c r="BS988" s="14">
        <v>38650</v>
      </c>
      <c r="BT988" s="14">
        <v>38650</v>
      </c>
      <c r="BU988" s="22">
        <v>22762.22</v>
      </c>
      <c r="BV988" s="22">
        <v>14.06</v>
      </c>
      <c r="BW988" s="22">
        <v>0</v>
      </c>
    </row>
    <row r="989" spans="1:75" s="1" customFormat="1" ht="18.2" customHeight="1" x14ac:dyDescent="0.15">
      <c r="A989" s="6">
        <v>987</v>
      </c>
      <c r="B989" s="7" t="s">
        <v>75</v>
      </c>
      <c r="C989" s="7" t="s">
        <v>76</v>
      </c>
      <c r="D989" s="8">
        <v>45108</v>
      </c>
      <c r="E989" s="9" t="s">
        <v>1594</v>
      </c>
      <c r="F989" s="10">
        <v>0</v>
      </c>
      <c r="G989" s="10">
        <v>0</v>
      </c>
      <c r="H989" s="11">
        <v>54420.58</v>
      </c>
      <c r="I989" s="11">
        <v>0</v>
      </c>
      <c r="J989" s="11">
        <v>0</v>
      </c>
      <c r="K989" s="11">
        <v>54420.58</v>
      </c>
      <c r="L989" s="11">
        <v>411.6</v>
      </c>
      <c r="M989" s="11">
        <v>0</v>
      </c>
      <c r="N989" s="11">
        <v>0</v>
      </c>
      <c r="O989" s="11">
        <v>411.6</v>
      </c>
      <c r="P989" s="11">
        <v>0</v>
      </c>
      <c r="Q989" s="11">
        <v>0</v>
      </c>
      <c r="R989" s="11">
        <v>54008.98</v>
      </c>
      <c r="S989" s="11">
        <v>0</v>
      </c>
      <c r="T989" s="11">
        <v>480.26</v>
      </c>
      <c r="U989" s="11">
        <v>0</v>
      </c>
      <c r="V989" s="11">
        <v>0</v>
      </c>
      <c r="W989" s="11">
        <v>480.26</v>
      </c>
      <c r="X989" s="11">
        <v>0</v>
      </c>
      <c r="Y989" s="11">
        <v>0</v>
      </c>
      <c r="Z989" s="11">
        <v>0</v>
      </c>
      <c r="AA989" s="11">
        <v>19.52</v>
      </c>
      <c r="AB989" s="11">
        <v>0</v>
      </c>
      <c r="AC989" s="11">
        <v>0</v>
      </c>
      <c r="AD989" s="11">
        <v>0</v>
      </c>
      <c r="AE989" s="11">
        <v>0</v>
      </c>
      <c r="AF989" s="11">
        <v>-23.21</v>
      </c>
      <c r="AG989" s="11">
        <v>45.57</v>
      </c>
      <c r="AH989" s="11">
        <v>117.91</v>
      </c>
      <c r="AI989" s="11">
        <v>0</v>
      </c>
      <c r="AJ989" s="11">
        <v>0</v>
      </c>
      <c r="AK989" s="11">
        <v>0</v>
      </c>
      <c r="AL989" s="11">
        <v>0</v>
      </c>
      <c r="AM989" s="11">
        <v>0</v>
      </c>
      <c r="AN989" s="11">
        <v>0</v>
      </c>
      <c r="AO989" s="11">
        <v>0</v>
      </c>
      <c r="AP989" s="11">
        <v>0</v>
      </c>
      <c r="AQ989" s="11">
        <v>0</v>
      </c>
      <c r="AR989" s="11">
        <v>0</v>
      </c>
      <c r="AS989" s="11">
        <v>6.4380000000000001E-3</v>
      </c>
      <c r="AT989" s="11">
        <f t="shared" si="15"/>
        <v>1051.6435620000002</v>
      </c>
      <c r="AU989" s="11">
        <v>0</v>
      </c>
      <c r="AV989" s="11">
        <v>0</v>
      </c>
      <c r="AW989" s="12">
        <v>87</v>
      </c>
      <c r="AX989" s="12">
        <v>300</v>
      </c>
      <c r="AY989" s="11">
        <v>426000</v>
      </c>
      <c r="AZ989" s="11">
        <v>93819.56</v>
      </c>
      <c r="BA989" s="13">
        <v>79.225353999999996</v>
      </c>
      <c r="BB989" s="13">
        <v>45.607553048414601</v>
      </c>
      <c r="BC989" s="13">
        <v>10.59</v>
      </c>
      <c r="BD989" s="13"/>
      <c r="BE989" s="9" t="s">
        <v>78</v>
      </c>
      <c r="BF989" s="6"/>
      <c r="BG989" s="9" t="s">
        <v>79</v>
      </c>
      <c r="BH989" s="9" t="s">
        <v>1595</v>
      </c>
      <c r="BI989" s="9" t="s">
        <v>1596</v>
      </c>
      <c r="BJ989" s="9" t="s">
        <v>108</v>
      </c>
      <c r="BK989" s="7" t="s">
        <v>83</v>
      </c>
      <c r="BL989" s="13">
        <v>419482.02270812</v>
      </c>
      <c r="BM989" s="7" t="s">
        <v>84</v>
      </c>
      <c r="BN989" s="13"/>
      <c r="BO989" s="14">
        <v>38650</v>
      </c>
      <c r="BP989" s="14">
        <v>47781</v>
      </c>
      <c r="BQ989" s="14" t="s">
        <v>109</v>
      </c>
      <c r="BR989" s="14" t="s">
        <v>110</v>
      </c>
      <c r="BS989" s="14">
        <v>38650</v>
      </c>
      <c r="BT989" s="14">
        <v>38650</v>
      </c>
      <c r="BU989" s="13">
        <v>0</v>
      </c>
      <c r="BV989" s="13">
        <v>19.52</v>
      </c>
      <c r="BW989" s="13">
        <v>0</v>
      </c>
    </row>
    <row r="990" spans="1:75" s="1" customFormat="1" ht="18.2" customHeight="1" x14ac:dyDescent="0.15">
      <c r="A990" s="15">
        <v>988</v>
      </c>
      <c r="B990" s="16" t="s">
        <v>75</v>
      </c>
      <c r="C990" s="16" t="s">
        <v>76</v>
      </c>
      <c r="D990" s="17">
        <v>45108</v>
      </c>
      <c r="E990" s="18" t="s">
        <v>1597</v>
      </c>
      <c r="F990" s="19">
        <v>0</v>
      </c>
      <c r="G990" s="19">
        <v>0</v>
      </c>
      <c r="H990" s="20">
        <v>13332.01</v>
      </c>
      <c r="I990" s="20">
        <v>0</v>
      </c>
      <c r="J990" s="20">
        <v>0</v>
      </c>
      <c r="K990" s="20">
        <v>13332.01</v>
      </c>
      <c r="L990" s="20">
        <v>421.85</v>
      </c>
      <c r="M990" s="20">
        <v>0</v>
      </c>
      <c r="N990" s="20">
        <v>0</v>
      </c>
      <c r="O990" s="20">
        <v>421.85</v>
      </c>
      <c r="P990" s="20">
        <v>0</v>
      </c>
      <c r="Q990" s="20">
        <v>0</v>
      </c>
      <c r="R990" s="20">
        <v>12910.16</v>
      </c>
      <c r="S990" s="20">
        <v>0</v>
      </c>
      <c r="T990" s="20">
        <v>117.65</v>
      </c>
      <c r="U990" s="20">
        <v>0</v>
      </c>
      <c r="V990" s="20">
        <v>0</v>
      </c>
      <c r="W990" s="20">
        <v>117.65</v>
      </c>
      <c r="X990" s="20">
        <v>0</v>
      </c>
      <c r="Y990" s="20">
        <v>0</v>
      </c>
      <c r="Z990" s="20">
        <v>0</v>
      </c>
      <c r="AA990" s="20">
        <v>11.26</v>
      </c>
      <c r="AB990" s="20">
        <v>0</v>
      </c>
      <c r="AC990" s="20">
        <v>0</v>
      </c>
      <c r="AD990" s="20">
        <v>0</v>
      </c>
      <c r="AE990" s="20">
        <v>0</v>
      </c>
      <c r="AF990" s="20">
        <v>-13.86</v>
      </c>
      <c r="AG990" s="20">
        <v>23.96</v>
      </c>
      <c r="AH990" s="20">
        <v>70.150000000000006</v>
      </c>
      <c r="AI990" s="20">
        <v>0</v>
      </c>
      <c r="AJ990" s="20">
        <v>0</v>
      </c>
      <c r="AK990" s="20">
        <v>0</v>
      </c>
      <c r="AL990" s="20">
        <v>0</v>
      </c>
      <c r="AM990" s="20">
        <v>0</v>
      </c>
      <c r="AN990" s="20">
        <v>0</v>
      </c>
      <c r="AO990" s="20">
        <v>0</v>
      </c>
      <c r="AP990" s="20">
        <v>0.79</v>
      </c>
      <c r="AQ990" s="20">
        <v>0</v>
      </c>
      <c r="AR990" s="20">
        <v>0.92</v>
      </c>
      <c r="AS990" s="20">
        <v>0</v>
      </c>
      <c r="AT990" s="11">
        <f t="shared" si="15"/>
        <v>630.88000000000011</v>
      </c>
      <c r="AU990" s="20">
        <v>0</v>
      </c>
      <c r="AV990" s="20">
        <v>0</v>
      </c>
      <c r="AW990" s="21">
        <v>27</v>
      </c>
      <c r="AX990" s="21">
        <v>240</v>
      </c>
      <c r="AY990" s="20">
        <v>309000.01</v>
      </c>
      <c r="AZ990" s="20">
        <v>53711.78</v>
      </c>
      <c r="BA990" s="22">
        <v>62.515573000000003</v>
      </c>
      <c r="BB990" s="22">
        <v>15.026239121505199</v>
      </c>
      <c r="BC990" s="22">
        <v>10.59</v>
      </c>
      <c r="BD990" s="22"/>
      <c r="BE990" s="18" t="s">
        <v>78</v>
      </c>
      <c r="BF990" s="15"/>
      <c r="BG990" s="18" t="s">
        <v>300</v>
      </c>
      <c r="BH990" s="18" t="s">
        <v>301</v>
      </c>
      <c r="BI990" s="18" t="s">
        <v>810</v>
      </c>
      <c r="BJ990" s="18" t="s">
        <v>108</v>
      </c>
      <c r="BK990" s="16" t="s">
        <v>83</v>
      </c>
      <c r="BL990" s="22">
        <v>100271.84424304</v>
      </c>
      <c r="BM990" s="16" t="s">
        <v>84</v>
      </c>
      <c r="BN990" s="22"/>
      <c r="BO990" s="23">
        <v>38644</v>
      </c>
      <c r="BP990" s="23">
        <v>45949</v>
      </c>
      <c r="BQ990" s="14" t="s">
        <v>109</v>
      </c>
      <c r="BR990" s="14" t="s">
        <v>110</v>
      </c>
      <c r="BS990" s="14">
        <v>38644</v>
      </c>
      <c r="BT990" s="14">
        <v>38644</v>
      </c>
      <c r="BU990" s="22">
        <v>0</v>
      </c>
      <c r="BV990" s="22">
        <v>11.26</v>
      </c>
      <c r="BW990" s="22">
        <v>0</v>
      </c>
    </row>
    <row r="991" spans="1:75" s="1" customFormat="1" ht="18.2" customHeight="1" x14ac:dyDescent="0.15">
      <c r="A991" s="6">
        <v>989</v>
      </c>
      <c r="B991" s="7" t="s">
        <v>75</v>
      </c>
      <c r="C991" s="7" t="s">
        <v>76</v>
      </c>
      <c r="D991" s="8">
        <v>45108</v>
      </c>
      <c r="E991" s="9" t="s">
        <v>1598</v>
      </c>
      <c r="F991" s="10">
        <v>56</v>
      </c>
      <c r="G991" s="10">
        <v>55</v>
      </c>
      <c r="H991" s="11">
        <v>41027.29</v>
      </c>
      <c r="I991" s="11">
        <v>13473</v>
      </c>
      <c r="J991" s="11">
        <v>0</v>
      </c>
      <c r="K991" s="11">
        <v>54500.29</v>
      </c>
      <c r="L991" s="11">
        <v>310.36</v>
      </c>
      <c r="M991" s="11">
        <v>0</v>
      </c>
      <c r="N991" s="11">
        <v>0</v>
      </c>
      <c r="O991" s="11">
        <v>0</v>
      </c>
      <c r="P991" s="11">
        <v>0</v>
      </c>
      <c r="Q991" s="11">
        <v>0</v>
      </c>
      <c r="R991" s="11">
        <v>54500.29</v>
      </c>
      <c r="S991" s="11">
        <v>23025.200000000001</v>
      </c>
      <c r="T991" s="11">
        <v>362.07</v>
      </c>
      <c r="U991" s="11">
        <v>0</v>
      </c>
      <c r="V991" s="11">
        <v>0</v>
      </c>
      <c r="W991" s="11">
        <v>0</v>
      </c>
      <c r="X991" s="11">
        <v>0</v>
      </c>
      <c r="Y991" s="11">
        <v>0</v>
      </c>
      <c r="Z991" s="11">
        <v>23387.27</v>
      </c>
      <c r="AA991" s="11">
        <v>0</v>
      </c>
      <c r="AB991" s="11">
        <v>0</v>
      </c>
      <c r="AC991" s="11">
        <v>0</v>
      </c>
      <c r="AD991" s="11">
        <v>0</v>
      </c>
      <c r="AE991" s="11">
        <v>0</v>
      </c>
      <c r="AF991" s="11">
        <v>0</v>
      </c>
      <c r="AG991" s="11">
        <v>0</v>
      </c>
      <c r="AH991" s="11">
        <v>0</v>
      </c>
      <c r="AI991" s="11">
        <v>0</v>
      </c>
      <c r="AJ991" s="11">
        <v>0</v>
      </c>
      <c r="AK991" s="11">
        <v>0</v>
      </c>
      <c r="AL991" s="11">
        <v>0</v>
      </c>
      <c r="AM991" s="11">
        <v>0</v>
      </c>
      <c r="AN991" s="11">
        <v>0</v>
      </c>
      <c r="AO991" s="11">
        <v>0</v>
      </c>
      <c r="AP991" s="11">
        <v>0</v>
      </c>
      <c r="AQ991" s="11">
        <v>0</v>
      </c>
      <c r="AR991" s="11">
        <v>0</v>
      </c>
      <c r="AS991" s="11">
        <v>0</v>
      </c>
      <c r="AT991" s="11">
        <f t="shared" si="15"/>
        <v>0</v>
      </c>
      <c r="AU991" s="11">
        <v>13783.36</v>
      </c>
      <c r="AV991" s="11">
        <v>23387.27</v>
      </c>
      <c r="AW991" s="12">
        <v>87</v>
      </c>
      <c r="AX991" s="12">
        <v>300</v>
      </c>
      <c r="AY991" s="11">
        <v>382000</v>
      </c>
      <c r="AZ991" s="11">
        <v>70735.92</v>
      </c>
      <c r="BA991" s="13">
        <v>66.636126000000004</v>
      </c>
      <c r="BB991" s="13">
        <v>51.3414993609547</v>
      </c>
      <c r="BC991" s="13">
        <v>10.59</v>
      </c>
      <c r="BD991" s="13"/>
      <c r="BE991" s="9" t="s">
        <v>78</v>
      </c>
      <c r="BF991" s="6"/>
      <c r="BG991" s="9" t="s">
        <v>79</v>
      </c>
      <c r="BH991" s="9" t="s">
        <v>592</v>
      </c>
      <c r="BI991" s="9" t="s">
        <v>1599</v>
      </c>
      <c r="BJ991" s="9" t="s">
        <v>82</v>
      </c>
      <c r="BK991" s="7" t="s">
        <v>83</v>
      </c>
      <c r="BL991" s="13">
        <v>423297.97539926</v>
      </c>
      <c r="BM991" s="7" t="s">
        <v>84</v>
      </c>
      <c r="BN991" s="13"/>
      <c r="BO991" s="14">
        <v>38653</v>
      </c>
      <c r="BP991" s="14">
        <v>47784</v>
      </c>
      <c r="BQ991" s="14" t="s">
        <v>157</v>
      </c>
      <c r="BR991" s="14" t="s">
        <v>158</v>
      </c>
      <c r="BS991" s="14">
        <v>38653</v>
      </c>
      <c r="BT991" s="14">
        <v>38653</v>
      </c>
      <c r="BU991" s="13">
        <v>7725.3</v>
      </c>
      <c r="BV991" s="13">
        <v>14.72</v>
      </c>
      <c r="BW991" s="13">
        <v>0</v>
      </c>
    </row>
    <row r="992" spans="1:75" s="1" customFormat="1" ht="18.2" customHeight="1" x14ac:dyDescent="0.15">
      <c r="A992" s="15">
        <v>990</v>
      </c>
      <c r="B992" s="16" t="s">
        <v>75</v>
      </c>
      <c r="C992" s="16" t="s">
        <v>76</v>
      </c>
      <c r="D992" s="17">
        <v>45108</v>
      </c>
      <c r="E992" s="18" t="s">
        <v>1600</v>
      </c>
      <c r="F992" s="19">
        <v>0</v>
      </c>
      <c r="G992" s="19">
        <v>1</v>
      </c>
      <c r="H992" s="20">
        <v>12640.1</v>
      </c>
      <c r="I992" s="20">
        <v>727.35</v>
      </c>
      <c r="J992" s="20">
        <v>0</v>
      </c>
      <c r="K992" s="20">
        <v>13367.45</v>
      </c>
      <c r="L992" s="20">
        <v>733.77</v>
      </c>
      <c r="M992" s="20">
        <v>0</v>
      </c>
      <c r="N992" s="20">
        <v>727.35</v>
      </c>
      <c r="O992" s="20">
        <v>733.77</v>
      </c>
      <c r="P992" s="20">
        <v>358.08</v>
      </c>
      <c r="Q992" s="20">
        <v>0</v>
      </c>
      <c r="R992" s="20">
        <v>11548.25</v>
      </c>
      <c r="S992" s="20">
        <v>117.97</v>
      </c>
      <c r="T992" s="20">
        <v>111.55</v>
      </c>
      <c r="U992" s="20">
        <v>0</v>
      </c>
      <c r="V992" s="20">
        <v>117.97</v>
      </c>
      <c r="W992" s="20">
        <v>111.55</v>
      </c>
      <c r="X992" s="20">
        <v>0</v>
      </c>
      <c r="Y992" s="20">
        <v>0</v>
      </c>
      <c r="Z992" s="20">
        <v>0</v>
      </c>
      <c r="AA992" s="20">
        <v>18.5</v>
      </c>
      <c r="AB992" s="20">
        <v>0</v>
      </c>
      <c r="AC992" s="20">
        <v>0</v>
      </c>
      <c r="AD992" s="20">
        <v>0</v>
      </c>
      <c r="AE992" s="20">
        <v>0</v>
      </c>
      <c r="AF992" s="20">
        <v>-35.97</v>
      </c>
      <c r="AG992" s="20">
        <v>43.19</v>
      </c>
      <c r="AH992" s="20">
        <v>113.48</v>
      </c>
      <c r="AI992" s="20">
        <v>18.5</v>
      </c>
      <c r="AJ992" s="20">
        <v>0</v>
      </c>
      <c r="AK992" s="20">
        <v>0</v>
      </c>
      <c r="AL992" s="20">
        <v>43.22</v>
      </c>
      <c r="AM992" s="20">
        <v>0</v>
      </c>
      <c r="AN992" s="20">
        <v>43.19</v>
      </c>
      <c r="AO992" s="20">
        <v>100.54</v>
      </c>
      <c r="AP992" s="20">
        <v>0</v>
      </c>
      <c r="AQ992" s="20">
        <v>0</v>
      </c>
      <c r="AR992" s="20">
        <v>0</v>
      </c>
      <c r="AS992" s="20">
        <v>0</v>
      </c>
      <c r="AT992" s="11">
        <f t="shared" si="15"/>
        <v>2393.37</v>
      </c>
      <c r="AU992" s="20">
        <v>0</v>
      </c>
      <c r="AV992" s="20">
        <v>0</v>
      </c>
      <c r="AW992" s="21">
        <v>87</v>
      </c>
      <c r="AX992" s="21">
        <v>300</v>
      </c>
      <c r="AY992" s="20">
        <v>445999.98</v>
      </c>
      <c r="AZ992" s="20">
        <v>88923.57</v>
      </c>
      <c r="BA992" s="22">
        <v>71.748881999999995</v>
      </c>
      <c r="BB992" s="22">
        <v>9.3178223339042692</v>
      </c>
      <c r="BC992" s="22">
        <v>10.59</v>
      </c>
      <c r="BD992" s="22"/>
      <c r="BE992" s="18" t="s">
        <v>78</v>
      </c>
      <c r="BF992" s="15"/>
      <c r="BG992" s="18" t="s">
        <v>79</v>
      </c>
      <c r="BH992" s="18" t="s">
        <v>592</v>
      </c>
      <c r="BI992" s="18" t="s">
        <v>1601</v>
      </c>
      <c r="BJ992" s="18" t="s">
        <v>108</v>
      </c>
      <c r="BK992" s="16" t="s">
        <v>83</v>
      </c>
      <c r="BL992" s="22">
        <v>89694.033635500004</v>
      </c>
      <c r="BM992" s="16" t="s">
        <v>84</v>
      </c>
      <c r="BN992" s="22"/>
      <c r="BO992" s="23">
        <v>38653</v>
      </c>
      <c r="BP992" s="23">
        <v>47784</v>
      </c>
      <c r="BQ992" s="14" t="s">
        <v>96</v>
      </c>
      <c r="BR992" s="14" t="s">
        <v>97</v>
      </c>
      <c r="BS992" s="14">
        <v>38653</v>
      </c>
      <c r="BT992" s="14">
        <v>38653</v>
      </c>
      <c r="BU992" s="22">
        <v>0</v>
      </c>
      <c r="BV992" s="22">
        <v>18.5</v>
      </c>
      <c r="BW992" s="22">
        <v>0</v>
      </c>
    </row>
    <row r="993" spans="1:75" s="1" customFormat="1" ht="18.2" customHeight="1" x14ac:dyDescent="0.15">
      <c r="A993" s="6">
        <v>991</v>
      </c>
      <c r="B993" s="7" t="s">
        <v>75</v>
      </c>
      <c r="C993" s="7" t="s">
        <v>76</v>
      </c>
      <c r="D993" s="8">
        <v>45108</v>
      </c>
      <c r="E993" s="9" t="s">
        <v>1602</v>
      </c>
      <c r="F993" s="10">
        <v>0</v>
      </c>
      <c r="G993" s="10">
        <v>0</v>
      </c>
      <c r="H993" s="11">
        <v>14357.73</v>
      </c>
      <c r="I993" s="11">
        <v>0</v>
      </c>
      <c r="J993" s="11">
        <v>0</v>
      </c>
      <c r="K993" s="11">
        <v>14357.73</v>
      </c>
      <c r="L993" s="11">
        <v>454.3</v>
      </c>
      <c r="M993" s="11">
        <v>0</v>
      </c>
      <c r="N993" s="11">
        <v>0</v>
      </c>
      <c r="O993" s="11">
        <v>454.3</v>
      </c>
      <c r="P993" s="11">
        <v>0</v>
      </c>
      <c r="Q993" s="11">
        <v>0</v>
      </c>
      <c r="R993" s="11">
        <v>13903.43</v>
      </c>
      <c r="S993" s="11">
        <v>0</v>
      </c>
      <c r="T993" s="11">
        <v>126.71</v>
      </c>
      <c r="U993" s="11">
        <v>0</v>
      </c>
      <c r="V993" s="11">
        <v>0</v>
      </c>
      <c r="W993" s="11">
        <v>126.71</v>
      </c>
      <c r="X993" s="11">
        <v>0</v>
      </c>
      <c r="Y993" s="11">
        <v>0</v>
      </c>
      <c r="Z993" s="11">
        <v>0</v>
      </c>
      <c r="AA993" s="11">
        <v>12.13</v>
      </c>
      <c r="AB993" s="11">
        <v>0</v>
      </c>
      <c r="AC993" s="11">
        <v>0</v>
      </c>
      <c r="AD993" s="11">
        <v>0</v>
      </c>
      <c r="AE993" s="11">
        <v>0</v>
      </c>
      <c r="AF993" s="11">
        <v>-13.05</v>
      </c>
      <c r="AG993" s="11">
        <v>25.8</v>
      </c>
      <c r="AH993" s="11">
        <v>72.349999999999994</v>
      </c>
      <c r="AI993" s="11">
        <v>0</v>
      </c>
      <c r="AJ993" s="11">
        <v>0</v>
      </c>
      <c r="AK993" s="11">
        <v>0</v>
      </c>
      <c r="AL993" s="11">
        <v>0</v>
      </c>
      <c r="AM993" s="11">
        <v>0</v>
      </c>
      <c r="AN993" s="11">
        <v>0</v>
      </c>
      <c r="AO993" s="11">
        <v>0</v>
      </c>
      <c r="AP993" s="11">
        <v>1.04</v>
      </c>
      <c r="AQ993" s="11">
        <v>0</v>
      </c>
      <c r="AR993" s="11">
        <v>1.01</v>
      </c>
      <c r="AS993" s="11">
        <v>0</v>
      </c>
      <c r="AT993" s="11">
        <f t="shared" si="15"/>
        <v>678.27</v>
      </c>
      <c r="AU993" s="11">
        <v>0</v>
      </c>
      <c r="AV993" s="11">
        <v>0</v>
      </c>
      <c r="AW993" s="12">
        <v>27</v>
      </c>
      <c r="AX993" s="12">
        <v>240</v>
      </c>
      <c r="AY993" s="11">
        <v>255000</v>
      </c>
      <c r="AZ993" s="11">
        <v>57844.5</v>
      </c>
      <c r="BA993" s="13">
        <v>81.630973999999995</v>
      </c>
      <c r="BB993" s="13">
        <v>19.620716452572299</v>
      </c>
      <c r="BC993" s="13">
        <v>10.59</v>
      </c>
      <c r="BD993" s="13"/>
      <c r="BE993" s="9" t="s">
        <v>78</v>
      </c>
      <c r="BF993" s="6"/>
      <c r="BG993" s="9" t="s">
        <v>241</v>
      </c>
      <c r="BH993" s="9" t="s">
        <v>826</v>
      </c>
      <c r="BI993" s="9" t="s">
        <v>1603</v>
      </c>
      <c r="BJ993" s="9" t="s">
        <v>108</v>
      </c>
      <c r="BK993" s="7" t="s">
        <v>83</v>
      </c>
      <c r="BL993" s="13">
        <v>107986.46704642</v>
      </c>
      <c r="BM993" s="7" t="s">
        <v>84</v>
      </c>
      <c r="BN993" s="13"/>
      <c r="BO993" s="14">
        <v>38653</v>
      </c>
      <c r="BP993" s="14">
        <v>45958</v>
      </c>
      <c r="BQ993" s="14" t="s">
        <v>109</v>
      </c>
      <c r="BR993" s="14" t="s">
        <v>110</v>
      </c>
      <c r="BS993" s="14">
        <v>38653</v>
      </c>
      <c r="BT993" s="14">
        <v>38653</v>
      </c>
      <c r="BU993" s="13">
        <v>0</v>
      </c>
      <c r="BV993" s="13">
        <v>12.13</v>
      </c>
      <c r="BW993" s="13">
        <v>0</v>
      </c>
    </row>
    <row r="994" spans="1:75" s="1" customFormat="1" ht="18.2" customHeight="1" x14ac:dyDescent="0.15">
      <c r="A994" s="15">
        <v>992</v>
      </c>
      <c r="B994" s="16" t="s">
        <v>75</v>
      </c>
      <c r="C994" s="16" t="s">
        <v>76</v>
      </c>
      <c r="D994" s="17">
        <v>45108</v>
      </c>
      <c r="E994" s="18" t="s">
        <v>1604</v>
      </c>
      <c r="F994" s="19">
        <v>0</v>
      </c>
      <c r="G994" s="19">
        <v>0</v>
      </c>
      <c r="H994" s="20">
        <v>41283.79</v>
      </c>
      <c r="I994" s="20">
        <v>0</v>
      </c>
      <c r="J994" s="20">
        <v>0</v>
      </c>
      <c r="K994" s="20">
        <v>41283.79</v>
      </c>
      <c r="L994" s="20">
        <v>312.27</v>
      </c>
      <c r="M994" s="20">
        <v>0</v>
      </c>
      <c r="N994" s="20">
        <v>0</v>
      </c>
      <c r="O994" s="20">
        <v>312.27</v>
      </c>
      <c r="P994" s="20">
        <v>0</v>
      </c>
      <c r="Q994" s="20">
        <v>0</v>
      </c>
      <c r="R994" s="20">
        <v>40971.519999999997</v>
      </c>
      <c r="S994" s="20">
        <v>0</v>
      </c>
      <c r="T994" s="20">
        <v>364.33</v>
      </c>
      <c r="U994" s="20">
        <v>0</v>
      </c>
      <c r="V994" s="20">
        <v>0</v>
      </c>
      <c r="W994" s="20">
        <v>364.33</v>
      </c>
      <c r="X994" s="20">
        <v>0</v>
      </c>
      <c r="Y994" s="20">
        <v>0</v>
      </c>
      <c r="Z994" s="20">
        <v>0</v>
      </c>
      <c r="AA994" s="20">
        <v>14.81</v>
      </c>
      <c r="AB994" s="20">
        <v>0</v>
      </c>
      <c r="AC994" s="20">
        <v>0</v>
      </c>
      <c r="AD994" s="20">
        <v>0</v>
      </c>
      <c r="AE994" s="20">
        <v>0</v>
      </c>
      <c r="AF994" s="20">
        <v>-18.02</v>
      </c>
      <c r="AG994" s="20">
        <v>34.57</v>
      </c>
      <c r="AH994" s="20">
        <v>91.81</v>
      </c>
      <c r="AI994" s="20">
        <v>0</v>
      </c>
      <c r="AJ994" s="20">
        <v>0</v>
      </c>
      <c r="AK994" s="20">
        <v>0</v>
      </c>
      <c r="AL994" s="20">
        <v>0</v>
      </c>
      <c r="AM994" s="20">
        <v>0</v>
      </c>
      <c r="AN994" s="20">
        <v>0</v>
      </c>
      <c r="AO994" s="20">
        <v>0</v>
      </c>
      <c r="AP994" s="20">
        <v>5.67</v>
      </c>
      <c r="AQ994" s="20">
        <v>0</v>
      </c>
      <c r="AR994" s="20">
        <v>5.67</v>
      </c>
      <c r="AS994" s="20">
        <v>0</v>
      </c>
      <c r="AT994" s="11">
        <f t="shared" si="15"/>
        <v>799.77</v>
      </c>
      <c r="AU994" s="20">
        <v>0</v>
      </c>
      <c r="AV994" s="20">
        <v>0</v>
      </c>
      <c r="AW994" s="21">
        <v>87</v>
      </c>
      <c r="AX994" s="21">
        <v>300</v>
      </c>
      <c r="AY994" s="20">
        <v>381000</v>
      </c>
      <c r="AZ994" s="20">
        <v>71174.95</v>
      </c>
      <c r="BA994" s="22">
        <v>67.249343999999994</v>
      </c>
      <c r="BB994" s="22">
        <v>38.711763656776398</v>
      </c>
      <c r="BC994" s="22">
        <v>10.59</v>
      </c>
      <c r="BD994" s="22"/>
      <c r="BE994" s="18" t="s">
        <v>78</v>
      </c>
      <c r="BF994" s="15"/>
      <c r="BG994" s="18" t="s">
        <v>79</v>
      </c>
      <c r="BH994" s="18" t="s">
        <v>1595</v>
      </c>
      <c r="BI994" s="18" t="s">
        <v>1605</v>
      </c>
      <c r="BJ994" s="18" t="s">
        <v>108</v>
      </c>
      <c r="BK994" s="16" t="s">
        <v>83</v>
      </c>
      <c r="BL994" s="22">
        <v>318221.45285887999</v>
      </c>
      <c r="BM994" s="16" t="s">
        <v>84</v>
      </c>
      <c r="BN994" s="22"/>
      <c r="BO994" s="23">
        <v>38656</v>
      </c>
      <c r="BP994" s="23">
        <v>47787</v>
      </c>
      <c r="BQ994" s="14" t="s">
        <v>109</v>
      </c>
      <c r="BR994" s="14" t="s">
        <v>110</v>
      </c>
      <c r="BS994" s="14">
        <v>38656</v>
      </c>
      <c r="BT994" s="14">
        <v>38656</v>
      </c>
      <c r="BU994" s="22">
        <v>0</v>
      </c>
      <c r="BV994" s="22">
        <v>14.81</v>
      </c>
      <c r="BW994" s="22">
        <v>0</v>
      </c>
    </row>
    <row r="995" spans="1:75" s="1" customFormat="1" ht="18.2" customHeight="1" x14ac:dyDescent="0.15">
      <c r="A995" s="6">
        <v>993</v>
      </c>
      <c r="B995" s="7" t="s">
        <v>75</v>
      </c>
      <c r="C995" s="7" t="s">
        <v>76</v>
      </c>
      <c r="D995" s="8">
        <v>45108</v>
      </c>
      <c r="E995" s="9" t="s">
        <v>1606</v>
      </c>
      <c r="F995" s="10">
        <v>0</v>
      </c>
      <c r="G995" s="10">
        <v>1</v>
      </c>
      <c r="H995" s="11">
        <v>38269.4</v>
      </c>
      <c r="I995" s="11">
        <v>282.33</v>
      </c>
      <c r="J995" s="11">
        <v>0</v>
      </c>
      <c r="K995" s="11">
        <v>38551.730000000003</v>
      </c>
      <c r="L995" s="11">
        <v>284.82</v>
      </c>
      <c r="M995" s="11">
        <v>0</v>
      </c>
      <c r="N995" s="11">
        <v>282.33</v>
      </c>
      <c r="O995" s="11">
        <v>284.82</v>
      </c>
      <c r="P995" s="11">
        <v>0</v>
      </c>
      <c r="Q995" s="11">
        <v>0</v>
      </c>
      <c r="R995" s="11">
        <v>37984.58</v>
      </c>
      <c r="S995" s="11">
        <v>340.22</v>
      </c>
      <c r="T995" s="11">
        <v>337.73</v>
      </c>
      <c r="U995" s="11">
        <v>0</v>
      </c>
      <c r="V995" s="11">
        <v>340.22</v>
      </c>
      <c r="W995" s="11">
        <v>337.73</v>
      </c>
      <c r="X995" s="11">
        <v>0</v>
      </c>
      <c r="Y995" s="11">
        <v>0</v>
      </c>
      <c r="Z995" s="11">
        <v>0</v>
      </c>
      <c r="AA995" s="11">
        <v>13.63</v>
      </c>
      <c r="AB995" s="11">
        <v>0</v>
      </c>
      <c r="AC995" s="11">
        <v>0</v>
      </c>
      <c r="AD995" s="11">
        <v>0</v>
      </c>
      <c r="AE995" s="11">
        <v>0</v>
      </c>
      <c r="AF995" s="11">
        <v>-23.37</v>
      </c>
      <c r="AG995" s="11">
        <v>31.81</v>
      </c>
      <c r="AH995" s="11">
        <v>83.11</v>
      </c>
      <c r="AI995" s="11">
        <v>13.63</v>
      </c>
      <c r="AJ995" s="11">
        <v>0</v>
      </c>
      <c r="AK995" s="11">
        <v>0</v>
      </c>
      <c r="AL995" s="11">
        <v>43.16</v>
      </c>
      <c r="AM995" s="11">
        <v>0</v>
      </c>
      <c r="AN995" s="11">
        <v>31.81</v>
      </c>
      <c r="AO995" s="11">
        <v>73.66</v>
      </c>
      <c r="AP995" s="11">
        <v>0</v>
      </c>
      <c r="AQ995" s="11">
        <v>0</v>
      </c>
      <c r="AR995" s="11">
        <v>0</v>
      </c>
      <c r="AS995" s="11">
        <v>31.900783000000001</v>
      </c>
      <c r="AT995" s="11">
        <f t="shared" si="15"/>
        <v>1480.6392169999999</v>
      </c>
      <c r="AU995" s="11">
        <v>0</v>
      </c>
      <c r="AV995" s="11">
        <v>0</v>
      </c>
      <c r="AW995" s="12">
        <v>88</v>
      </c>
      <c r="AX995" s="12">
        <v>300</v>
      </c>
      <c r="AY995" s="11">
        <v>317800</v>
      </c>
      <c r="AZ995" s="11">
        <v>65488.94</v>
      </c>
      <c r="BA995" s="13">
        <v>74.260542999999998</v>
      </c>
      <c r="BB995" s="13">
        <v>43.072242983730398</v>
      </c>
      <c r="BC995" s="13">
        <v>10.59</v>
      </c>
      <c r="BD995" s="13"/>
      <c r="BE995" s="9" t="s">
        <v>78</v>
      </c>
      <c r="BF995" s="6"/>
      <c r="BG995" s="9" t="s">
        <v>191</v>
      </c>
      <c r="BH995" s="9" t="s">
        <v>554</v>
      </c>
      <c r="BI995" s="9" t="s">
        <v>1607</v>
      </c>
      <c r="BJ995" s="9" t="s">
        <v>108</v>
      </c>
      <c r="BK995" s="7" t="s">
        <v>83</v>
      </c>
      <c r="BL995" s="13">
        <v>295022.20649452001</v>
      </c>
      <c r="BM995" s="7" t="s">
        <v>84</v>
      </c>
      <c r="BN995" s="13"/>
      <c r="BO995" s="14">
        <v>38665</v>
      </c>
      <c r="BP995" s="14">
        <v>47796</v>
      </c>
      <c r="BQ995" s="14" t="s">
        <v>96</v>
      </c>
      <c r="BR995" s="14" t="s">
        <v>97</v>
      </c>
      <c r="BS995" s="14">
        <v>38665</v>
      </c>
      <c r="BT995" s="14">
        <v>38665</v>
      </c>
      <c r="BU995" s="13">
        <v>0</v>
      </c>
      <c r="BV995" s="13">
        <v>13.63</v>
      </c>
      <c r="BW995" s="13">
        <v>0</v>
      </c>
    </row>
    <row r="996" spans="1:75" s="1" customFormat="1" ht="18.2" customHeight="1" x14ac:dyDescent="0.15">
      <c r="A996" s="15">
        <v>994</v>
      </c>
      <c r="B996" s="16" t="s">
        <v>75</v>
      </c>
      <c r="C996" s="16" t="s">
        <v>76</v>
      </c>
      <c r="D996" s="17">
        <v>45108</v>
      </c>
      <c r="E996" s="18" t="s">
        <v>1608</v>
      </c>
      <c r="F996" s="19">
        <v>0</v>
      </c>
      <c r="G996" s="19">
        <v>0</v>
      </c>
      <c r="H996" s="20">
        <v>17381.150000000001</v>
      </c>
      <c r="I996" s="20">
        <v>0</v>
      </c>
      <c r="J996" s="20">
        <v>0</v>
      </c>
      <c r="K996" s="20">
        <v>17381.150000000001</v>
      </c>
      <c r="L996" s="20">
        <v>545.58000000000004</v>
      </c>
      <c r="M996" s="20">
        <v>0</v>
      </c>
      <c r="N996" s="20">
        <v>0</v>
      </c>
      <c r="O996" s="20">
        <v>545.58000000000004</v>
      </c>
      <c r="P996" s="20">
        <v>0</v>
      </c>
      <c r="Q996" s="20">
        <v>0</v>
      </c>
      <c r="R996" s="20">
        <v>16835.57</v>
      </c>
      <c r="S996" s="20">
        <v>0</v>
      </c>
      <c r="T996" s="20">
        <v>153.38999999999999</v>
      </c>
      <c r="U996" s="20">
        <v>0</v>
      </c>
      <c r="V996" s="20">
        <v>0</v>
      </c>
      <c r="W996" s="20">
        <v>153.38999999999999</v>
      </c>
      <c r="X996" s="20">
        <v>0</v>
      </c>
      <c r="Y996" s="20">
        <v>0</v>
      </c>
      <c r="Z996" s="20">
        <v>0</v>
      </c>
      <c r="AA996" s="20">
        <v>15.3</v>
      </c>
      <c r="AB996" s="20">
        <v>0</v>
      </c>
      <c r="AC996" s="20">
        <v>0</v>
      </c>
      <c r="AD996" s="20">
        <v>0</v>
      </c>
      <c r="AE996" s="20">
        <v>0</v>
      </c>
      <c r="AF996" s="20">
        <v>-19.47</v>
      </c>
      <c r="AG996" s="20">
        <v>35.71</v>
      </c>
      <c r="AH996" s="20">
        <v>99.11</v>
      </c>
      <c r="AI996" s="20">
        <v>0</v>
      </c>
      <c r="AJ996" s="20">
        <v>0</v>
      </c>
      <c r="AK996" s="20">
        <v>0</v>
      </c>
      <c r="AL996" s="20">
        <v>0</v>
      </c>
      <c r="AM996" s="20">
        <v>0</v>
      </c>
      <c r="AN996" s="20">
        <v>0</v>
      </c>
      <c r="AO996" s="20">
        <v>0</v>
      </c>
      <c r="AP996" s="20">
        <v>34.19</v>
      </c>
      <c r="AQ996" s="20">
        <v>0</v>
      </c>
      <c r="AR996" s="20">
        <v>26.93</v>
      </c>
      <c r="AS996" s="20">
        <v>0</v>
      </c>
      <c r="AT996" s="11">
        <f t="shared" si="15"/>
        <v>836.88000000000011</v>
      </c>
      <c r="AU996" s="20">
        <v>0</v>
      </c>
      <c r="AV996" s="20">
        <v>0</v>
      </c>
      <c r="AW996" s="21">
        <v>88</v>
      </c>
      <c r="AX996" s="21">
        <v>300</v>
      </c>
      <c r="AY996" s="20">
        <v>497951.99</v>
      </c>
      <c r="AZ996" s="20">
        <v>73527.679999999993</v>
      </c>
      <c r="BA996" s="22">
        <v>53.217984000000001</v>
      </c>
      <c r="BB996" s="22">
        <v>12.185276278142901</v>
      </c>
      <c r="BC996" s="22">
        <v>10.59</v>
      </c>
      <c r="BD996" s="22"/>
      <c r="BE996" s="18" t="s">
        <v>78</v>
      </c>
      <c r="BF996" s="15"/>
      <c r="BG996" s="18" t="s">
        <v>105</v>
      </c>
      <c r="BH996" s="18" t="s">
        <v>127</v>
      </c>
      <c r="BI996" s="18" t="s">
        <v>524</v>
      </c>
      <c r="BJ996" s="18" t="s">
        <v>108</v>
      </c>
      <c r="BK996" s="16" t="s">
        <v>83</v>
      </c>
      <c r="BL996" s="22">
        <v>130760.08761957999</v>
      </c>
      <c r="BM996" s="16" t="s">
        <v>84</v>
      </c>
      <c r="BN996" s="22"/>
      <c r="BO996" s="23">
        <v>38666</v>
      </c>
      <c r="BP996" s="23">
        <v>47797</v>
      </c>
      <c r="BQ996" s="14" t="s">
        <v>109</v>
      </c>
      <c r="BR996" s="14" t="s">
        <v>110</v>
      </c>
      <c r="BS996" s="14">
        <v>38666</v>
      </c>
      <c r="BT996" s="14">
        <v>38666</v>
      </c>
      <c r="BU996" s="22">
        <v>0</v>
      </c>
      <c r="BV996" s="22">
        <v>15.3</v>
      </c>
      <c r="BW996" s="22">
        <v>0</v>
      </c>
    </row>
    <row r="997" spans="1:75" s="1" customFormat="1" ht="18.2" customHeight="1" x14ac:dyDescent="0.15">
      <c r="A997" s="6">
        <v>995</v>
      </c>
      <c r="B997" s="7" t="s">
        <v>75</v>
      </c>
      <c r="C997" s="7" t="s">
        <v>76</v>
      </c>
      <c r="D997" s="8">
        <v>45108</v>
      </c>
      <c r="E997" s="9" t="s">
        <v>1609</v>
      </c>
      <c r="F997" s="10">
        <v>100</v>
      </c>
      <c r="G997" s="10">
        <v>99</v>
      </c>
      <c r="H997" s="11">
        <v>28047.64</v>
      </c>
      <c r="I997" s="11">
        <v>13742.86</v>
      </c>
      <c r="J997" s="11">
        <v>0</v>
      </c>
      <c r="K997" s="11">
        <v>41790.5</v>
      </c>
      <c r="L997" s="11">
        <v>208.78</v>
      </c>
      <c r="M997" s="11">
        <v>0</v>
      </c>
      <c r="N997" s="11">
        <v>0</v>
      </c>
      <c r="O997" s="11">
        <v>0</v>
      </c>
      <c r="P997" s="11">
        <v>0</v>
      </c>
      <c r="Q997" s="11">
        <v>0</v>
      </c>
      <c r="R997" s="11">
        <v>41790.5</v>
      </c>
      <c r="S997" s="11">
        <v>31060.13</v>
      </c>
      <c r="T997" s="11">
        <v>247.52</v>
      </c>
      <c r="U997" s="11">
        <v>0</v>
      </c>
      <c r="V997" s="11">
        <v>0</v>
      </c>
      <c r="W997" s="11">
        <v>0</v>
      </c>
      <c r="X997" s="11">
        <v>0</v>
      </c>
      <c r="Y997" s="11">
        <v>0</v>
      </c>
      <c r="Z997" s="11">
        <v>31307.65</v>
      </c>
      <c r="AA997" s="11">
        <v>0</v>
      </c>
      <c r="AB997" s="11">
        <v>0</v>
      </c>
      <c r="AC997" s="11">
        <v>0</v>
      </c>
      <c r="AD997" s="11">
        <v>0</v>
      </c>
      <c r="AE997" s="11">
        <v>0</v>
      </c>
      <c r="AF997" s="11">
        <v>0</v>
      </c>
      <c r="AG997" s="11">
        <v>0</v>
      </c>
      <c r="AH997" s="11">
        <v>0</v>
      </c>
      <c r="AI997" s="11">
        <v>0</v>
      </c>
      <c r="AJ997" s="11">
        <v>0</v>
      </c>
      <c r="AK997" s="11">
        <v>0</v>
      </c>
      <c r="AL997" s="11">
        <v>0</v>
      </c>
      <c r="AM997" s="11">
        <v>0</v>
      </c>
      <c r="AN997" s="11">
        <v>0</v>
      </c>
      <c r="AO997" s="11">
        <v>0</v>
      </c>
      <c r="AP997" s="11">
        <v>0</v>
      </c>
      <c r="AQ997" s="11">
        <v>0</v>
      </c>
      <c r="AR997" s="11">
        <v>0</v>
      </c>
      <c r="AS997" s="11">
        <v>0</v>
      </c>
      <c r="AT997" s="11">
        <f t="shared" si="15"/>
        <v>0</v>
      </c>
      <c r="AU997" s="11">
        <v>13951.64</v>
      </c>
      <c r="AV997" s="11">
        <v>31307.65</v>
      </c>
      <c r="AW997" s="12">
        <v>88</v>
      </c>
      <c r="AX997" s="12">
        <v>300</v>
      </c>
      <c r="AY997" s="11">
        <v>323000</v>
      </c>
      <c r="AZ997" s="11">
        <v>48000</v>
      </c>
      <c r="BA997" s="13">
        <v>53.569114999999996</v>
      </c>
      <c r="BB997" s="13">
        <v>46.639168758489603</v>
      </c>
      <c r="BC997" s="13">
        <v>10.59</v>
      </c>
      <c r="BD997" s="13"/>
      <c r="BE997" s="9" t="s">
        <v>78</v>
      </c>
      <c r="BF997" s="6"/>
      <c r="BG997" s="9" t="s">
        <v>312</v>
      </c>
      <c r="BH997" s="9" t="s">
        <v>576</v>
      </c>
      <c r="BI997" s="9" t="s">
        <v>786</v>
      </c>
      <c r="BJ997" s="9" t="s">
        <v>82</v>
      </c>
      <c r="BK997" s="7" t="s">
        <v>83</v>
      </c>
      <c r="BL997" s="13">
        <v>324582.383707</v>
      </c>
      <c r="BM997" s="7" t="s">
        <v>84</v>
      </c>
      <c r="BN997" s="13"/>
      <c r="BO997" s="14">
        <v>38671</v>
      </c>
      <c r="BP997" s="14">
        <v>47802</v>
      </c>
      <c r="BQ997" s="14" t="s">
        <v>163</v>
      </c>
      <c r="BR997" s="14" t="s">
        <v>164</v>
      </c>
      <c r="BS997" s="14">
        <v>38671</v>
      </c>
      <c r="BT997" s="14">
        <v>38671</v>
      </c>
      <c r="BU997" s="13">
        <v>9692.1</v>
      </c>
      <c r="BV997" s="13">
        <v>9.99</v>
      </c>
      <c r="BW997" s="13">
        <v>0</v>
      </c>
    </row>
    <row r="998" spans="1:75" s="1" customFormat="1" ht="18.2" customHeight="1" x14ac:dyDescent="0.15">
      <c r="A998" s="15">
        <v>996</v>
      </c>
      <c r="B998" s="16" t="s">
        <v>75</v>
      </c>
      <c r="C998" s="16" t="s">
        <v>76</v>
      </c>
      <c r="D998" s="17">
        <v>45108</v>
      </c>
      <c r="E998" s="18" t="s">
        <v>1610</v>
      </c>
      <c r="F998" s="19">
        <v>1</v>
      </c>
      <c r="G998" s="19">
        <v>1</v>
      </c>
      <c r="H998" s="20">
        <v>0</v>
      </c>
      <c r="I998" s="20">
        <v>464.45</v>
      </c>
      <c r="J998" s="20">
        <v>0</v>
      </c>
      <c r="K998" s="20">
        <v>464.45</v>
      </c>
      <c r="L998" s="20">
        <v>0</v>
      </c>
      <c r="M998" s="20">
        <v>0</v>
      </c>
      <c r="N998" s="20">
        <v>0</v>
      </c>
      <c r="O998" s="20">
        <v>0</v>
      </c>
      <c r="P998" s="20">
        <v>0</v>
      </c>
      <c r="Q998" s="20">
        <v>0</v>
      </c>
      <c r="R998" s="20">
        <v>464.45</v>
      </c>
      <c r="S998" s="20">
        <v>0.23</v>
      </c>
      <c r="T998" s="20">
        <v>0</v>
      </c>
      <c r="U998" s="20">
        <v>0</v>
      </c>
      <c r="V998" s="20">
        <v>0</v>
      </c>
      <c r="W998" s="20">
        <v>0</v>
      </c>
      <c r="X998" s="20">
        <v>0</v>
      </c>
      <c r="Y998" s="20">
        <v>0</v>
      </c>
      <c r="Z998" s="20">
        <v>0.23</v>
      </c>
      <c r="AA998" s="20">
        <v>0</v>
      </c>
      <c r="AB998" s="20">
        <v>0</v>
      </c>
      <c r="AC998" s="20">
        <v>0</v>
      </c>
      <c r="AD998" s="20">
        <v>0</v>
      </c>
      <c r="AE998" s="20">
        <v>0</v>
      </c>
      <c r="AF998" s="20">
        <v>0</v>
      </c>
      <c r="AG998" s="20">
        <v>0</v>
      </c>
      <c r="AH998" s="20">
        <v>0</v>
      </c>
      <c r="AI998" s="20">
        <v>0</v>
      </c>
      <c r="AJ998" s="20">
        <v>0</v>
      </c>
      <c r="AK998" s="20">
        <v>0</v>
      </c>
      <c r="AL998" s="20">
        <v>0</v>
      </c>
      <c r="AM998" s="20">
        <v>0</v>
      </c>
      <c r="AN998" s="20">
        <v>0</v>
      </c>
      <c r="AO998" s="20">
        <v>0</v>
      </c>
      <c r="AP998" s="20">
        <v>0</v>
      </c>
      <c r="AQ998" s="20">
        <v>0</v>
      </c>
      <c r="AR998" s="20">
        <v>0</v>
      </c>
      <c r="AS998" s="20">
        <v>0</v>
      </c>
      <c r="AT998" s="11">
        <f t="shared" si="15"/>
        <v>0</v>
      </c>
      <c r="AU998" s="20">
        <v>464.45</v>
      </c>
      <c r="AV998" s="20">
        <v>0.23</v>
      </c>
      <c r="AW998" s="21">
        <v>75</v>
      </c>
      <c r="AX998" s="21">
        <v>180</v>
      </c>
      <c r="AY998" s="20">
        <v>339999.99</v>
      </c>
      <c r="AZ998" s="20">
        <v>62417.56</v>
      </c>
      <c r="BA998" s="22">
        <v>66.176477000000006</v>
      </c>
      <c r="BB998" s="22">
        <v>0.49242015776730103</v>
      </c>
      <c r="BC998" s="22">
        <v>10.59</v>
      </c>
      <c r="BD998" s="22"/>
      <c r="BE998" s="18" t="s">
        <v>78</v>
      </c>
      <c r="BF998" s="15"/>
      <c r="BG998" s="18" t="s">
        <v>312</v>
      </c>
      <c r="BH998" s="18" t="s">
        <v>576</v>
      </c>
      <c r="BI998" s="18" t="s">
        <v>786</v>
      </c>
      <c r="BJ998" s="18" t="s">
        <v>95</v>
      </c>
      <c r="BK998" s="16" t="s">
        <v>83</v>
      </c>
      <c r="BL998" s="22">
        <v>3607.3339182999998</v>
      </c>
      <c r="BM998" s="16" t="s">
        <v>84</v>
      </c>
      <c r="BN998" s="22"/>
      <c r="BO998" s="23">
        <v>38671</v>
      </c>
      <c r="BP998" s="23">
        <v>44150</v>
      </c>
      <c r="BQ998" s="14" t="s">
        <v>102</v>
      </c>
      <c r="BR998" s="14" t="s">
        <v>103</v>
      </c>
      <c r="BS998" s="14">
        <v>38671</v>
      </c>
      <c r="BT998" s="14">
        <v>38671</v>
      </c>
      <c r="BU998" s="22">
        <v>118.19</v>
      </c>
      <c r="BV998" s="22">
        <v>0</v>
      </c>
      <c r="BW998" s="22">
        <v>0</v>
      </c>
    </row>
    <row r="999" spans="1:75" s="1" customFormat="1" ht="18.2" customHeight="1" x14ac:dyDescent="0.15">
      <c r="A999" s="6">
        <v>997</v>
      </c>
      <c r="B999" s="7" t="s">
        <v>75</v>
      </c>
      <c r="C999" s="7" t="s">
        <v>76</v>
      </c>
      <c r="D999" s="8">
        <v>45108</v>
      </c>
      <c r="E999" s="9" t="s">
        <v>1611</v>
      </c>
      <c r="F999" s="10">
        <v>150</v>
      </c>
      <c r="G999" s="10">
        <v>149</v>
      </c>
      <c r="H999" s="11">
        <v>65499.38</v>
      </c>
      <c r="I999" s="11">
        <v>40323.78</v>
      </c>
      <c r="J999" s="11">
        <v>0</v>
      </c>
      <c r="K999" s="11">
        <v>105823.16</v>
      </c>
      <c r="L999" s="11">
        <v>487.51</v>
      </c>
      <c r="M999" s="11">
        <v>0</v>
      </c>
      <c r="N999" s="11">
        <v>0</v>
      </c>
      <c r="O999" s="11">
        <v>0</v>
      </c>
      <c r="P999" s="11">
        <v>0</v>
      </c>
      <c r="Q999" s="11">
        <v>0</v>
      </c>
      <c r="R999" s="11">
        <v>105823.16</v>
      </c>
      <c r="S999" s="11">
        <v>118441.68</v>
      </c>
      <c r="T999" s="11">
        <v>578.03</v>
      </c>
      <c r="U999" s="11">
        <v>0</v>
      </c>
      <c r="V999" s="11">
        <v>0</v>
      </c>
      <c r="W999" s="11">
        <v>0</v>
      </c>
      <c r="X999" s="11">
        <v>0</v>
      </c>
      <c r="Y999" s="11">
        <v>0</v>
      </c>
      <c r="Z999" s="11">
        <v>119019.71</v>
      </c>
      <c r="AA999" s="11">
        <v>0</v>
      </c>
      <c r="AB999" s="11">
        <v>0</v>
      </c>
      <c r="AC999" s="11">
        <v>0</v>
      </c>
      <c r="AD999" s="11">
        <v>0</v>
      </c>
      <c r="AE999" s="11">
        <v>0</v>
      </c>
      <c r="AF999" s="11">
        <v>0</v>
      </c>
      <c r="AG999" s="11">
        <v>0</v>
      </c>
      <c r="AH999" s="11">
        <v>0</v>
      </c>
      <c r="AI999" s="11">
        <v>0</v>
      </c>
      <c r="AJ999" s="11">
        <v>0</v>
      </c>
      <c r="AK999" s="11">
        <v>0</v>
      </c>
      <c r="AL999" s="11">
        <v>0</v>
      </c>
      <c r="AM999" s="11">
        <v>0</v>
      </c>
      <c r="AN999" s="11">
        <v>0</v>
      </c>
      <c r="AO999" s="11">
        <v>0</v>
      </c>
      <c r="AP999" s="11">
        <v>0</v>
      </c>
      <c r="AQ999" s="11">
        <v>0</v>
      </c>
      <c r="AR999" s="11">
        <v>0</v>
      </c>
      <c r="AS999" s="11">
        <v>0</v>
      </c>
      <c r="AT999" s="11">
        <f t="shared" si="15"/>
        <v>0</v>
      </c>
      <c r="AU999" s="11">
        <v>40811.29</v>
      </c>
      <c r="AV999" s="11">
        <v>119019.71</v>
      </c>
      <c r="AW999" s="12">
        <v>88</v>
      </c>
      <c r="AX999" s="12">
        <v>300</v>
      </c>
      <c r="AY999" s="11">
        <v>478999.99</v>
      </c>
      <c r="AZ999" s="11">
        <v>112088.89</v>
      </c>
      <c r="BA999" s="13">
        <v>84.356579999999994</v>
      </c>
      <c r="BB999" s="13">
        <v>79.641076491994895</v>
      </c>
      <c r="BC999" s="13">
        <v>10.59</v>
      </c>
      <c r="BD999" s="13"/>
      <c r="BE999" s="9" t="s">
        <v>78</v>
      </c>
      <c r="BF999" s="6"/>
      <c r="BG999" s="9" t="s">
        <v>371</v>
      </c>
      <c r="BH999" s="9" t="s">
        <v>1612</v>
      </c>
      <c r="BI999" s="9" t="s">
        <v>1613</v>
      </c>
      <c r="BJ999" s="9" t="s">
        <v>82</v>
      </c>
      <c r="BK999" s="7" t="s">
        <v>83</v>
      </c>
      <c r="BL999" s="13">
        <v>821917.26646504004</v>
      </c>
      <c r="BM999" s="7" t="s">
        <v>84</v>
      </c>
      <c r="BN999" s="13"/>
      <c r="BO999" s="14">
        <v>38672</v>
      </c>
      <c r="BP999" s="14">
        <v>47803</v>
      </c>
      <c r="BQ999" s="14" t="s">
        <v>227</v>
      </c>
      <c r="BR999" s="14" t="s">
        <v>228</v>
      </c>
      <c r="BS999" s="14">
        <v>38672</v>
      </c>
      <c r="BT999" s="14">
        <v>38672</v>
      </c>
      <c r="BU999" s="13">
        <v>32601.87</v>
      </c>
      <c r="BV999" s="13">
        <v>23.32</v>
      </c>
      <c r="BW999" s="13">
        <v>0</v>
      </c>
    </row>
    <row r="1000" spans="1:75" s="1" customFormat="1" ht="18.2" customHeight="1" x14ac:dyDescent="0.15">
      <c r="A1000" s="15">
        <v>998</v>
      </c>
      <c r="B1000" s="16" t="s">
        <v>75</v>
      </c>
      <c r="C1000" s="16" t="s">
        <v>76</v>
      </c>
      <c r="D1000" s="17">
        <v>45108</v>
      </c>
      <c r="E1000" s="18" t="s">
        <v>1614</v>
      </c>
      <c r="F1000" s="19">
        <v>154</v>
      </c>
      <c r="G1000" s="19">
        <v>153</v>
      </c>
      <c r="H1000" s="20">
        <v>54593.05</v>
      </c>
      <c r="I1000" s="20">
        <v>34039.160000000003</v>
      </c>
      <c r="J1000" s="20">
        <v>0</v>
      </c>
      <c r="K1000" s="20">
        <v>88632.21</v>
      </c>
      <c r="L1000" s="20">
        <v>406.34</v>
      </c>
      <c r="M1000" s="20">
        <v>0</v>
      </c>
      <c r="N1000" s="20">
        <v>0</v>
      </c>
      <c r="O1000" s="20">
        <v>0</v>
      </c>
      <c r="P1000" s="20">
        <v>0</v>
      </c>
      <c r="Q1000" s="20">
        <v>0</v>
      </c>
      <c r="R1000" s="20">
        <v>88632.21</v>
      </c>
      <c r="S1000" s="20">
        <v>101843.19</v>
      </c>
      <c r="T1000" s="20">
        <v>481.78</v>
      </c>
      <c r="U1000" s="20">
        <v>0</v>
      </c>
      <c r="V1000" s="20">
        <v>0</v>
      </c>
      <c r="W1000" s="20">
        <v>0</v>
      </c>
      <c r="X1000" s="20">
        <v>0</v>
      </c>
      <c r="Y1000" s="20">
        <v>0</v>
      </c>
      <c r="Z1000" s="20">
        <v>102324.97</v>
      </c>
      <c r="AA1000" s="20">
        <v>0</v>
      </c>
      <c r="AB1000" s="20">
        <v>0</v>
      </c>
      <c r="AC1000" s="20">
        <v>0</v>
      </c>
      <c r="AD1000" s="20">
        <v>0</v>
      </c>
      <c r="AE1000" s="20">
        <v>0</v>
      </c>
      <c r="AF1000" s="20">
        <v>0</v>
      </c>
      <c r="AG1000" s="20">
        <v>0</v>
      </c>
      <c r="AH1000" s="20">
        <v>0</v>
      </c>
      <c r="AI1000" s="20">
        <v>0</v>
      </c>
      <c r="AJ1000" s="20">
        <v>0</v>
      </c>
      <c r="AK1000" s="20">
        <v>0</v>
      </c>
      <c r="AL1000" s="20">
        <v>0</v>
      </c>
      <c r="AM1000" s="20">
        <v>0</v>
      </c>
      <c r="AN1000" s="20">
        <v>0</v>
      </c>
      <c r="AO1000" s="20">
        <v>0</v>
      </c>
      <c r="AP1000" s="20">
        <v>0</v>
      </c>
      <c r="AQ1000" s="20">
        <v>0</v>
      </c>
      <c r="AR1000" s="20">
        <v>0</v>
      </c>
      <c r="AS1000" s="20">
        <v>0</v>
      </c>
      <c r="AT1000" s="11">
        <f t="shared" si="15"/>
        <v>0</v>
      </c>
      <c r="AU1000" s="20">
        <v>34445.5</v>
      </c>
      <c r="AV1000" s="20">
        <v>102324.97</v>
      </c>
      <c r="AW1000" s="21">
        <v>88</v>
      </c>
      <c r="AX1000" s="21">
        <v>300</v>
      </c>
      <c r="AY1000" s="20">
        <v>445999.99</v>
      </c>
      <c r="AZ1000" s="20">
        <v>93425.27</v>
      </c>
      <c r="BA1000" s="22">
        <v>75.672647999999995</v>
      </c>
      <c r="BB1000" s="22">
        <v>71.7903628086071</v>
      </c>
      <c r="BC1000" s="22">
        <v>10.59</v>
      </c>
      <c r="BD1000" s="22"/>
      <c r="BE1000" s="18" t="s">
        <v>78</v>
      </c>
      <c r="BF1000" s="15"/>
      <c r="BG1000" s="18" t="s">
        <v>79</v>
      </c>
      <c r="BH1000" s="18" t="s">
        <v>592</v>
      </c>
      <c r="BI1000" s="18" t="s">
        <v>1601</v>
      </c>
      <c r="BJ1000" s="18" t="s">
        <v>82</v>
      </c>
      <c r="BK1000" s="16" t="s">
        <v>83</v>
      </c>
      <c r="BL1000" s="22">
        <v>688396.98005573999</v>
      </c>
      <c r="BM1000" s="16" t="s">
        <v>84</v>
      </c>
      <c r="BN1000" s="22"/>
      <c r="BO1000" s="23">
        <v>38685</v>
      </c>
      <c r="BP1000" s="23">
        <v>47816</v>
      </c>
      <c r="BQ1000" s="14" t="s">
        <v>168</v>
      </c>
      <c r="BR1000" s="14" t="s">
        <v>169</v>
      </c>
      <c r="BS1000" s="14">
        <v>38685</v>
      </c>
      <c r="BT1000" s="14">
        <v>38685</v>
      </c>
      <c r="BU1000" s="22">
        <v>28177.45</v>
      </c>
      <c r="BV1000" s="22">
        <v>19.440000000000001</v>
      </c>
      <c r="BW1000" s="22">
        <v>0</v>
      </c>
    </row>
    <row r="1001" spans="1:75" s="1" customFormat="1" ht="18.2" customHeight="1" x14ac:dyDescent="0.15">
      <c r="A1001" s="6">
        <v>999</v>
      </c>
      <c r="B1001" s="7" t="s">
        <v>75</v>
      </c>
      <c r="C1001" s="7" t="s">
        <v>76</v>
      </c>
      <c r="D1001" s="8">
        <v>45108</v>
      </c>
      <c r="E1001" s="9" t="s">
        <v>1615</v>
      </c>
      <c r="F1001" s="10">
        <v>0</v>
      </c>
      <c r="G1001" s="10">
        <v>0</v>
      </c>
      <c r="H1001" s="11">
        <v>45617.17</v>
      </c>
      <c r="I1001" s="11">
        <v>0</v>
      </c>
      <c r="J1001" s="11">
        <v>0</v>
      </c>
      <c r="K1001" s="11">
        <v>45617.17</v>
      </c>
      <c r="L1001" s="11">
        <v>339.53</v>
      </c>
      <c r="M1001" s="11">
        <v>0</v>
      </c>
      <c r="N1001" s="11">
        <v>0</v>
      </c>
      <c r="O1001" s="11">
        <v>339.53</v>
      </c>
      <c r="P1001" s="11">
        <v>0</v>
      </c>
      <c r="Q1001" s="11">
        <v>0</v>
      </c>
      <c r="R1001" s="11">
        <v>45277.64</v>
      </c>
      <c r="S1001" s="11">
        <v>0</v>
      </c>
      <c r="T1001" s="11">
        <v>402.57</v>
      </c>
      <c r="U1001" s="11">
        <v>0</v>
      </c>
      <c r="V1001" s="11">
        <v>0</v>
      </c>
      <c r="W1001" s="11">
        <v>402.57</v>
      </c>
      <c r="X1001" s="11">
        <v>0</v>
      </c>
      <c r="Y1001" s="11">
        <v>0</v>
      </c>
      <c r="Z1001" s="11">
        <v>0</v>
      </c>
      <c r="AA1001" s="11">
        <v>16.23</v>
      </c>
      <c r="AB1001" s="11">
        <v>0</v>
      </c>
      <c r="AC1001" s="11">
        <v>0</v>
      </c>
      <c r="AD1001" s="11">
        <v>0</v>
      </c>
      <c r="AE1001" s="11">
        <v>0</v>
      </c>
      <c r="AF1001" s="11">
        <v>-18.02</v>
      </c>
      <c r="AG1001" s="11">
        <v>37.92</v>
      </c>
      <c r="AH1001" s="11">
        <v>103.91</v>
      </c>
      <c r="AI1001" s="11">
        <v>0</v>
      </c>
      <c r="AJ1001" s="11">
        <v>0</v>
      </c>
      <c r="AK1001" s="11">
        <v>0</v>
      </c>
      <c r="AL1001" s="11">
        <v>0</v>
      </c>
      <c r="AM1001" s="11">
        <v>0</v>
      </c>
      <c r="AN1001" s="11">
        <v>0</v>
      </c>
      <c r="AO1001" s="11">
        <v>0</v>
      </c>
      <c r="AP1001" s="11">
        <v>3.7</v>
      </c>
      <c r="AQ1001" s="11">
        <v>0</v>
      </c>
      <c r="AR1001" s="11">
        <v>3.89</v>
      </c>
      <c r="AS1001" s="11">
        <v>0</v>
      </c>
      <c r="AT1001" s="11">
        <f t="shared" si="15"/>
        <v>881.94999999999993</v>
      </c>
      <c r="AU1001" s="11">
        <v>0</v>
      </c>
      <c r="AV1001" s="11">
        <v>0</v>
      </c>
      <c r="AW1001" s="12">
        <v>88</v>
      </c>
      <c r="AX1001" s="12">
        <v>300</v>
      </c>
      <c r="AY1001" s="11">
        <v>497899.99</v>
      </c>
      <c r="AZ1001" s="11">
        <v>78064.77</v>
      </c>
      <c r="BA1001" s="13">
        <v>56.639887999999999</v>
      </c>
      <c r="BB1001" s="13">
        <v>32.851188295364501</v>
      </c>
      <c r="BC1001" s="13">
        <v>10.59</v>
      </c>
      <c r="BD1001" s="13"/>
      <c r="BE1001" s="9" t="s">
        <v>78</v>
      </c>
      <c r="BF1001" s="6"/>
      <c r="BG1001" s="9" t="s">
        <v>79</v>
      </c>
      <c r="BH1001" s="9" t="s">
        <v>195</v>
      </c>
      <c r="BI1001" s="9" t="s">
        <v>295</v>
      </c>
      <c r="BJ1001" s="9" t="s">
        <v>108</v>
      </c>
      <c r="BK1001" s="7" t="s">
        <v>83</v>
      </c>
      <c r="BL1001" s="13">
        <v>351666.63045016001</v>
      </c>
      <c r="BM1001" s="7" t="s">
        <v>84</v>
      </c>
      <c r="BN1001" s="13"/>
      <c r="BO1001" s="14">
        <v>38685</v>
      </c>
      <c r="BP1001" s="14">
        <v>47816</v>
      </c>
      <c r="BQ1001" s="14" t="s">
        <v>109</v>
      </c>
      <c r="BR1001" s="14" t="s">
        <v>110</v>
      </c>
      <c r="BS1001" s="14">
        <v>38685</v>
      </c>
      <c r="BT1001" s="14">
        <v>38685</v>
      </c>
      <c r="BU1001" s="13">
        <v>0</v>
      </c>
      <c r="BV1001" s="13">
        <v>16.23</v>
      </c>
      <c r="BW1001" s="13">
        <v>0</v>
      </c>
    </row>
    <row r="1002" spans="1:75" s="1" customFormat="1" ht="18.2" customHeight="1" x14ac:dyDescent="0.15">
      <c r="A1002" s="15">
        <v>1000</v>
      </c>
      <c r="B1002" s="16" t="s">
        <v>75</v>
      </c>
      <c r="C1002" s="16" t="s">
        <v>76</v>
      </c>
      <c r="D1002" s="17">
        <v>45108</v>
      </c>
      <c r="E1002" s="18" t="s">
        <v>1616</v>
      </c>
      <c r="F1002" s="19">
        <v>151</v>
      </c>
      <c r="G1002" s="19">
        <v>150</v>
      </c>
      <c r="H1002" s="20">
        <v>34126.71</v>
      </c>
      <c r="I1002" s="20">
        <v>20734</v>
      </c>
      <c r="J1002" s="20">
        <v>0</v>
      </c>
      <c r="K1002" s="20">
        <v>54860.71</v>
      </c>
      <c r="L1002" s="20">
        <v>249.86</v>
      </c>
      <c r="M1002" s="20">
        <v>0</v>
      </c>
      <c r="N1002" s="20">
        <v>0</v>
      </c>
      <c r="O1002" s="20">
        <v>0</v>
      </c>
      <c r="P1002" s="20">
        <v>0</v>
      </c>
      <c r="Q1002" s="20">
        <v>0</v>
      </c>
      <c r="R1002" s="20">
        <v>54860.71</v>
      </c>
      <c r="S1002" s="20">
        <v>61920.5</v>
      </c>
      <c r="T1002" s="20">
        <v>301.17</v>
      </c>
      <c r="U1002" s="20">
        <v>0</v>
      </c>
      <c r="V1002" s="20">
        <v>0</v>
      </c>
      <c r="W1002" s="20">
        <v>0</v>
      </c>
      <c r="X1002" s="20">
        <v>0</v>
      </c>
      <c r="Y1002" s="20">
        <v>0</v>
      </c>
      <c r="Z1002" s="20">
        <v>62221.67</v>
      </c>
      <c r="AA1002" s="20">
        <v>0</v>
      </c>
      <c r="AB1002" s="20">
        <v>0</v>
      </c>
      <c r="AC1002" s="20">
        <v>0</v>
      </c>
      <c r="AD1002" s="20">
        <v>0</v>
      </c>
      <c r="AE1002" s="20">
        <v>0</v>
      </c>
      <c r="AF1002" s="20">
        <v>0</v>
      </c>
      <c r="AG1002" s="20">
        <v>0</v>
      </c>
      <c r="AH1002" s="20">
        <v>0</v>
      </c>
      <c r="AI1002" s="20">
        <v>0</v>
      </c>
      <c r="AJ1002" s="20">
        <v>0</v>
      </c>
      <c r="AK1002" s="20">
        <v>0</v>
      </c>
      <c r="AL1002" s="20">
        <v>0</v>
      </c>
      <c r="AM1002" s="20">
        <v>0</v>
      </c>
      <c r="AN1002" s="20">
        <v>0</v>
      </c>
      <c r="AO1002" s="20">
        <v>0</v>
      </c>
      <c r="AP1002" s="20">
        <v>0</v>
      </c>
      <c r="AQ1002" s="20">
        <v>0</v>
      </c>
      <c r="AR1002" s="20">
        <v>0</v>
      </c>
      <c r="AS1002" s="20">
        <v>0</v>
      </c>
      <c r="AT1002" s="11">
        <f t="shared" si="15"/>
        <v>0</v>
      </c>
      <c r="AU1002" s="20">
        <v>20983.86</v>
      </c>
      <c r="AV1002" s="20">
        <v>62221.67</v>
      </c>
      <c r="AW1002" s="21">
        <v>89</v>
      </c>
      <c r="AX1002" s="21">
        <v>300</v>
      </c>
      <c r="AY1002" s="20">
        <v>251949.99</v>
      </c>
      <c r="AZ1002" s="20">
        <v>57966.03</v>
      </c>
      <c r="BA1002" s="22">
        <v>83.223830000000007</v>
      </c>
      <c r="BB1002" s="22">
        <v>78.765414894194095</v>
      </c>
      <c r="BC1002" s="22">
        <v>10.59</v>
      </c>
      <c r="BD1002" s="22"/>
      <c r="BE1002" s="18" t="s">
        <v>78</v>
      </c>
      <c r="BF1002" s="15"/>
      <c r="BG1002" s="18" t="s">
        <v>300</v>
      </c>
      <c r="BH1002" s="18" t="s">
        <v>301</v>
      </c>
      <c r="BI1002" s="18" t="s">
        <v>574</v>
      </c>
      <c r="BJ1002" s="18" t="s">
        <v>82</v>
      </c>
      <c r="BK1002" s="16" t="s">
        <v>83</v>
      </c>
      <c r="BL1002" s="22">
        <v>426097.31933473999</v>
      </c>
      <c r="BM1002" s="16" t="s">
        <v>84</v>
      </c>
      <c r="BN1002" s="22"/>
      <c r="BO1002" s="23">
        <v>38688</v>
      </c>
      <c r="BP1002" s="23">
        <v>47819</v>
      </c>
      <c r="BQ1002" s="14" t="s">
        <v>177</v>
      </c>
      <c r="BR1002" s="14" t="s">
        <v>178</v>
      </c>
      <c r="BS1002" s="14">
        <v>38688</v>
      </c>
      <c r="BT1002" s="14">
        <v>38688</v>
      </c>
      <c r="BU1002" s="22">
        <v>16991.810000000001</v>
      </c>
      <c r="BV1002" s="22">
        <v>12.06</v>
      </c>
      <c r="BW1002" s="22">
        <v>0</v>
      </c>
    </row>
    <row r="1003" spans="1:75" s="1" customFormat="1" ht="18.2" customHeight="1" x14ac:dyDescent="0.15">
      <c r="A1003" s="6">
        <v>1001</v>
      </c>
      <c r="B1003" s="7" t="s">
        <v>75</v>
      </c>
      <c r="C1003" s="7" t="s">
        <v>76</v>
      </c>
      <c r="D1003" s="8">
        <v>45108</v>
      </c>
      <c r="E1003" s="9" t="s">
        <v>1617</v>
      </c>
      <c r="F1003" s="10">
        <v>153</v>
      </c>
      <c r="G1003" s="10">
        <v>152</v>
      </c>
      <c r="H1003" s="11">
        <v>51013.47</v>
      </c>
      <c r="I1003" s="11">
        <v>31198.240000000002</v>
      </c>
      <c r="J1003" s="11">
        <v>0</v>
      </c>
      <c r="K1003" s="11">
        <v>82211.710000000006</v>
      </c>
      <c r="L1003" s="11">
        <v>373.59</v>
      </c>
      <c r="M1003" s="11">
        <v>0</v>
      </c>
      <c r="N1003" s="11">
        <v>0</v>
      </c>
      <c r="O1003" s="11">
        <v>0</v>
      </c>
      <c r="P1003" s="11">
        <v>0</v>
      </c>
      <c r="Q1003" s="11">
        <v>0</v>
      </c>
      <c r="R1003" s="11">
        <v>82211.710000000006</v>
      </c>
      <c r="S1003" s="11">
        <v>94016.320000000007</v>
      </c>
      <c r="T1003" s="11">
        <v>450.19</v>
      </c>
      <c r="U1003" s="11">
        <v>0</v>
      </c>
      <c r="V1003" s="11">
        <v>0</v>
      </c>
      <c r="W1003" s="11">
        <v>0</v>
      </c>
      <c r="X1003" s="11">
        <v>0</v>
      </c>
      <c r="Y1003" s="11">
        <v>0</v>
      </c>
      <c r="Z1003" s="11">
        <v>94466.51</v>
      </c>
      <c r="AA1003" s="11">
        <v>0</v>
      </c>
      <c r="AB1003" s="11">
        <v>0</v>
      </c>
      <c r="AC1003" s="11">
        <v>0</v>
      </c>
      <c r="AD1003" s="11">
        <v>0</v>
      </c>
      <c r="AE1003" s="11">
        <v>0</v>
      </c>
      <c r="AF1003" s="11">
        <v>0</v>
      </c>
      <c r="AG1003" s="11">
        <v>0</v>
      </c>
      <c r="AH1003" s="11">
        <v>0</v>
      </c>
      <c r="AI1003" s="11">
        <v>0</v>
      </c>
      <c r="AJ1003" s="11">
        <v>0</v>
      </c>
      <c r="AK1003" s="11">
        <v>0</v>
      </c>
      <c r="AL1003" s="11">
        <v>0</v>
      </c>
      <c r="AM1003" s="11">
        <v>0</v>
      </c>
      <c r="AN1003" s="11">
        <v>0</v>
      </c>
      <c r="AO1003" s="11">
        <v>0</v>
      </c>
      <c r="AP1003" s="11">
        <v>0</v>
      </c>
      <c r="AQ1003" s="11">
        <v>0</v>
      </c>
      <c r="AR1003" s="11">
        <v>0</v>
      </c>
      <c r="AS1003" s="11">
        <v>0</v>
      </c>
      <c r="AT1003" s="11">
        <f t="shared" si="15"/>
        <v>0</v>
      </c>
      <c r="AU1003" s="11">
        <v>31571.83</v>
      </c>
      <c r="AV1003" s="11">
        <v>94466.51</v>
      </c>
      <c r="AW1003" s="12">
        <v>89</v>
      </c>
      <c r="AX1003" s="12">
        <v>300</v>
      </c>
      <c r="AY1003" s="11">
        <v>410999.99</v>
      </c>
      <c r="AZ1003" s="11">
        <v>86657.35</v>
      </c>
      <c r="BA1003" s="13">
        <v>76.439418000000003</v>
      </c>
      <c r="BB1003" s="13">
        <v>72.517971818717996</v>
      </c>
      <c r="BC1003" s="13">
        <v>10.59</v>
      </c>
      <c r="BD1003" s="13"/>
      <c r="BE1003" s="9" t="s">
        <v>78</v>
      </c>
      <c r="BF1003" s="6"/>
      <c r="BG1003" s="9" t="s">
        <v>99</v>
      </c>
      <c r="BH1003" s="9" t="s">
        <v>100</v>
      </c>
      <c r="BI1003" s="9" t="s">
        <v>772</v>
      </c>
      <c r="BJ1003" s="9" t="s">
        <v>82</v>
      </c>
      <c r="BK1003" s="7" t="s">
        <v>83</v>
      </c>
      <c r="BL1003" s="13">
        <v>638529.63712873997</v>
      </c>
      <c r="BM1003" s="7" t="s">
        <v>84</v>
      </c>
      <c r="BN1003" s="13"/>
      <c r="BO1003" s="14">
        <v>38693</v>
      </c>
      <c r="BP1003" s="14">
        <v>47824</v>
      </c>
      <c r="BQ1003" s="14" t="s">
        <v>163</v>
      </c>
      <c r="BR1003" s="14" t="s">
        <v>164</v>
      </c>
      <c r="BS1003" s="14">
        <v>38693</v>
      </c>
      <c r="BT1003" s="14">
        <v>38693</v>
      </c>
      <c r="BU1003" s="13">
        <v>25944.04</v>
      </c>
      <c r="BV1003" s="13">
        <v>18.03</v>
      </c>
      <c r="BW1003" s="13">
        <v>0</v>
      </c>
    </row>
    <row r="1004" spans="1:75" s="1" customFormat="1" ht="18.2" customHeight="1" x14ac:dyDescent="0.15">
      <c r="A1004" s="15">
        <v>1002</v>
      </c>
      <c r="B1004" s="16" t="s">
        <v>75</v>
      </c>
      <c r="C1004" s="16" t="s">
        <v>76</v>
      </c>
      <c r="D1004" s="17">
        <v>45108</v>
      </c>
      <c r="E1004" s="18" t="s">
        <v>1618</v>
      </c>
      <c r="F1004" s="19">
        <v>0</v>
      </c>
      <c r="G1004" s="19">
        <v>0</v>
      </c>
      <c r="H1004" s="20">
        <v>28179.54</v>
      </c>
      <c r="I1004" s="20">
        <v>0</v>
      </c>
      <c r="J1004" s="20">
        <v>0</v>
      </c>
      <c r="K1004" s="20">
        <v>28179.54</v>
      </c>
      <c r="L1004" s="20">
        <v>824.56</v>
      </c>
      <c r="M1004" s="20">
        <v>0</v>
      </c>
      <c r="N1004" s="20">
        <v>0</v>
      </c>
      <c r="O1004" s="20">
        <v>824.56</v>
      </c>
      <c r="P1004" s="20">
        <v>0</v>
      </c>
      <c r="Q1004" s="20">
        <v>0</v>
      </c>
      <c r="R1004" s="20">
        <v>27354.98</v>
      </c>
      <c r="S1004" s="20">
        <v>0</v>
      </c>
      <c r="T1004" s="20">
        <v>248.68</v>
      </c>
      <c r="U1004" s="20">
        <v>0</v>
      </c>
      <c r="V1004" s="20">
        <v>0</v>
      </c>
      <c r="W1004" s="20">
        <v>248.68</v>
      </c>
      <c r="X1004" s="20">
        <v>0</v>
      </c>
      <c r="Y1004" s="20">
        <v>0</v>
      </c>
      <c r="Z1004" s="20">
        <v>0</v>
      </c>
      <c r="AA1004" s="20">
        <v>22.4</v>
      </c>
      <c r="AB1004" s="20">
        <v>0</v>
      </c>
      <c r="AC1004" s="20">
        <v>0</v>
      </c>
      <c r="AD1004" s="20">
        <v>0</v>
      </c>
      <c r="AE1004" s="20">
        <v>0</v>
      </c>
      <c r="AF1004" s="20">
        <v>-14.94</v>
      </c>
      <c r="AG1004" s="20">
        <v>47.66</v>
      </c>
      <c r="AH1004" s="20">
        <v>134.6</v>
      </c>
      <c r="AI1004" s="20">
        <v>0</v>
      </c>
      <c r="AJ1004" s="20">
        <v>0</v>
      </c>
      <c r="AK1004" s="20">
        <v>0</v>
      </c>
      <c r="AL1004" s="20">
        <v>0</v>
      </c>
      <c r="AM1004" s="20">
        <v>0</v>
      </c>
      <c r="AN1004" s="20">
        <v>0</v>
      </c>
      <c r="AO1004" s="20">
        <v>0</v>
      </c>
      <c r="AP1004" s="20">
        <v>118.92</v>
      </c>
      <c r="AQ1004" s="20">
        <v>0</v>
      </c>
      <c r="AR1004" s="20">
        <v>94.37</v>
      </c>
      <c r="AS1004" s="20">
        <v>0</v>
      </c>
      <c r="AT1004" s="11">
        <f t="shared" si="15"/>
        <v>1287.51</v>
      </c>
      <c r="AU1004" s="20">
        <v>0</v>
      </c>
      <c r="AV1004" s="20">
        <v>0</v>
      </c>
      <c r="AW1004" s="21">
        <v>29</v>
      </c>
      <c r="AX1004" s="21">
        <v>240</v>
      </c>
      <c r="AY1004" s="20">
        <v>496999.99</v>
      </c>
      <c r="AZ1004" s="20">
        <v>106850.41</v>
      </c>
      <c r="BA1004" s="22">
        <v>77.977023000000003</v>
      </c>
      <c r="BB1004" s="22">
        <v>19.9630483834787</v>
      </c>
      <c r="BC1004" s="22">
        <v>10.59</v>
      </c>
      <c r="BD1004" s="22"/>
      <c r="BE1004" s="18" t="s">
        <v>78</v>
      </c>
      <c r="BF1004" s="15"/>
      <c r="BG1004" s="18" t="s">
        <v>347</v>
      </c>
      <c r="BH1004" s="18" t="s">
        <v>348</v>
      </c>
      <c r="BI1004" s="18" t="s">
        <v>1619</v>
      </c>
      <c r="BJ1004" s="18" t="s">
        <v>108</v>
      </c>
      <c r="BK1004" s="16" t="s">
        <v>83</v>
      </c>
      <c r="BL1004" s="22">
        <v>212463.23003211999</v>
      </c>
      <c r="BM1004" s="16" t="s">
        <v>84</v>
      </c>
      <c r="BN1004" s="22"/>
      <c r="BO1004" s="23">
        <v>38694</v>
      </c>
      <c r="BP1004" s="23">
        <v>45999</v>
      </c>
      <c r="BQ1004" s="14" t="s">
        <v>109</v>
      </c>
      <c r="BR1004" s="14" t="s">
        <v>110</v>
      </c>
      <c r="BS1004" s="14">
        <v>38694</v>
      </c>
      <c r="BT1004" s="14">
        <v>38694</v>
      </c>
      <c r="BU1004" s="22">
        <v>0</v>
      </c>
      <c r="BV1004" s="22">
        <v>22.4</v>
      </c>
      <c r="BW1004" s="22">
        <v>0</v>
      </c>
    </row>
    <row r="1005" spans="1:75" s="1" customFormat="1" ht="18.2" customHeight="1" x14ac:dyDescent="0.15">
      <c r="A1005" s="6">
        <v>1003</v>
      </c>
      <c r="B1005" s="7" t="s">
        <v>75</v>
      </c>
      <c r="C1005" s="7" t="s">
        <v>76</v>
      </c>
      <c r="D1005" s="8">
        <v>45108</v>
      </c>
      <c r="E1005" s="9" t="s">
        <v>1620</v>
      </c>
      <c r="F1005" s="10">
        <v>101</v>
      </c>
      <c r="G1005" s="10">
        <v>100</v>
      </c>
      <c r="H1005" s="11">
        <v>38294.85</v>
      </c>
      <c r="I1005" s="11">
        <v>18877.52</v>
      </c>
      <c r="J1005" s="11">
        <v>0</v>
      </c>
      <c r="K1005" s="11">
        <v>57172.37</v>
      </c>
      <c r="L1005" s="11">
        <v>284.95</v>
      </c>
      <c r="M1005" s="11">
        <v>0</v>
      </c>
      <c r="N1005" s="11">
        <v>0</v>
      </c>
      <c r="O1005" s="11">
        <v>0</v>
      </c>
      <c r="P1005" s="11">
        <v>0</v>
      </c>
      <c r="Q1005" s="11">
        <v>0</v>
      </c>
      <c r="R1005" s="11">
        <v>57172.37</v>
      </c>
      <c r="S1005" s="11">
        <v>42937.120000000003</v>
      </c>
      <c r="T1005" s="11">
        <v>337.95</v>
      </c>
      <c r="U1005" s="11">
        <v>0</v>
      </c>
      <c r="V1005" s="11">
        <v>0</v>
      </c>
      <c r="W1005" s="11">
        <v>0</v>
      </c>
      <c r="X1005" s="11">
        <v>0</v>
      </c>
      <c r="Y1005" s="11">
        <v>0</v>
      </c>
      <c r="Z1005" s="11">
        <v>43275.07</v>
      </c>
      <c r="AA1005" s="11">
        <v>0</v>
      </c>
      <c r="AB1005" s="11">
        <v>0</v>
      </c>
      <c r="AC1005" s="11">
        <v>0</v>
      </c>
      <c r="AD1005" s="11">
        <v>0</v>
      </c>
      <c r="AE1005" s="11">
        <v>0</v>
      </c>
      <c r="AF1005" s="11">
        <v>0</v>
      </c>
      <c r="AG1005" s="11">
        <v>0</v>
      </c>
      <c r="AH1005" s="11">
        <v>0</v>
      </c>
      <c r="AI1005" s="11">
        <v>0</v>
      </c>
      <c r="AJ1005" s="11">
        <v>0</v>
      </c>
      <c r="AK1005" s="11">
        <v>0</v>
      </c>
      <c r="AL1005" s="11">
        <v>0</v>
      </c>
      <c r="AM1005" s="11">
        <v>0</v>
      </c>
      <c r="AN1005" s="11">
        <v>0</v>
      </c>
      <c r="AO1005" s="11">
        <v>0</v>
      </c>
      <c r="AP1005" s="11">
        <v>0</v>
      </c>
      <c r="AQ1005" s="11">
        <v>0</v>
      </c>
      <c r="AR1005" s="11">
        <v>0</v>
      </c>
      <c r="AS1005" s="11">
        <v>0</v>
      </c>
      <c r="AT1005" s="11">
        <f t="shared" si="15"/>
        <v>0</v>
      </c>
      <c r="AU1005" s="11">
        <v>19162.47</v>
      </c>
      <c r="AV1005" s="11">
        <v>43275.07</v>
      </c>
      <c r="AW1005" s="12">
        <v>88</v>
      </c>
      <c r="AX1005" s="12">
        <v>300</v>
      </c>
      <c r="AY1005" s="11">
        <v>333000.01</v>
      </c>
      <c r="AZ1005" s="11">
        <v>65526.35</v>
      </c>
      <c r="BA1005" s="13">
        <v>70.956593999999996</v>
      </c>
      <c r="BB1005" s="13">
        <v>61.910310067748</v>
      </c>
      <c r="BC1005" s="13">
        <v>10.59</v>
      </c>
      <c r="BD1005" s="13"/>
      <c r="BE1005" s="9" t="s">
        <v>78</v>
      </c>
      <c r="BF1005" s="6"/>
      <c r="BG1005" s="9" t="s">
        <v>312</v>
      </c>
      <c r="BH1005" s="9" t="s">
        <v>576</v>
      </c>
      <c r="BI1005" s="9" t="s">
        <v>786</v>
      </c>
      <c r="BJ1005" s="9" t="s">
        <v>82</v>
      </c>
      <c r="BK1005" s="7" t="s">
        <v>83</v>
      </c>
      <c r="BL1005" s="13">
        <v>444051.73751877999</v>
      </c>
      <c r="BM1005" s="7" t="s">
        <v>84</v>
      </c>
      <c r="BN1005" s="13"/>
      <c r="BO1005" s="14">
        <v>38680</v>
      </c>
      <c r="BP1005" s="14">
        <v>47811</v>
      </c>
      <c r="BQ1005" s="14" t="s">
        <v>168</v>
      </c>
      <c r="BR1005" s="14" t="s">
        <v>169</v>
      </c>
      <c r="BS1005" s="14">
        <v>38680</v>
      </c>
      <c r="BT1005" s="14">
        <v>38680</v>
      </c>
      <c r="BU1005" s="13">
        <v>12923</v>
      </c>
      <c r="BV1005" s="13">
        <v>13.64</v>
      </c>
      <c r="BW1005" s="13">
        <v>0</v>
      </c>
    </row>
    <row r="1006" spans="1:75" s="1" customFormat="1" ht="18.2" customHeight="1" x14ac:dyDescent="0.15">
      <c r="A1006" s="15">
        <v>1004</v>
      </c>
      <c r="B1006" s="16" t="s">
        <v>75</v>
      </c>
      <c r="C1006" s="16" t="s">
        <v>76</v>
      </c>
      <c r="D1006" s="17">
        <v>45108</v>
      </c>
      <c r="E1006" s="18" t="s">
        <v>1621</v>
      </c>
      <c r="F1006" s="19">
        <v>0</v>
      </c>
      <c r="G1006" s="19">
        <v>1</v>
      </c>
      <c r="H1006" s="20">
        <v>12790.12</v>
      </c>
      <c r="I1006" s="20">
        <v>686.2</v>
      </c>
      <c r="J1006" s="20">
        <v>0</v>
      </c>
      <c r="K1006" s="20">
        <v>13476.32</v>
      </c>
      <c r="L1006" s="20">
        <v>692.26</v>
      </c>
      <c r="M1006" s="20">
        <v>0</v>
      </c>
      <c r="N1006" s="20">
        <v>686.2</v>
      </c>
      <c r="O1006" s="20">
        <v>692.26</v>
      </c>
      <c r="P1006" s="20">
        <v>0</v>
      </c>
      <c r="Q1006" s="20">
        <v>0</v>
      </c>
      <c r="R1006" s="20">
        <v>12097.86</v>
      </c>
      <c r="S1006" s="20">
        <v>118.93</v>
      </c>
      <c r="T1006" s="20">
        <v>112.87</v>
      </c>
      <c r="U1006" s="20">
        <v>0</v>
      </c>
      <c r="V1006" s="20">
        <v>118.93</v>
      </c>
      <c r="W1006" s="20">
        <v>112.87</v>
      </c>
      <c r="X1006" s="20">
        <v>0</v>
      </c>
      <c r="Y1006" s="20">
        <v>0</v>
      </c>
      <c r="Z1006" s="20">
        <v>0</v>
      </c>
      <c r="AA1006" s="20">
        <v>16.8</v>
      </c>
      <c r="AB1006" s="20">
        <v>0</v>
      </c>
      <c r="AC1006" s="20">
        <v>0</v>
      </c>
      <c r="AD1006" s="20">
        <v>0</v>
      </c>
      <c r="AE1006" s="20">
        <v>0</v>
      </c>
      <c r="AF1006" s="20">
        <v>-22.09</v>
      </c>
      <c r="AG1006" s="20">
        <v>35.75</v>
      </c>
      <c r="AH1006" s="20">
        <v>106.01</v>
      </c>
      <c r="AI1006" s="20">
        <v>16.8</v>
      </c>
      <c r="AJ1006" s="20">
        <v>0</v>
      </c>
      <c r="AK1006" s="20">
        <v>0</v>
      </c>
      <c r="AL1006" s="20">
        <v>42.85</v>
      </c>
      <c r="AM1006" s="20">
        <v>0</v>
      </c>
      <c r="AN1006" s="20">
        <v>35.75</v>
      </c>
      <c r="AO1006" s="20">
        <v>106.01</v>
      </c>
      <c r="AP1006" s="20">
        <v>2.44</v>
      </c>
      <c r="AQ1006" s="20">
        <v>0</v>
      </c>
      <c r="AR1006" s="20">
        <v>0</v>
      </c>
      <c r="AS1006" s="20">
        <v>0</v>
      </c>
      <c r="AT1006" s="11">
        <f t="shared" si="15"/>
        <v>1950.5800000000002</v>
      </c>
      <c r="AU1006" s="20">
        <v>0</v>
      </c>
      <c r="AV1006" s="20">
        <v>0</v>
      </c>
      <c r="AW1006" s="21">
        <v>29</v>
      </c>
      <c r="AX1006" s="21">
        <v>240</v>
      </c>
      <c r="AY1006" s="20">
        <v>497000</v>
      </c>
      <c r="AZ1006" s="20">
        <v>80157.98</v>
      </c>
      <c r="BA1006" s="22">
        <v>58.556679000000003</v>
      </c>
      <c r="BB1006" s="22">
        <v>8.8376791007824806</v>
      </c>
      <c r="BC1006" s="22">
        <v>10.59</v>
      </c>
      <c r="BD1006" s="22"/>
      <c r="BE1006" s="18" t="s">
        <v>78</v>
      </c>
      <c r="BF1006" s="15"/>
      <c r="BG1006" s="18" t="s">
        <v>735</v>
      </c>
      <c r="BH1006" s="18" t="s">
        <v>736</v>
      </c>
      <c r="BI1006" s="18" t="s">
        <v>1622</v>
      </c>
      <c r="BJ1006" s="18" t="s">
        <v>108</v>
      </c>
      <c r="BK1006" s="16" t="s">
        <v>83</v>
      </c>
      <c r="BL1006" s="22">
        <v>93962.796246839993</v>
      </c>
      <c r="BM1006" s="16" t="s">
        <v>84</v>
      </c>
      <c r="BN1006" s="22"/>
      <c r="BO1006" s="23">
        <v>38700</v>
      </c>
      <c r="BP1006" s="23">
        <v>46005</v>
      </c>
      <c r="BQ1006" s="14" t="s">
        <v>96</v>
      </c>
      <c r="BR1006" s="14" t="s">
        <v>97</v>
      </c>
      <c r="BS1006" s="14">
        <v>38700</v>
      </c>
      <c r="BT1006" s="14">
        <v>38700</v>
      </c>
      <c r="BU1006" s="22">
        <v>0</v>
      </c>
      <c r="BV1006" s="22">
        <v>16.8</v>
      </c>
      <c r="BW1006" s="22">
        <v>0</v>
      </c>
    </row>
    <row r="1007" spans="1:75" s="1" customFormat="1" ht="18.2" customHeight="1" x14ac:dyDescent="0.15">
      <c r="A1007" s="6">
        <v>1005</v>
      </c>
      <c r="B1007" s="7" t="s">
        <v>75</v>
      </c>
      <c r="C1007" s="7" t="s">
        <v>76</v>
      </c>
      <c r="D1007" s="8">
        <v>45108</v>
      </c>
      <c r="E1007" s="9" t="s">
        <v>1623</v>
      </c>
      <c r="F1007" s="10">
        <v>109</v>
      </c>
      <c r="G1007" s="10">
        <v>108</v>
      </c>
      <c r="H1007" s="11">
        <v>38025.410000000003</v>
      </c>
      <c r="I1007" s="11">
        <v>19334.919999999998</v>
      </c>
      <c r="J1007" s="11">
        <v>0</v>
      </c>
      <c r="K1007" s="11">
        <v>57360.33</v>
      </c>
      <c r="L1007" s="11">
        <v>278.43</v>
      </c>
      <c r="M1007" s="11">
        <v>0</v>
      </c>
      <c r="N1007" s="11">
        <v>0</v>
      </c>
      <c r="O1007" s="11">
        <v>0</v>
      </c>
      <c r="P1007" s="11">
        <v>0</v>
      </c>
      <c r="Q1007" s="11">
        <v>0</v>
      </c>
      <c r="R1007" s="11">
        <v>57360.33</v>
      </c>
      <c r="S1007" s="11">
        <v>46977.08</v>
      </c>
      <c r="T1007" s="11">
        <v>335.57</v>
      </c>
      <c r="U1007" s="11">
        <v>0</v>
      </c>
      <c r="V1007" s="11">
        <v>0</v>
      </c>
      <c r="W1007" s="11">
        <v>0</v>
      </c>
      <c r="X1007" s="11">
        <v>0</v>
      </c>
      <c r="Y1007" s="11">
        <v>0</v>
      </c>
      <c r="Z1007" s="11">
        <v>47312.65</v>
      </c>
      <c r="AA1007" s="11">
        <v>0</v>
      </c>
      <c r="AB1007" s="11">
        <v>0</v>
      </c>
      <c r="AC1007" s="11">
        <v>0</v>
      </c>
      <c r="AD1007" s="11">
        <v>0</v>
      </c>
      <c r="AE1007" s="11">
        <v>0</v>
      </c>
      <c r="AF1007" s="11">
        <v>0</v>
      </c>
      <c r="AG1007" s="11">
        <v>0</v>
      </c>
      <c r="AH1007" s="11">
        <v>0</v>
      </c>
      <c r="AI1007" s="11">
        <v>0</v>
      </c>
      <c r="AJ1007" s="11">
        <v>0</v>
      </c>
      <c r="AK1007" s="11">
        <v>0</v>
      </c>
      <c r="AL1007" s="11">
        <v>0</v>
      </c>
      <c r="AM1007" s="11">
        <v>0</v>
      </c>
      <c r="AN1007" s="11">
        <v>0</v>
      </c>
      <c r="AO1007" s="11">
        <v>0</v>
      </c>
      <c r="AP1007" s="11">
        <v>0</v>
      </c>
      <c r="AQ1007" s="11">
        <v>0</v>
      </c>
      <c r="AR1007" s="11">
        <v>0</v>
      </c>
      <c r="AS1007" s="11">
        <v>0</v>
      </c>
      <c r="AT1007" s="11">
        <f t="shared" si="15"/>
        <v>0</v>
      </c>
      <c r="AU1007" s="11">
        <v>19613.349999999999</v>
      </c>
      <c r="AV1007" s="11">
        <v>47312.65</v>
      </c>
      <c r="AW1007" s="12">
        <v>89</v>
      </c>
      <c r="AX1007" s="12">
        <v>300</v>
      </c>
      <c r="AY1007" s="11">
        <v>310000</v>
      </c>
      <c r="AZ1007" s="11">
        <v>64590</v>
      </c>
      <c r="BA1007" s="13">
        <v>75.648954000000003</v>
      </c>
      <c r="BB1007" s="13">
        <v>67.181436222245296</v>
      </c>
      <c r="BC1007" s="13">
        <v>10.59</v>
      </c>
      <c r="BD1007" s="13"/>
      <c r="BE1007" s="9" t="s">
        <v>78</v>
      </c>
      <c r="BF1007" s="6"/>
      <c r="BG1007" s="9" t="s">
        <v>300</v>
      </c>
      <c r="BH1007" s="9" t="s">
        <v>301</v>
      </c>
      <c r="BI1007" s="9" t="s">
        <v>810</v>
      </c>
      <c r="BJ1007" s="9" t="s">
        <v>82</v>
      </c>
      <c r="BK1007" s="7" t="s">
        <v>83</v>
      </c>
      <c r="BL1007" s="13">
        <v>445511.60291502002</v>
      </c>
      <c r="BM1007" s="7" t="s">
        <v>84</v>
      </c>
      <c r="BN1007" s="13"/>
      <c r="BO1007" s="14">
        <v>38701</v>
      </c>
      <c r="BP1007" s="14">
        <v>47832</v>
      </c>
      <c r="BQ1007" s="14" t="s">
        <v>390</v>
      </c>
      <c r="BR1007" s="14" t="s">
        <v>391</v>
      </c>
      <c r="BS1007" s="14" t="s">
        <v>87</v>
      </c>
      <c r="BT1007" s="14" t="s">
        <v>87</v>
      </c>
      <c r="BU1007" s="13">
        <v>13792.86</v>
      </c>
      <c r="BV1007" s="13">
        <v>13.44</v>
      </c>
      <c r="BW1007" s="13">
        <v>0</v>
      </c>
    </row>
    <row r="1008" spans="1:75" s="1" customFormat="1" ht="18.2" customHeight="1" x14ac:dyDescent="0.15">
      <c r="A1008" s="15">
        <v>1006</v>
      </c>
      <c r="B1008" s="16" t="s">
        <v>75</v>
      </c>
      <c r="C1008" s="16" t="s">
        <v>76</v>
      </c>
      <c r="D1008" s="17">
        <v>45108</v>
      </c>
      <c r="E1008" s="18" t="s">
        <v>1624</v>
      </c>
      <c r="F1008" s="19">
        <v>1</v>
      </c>
      <c r="G1008" s="19">
        <v>2</v>
      </c>
      <c r="H1008" s="20">
        <v>41979.78</v>
      </c>
      <c r="I1008" s="20">
        <v>478.32</v>
      </c>
      <c r="J1008" s="20">
        <v>0</v>
      </c>
      <c r="K1008" s="20">
        <v>42458.1</v>
      </c>
      <c r="L1008" s="20">
        <v>475.22</v>
      </c>
      <c r="M1008" s="20">
        <v>0</v>
      </c>
      <c r="N1008" s="20">
        <v>478.32</v>
      </c>
      <c r="O1008" s="20">
        <v>0</v>
      </c>
      <c r="P1008" s="20">
        <v>0</v>
      </c>
      <c r="Q1008" s="20">
        <v>0</v>
      </c>
      <c r="R1008" s="20">
        <v>41979.78</v>
      </c>
      <c r="S1008" s="20">
        <v>374.63</v>
      </c>
      <c r="T1008" s="20">
        <v>370.47</v>
      </c>
      <c r="U1008" s="20">
        <v>0</v>
      </c>
      <c r="V1008" s="20">
        <v>374.63</v>
      </c>
      <c r="W1008" s="20">
        <v>0</v>
      </c>
      <c r="X1008" s="20">
        <v>0</v>
      </c>
      <c r="Y1008" s="20">
        <v>0</v>
      </c>
      <c r="Z1008" s="20">
        <v>370.47</v>
      </c>
      <c r="AA1008" s="20">
        <v>0</v>
      </c>
      <c r="AB1008" s="20">
        <v>0</v>
      </c>
      <c r="AC1008" s="20">
        <v>0</v>
      </c>
      <c r="AD1008" s="20">
        <v>0</v>
      </c>
      <c r="AE1008" s="20">
        <v>0</v>
      </c>
      <c r="AF1008" s="20">
        <v>-49.61</v>
      </c>
      <c r="AG1008" s="20">
        <v>0</v>
      </c>
      <c r="AH1008" s="20">
        <v>71.900000000000006</v>
      </c>
      <c r="AI1008" s="20">
        <v>18.510000000000002</v>
      </c>
      <c r="AJ1008" s="20">
        <v>0</v>
      </c>
      <c r="AK1008" s="20">
        <v>0</v>
      </c>
      <c r="AL1008" s="20">
        <v>42.84</v>
      </c>
      <c r="AM1008" s="20">
        <v>0</v>
      </c>
      <c r="AN1008" s="20">
        <v>43.21</v>
      </c>
      <c r="AO1008" s="20">
        <v>114.59</v>
      </c>
      <c r="AP1008" s="20">
        <v>0</v>
      </c>
      <c r="AQ1008" s="20">
        <v>0</v>
      </c>
      <c r="AR1008" s="20">
        <v>0</v>
      </c>
      <c r="AS1008" s="20">
        <v>0</v>
      </c>
      <c r="AT1008" s="11">
        <f t="shared" si="15"/>
        <v>1094.3899999999999</v>
      </c>
      <c r="AU1008" s="20">
        <v>475.22</v>
      </c>
      <c r="AV1008" s="20">
        <v>370.47</v>
      </c>
      <c r="AW1008" s="21">
        <v>89</v>
      </c>
      <c r="AX1008" s="21">
        <v>300</v>
      </c>
      <c r="AY1008" s="20">
        <v>476200</v>
      </c>
      <c r="AZ1008" s="20">
        <v>88961.72</v>
      </c>
      <c r="BA1008" s="22">
        <v>67.828642000000002</v>
      </c>
      <c r="BB1008" s="22">
        <v>32.007378778858602</v>
      </c>
      <c r="BC1008" s="22">
        <v>10.59</v>
      </c>
      <c r="BD1008" s="22"/>
      <c r="BE1008" s="18" t="s">
        <v>78</v>
      </c>
      <c r="BF1008" s="15"/>
      <c r="BG1008" s="18" t="s">
        <v>79</v>
      </c>
      <c r="BH1008" s="18" t="s">
        <v>409</v>
      </c>
      <c r="BI1008" s="18" t="s">
        <v>410</v>
      </c>
      <c r="BJ1008" s="18" t="s">
        <v>95</v>
      </c>
      <c r="BK1008" s="16" t="s">
        <v>83</v>
      </c>
      <c r="BL1008" s="22">
        <v>326052.50140332</v>
      </c>
      <c r="BM1008" s="16" t="s">
        <v>84</v>
      </c>
      <c r="BN1008" s="22"/>
      <c r="BO1008" s="23">
        <v>38701</v>
      </c>
      <c r="BP1008" s="23">
        <v>47832</v>
      </c>
      <c r="BQ1008" s="14" t="s">
        <v>96</v>
      </c>
      <c r="BR1008" s="14" t="s">
        <v>97</v>
      </c>
      <c r="BS1008" s="14">
        <v>38701</v>
      </c>
      <c r="BT1008" s="14">
        <v>38701</v>
      </c>
      <c r="BU1008" s="22">
        <v>104.41</v>
      </c>
      <c r="BV1008" s="22">
        <v>18.510000000000002</v>
      </c>
      <c r="BW1008" s="22">
        <v>0</v>
      </c>
    </row>
    <row r="1009" spans="1:75" s="1" customFormat="1" ht="18.2" customHeight="1" x14ac:dyDescent="0.15">
      <c r="A1009" s="6">
        <v>1007</v>
      </c>
      <c r="B1009" s="7" t="s">
        <v>75</v>
      </c>
      <c r="C1009" s="7" t="s">
        <v>76</v>
      </c>
      <c r="D1009" s="8">
        <v>45108</v>
      </c>
      <c r="E1009" s="9" t="s">
        <v>1625</v>
      </c>
      <c r="F1009" s="10">
        <v>126</v>
      </c>
      <c r="G1009" s="10">
        <v>125</v>
      </c>
      <c r="H1009" s="11">
        <v>44975.17</v>
      </c>
      <c r="I1009" s="11">
        <v>24874.799999999999</v>
      </c>
      <c r="J1009" s="11">
        <v>0</v>
      </c>
      <c r="K1009" s="11">
        <v>69849.97</v>
      </c>
      <c r="L1009" s="11">
        <v>329.33</v>
      </c>
      <c r="M1009" s="11">
        <v>0</v>
      </c>
      <c r="N1009" s="11">
        <v>0</v>
      </c>
      <c r="O1009" s="11">
        <v>0</v>
      </c>
      <c r="P1009" s="11">
        <v>0</v>
      </c>
      <c r="Q1009" s="11">
        <v>0</v>
      </c>
      <c r="R1009" s="11">
        <v>69849.97</v>
      </c>
      <c r="S1009" s="11">
        <v>65905.2</v>
      </c>
      <c r="T1009" s="11">
        <v>396.91</v>
      </c>
      <c r="U1009" s="11">
        <v>0</v>
      </c>
      <c r="V1009" s="11">
        <v>0</v>
      </c>
      <c r="W1009" s="11">
        <v>0</v>
      </c>
      <c r="X1009" s="11">
        <v>0</v>
      </c>
      <c r="Y1009" s="11">
        <v>0</v>
      </c>
      <c r="Z1009" s="11">
        <v>66302.11</v>
      </c>
      <c r="AA1009" s="11">
        <v>0</v>
      </c>
      <c r="AB1009" s="11">
        <v>0</v>
      </c>
      <c r="AC1009" s="11">
        <v>0</v>
      </c>
      <c r="AD1009" s="11">
        <v>0</v>
      </c>
      <c r="AE1009" s="11">
        <v>0</v>
      </c>
      <c r="AF1009" s="11">
        <v>0</v>
      </c>
      <c r="AG1009" s="11">
        <v>0</v>
      </c>
      <c r="AH1009" s="11">
        <v>0</v>
      </c>
      <c r="AI1009" s="11">
        <v>0</v>
      </c>
      <c r="AJ1009" s="11">
        <v>0</v>
      </c>
      <c r="AK1009" s="11">
        <v>0</v>
      </c>
      <c r="AL1009" s="11">
        <v>0</v>
      </c>
      <c r="AM1009" s="11">
        <v>0</v>
      </c>
      <c r="AN1009" s="11">
        <v>0</v>
      </c>
      <c r="AO1009" s="11">
        <v>0</v>
      </c>
      <c r="AP1009" s="11">
        <v>0</v>
      </c>
      <c r="AQ1009" s="11">
        <v>0</v>
      </c>
      <c r="AR1009" s="11">
        <v>0</v>
      </c>
      <c r="AS1009" s="11">
        <v>0</v>
      </c>
      <c r="AT1009" s="11">
        <f t="shared" si="15"/>
        <v>0</v>
      </c>
      <c r="AU1009" s="11">
        <v>25204.13</v>
      </c>
      <c r="AV1009" s="11">
        <v>66302.11</v>
      </c>
      <c r="AW1009" s="12">
        <v>89</v>
      </c>
      <c r="AX1009" s="12">
        <v>300</v>
      </c>
      <c r="AY1009" s="11">
        <v>374000</v>
      </c>
      <c r="AZ1009" s="11">
        <v>76396.91</v>
      </c>
      <c r="BA1009" s="13">
        <v>74.165773999999999</v>
      </c>
      <c r="BB1009" s="13">
        <v>67.810034318492498</v>
      </c>
      <c r="BC1009" s="13">
        <v>10.59</v>
      </c>
      <c r="BD1009" s="13"/>
      <c r="BE1009" s="9" t="s">
        <v>78</v>
      </c>
      <c r="BF1009" s="6"/>
      <c r="BG1009" s="9" t="s">
        <v>105</v>
      </c>
      <c r="BH1009" s="9" t="s">
        <v>106</v>
      </c>
      <c r="BI1009" s="9" t="s">
        <v>1626</v>
      </c>
      <c r="BJ1009" s="9" t="s">
        <v>82</v>
      </c>
      <c r="BK1009" s="7" t="s">
        <v>83</v>
      </c>
      <c r="BL1009" s="13">
        <v>542517.31289317994</v>
      </c>
      <c r="BM1009" s="7" t="s">
        <v>84</v>
      </c>
      <c r="BN1009" s="13"/>
      <c r="BO1009" s="14">
        <v>38701</v>
      </c>
      <c r="BP1009" s="14">
        <v>47832</v>
      </c>
      <c r="BQ1009" s="14" t="s">
        <v>236</v>
      </c>
      <c r="BR1009" s="14" t="s">
        <v>237</v>
      </c>
      <c r="BS1009" s="14">
        <v>38701</v>
      </c>
      <c r="BT1009" s="14">
        <v>38701</v>
      </c>
      <c r="BU1009" s="13">
        <v>18864.87</v>
      </c>
      <c r="BV1009" s="13">
        <v>15.9</v>
      </c>
      <c r="BW1009" s="13">
        <v>0</v>
      </c>
    </row>
    <row r="1010" spans="1:75" s="1" customFormat="1" ht="18.2" customHeight="1" x14ac:dyDescent="0.15">
      <c r="A1010" s="15">
        <v>1008</v>
      </c>
      <c r="B1010" s="16" t="s">
        <v>75</v>
      </c>
      <c r="C1010" s="16" t="s">
        <v>76</v>
      </c>
      <c r="D1010" s="17">
        <v>45108</v>
      </c>
      <c r="E1010" s="18" t="s">
        <v>1627</v>
      </c>
      <c r="F1010" s="19">
        <v>125</v>
      </c>
      <c r="G1010" s="19">
        <v>125</v>
      </c>
      <c r="H1010" s="20">
        <v>0</v>
      </c>
      <c r="I1010" s="20">
        <v>64822.91</v>
      </c>
      <c r="J1010" s="20">
        <v>0</v>
      </c>
      <c r="K1010" s="20">
        <v>64822.91</v>
      </c>
      <c r="L1010" s="20">
        <v>0</v>
      </c>
      <c r="M1010" s="20">
        <v>0</v>
      </c>
      <c r="N1010" s="20">
        <v>0</v>
      </c>
      <c r="O1010" s="20">
        <v>0</v>
      </c>
      <c r="P1010" s="20">
        <v>0</v>
      </c>
      <c r="Q1010" s="20">
        <v>0</v>
      </c>
      <c r="R1010" s="20">
        <v>64822.91</v>
      </c>
      <c r="S1010" s="20">
        <v>42009.91</v>
      </c>
      <c r="T1010" s="20">
        <v>0</v>
      </c>
      <c r="U1010" s="20">
        <v>0</v>
      </c>
      <c r="V1010" s="20">
        <v>0</v>
      </c>
      <c r="W1010" s="20">
        <v>0</v>
      </c>
      <c r="X1010" s="20">
        <v>0</v>
      </c>
      <c r="Y1010" s="20">
        <v>0</v>
      </c>
      <c r="Z1010" s="20">
        <v>42009.91</v>
      </c>
      <c r="AA1010" s="20">
        <v>0</v>
      </c>
      <c r="AB1010" s="20">
        <v>0</v>
      </c>
      <c r="AC1010" s="20">
        <v>0</v>
      </c>
      <c r="AD1010" s="20">
        <v>0</v>
      </c>
      <c r="AE1010" s="20">
        <v>0</v>
      </c>
      <c r="AF1010" s="20">
        <v>0</v>
      </c>
      <c r="AG1010" s="20">
        <v>0</v>
      </c>
      <c r="AH1010" s="20">
        <v>0</v>
      </c>
      <c r="AI1010" s="20">
        <v>0</v>
      </c>
      <c r="AJ1010" s="20">
        <v>0</v>
      </c>
      <c r="AK1010" s="20">
        <v>0</v>
      </c>
      <c r="AL1010" s="20">
        <v>0</v>
      </c>
      <c r="AM1010" s="20">
        <v>0</v>
      </c>
      <c r="AN1010" s="20">
        <v>0</v>
      </c>
      <c r="AO1010" s="20">
        <v>0</v>
      </c>
      <c r="AP1010" s="20">
        <v>0</v>
      </c>
      <c r="AQ1010" s="20">
        <v>0</v>
      </c>
      <c r="AR1010" s="20">
        <v>0</v>
      </c>
      <c r="AS1010" s="20">
        <v>0</v>
      </c>
      <c r="AT1010" s="11">
        <f t="shared" si="15"/>
        <v>0</v>
      </c>
      <c r="AU1010" s="20">
        <v>64822.91</v>
      </c>
      <c r="AV1010" s="20">
        <v>42009.91</v>
      </c>
      <c r="AW1010" s="21">
        <v>0</v>
      </c>
      <c r="AX1010" s="21">
        <v>180</v>
      </c>
      <c r="AY1010" s="20">
        <v>359999.98</v>
      </c>
      <c r="AZ1010" s="20">
        <v>77481.679999999993</v>
      </c>
      <c r="BA1010" s="22">
        <v>78.144045000000006</v>
      </c>
      <c r="BB1010" s="22">
        <v>65.377059403860997</v>
      </c>
      <c r="BC1010" s="22">
        <v>10.59</v>
      </c>
      <c r="BD1010" s="22"/>
      <c r="BE1010" s="18" t="s">
        <v>78</v>
      </c>
      <c r="BF1010" s="15"/>
      <c r="BG1010" s="18" t="s">
        <v>300</v>
      </c>
      <c r="BH1010" s="18" t="s">
        <v>301</v>
      </c>
      <c r="BI1010" s="18" t="s">
        <v>810</v>
      </c>
      <c r="BJ1010" s="18" t="s">
        <v>82</v>
      </c>
      <c r="BK1010" s="16" t="s">
        <v>83</v>
      </c>
      <c r="BL1010" s="22">
        <v>503472.67074153997</v>
      </c>
      <c r="BM1010" s="16" t="s">
        <v>84</v>
      </c>
      <c r="BN1010" s="22"/>
      <c r="BO1010" s="23">
        <v>38701</v>
      </c>
      <c r="BP1010" s="23">
        <v>44180</v>
      </c>
      <c r="BQ1010" s="14" t="s">
        <v>153</v>
      </c>
      <c r="BR1010" s="14" t="s">
        <v>154</v>
      </c>
      <c r="BS1010" s="14">
        <v>38701</v>
      </c>
      <c r="BT1010" s="14">
        <v>38701</v>
      </c>
      <c r="BU1010" s="22">
        <v>17863.8</v>
      </c>
      <c r="BV1010" s="22">
        <v>0</v>
      </c>
      <c r="BW1010" s="22">
        <v>0</v>
      </c>
    </row>
    <row r="1011" spans="1:75" s="1" customFormat="1" ht="18.2" customHeight="1" x14ac:dyDescent="0.15">
      <c r="A1011" s="6">
        <v>1009</v>
      </c>
      <c r="B1011" s="7" t="s">
        <v>75</v>
      </c>
      <c r="C1011" s="7" t="s">
        <v>76</v>
      </c>
      <c r="D1011" s="8">
        <v>45108</v>
      </c>
      <c r="E1011" s="9" t="s">
        <v>1628</v>
      </c>
      <c r="F1011" s="10">
        <v>0</v>
      </c>
      <c r="G1011" s="10">
        <v>0</v>
      </c>
      <c r="H1011" s="11">
        <v>17820.63</v>
      </c>
      <c r="I1011" s="11">
        <v>0</v>
      </c>
      <c r="J1011" s="11">
        <v>0</v>
      </c>
      <c r="K1011" s="11">
        <v>17820.63</v>
      </c>
      <c r="L1011" s="11">
        <v>521.39</v>
      </c>
      <c r="M1011" s="11">
        <v>0</v>
      </c>
      <c r="N1011" s="11">
        <v>0</v>
      </c>
      <c r="O1011" s="11">
        <v>521.39</v>
      </c>
      <c r="P1011" s="11">
        <v>0</v>
      </c>
      <c r="Q1011" s="11">
        <v>0</v>
      </c>
      <c r="R1011" s="11">
        <v>17299.240000000002</v>
      </c>
      <c r="S1011" s="11">
        <v>0</v>
      </c>
      <c r="T1011" s="11">
        <v>157.27000000000001</v>
      </c>
      <c r="U1011" s="11">
        <v>0</v>
      </c>
      <c r="V1011" s="11">
        <v>0</v>
      </c>
      <c r="W1011" s="11">
        <v>157.27000000000001</v>
      </c>
      <c r="X1011" s="11">
        <v>0</v>
      </c>
      <c r="Y1011" s="11">
        <v>0</v>
      </c>
      <c r="Z1011" s="11">
        <v>0</v>
      </c>
      <c r="AA1011" s="11">
        <v>14.16</v>
      </c>
      <c r="AB1011" s="11">
        <v>0</v>
      </c>
      <c r="AC1011" s="11">
        <v>0</v>
      </c>
      <c r="AD1011" s="11">
        <v>0</v>
      </c>
      <c r="AE1011" s="11">
        <v>0</v>
      </c>
      <c r="AF1011" s="11">
        <v>-10.08</v>
      </c>
      <c r="AG1011" s="11">
        <v>30.14</v>
      </c>
      <c r="AH1011" s="11">
        <v>88.74</v>
      </c>
      <c r="AI1011" s="11">
        <v>0</v>
      </c>
      <c r="AJ1011" s="11">
        <v>0</v>
      </c>
      <c r="AK1011" s="11">
        <v>0</v>
      </c>
      <c r="AL1011" s="11">
        <v>0</v>
      </c>
      <c r="AM1011" s="11">
        <v>0</v>
      </c>
      <c r="AN1011" s="11">
        <v>0</v>
      </c>
      <c r="AO1011" s="11">
        <v>0</v>
      </c>
      <c r="AP1011" s="11">
        <v>0.02</v>
      </c>
      <c r="AQ1011" s="11">
        <v>0</v>
      </c>
      <c r="AR1011" s="11">
        <v>0.04</v>
      </c>
      <c r="AS1011" s="11">
        <v>0</v>
      </c>
      <c r="AT1011" s="11">
        <f t="shared" si="15"/>
        <v>801.6</v>
      </c>
      <c r="AU1011" s="11">
        <v>0</v>
      </c>
      <c r="AV1011" s="11">
        <v>0</v>
      </c>
      <c r="AW1011" s="12">
        <v>29</v>
      </c>
      <c r="AX1011" s="12">
        <v>240</v>
      </c>
      <c r="AY1011" s="11">
        <v>403900.01</v>
      </c>
      <c r="AZ1011" s="11">
        <v>67566.73</v>
      </c>
      <c r="BA1011" s="13">
        <v>60.739561000000002</v>
      </c>
      <c r="BB1011" s="13">
        <v>15.551266773360799</v>
      </c>
      <c r="BC1011" s="13">
        <v>10.59</v>
      </c>
      <c r="BD1011" s="13"/>
      <c r="BE1011" s="9" t="s">
        <v>78</v>
      </c>
      <c r="BF1011" s="6"/>
      <c r="BG1011" s="9" t="s">
        <v>347</v>
      </c>
      <c r="BH1011" s="9" t="s">
        <v>1555</v>
      </c>
      <c r="BI1011" s="9" t="s">
        <v>1556</v>
      </c>
      <c r="BJ1011" s="9" t="s">
        <v>108</v>
      </c>
      <c r="BK1011" s="7" t="s">
        <v>83</v>
      </c>
      <c r="BL1011" s="13">
        <v>134361.36336056</v>
      </c>
      <c r="BM1011" s="7" t="s">
        <v>84</v>
      </c>
      <c r="BN1011" s="13"/>
      <c r="BO1011" s="14">
        <v>38702</v>
      </c>
      <c r="BP1011" s="14">
        <v>46007</v>
      </c>
      <c r="BQ1011" s="14" t="s">
        <v>109</v>
      </c>
      <c r="BR1011" s="14" t="s">
        <v>110</v>
      </c>
      <c r="BS1011" s="14">
        <v>38702</v>
      </c>
      <c r="BT1011" s="14">
        <v>38702</v>
      </c>
      <c r="BU1011" s="13">
        <v>0</v>
      </c>
      <c r="BV1011" s="13">
        <v>14.16</v>
      </c>
      <c r="BW1011" s="13">
        <v>0</v>
      </c>
    </row>
    <row r="1012" spans="1:75" s="1" customFormat="1" ht="18.2" customHeight="1" x14ac:dyDescent="0.15">
      <c r="A1012" s="15">
        <v>1010</v>
      </c>
      <c r="B1012" s="16" t="s">
        <v>75</v>
      </c>
      <c r="C1012" s="16" t="s">
        <v>76</v>
      </c>
      <c r="D1012" s="17">
        <v>45108</v>
      </c>
      <c r="E1012" s="18" t="s">
        <v>1629</v>
      </c>
      <c r="F1012" s="19">
        <v>0</v>
      </c>
      <c r="G1012" s="19">
        <v>1</v>
      </c>
      <c r="H1012" s="20">
        <v>6967.83</v>
      </c>
      <c r="I1012" s="20">
        <v>867.91</v>
      </c>
      <c r="J1012" s="20">
        <v>0</v>
      </c>
      <c r="K1012" s="20">
        <v>7835.74</v>
      </c>
      <c r="L1012" s="20">
        <v>875.57</v>
      </c>
      <c r="M1012" s="20">
        <v>0</v>
      </c>
      <c r="N1012" s="20">
        <v>867.91</v>
      </c>
      <c r="O1012" s="20">
        <v>875.57</v>
      </c>
      <c r="P1012" s="20">
        <v>0</v>
      </c>
      <c r="Q1012" s="20">
        <v>0</v>
      </c>
      <c r="R1012" s="20">
        <v>6092.26</v>
      </c>
      <c r="S1012" s="20">
        <v>69.150000000000006</v>
      </c>
      <c r="T1012" s="20">
        <v>61.49</v>
      </c>
      <c r="U1012" s="20">
        <v>0</v>
      </c>
      <c r="V1012" s="20">
        <v>69.150000000000006</v>
      </c>
      <c r="W1012" s="20">
        <v>61.49</v>
      </c>
      <c r="X1012" s="20">
        <v>0</v>
      </c>
      <c r="Y1012" s="20">
        <v>0</v>
      </c>
      <c r="Z1012" s="20">
        <v>0</v>
      </c>
      <c r="AA1012" s="20">
        <v>19.55</v>
      </c>
      <c r="AB1012" s="20">
        <v>0</v>
      </c>
      <c r="AC1012" s="20">
        <v>0</v>
      </c>
      <c r="AD1012" s="20">
        <v>0</v>
      </c>
      <c r="AE1012" s="20">
        <v>0</v>
      </c>
      <c r="AF1012" s="20">
        <v>-22.99</v>
      </c>
      <c r="AG1012" s="20">
        <v>41.61</v>
      </c>
      <c r="AH1012" s="20">
        <v>120.06</v>
      </c>
      <c r="AI1012" s="20">
        <v>19.55</v>
      </c>
      <c r="AJ1012" s="20">
        <v>0</v>
      </c>
      <c r="AK1012" s="20">
        <v>0</v>
      </c>
      <c r="AL1012" s="20">
        <v>42.86</v>
      </c>
      <c r="AM1012" s="20">
        <v>0</v>
      </c>
      <c r="AN1012" s="20">
        <v>41.61</v>
      </c>
      <c r="AO1012" s="20">
        <v>120.06</v>
      </c>
      <c r="AP1012" s="20">
        <v>0.04</v>
      </c>
      <c r="AQ1012" s="20">
        <v>0</v>
      </c>
      <c r="AR1012" s="20">
        <v>0</v>
      </c>
      <c r="AS1012" s="20">
        <v>0</v>
      </c>
      <c r="AT1012" s="11">
        <f t="shared" si="15"/>
        <v>2256.4699999999998</v>
      </c>
      <c r="AU1012" s="20">
        <v>0</v>
      </c>
      <c r="AV1012" s="20">
        <v>0</v>
      </c>
      <c r="AW1012" s="21">
        <v>29</v>
      </c>
      <c r="AX1012" s="21">
        <v>240</v>
      </c>
      <c r="AY1012" s="20">
        <v>496999.98</v>
      </c>
      <c r="AZ1012" s="20">
        <v>93292.1</v>
      </c>
      <c r="BA1012" s="22">
        <v>68.163865999999999</v>
      </c>
      <c r="BB1012" s="22">
        <v>4.4513093206944596</v>
      </c>
      <c r="BC1012" s="22">
        <v>10.59</v>
      </c>
      <c r="BD1012" s="22"/>
      <c r="BE1012" s="18" t="s">
        <v>78</v>
      </c>
      <c r="BF1012" s="15"/>
      <c r="BG1012" s="18" t="s">
        <v>79</v>
      </c>
      <c r="BH1012" s="18" t="s">
        <v>592</v>
      </c>
      <c r="BI1012" s="18" t="s">
        <v>1601</v>
      </c>
      <c r="BJ1012" s="18" t="s">
        <v>108</v>
      </c>
      <c r="BK1012" s="16" t="s">
        <v>83</v>
      </c>
      <c r="BL1012" s="22">
        <v>47317.937640440003</v>
      </c>
      <c r="BM1012" s="16" t="s">
        <v>84</v>
      </c>
      <c r="BN1012" s="22"/>
      <c r="BO1012" s="23">
        <v>38706</v>
      </c>
      <c r="BP1012" s="23">
        <v>46011</v>
      </c>
      <c r="BQ1012" s="14" t="s">
        <v>96</v>
      </c>
      <c r="BR1012" s="14" t="s">
        <v>97</v>
      </c>
      <c r="BS1012" s="14">
        <v>38706</v>
      </c>
      <c r="BT1012" s="14">
        <v>38706</v>
      </c>
      <c r="BU1012" s="22">
        <v>0</v>
      </c>
      <c r="BV1012" s="22">
        <v>19.55</v>
      </c>
      <c r="BW1012" s="22">
        <v>0</v>
      </c>
    </row>
    <row r="1013" spans="1:75" s="1" customFormat="1" ht="18.2" customHeight="1" x14ac:dyDescent="0.15">
      <c r="A1013" s="6">
        <v>1011</v>
      </c>
      <c r="B1013" s="7" t="s">
        <v>75</v>
      </c>
      <c r="C1013" s="7" t="s">
        <v>76</v>
      </c>
      <c r="D1013" s="8">
        <v>45108</v>
      </c>
      <c r="E1013" s="9" t="s">
        <v>1630</v>
      </c>
      <c r="F1013" s="10">
        <v>139</v>
      </c>
      <c r="G1013" s="10">
        <v>138</v>
      </c>
      <c r="H1013" s="11">
        <v>47716.28</v>
      </c>
      <c r="I1013" s="11">
        <v>28997.88</v>
      </c>
      <c r="J1013" s="11">
        <v>0</v>
      </c>
      <c r="K1013" s="11">
        <v>76714.16</v>
      </c>
      <c r="L1013" s="11">
        <v>364.25</v>
      </c>
      <c r="M1013" s="11">
        <v>0</v>
      </c>
      <c r="N1013" s="11">
        <v>0</v>
      </c>
      <c r="O1013" s="11">
        <v>0</v>
      </c>
      <c r="P1013" s="11">
        <v>0</v>
      </c>
      <c r="Q1013" s="11">
        <v>0</v>
      </c>
      <c r="R1013" s="11">
        <v>76714.16</v>
      </c>
      <c r="S1013" s="11">
        <v>79183.94</v>
      </c>
      <c r="T1013" s="11">
        <v>421.1</v>
      </c>
      <c r="U1013" s="11">
        <v>0</v>
      </c>
      <c r="V1013" s="11">
        <v>0</v>
      </c>
      <c r="W1013" s="11">
        <v>0</v>
      </c>
      <c r="X1013" s="11">
        <v>0</v>
      </c>
      <c r="Y1013" s="11">
        <v>0</v>
      </c>
      <c r="Z1013" s="11">
        <v>79605.039999999994</v>
      </c>
      <c r="AA1013" s="11">
        <v>0</v>
      </c>
      <c r="AB1013" s="11">
        <v>0</v>
      </c>
      <c r="AC1013" s="11">
        <v>0</v>
      </c>
      <c r="AD1013" s="11">
        <v>0</v>
      </c>
      <c r="AE1013" s="11">
        <v>0</v>
      </c>
      <c r="AF1013" s="11">
        <v>0</v>
      </c>
      <c r="AG1013" s="11">
        <v>0</v>
      </c>
      <c r="AH1013" s="11">
        <v>0</v>
      </c>
      <c r="AI1013" s="11">
        <v>0</v>
      </c>
      <c r="AJ1013" s="11">
        <v>0</v>
      </c>
      <c r="AK1013" s="11">
        <v>0</v>
      </c>
      <c r="AL1013" s="11">
        <v>0</v>
      </c>
      <c r="AM1013" s="11">
        <v>0</v>
      </c>
      <c r="AN1013" s="11">
        <v>0</v>
      </c>
      <c r="AO1013" s="11">
        <v>0</v>
      </c>
      <c r="AP1013" s="11">
        <v>0</v>
      </c>
      <c r="AQ1013" s="11">
        <v>0</v>
      </c>
      <c r="AR1013" s="11">
        <v>0</v>
      </c>
      <c r="AS1013" s="11">
        <v>0</v>
      </c>
      <c r="AT1013" s="11">
        <f t="shared" si="15"/>
        <v>0</v>
      </c>
      <c r="AU1013" s="11">
        <v>29362.13</v>
      </c>
      <c r="AV1013" s="11">
        <v>79605.039999999994</v>
      </c>
      <c r="AW1013" s="12">
        <v>89</v>
      </c>
      <c r="AX1013" s="12">
        <v>300</v>
      </c>
      <c r="AY1013" s="11">
        <v>396999.98</v>
      </c>
      <c r="AZ1013" s="11">
        <v>82614.36</v>
      </c>
      <c r="BA1013" s="13">
        <v>75.566755000000001</v>
      </c>
      <c r="BB1013" s="13">
        <v>70.169884917716502</v>
      </c>
      <c r="BC1013" s="13">
        <v>10.59</v>
      </c>
      <c r="BD1013" s="13"/>
      <c r="BE1013" s="9" t="s">
        <v>78</v>
      </c>
      <c r="BF1013" s="6"/>
      <c r="BG1013" s="9" t="s">
        <v>241</v>
      </c>
      <c r="BH1013" s="9" t="s">
        <v>383</v>
      </c>
      <c r="BI1013" s="9" t="s">
        <v>821</v>
      </c>
      <c r="BJ1013" s="9" t="s">
        <v>82</v>
      </c>
      <c r="BK1013" s="7" t="s">
        <v>83</v>
      </c>
      <c r="BL1013" s="13">
        <v>595830.74901904003</v>
      </c>
      <c r="BM1013" s="7" t="s">
        <v>84</v>
      </c>
      <c r="BN1013" s="13"/>
      <c r="BO1013" s="14">
        <v>38706</v>
      </c>
      <c r="BP1013" s="14">
        <v>47837</v>
      </c>
      <c r="BQ1013" s="14" t="s">
        <v>177</v>
      </c>
      <c r="BR1013" s="14" t="s">
        <v>178</v>
      </c>
      <c r="BS1013" s="14">
        <v>38706</v>
      </c>
      <c r="BT1013" s="14">
        <v>38706</v>
      </c>
      <c r="BU1013" s="13">
        <v>22340.37</v>
      </c>
      <c r="BV1013" s="13">
        <v>17.190000000000001</v>
      </c>
      <c r="BW1013" s="13">
        <v>0</v>
      </c>
    </row>
    <row r="1014" spans="1:75" s="1" customFormat="1" ht="18.2" customHeight="1" x14ac:dyDescent="0.15">
      <c r="A1014" s="15">
        <v>1012</v>
      </c>
      <c r="B1014" s="16" t="s">
        <v>75</v>
      </c>
      <c r="C1014" s="16" t="s">
        <v>76</v>
      </c>
      <c r="D1014" s="17">
        <v>45108</v>
      </c>
      <c r="E1014" s="18" t="s">
        <v>1631</v>
      </c>
      <c r="F1014" s="19">
        <v>142</v>
      </c>
      <c r="G1014" s="19">
        <v>141</v>
      </c>
      <c r="H1014" s="20">
        <v>32004.560000000001</v>
      </c>
      <c r="I1014" s="20">
        <v>18861.05</v>
      </c>
      <c r="J1014" s="20">
        <v>0</v>
      </c>
      <c r="K1014" s="20">
        <v>50865.61</v>
      </c>
      <c r="L1014" s="20">
        <v>234.34</v>
      </c>
      <c r="M1014" s="20">
        <v>0</v>
      </c>
      <c r="N1014" s="20">
        <v>0</v>
      </c>
      <c r="O1014" s="20">
        <v>0</v>
      </c>
      <c r="P1014" s="20">
        <v>0</v>
      </c>
      <c r="Q1014" s="20">
        <v>0</v>
      </c>
      <c r="R1014" s="20">
        <v>50865.61</v>
      </c>
      <c r="S1014" s="20">
        <v>53805.34</v>
      </c>
      <c r="T1014" s="20">
        <v>282.44</v>
      </c>
      <c r="U1014" s="20">
        <v>0</v>
      </c>
      <c r="V1014" s="20">
        <v>0</v>
      </c>
      <c r="W1014" s="20">
        <v>0</v>
      </c>
      <c r="X1014" s="20">
        <v>0</v>
      </c>
      <c r="Y1014" s="20">
        <v>0</v>
      </c>
      <c r="Z1014" s="20">
        <v>54087.78</v>
      </c>
      <c r="AA1014" s="20">
        <v>0</v>
      </c>
      <c r="AB1014" s="20">
        <v>0</v>
      </c>
      <c r="AC1014" s="20">
        <v>0</v>
      </c>
      <c r="AD1014" s="20">
        <v>0</v>
      </c>
      <c r="AE1014" s="20">
        <v>0</v>
      </c>
      <c r="AF1014" s="20">
        <v>0</v>
      </c>
      <c r="AG1014" s="20">
        <v>0</v>
      </c>
      <c r="AH1014" s="20">
        <v>0</v>
      </c>
      <c r="AI1014" s="20">
        <v>0</v>
      </c>
      <c r="AJ1014" s="20">
        <v>0</v>
      </c>
      <c r="AK1014" s="20">
        <v>0</v>
      </c>
      <c r="AL1014" s="20">
        <v>0</v>
      </c>
      <c r="AM1014" s="20">
        <v>0</v>
      </c>
      <c r="AN1014" s="20">
        <v>0</v>
      </c>
      <c r="AO1014" s="20">
        <v>0</v>
      </c>
      <c r="AP1014" s="20">
        <v>0</v>
      </c>
      <c r="AQ1014" s="20">
        <v>0</v>
      </c>
      <c r="AR1014" s="20">
        <v>0</v>
      </c>
      <c r="AS1014" s="20">
        <v>0</v>
      </c>
      <c r="AT1014" s="11">
        <f t="shared" si="15"/>
        <v>0</v>
      </c>
      <c r="AU1014" s="20">
        <v>19095.39</v>
      </c>
      <c r="AV1014" s="20">
        <v>54087.78</v>
      </c>
      <c r="AW1014" s="21">
        <v>89</v>
      </c>
      <c r="AX1014" s="21">
        <v>300</v>
      </c>
      <c r="AY1014" s="20">
        <v>329999.98</v>
      </c>
      <c r="AZ1014" s="20">
        <v>54362.89</v>
      </c>
      <c r="BA1014" s="22">
        <v>59.821092</v>
      </c>
      <c r="BB1014" s="22">
        <v>55.972674290239503</v>
      </c>
      <c r="BC1014" s="22">
        <v>10.59</v>
      </c>
      <c r="BD1014" s="22"/>
      <c r="BE1014" s="18" t="s">
        <v>78</v>
      </c>
      <c r="BF1014" s="15"/>
      <c r="BG1014" s="18" t="s">
        <v>241</v>
      </c>
      <c r="BH1014" s="18" t="s">
        <v>826</v>
      </c>
      <c r="BI1014" s="18" t="s">
        <v>827</v>
      </c>
      <c r="BJ1014" s="18" t="s">
        <v>82</v>
      </c>
      <c r="BK1014" s="16" t="s">
        <v>83</v>
      </c>
      <c r="BL1014" s="22">
        <v>395067.80111533997</v>
      </c>
      <c r="BM1014" s="16" t="s">
        <v>84</v>
      </c>
      <c r="BN1014" s="22"/>
      <c r="BO1014" s="23">
        <v>38706</v>
      </c>
      <c r="BP1014" s="23">
        <v>47837</v>
      </c>
      <c r="BQ1014" s="14" t="s">
        <v>393</v>
      </c>
      <c r="BR1014" s="14" t="s">
        <v>394</v>
      </c>
      <c r="BS1014" s="14">
        <v>38706</v>
      </c>
      <c r="BT1014" s="14">
        <v>38706</v>
      </c>
      <c r="BU1014" s="22">
        <v>15415.17</v>
      </c>
      <c r="BV1014" s="22">
        <v>11.31</v>
      </c>
      <c r="BW1014" s="22">
        <v>0</v>
      </c>
    </row>
    <row r="1015" spans="1:75" s="1" customFormat="1" ht="18.2" customHeight="1" x14ac:dyDescent="0.15">
      <c r="A1015" s="6">
        <v>1013</v>
      </c>
      <c r="B1015" s="7" t="s">
        <v>75</v>
      </c>
      <c r="C1015" s="7" t="s">
        <v>76</v>
      </c>
      <c r="D1015" s="8">
        <v>45108</v>
      </c>
      <c r="E1015" s="9" t="s">
        <v>1632</v>
      </c>
      <c r="F1015" s="10">
        <v>146</v>
      </c>
      <c r="G1015" s="10">
        <v>145</v>
      </c>
      <c r="H1015" s="11">
        <v>36820.94</v>
      </c>
      <c r="I1015" s="11">
        <v>22008.33</v>
      </c>
      <c r="J1015" s="11">
        <v>0</v>
      </c>
      <c r="K1015" s="11">
        <v>58829.27</v>
      </c>
      <c r="L1015" s="11">
        <v>269.64999999999998</v>
      </c>
      <c r="M1015" s="11">
        <v>0</v>
      </c>
      <c r="N1015" s="11">
        <v>0</v>
      </c>
      <c r="O1015" s="11">
        <v>0</v>
      </c>
      <c r="P1015" s="11">
        <v>0</v>
      </c>
      <c r="Q1015" s="11">
        <v>0</v>
      </c>
      <c r="R1015" s="11">
        <v>58829.27</v>
      </c>
      <c r="S1015" s="11">
        <v>63887.05</v>
      </c>
      <c r="T1015" s="11">
        <v>324.94</v>
      </c>
      <c r="U1015" s="11">
        <v>0</v>
      </c>
      <c r="V1015" s="11">
        <v>0</v>
      </c>
      <c r="W1015" s="11">
        <v>0</v>
      </c>
      <c r="X1015" s="11">
        <v>0</v>
      </c>
      <c r="Y1015" s="11">
        <v>0</v>
      </c>
      <c r="Z1015" s="11">
        <v>64211.99</v>
      </c>
      <c r="AA1015" s="11">
        <v>0</v>
      </c>
      <c r="AB1015" s="11">
        <v>0</v>
      </c>
      <c r="AC1015" s="11">
        <v>0</v>
      </c>
      <c r="AD1015" s="11">
        <v>0</v>
      </c>
      <c r="AE1015" s="11">
        <v>0</v>
      </c>
      <c r="AF1015" s="11">
        <v>0</v>
      </c>
      <c r="AG1015" s="11">
        <v>0</v>
      </c>
      <c r="AH1015" s="11">
        <v>0</v>
      </c>
      <c r="AI1015" s="11">
        <v>0</v>
      </c>
      <c r="AJ1015" s="11">
        <v>0</v>
      </c>
      <c r="AK1015" s="11">
        <v>0</v>
      </c>
      <c r="AL1015" s="11">
        <v>0</v>
      </c>
      <c r="AM1015" s="11">
        <v>0</v>
      </c>
      <c r="AN1015" s="11">
        <v>0</v>
      </c>
      <c r="AO1015" s="11">
        <v>0</v>
      </c>
      <c r="AP1015" s="11">
        <v>0</v>
      </c>
      <c r="AQ1015" s="11">
        <v>0</v>
      </c>
      <c r="AR1015" s="11">
        <v>0</v>
      </c>
      <c r="AS1015" s="11">
        <v>0</v>
      </c>
      <c r="AT1015" s="11">
        <f t="shared" si="15"/>
        <v>0</v>
      </c>
      <c r="AU1015" s="11">
        <v>22277.98</v>
      </c>
      <c r="AV1015" s="11">
        <v>64211.99</v>
      </c>
      <c r="AW1015" s="12">
        <v>89</v>
      </c>
      <c r="AX1015" s="12">
        <v>300</v>
      </c>
      <c r="AY1015" s="11">
        <v>293921.08</v>
      </c>
      <c r="AZ1015" s="11">
        <v>62547.83</v>
      </c>
      <c r="BA1015" s="13">
        <v>77.281187000000003</v>
      </c>
      <c r="BB1015" s="13">
        <v>72.686707371678395</v>
      </c>
      <c r="BC1015" s="13">
        <v>10.59</v>
      </c>
      <c r="BD1015" s="13"/>
      <c r="BE1015" s="9" t="s">
        <v>78</v>
      </c>
      <c r="BF1015" s="6"/>
      <c r="BG1015" s="9" t="s">
        <v>1633</v>
      </c>
      <c r="BH1015" s="9" t="s">
        <v>1634</v>
      </c>
      <c r="BI1015" s="9" t="s">
        <v>1635</v>
      </c>
      <c r="BJ1015" s="9" t="s">
        <v>82</v>
      </c>
      <c r="BK1015" s="7" t="s">
        <v>83</v>
      </c>
      <c r="BL1015" s="13">
        <v>456920.70418737998</v>
      </c>
      <c r="BM1015" s="7" t="s">
        <v>84</v>
      </c>
      <c r="BN1015" s="13"/>
      <c r="BO1015" s="14">
        <v>38708</v>
      </c>
      <c r="BP1015" s="14">
        <v>47839</v>
      </c>
      <c r="BQ1015" s="14" t="s">
        <v>129</v>
      </c>
      <c r="BR1015" s="14" t="s">
        <v>130</v>
      </c>
      <c r="BS1015" s="14">
        <v>38708</v>
      </c>
      <c r="BT1015" s="14">
        <v>38708</v>
      </c>
      <c r="BU1015" s="13">
        <v>17733.82</v>
      </c>
      <c r="BV1015" s="13">
        <v>13.02</v>
      </c>
      <c r="BW1015" s="13">
        <v>0</v>
      </c>
    </row>
    <row r="1016" spans="1:75" s="1" customFormat="1" ht="18.2" customHeight="1" x14ac:dyDescent="0.15">
      <c r="A1016" s="15">
        <v>1014</v>
      </c>
      <c r="B1016" s="16" t="s">
        <v>75</v>
      </c>
      <c r="C1016" s="16" t="s">
        <v>76</v>
      </c>
      <c r="D1016" s="17">
        <v>45108</v>
      </c>
      <c r="E1016" s="18" t="s">
        <v>1636</v>
      </c>
      <c r="F1016" s="19">
        <v>0</v>
      </c>
      <c r="G1016" s="19">
        <v>0</v>
      </c>
      <c r="H1016" s="20">
        <v>38139.58</v>
      </c>
      <c r="I1016" s="20">
        <v>0</v>
      </c>
      <c r="J1016" s="20">
        <v>0</v>
      </c>
      <c r="K1016" s="20">
        <v>38139.58</v>
      </c>
      <c r="L1016" s="20">
        <v>279.25</v>
      </c>
      <c r="M1016" s="20">
        <v>0</v>
      </c>
      <c r="N1016" s="20">
        <v>0</v>
      </c>
      <c r="O1016" s="20">
        <v>279.25</v>
      </c>
      <c r="P1016" s="20">
        <v>0</v>
      </c>
      <c r="Q1016" s="20">
        <v>0</v>
      </c>
      <c r="R1016" s="20">
        <v>37860.33</v>
      </c>
      <c r="S1016" s="20">
        <v>0</v>
      </c>
      <c r="T1016" s="20">
        <v>336.58</v>
      </c>
      <c r="U1016" s="20">
        <v>0</v>
      </c>
      <c r="V1016" s="20">
        <v>0</v>
      </c>
      <c r="W1016" s="20">
        <v>336.58</v>
      </c>
      <c r="X1016" s="20">
        <v>0</v>
      </c>
      <c r="Y1016" s="20">
        <v>0</v>
      </c>
      <c r="Z1016" s="20">
        <v>0</v>
      </c>
      <c r="AA1016" s="20">
        <v>13.48</v>
      </c>
      <c r="AB1016" s="20">
        <v>0</v>
      </c>
      <c r="AC1016" s="20">
        <v>0</v>
      </c>
      <c r="AD1016" s="20">
        <v>0</v>
      </c>
      <c r="AE1016" s="20">
        <v>0</v>
      </c>
      <c r="AF1016" s="20">
        <v>-8.7200000000000006</v>
      </c>
      <c r="AG1016" s="20">
        <v>31.47</v>
      </c>
      <c r="AH1016" s="20">
        <v>81.53</v>
      </c>
      <c r="AI1016" s="20">
        <v>0</v>
      </c>
      <c r="AJ1016" s="20">
        <v>0</v>
      </c>
      <c r="AK1016" s="20">
        <v>0</v>
      </c>
      <c r="AL1016" s="20">
        <v>0</v>
      </c>
      <c r="AM1016" s="20">
        <v>0</v>
      </c>
      <c r="AN1016" s="20">
        <v>0</v>
      </c>
      <c r="AO1016" s="20">
        <v>0</v>
      </c>
      <c r="AP1016" s="20">
        <v>2.21</v>
      </c>
      <c r="AQ1016" s="20">
        <v>0</v>
      </c>
      <c r="AR1016" s="20">
        <v>1.91</v>
      </c>
      <c r="AS1016" s="20">
        <v>0</v>
      </c>
      <c r="AT1016" s="11">
        <f t="shared" si="15"/>
        <v>733.89</v>
      </c>
      <c r="AU1016" s="20">
        <v>0</v>
      </c>
      <c r="AV1016" s="20">
        <v>0</v>
      </c>
      <c r="AW1016" s="21">
        <v>89</v>
      </c>
      <c r="AX1016" s="21">
        <v>300</v>
      </c>
      <c r="AY1016" s="20">
        <v>300000.01</v>
      </c>
      <c r="AZ1016" s="20">
        <v>64782.65</v>
      </c>
      <c r="BA1016" s="22">
        <v>78.468327000000002</v>
      </c>
      <c r="BB1016" s="22">
        <v>45.858524694002298</v>
      </c>
      <c r="BC1016" s="22">
        <v>10.59</v>
      </c>
      <c r="BD1016" s="22"/>
      <c r="BE1016" s="18" t="s">
        <v>78</v>
      </c>
      <c r="BF1016" s="15"/>
      <c r="BG1016" s="18" t="s">
        <v>79</v>
      </c>
      <c r="BH1016" s="18" t="s">
        <v>195</v>
      </c>
      <c r="BI1016" s="18" t="s">
        <v>1637</v>
      </c>
      <c r="BJ1016" s="18" t="s">
        <v>108</v>
      </c>
      <c r="BK1016" s="16" t="s">
        <v>83</v>
      </c>
      <c r="BL1016" s="22">
        <v>294057.16991502</v>
      </c>
      <c r="BM1016" s="16" t="s">
        <v>84</v>
      </c>
      <c r="BN1016" s="22"/>
      <c r="BO1016" s="23">
        <v>38713</v>
      </c>
      <c r="BP1016" s="23">
        <v>47844</v>
      </c>
      <c r="BQ1016" s="14" t="s">
        <v>109</v>
      </c>
      <c r="BR1016" s="14" t="s">
        <v>110</v>
      </c>
      <c r="BS1016" s="14">
        <v>38713</v>
      </c>
      <c r="BT1016" s="14">
        <v>38713</v>
      </c>
      <c r="BU1016" s="22">
        <v>0</v>
      </c>
      <c r="BV1016" s="22">
        <v>13.48</v>
      </c>
      <c r="BW1016" s="22">
        <v>0</v>
      </c>
    </row>
    <row r="1017" spans="1:75" s="1" customFormat="1" ht="18.2" customHeight="1" x14ac:dyDescent="0.15">
      <c r="A1017" s="6">
        <v>1015</v>
      </c>
      <c r="B1017" s="7" t="s">
        <v>75</v>
      </c>
      <c r="C1017" s="7" t="s">
        <v>76</v>
      </c>
      <c r="D1017" s="8">
        <v>45108</v>
      </c>
      <c r="E1017" s="9" t="s">
        <v>1638</v>
      </c>
      <c r="F1017" s="10">
        <v>138</v>
      </c>
      <c r="G1017" s="10">
        <v>137</v>
      </c>
      <c r="H1017" s="11">
        <v>31526.15</v>
      </c>
      <c r="I1017" s="11">
        <v>18022.14</v>
      </c>
      <c r="J1017" s="11">
        <v>0</v>
      </c>
      <c r="K1017" s="11">
        <v>49548.29</v>
      </c>
      <c r="L1017" s="11">
        <v>227.23</v>
      </c>
      <c r="M1017" s="11">
        <v>0</v>
      </c>
      <c r="N1017" s="11">
        <v>0</v>
      </c>
      <c r="O1017" s="11">
        <v>0</v>
      </c>
      <c r="P1017" s="11">
        <v>0</v>
      </c>
      <c r="Q1017" s="11">
        <v>0</v>
      </c>
      <c r="R1017" s="11">
        <v>49548.29</v>
      </c>
      <c r="S1017" s="11">
        <v>50892.4</v>
      </c>
      <c r="T1017" s="11">
        <v>278.22000000000003</v>
      </c>
      <c r="U1017" s="11">
        <v>0</v>
      </c>
      <c r="V1017" s="11">
        <v>0</v>
      </c>
      <c r="W1017" s="11">
        <v>0</v>
      </c>
      <c r="X1017" s="11">
        <v>0</v>
      </c>
      <c r="Y1017" s="11">
        <v>0</v>
      </c>
      <c r="Z1017" s="11">
        <v>51170.62</v>
      </c>
      <c r="AA1017" s="11">
        <v>0</v>
      </c>
      <c r="AB1017" s="11">
        <v>0</v>
      </c>
      <c r="AC1017" s="11">
        <v>0</v>
      </c>
      <c r="AD1017" s="11">
        <v>0</v>
      </c>
      <c r="AE1017" s="11">
        <v>0</v>
      </c>
      <c r="AF1017" s="11">
        <v>0</v>
      </c>
      <c r="AG1017" s="11">
        <v>0</v>
      </c>
      <c r="AH1017" s="11">
        <v>0</v>
      </c>
      <c r="AI1017" s="11">
        <v>0</v>
      </c>
      <c r="AJ1017" s="11">
        <v>0</v>
      </c>
      <c r="AK1017" s="11">
        <v>0</v>
      </c>
      <c r="AL1017" s="11">
        <v>0</v>
      </c>
      <c r="AM1017" s="11">
        <v>0</v>
      </c>
      <c r="AN1017" s="11">
        <v>0</v>
      </c>
      <c r="AO1017" s="11">
        <v>0</v>
      </c>
      <c r="AP1017" s="11">
        <v>0</v>
      </c>
      <c r="AQ1017" s="11">
        <v>0</v>
      </c>
      <c r="AR1017" s="11">
        <v>0</v>
      </c>
      <c r="AS1017" s="11">
        <v>0</v>
      </c>
      <c r="AT1017" s="11">
        <f t="shared" si="15"/>
        <v>0</v>
      </c>
      <c r="AU1017" s="11">
        <v>18249.37</v>
      </c>
      <c r="AV1017" s="11">
        <v>51170.62</v>
      </c>
      <c r="AW1017" s="12">
        <v>90</v>
      </c>
      <c r="AX1017" s="12">
        <v>300</v>
      </c>
      <c r="AY1017" s="11">
        <v>317000.01</v>
      </c>
      <c r="AZ1017" s="11">
        <v>53170.44</v>
      </c>
      <c r="BA1017" s="13">
        <v>61.408402000000002</v>
      </c>
      <c r="BB1017" s="13">
        <v>57.225054198020203</v>
      </c>
      <c r="BC1017" s="13">
        <v>10.59</v>
      </c>
      <c r="BD1017" s="13"/>
      <c r="BE1017" s="9" t="s">
        <v>78</v>
      </c>
      <c r="BF1017" s="6"/>
      <c r="BG1017" s="9" t="s">
        <v>105</v>
      </c>
      <c r="BH1017" s="9" t="s">
        <v>106</v>
      </c>
      <c r="BI1017" s="9" t="s">
        <v>501</v>
      </c>
      <c r="BJ1017" s="9" t="s">
        <v>82</v>
      </c>
      <c r="BK1017" s="7" t="s">
        <v>83</v>
      </c>
      <c r="BL1017" s="13">
        <v>384836.31631125999</v>
      </c>
      <c r="BM1017" s="7" t="s">
        <v>84</v>
      </c>
      <c r="BN1017" s="13"/>
      <c r="BO1017" s="14">
        <v>38744</v>
      </c>
      <c r="BP1017" s="14">
        <v>47875</v>
      </c>
      <c r="BQ1017" s="14" t="s">
        <v>163</v>
      </c>
      <c r="BR1017" s="14" t="s">
        <v>164</v>
      </c>
      <c r="BS1017" s="14">
        <v>38744</v>
      </c>
      <c r="BT1017" s="14">
        <v>38744</v>
      </c>
      <c r="BU1017" s="13">
        <v>14604.2</v>
      </c>
      <c r="BV1017" s="13">
        <v>11.06</v>
      </c>
      <c r="BW1017" s="13">
        <v>0</v>
      </c>
    </row>
    <row r="1018" spans="1:75" s="1" customFormat="1" ht="18.2" customHeight="1" x14ac:dyDescent="0.15">
      <c r="A1018" s="15">
        <v>1016</v>
      </c>
      <c r="B1018" s="16" t="s">
        <v>75</v>
      </c>
      <c r="C1018" s="16" t="s">
        <v>76</v>
      </c>
      <c r="D1018" s="17">
        <v>45108</v>
      </c>
      <c r="E1018" s="18" t="s">
        <v>1639</v>
      </c>
      <c r="F1018" s="19">
        <v>121</v>
      </c>
      <c r="G1018" s="19">
        <v>120</v>
      </c>
      <c r="H1018" s="20">
        <v>48549.37</v>
      </c>
      <c r="I1018" s="20">
        <v>25833.09</v>
      </c>
      <c r="J1018" s="20">
        <v>0</v>
      </c>
      <c r="K1018" s="20">
        <v>74382.460000000006</v>
      </c>
      <c r="L1018" s="20">
        <v>349.88</v>
      </c>
      <c r="M1018" s="20">
        <v>0</v>
      </c>
      <c r="N1018" s="20">
        <v>0</v>
      </c>
      <c r="O1018" s="20">
        <v>0</v>
      </c>
      <c r="P1018" s="20">
        <v>0</v>
      </c>
      <c r="Q1018" s="20">
        <v>0</v>
      </c>
      <c r="R1018" s="20">
        <v>74382.460000000006</v>
      </c>
      <c r="S1018" s="20">
        <v>67566.509999999995</v>
      </c>
      <c r="T1018" s="20">
        <v>428.45</v>
      </c>
      <c r="U1018" s="20">
        <v>0</v>
      </c>
      <c r="V1018" s="20">
        <v>0</v>
      </c>
      <c r="W1018" s="20">
        <v>0</v>
      </c>
      <c r="X1018" s="20">
        <v>0</v>
      </c>
      <c r="Y1018" s="20">
        <v>0</v>
      </c>
      <c r="Z1018" s="20">
        <v>67994.960000000006</v>
      </c>
      <c r="AA1018" s="20">
        <v>0</v>
      </c>
      <c r="AB1018" s="20">
        <v>0</v>
      </c>
      <c r="AC1018" s="20">
        <v>0</v>
      </c>
      <c r="AD1018" s="20">
        <v>0</v>
      </c>
      <c r="AE1018" s="20">
        <v>0</v>
      </c>
      <c r="AF1018" s="20">
        <v>0</v>
      </c>
      <c r="AG1018" s="20">
        <v>0</v>
      </c>
      <c r="AH1018" s="20">
        <v>0</v>
      </c>
      <c r="AI1018" s="20">
        <v>0</v>
      </c>
      <c r="AJ1018" s="20">
        <v>0</v>
      </c>
      <c r="AK1018" s="20">
        <v>0</v>
      </c>
      <c r="AL1018" s="20">
        <v>0</v>
      </c>
      <c r="AM1018" s="20">
        <v>0</v>
      </c>
      <c r="AN1018" s="20">
        <v>0</v>
      </c>
      <c r="AO1018" s="20">
        <v>0</v>
      </c>
      <c r="AP1018" s="20">
        <v>0</v>
      </c>
      <c r="AQ1018" s="20">
        <v>0</v>
      </c>
      <c r="AR1018" s="20">
        <v>0</v>
      </c>
      <c r="AS1018" s="20">
        <v>0</v>
      </c>
      <c r="AT1018" s="11">
        <f t="shared" si="15"/>
        <v>0</v>
      </c>
      <c r="AU1018" s="20">
        <v>26182.97</v>
      </c>
      <c r="AV1018" s="20">
        <v>67994.960000000006</v>
      </c>
      <c r="AW1018" s="21">
        <v>90</v>
      </c>
      <c r="AX1018" s="21">
        <v>300</v>
      </c>
      <c r="AY1018" s="20">
        <v>437000.01</v>
      </c>
      <c r="AZ1018" s="20">
        <v>81876.320000000007</v>
      </c>
      <c r="BA1018" s="22">
        <v>68.649883000000003</v>
      </c>
      <c r="BB1018" s="22">
        <v>62.366593616471498</v>
      </c>
      <c r="BC1018" s="22">
        <v>10.59</v>
      </c>
      <c r="BD1018" s="22"/>
      <c r="BE1018" s="18" t="s">
        <v>78</v>
      </c>
      <c r="BF1018" s="15"/>
      <c r="BG1018" s="18" t="s">
        <v>79</v>
      </c>
      <c r="BH1018" s="18" t="s">
        <v>464</v>
      </c>
      <c r="BI1018" s="18" t="s">
        <v>465</v>
      </c>
      <c r="BJ1018" s="18" t="s">
        <v>82</v>
      </c>
      <c r="BK1018" s="16" t="s">
        <v>83</v>
      </c>
      <c r="BL1018" s="22">
        <v>577720.68227923999</v>
      </c>
      <c r="BM1018" s="16" t="s">
        <v>84</v>
      </c>
      <c r="BN1018" s="22"/>
      <c r="BO1018" s="23">
        <v>38748</v>
      </c>
      <c r="BP1018" s="23">
        <v>47879</v>
      </c>
      <c r="BQ1018" s="14" t="s">
        <v>393</v>
      </c>
      <c r="BR1018" s="14" t="s">
        <v>394</v>
      </c>
      <c r="BS1018" s="14">
        <v>38748</v>
      </c>
      <c r="BT1018" s="14">
        <v>38748</v>
      </c>
      <c r="BU1018" s="22">
        <v>19542.55</v>
      </c>
      <c r="BV1018" s="22">
        <v>17.04</v>
      </c>
      <c r="BW1018" s="22">
        <v>0</v>
      </c>
    </row>
    <row r="1019" spans="1:75" s="1" customFormat="1" ht="18.2" customHeight="1" x14ac:dyDescent="0.15">
      <c r="A1019" s="6">
        <v>1017</v>
      </c>
      <c r="B1019" s="7" t="s">
        <v>75</v>
      </c>
      <c r="C1019" s="7" t="s">
        <v>76</v>
      </c>
      <c r="D1019" s="8">
        <v>45108</v>
      </c>
      <c r="E1019" s="9" t="s">
        <v>1640</v>
      </c>
      <c r="F1019" s="10">
        <v>154</v>
      </c>
      <c r="G1019" s="10">
        <v>153</v>
      </c>
      <c r="H1019" s="11">
        <v>39939.370000000003</v>
      </c>
      <c r="I1019" s="11">
        <v>23733.56</v>
      </c>
      <c r="J1019" s="11">
        <v>0</v>
      </c>
      <c r="K1019" s="11">
        <v>63672.93</v>
      </c>
      <c r="L1019" s="11">
        <v>283.32</v>
      </c>
      <c r="M1019" s="11">
        <v>0</v>
      </c>
      <c r="N1019" s="11">
        <v>0</v>
      </c>
      <c r="O1019" s="11">
        <v>0</v>
      </c>
      <c r="P1019" s="11">
        <v>0</v>
      </c>
      <c r="Q1019" s="11">
        <v>0</v>
      </c>
      <c r="R1019" s="11">
        <v>63672.93</v>
      </c>
      <c r="S1019" s="11">
        <v>73396.03</v>
      </c>
      <c r="T1019" s="11">
        <v>352.46</v>
      </c>
      <c r="U1019" s="11">
        <v>0</v>
      </c>
      <c r="V1019" s="11">
        <v>0</v>
      </c>
      <c r="W1019" s="11">
        <v>0</v>
      </c>
      <c r="X1019" s="11">
        <v>0</v>
      </c>
      <c r="Y1019" s="11">
        <v>0</v>
      </c>
      <c r="Z1019" s="11">
        <v>73748.490000000005</v>
      </c>
      <c r="AA1019" s="11">
        <v>0</v>
      </c>
      <c r="AB1019" s="11">
        <v>0</v>
      </c>
      <c r="AC1019" s="11">
        <v>0</v>
      </c>
      <c r="AD1019" s="11">
        <v>0</v>
      </c>
      <c r="AE1019" s="11">
        <v>0</v>
      </c>
      <c r="AF1019" s="11">
        <v>0</v>
      </c>
      <c r="AG1019" s="11">
        <v>0</v>
      </c>
      <c r="AH1019" s="11">
        <v>0</v>
      </c>
      <c r="AI1019" s="11">
        <v>0</v>
      </c>
      <c r="AJ1019" s="11">
        <v>0</v>
      </c>
      <c r="AK1019" s="11">
        <v>0</v>
      </c>
      <c r="AL1019" s="11">
        <v>0</v>
      </c>
      <c r="AM1019" s="11">
        <v>0</v>
      </c>
      <c r="AN1019" s="11">
        <v>0</v>
      </c>
      <c r="AO1019" s="11">
        <v>0</v>
      </c>
      <c r="AP1019" s="11">
        <v>0</v>
      </c>
      <c r="AQ1019" s="11">
        <v>0</v>
      </c>
      <c r="AR1019" s="11">
        <v>0</v>
      </c>
      <c r="AS1019" s="11">
        <v>0</v>
      </c>
      <c r="AT1019" s="11">
        <f t="shared" si="15"/>
        <v>0</v>
      </c>
      <c r="AU1019" s="11">
        <v>24016.880000000001</v>
      </c>
      <c r="AV1019" s="11">
        <v>73748.490000000005</v>
      </c>
      <c r="AW1019" s="12">
        <v>91</v>
      </c>
      <c r="AX1019" s="12">
        <v>300</v>
      </c>
      <c r="AY1019" s="11">
        <v>368199.99</v>
      </c>
      <c r="AZ1019" s="11">
        <v>66880.55</v>
      </c>
      <c r="BA1019" s="13">
        <v>66.581260999999998</v>
      </c>
      <c r="BB1019" s="13">
        <v>63.387995029417802</v>
      </c>
      <c r="BC1019" s="13">
        <v>10.59</v>
      </c>
      <c r="BD1019" s="13"/>
      <c r="BE1019" s="9" t="s">
        <v>78</v>
      </c>
      <c r="BF1019" s="6"/>
      <c r="BG1019" s="9" t="s">
        <v>99</v>
      </c>
      <c r="BH1019" s="9" t="s">
        <v>100</v>
      </c>
      <c r="BI1019" s="9" t="s">
        <v>772</v>
      </c>
      <c r="BJ1019" s="9" t="s">
        <v>82</v>
      </c>
      <c r="BK1019" s="7" t="s">
        <v>83</v>
      </c>
      <c r="BL1019" s="13">
        <v>494540.89797942003</v>
      </c>
      <c r="BM1019" s="7" t="s">
        <v>84</v>
      </c>
      <c r="BN1019" s="13"/>
      <c r="BO1019" s="14">
        <v>38750</v>
      </c>
      <c r="BP1019" s="14">
        <v>47881</v>
      </c>
      <c r="BQ1019" s="14" t="s">
        <v>236</v>
      </c>
      <c r="BR1019" s="14" t="s">
        <v>237</v>
      </c>
      <c r="BS1019" s="14">
        <v>38750</v>
      </c>
      <c r="BT1019" s="14">
        <v>38750</v>
      </c>
      <c r="BU1019" s="13">
        <v>20322.11</v>
      </c>
      <c r="BV1019" s="13">
        <v>13.92</v>
      </c>
      <c r="BW1019" s="13">
        <v>0</v>
      </c>
    </row>
    <row r="1020" spans="1:75" s="1" customFormat="1" ht="18.2" customHeight="1" x14ac:dyDescent="0.15">
      <c r="A1020" s="15">
        <v>1018</v>
      </c>
      <c r="B1020" s="16" t="s">
        <v>75</v>
      </c>
      <c r="C1020" s="16" t="s">
        <v>76</v>
      </c>
      <c r="D1020" s="17">
        <v>45108</v>
      </c>
      <c r="E1020" s="18" t="s">
        <v>1641</v>
      </c>
      <c r="F1020" s="19">
        <v>5</v>
      </c>
      <c r="G1020" s="19">
        <v>4</v>
      </c>
      <c r="H1020" s="20">
        <v>35369.07</v>
      </c>
      <c r="I1020" s="20">
        <v>981.67</v>
      </c>
      <c r="J1020" s="20">
        <v>0</v>
      </c>
      <c r="K1020" s="20">
        <v>36350.74</v>
      </c>
      <c r="L1020" s="20">
        <v>250.86</v>
      </c>
      <c r="M1020" s="20">
        <v>0</v>
      </c>
      <c r="N1020" s="20">
        <v>0</v>
      </c>
      <c r="O1020" s="20">
        <v>0</v>
      </c>
      <c r="P1020" s="20">
        <v>0</v>
      </c>
      <c r="Q1020" s="20">
        <v>0</v>
      </c>
      <c r="R1020" s="20">
        <v>36350.74</v>
      </c>
      <c r="S1020" s="20">
        <v>1270.29</v>
      </c>
      <c r="T1020" s="20">
        <v>312.13</v>
      </c>
      <c r="U1020" s="20">
        <v>0</v>
      </c>
      <c r="V1020" s="20">
        <v>0</v>
      </c>
      <c r="W1020" s="20">
        <v>0</v>
      </c>
      <c r="X1020" s="20">
        <v>0</v>
      </c>
      <c r="Y1020" s="20">
        <v>0</v>
      </c>
      <c r="Z1020" s="20">
        <v>1582.42</v>
      </c>
      <c r="AA1020" s="20">
        <v>0</v>
      </c>
      <c r="AB1020" s="20">
        <v>0</v>
      </c>
      <c r="AC1020" s="20">
        <v>0</v>
      </c>
      <c r="AD1020" s="20">
        <v>0</v>
      </c>
      <c r="AE1020" s="20">
        <v>0</v>
      </c>
      <c r="AF1020" s="20">
        <v>0</v>
      </c>
      <c r="AG1020" s="20">
        <v>0</v>
      </c>
      <c r="AH1020" s="20">
        <v>0</v>
      </c>
      <c r="AI1020" s="20">
        <v>0</v>
      </c>
      <c r="AJ1020" s="20">
        <v>0</v>
      </c>
      <c r="AK1020" s="20">
        <v>0</v>
      </c>
      <c r="AL1020" s="20">
        <v>0</v>
      </c>
      <c r="AM1020" s="20">
        <v>0</v>
      </c>
      <c r="AN1020" s="20">
        <v>0</v>
      </c>
      <c r="AO1020" s="20">
        <v>0</v>
      </c>
      <c r="AP1020" s="20">
        <v>0</v>
      </c>
      <c r="AQ1020" s="20">
        <v>0</v>
      </c>
      <c r="AR1020" s="20">
        <v>0</v>
      </c>
      <c r="AS1020" s="20">
        <v>0</v>
      </c>
      <c r="AT1020" s="11">
        <f t="shared" si="15"/>
        <v>0</v>
      </c>
      <c r="AU1020" s="20">
        <v>1232.53</v>
      </c>
      <c r="AV1020" s="20">
        <v>1582.42</v>
      </c>
      <c r="AW1020" s="21">
        <v>91</v>
      </c>
      <c r="AX1020" s="21">
        <v>300</v>
      </c>
      <c r="AY1020" s="20">
        <v>397999.99</v>
      </c>
      <c r="AZ1020" s="20">
        <v>59223.79</v>
      </c>
      <c r="BA1020" s="22">
        <v>54.544263000000001</v>
      </c>
      <c r="BB1020" s="22">
        <v>33.478511301026501</v>
      </c>
      <c r="BC1020" s="22">
        <v>10.59</v>
      </c>
      <c r="BD1020" s="22"/>
      <c r="BE1020" s="18" t="s">
        <v>78</v>
      </c>
      <c r="BF1020" s="15"/>
      <c r="BG1020" s="18" t="s">
        <v>347</v>
      </c>
      <c r="BH1020" s="18" t="s">
        <v>406</v>
      </c>
      <c r="BI1020" s="18" t="s">
        <v>1642</v>
      </c>
      <c r="BJ1020" s="18" t="s">
        <v>95</v>
      </c>
      <c r="BK1020" s="16" t="s">
        <v>83</v>
      </c>
      <c r="BL1020" s="22">
        <v>282332.34440156003</v>
      </c>
      <c r="BM1020" s="16" t="s">
        <v>84</v>
      </c>
      <c r="BN1020" s="22"/>
      <c r="BO1020" s="23">
        <v>38750</v>
      </c>
      <c r="BP1020" s="23">
        <v>47881</v>
      </c>
      <c r="BQ1020" s="14" t="s">
        <v>96</v>
      </c>
      <c r="BR1020" s="14" t="s">
        <v>97</v>
      </c>
      <c r="BS1020" s="14">
        <v>38750</v>
      </c>
      <c r="BT1020" s="14">
        <v>38750</v>
      </c>
      <c r="BU1020" s="22">
        <v>602.46</v>
      </c>
      <c r="BV1020" s="22">
        <v>12.32</v>
      </c>
      <c r="BW1020" s="22">
        <v>0</v>
      </c>
    </row>
    <row r="1021" spans="1:75" s="1" customFormat="1" ht="18.2" customHeight="1" x14ac:dyDescent="0.15">
      <c r="A1021" s="6">
        <v>1019</v>
      </c>
      <c r="B1021" s="7" t="s">
        <v>75</v>
      </c>
      <c r="C1021" s="7" t="s">
        <v>76</v>
      </c>
      <c r="D1021" s="8">
        <v>45108</v>
      </c>
      <c r="E1021" s="9" t="s">
        <v>1643</v>
      </c>
      <c r="F1021" s="10">
        <v>0</v>
      </c>
      <c r="G1021" s="10">
        <v>0</v>
      </c>
      <c r="H1021" s="11">
        <v>31613.360000000001</v>
      </c>
      <c r="I1021" s="11">
        <v>0</v>
      </c>
      <c r="J1021" s="11">
        <v>0</v>
      </c>
      <c r="K1021" s="11">
        <v>31613.360000000001</v>
      </c>
      <c r="L1021" s="11">
        <v>224.23</v>
      </c>
      <c r="M1021" s="11">
        <v>0</v>
      </c>
      <c r="N1021" s="11">
        <v>0</v>
      </c>
      <c r="O1021" s="11">
        <v>224.23</v>
      </c>
      <c r="P1021" s="11">
        <v>0</v>
      </c>
      <c r="Q1021" s="11">
        <v>0</v>
      </c>
      <c r="R1021" s="11">
        <v>31389.13</v>
      </c>
      <c r="S1021" s="11">
        <v>0</v>
      </c>
      <c r="T1021" s="11">
        <v>278.99</v>
      </c>
      <c r="U1021" s="11">
        <v>0</v>
      </c>
      <c r="V1021" s="11">
        <v>0</v>
      </c>
      <c r="W1021" s="11">
        <v>278.99</v>
      </c>
      <c r="X1021" s="11">
        <v>0</v>
      </c>
      <c r="Y1021" s="11">
        <v>0</v>
      </c>
      <c r="Z1021" s="11">
        <v>0</v>
      </c>
      <c r="AA1021" s="11">
        <v>11.02</v>
      </c>
      <c r="AB1021" s="11">
        <v>0</v>
      </c>
      <c r="AC1021" s="11">
        <v>0</v>
      </c>
      <c r="AD1021" s="11">
        <v>0</v>
      </c>
      <c r="AE1021" s="11">
        <v>0</v>
      </c>
      <c r="AF1021" s="11">
        <v>-24.7</v>
      </c>
      <c r="AG1021" s="11">
        <v>25.71</v>
      </c>
      <c r="AH1021" s="11">
        <v>69.69</v>
      </c>
      <c r="AI1021" s="11">
        <v>0</v>
      </c>
      <c r="AJ1021" s="11">
        <v>0</v>
      </c>
      <c r="AK1021" s="11">
        <v>0</v>
      </c>
      <c r="AL1021" s="11">
        <v>0</v>
      </c>
      <c r="AM1021" s="11">
        <v>0</v>
      </c>
      <c r="AN1021" s="11">
        <v>0</v>
      </c>
      <c r="AO1021" s="11">
        <v>0</v>
      </c>
      <c r="AP1021" s="11">
        <v>308.98</v>
      </c>
      <c r="AQ1021" s="11">
        <v>0</v>
      </c>
      <c r="AR1021" s="11">
        <v>314.54000000000002</v>
      </c>
      <c r="AS1021" s="11">
        <v>0</v>
      </c>
      <c r="AT1021" s="11">
        <f t="shared" si="15"/>
        <v>579.38</v>
      </c>
      <c r="AU1021" s="11">
        <v>0</v>
      </c>
      <c r="AV1021" s="11">
        <v>0</v>
      </c>
      <c r="AW1021" s="12">
        <v>91</v>
      </c>
      <c r="AX1021" s="12">
        <v>300</v>
      </c>
      <c r="AY1021" s="11">
        <v>322999.99</v>
      </c>
      <c r="AZ1021" s="11">
        <v>52936.19</v>
      </c>
      <c r="BA1021" s="13">
        <v>60.073940999999998</v>
      </c>
      <c r="BB1021" s="13">
        <v>35.621542533781302</v>
      </c>
      <c r="BC1021" s="13">
        <v>10.59</v>
      </c>
      <c r="BD1021" s="13"/>
      <c r="BE1021" s="9" t="s">
        <v>78</v>
      </c>
      <c r="BF1021" s="6"/>
      <c r="BG1021" s="9" t="s">
        <v>312</v>
      </c>
      <c r="BH1021" s="9" t="s">
        <v>576</v>
      </c>
      <c r="BI1021" s="9" t="s">
        <v>786</v>
      </c>
      <c r="BJ1021" s="9" t="s">
        <v>108</v>
      </c>
      <c r="BK1021" s="7" t="s">
        <v>83</v>
      </c>
      <c r="BL1021" s="13">
        <v>243796.04546222</v>
      </c>
      <c r="BM1021" s="7" t="s">
        <v>84</v>
      </c>
      <c r="BN1021" s="13"/>
      <c r="BO1021" s="14">
        <v>38750</v>
      </c>
      <c r="BP1021" s="14">
        <v>47881</v>
      </c>
      <c r="BQ1021" s="14" t="s">
        <v>109</v>
      </c>
      <c r="BR1021" s="14" t="s">
        <v>110</v>
      </c>
      <c r="BS1021" s="14">
        <v>38750</v>
      </c>
      <c r="BT1021" s="14">
        <v>38750</v>
      </c>
      <c r="BU1021" s="13">
        <v>0</v>
      </c>
      <c r="BV1021" s="13">
        <v>11.02</v>
      </c>
      <c r="BW1021" s="13">
        <v>0</v>
      </c>
    </row>
    <row r="1022" spans="1:75" s="1" customFormat="1" ht="18.2" customHeight="1" x14ac:dyDescent="0.15">
      <c r="A1022" s="15">
        <v>1020</v>
      </c>
      <c r="B1022" s="16" t="s">
        <v>75</v>
      </c>
      <c r="C1022" s="16" t="s">
        <v>76</v>
      </c>
      <c r="D1022" s="17">
        <v>45108</v>
      </c>
      <c r="E1022" s="18" t="s">
        <v>1644</v>
      </c>
      <c r="F1022" s="19">
        <v>0</v>
      </c>
      <c r="G1022" s="19">
        <v>0</v>
      </c>
      <c r="H1022" s="20">
        <v>59445.9</v>
      </c>
      <c r="I1022" s="20">
        <v>0</v>
      </c>
      <c r="J1022" s="20">
        <v>0</v>
      </c>
      <c r="K1022" s="20">
        <v>59445.9</v>
      </c>
      <c r="L1022" s="20">
        <v>421.69</v>
      </c>
      <c r="M1022" s="20">
        <v>0</v>
      </c>
      <c r="N1022" s="20">
        <v>0</v>
      </c>
      <c r="O1022" s="20">
        <v>421.69</v>
      </c>
      <c r="P1022" s="20">
        <v>0</v>
      </c>
      <c r="Q1022" s="20">
        <v>0</v>
      </c>
      <c r="R1022" s="20">
        <v>59024.21</v>
      </c>
      <c r="S1022" s="20">
        <v>0</v>
      </c>
      <c r="T1022" s="20">
        <v>524.61</v>
      </c>
      <c r="U1022" s="20">
        <v>0</v>
      </c>
      <c r="V1022" s="20">
        <v>0</v>
      </c>
      <c r="W1022" s="20">
        <v>524.61</v>
      </c>
      <c r="X1022" s="20">
        <v>0</v>
      </c>
      <c r="Y1022" s="20">
        <v>0</v>
      </c>
      <c r="Z1022" s="20">
        <v>0</v>
      </c>
      <c r="AA1022" s="20">
        <v>20.71</v>
      </c>
      <c r="AB1022" s="20">
        <v>0</v>
      </c>
      <c r="AC1022" s="20">
        <v>0</v>
      </c>
      <c r="AD1022" s="20">
        <v>0</v>
      </c>
      <c r="AE1022" s="20">
        <v>0</v>
      </c>
      <c r="AF1022" s="20">
        <v>-41.83</v>
      </c>
      <c r="AG1022" s="20">
        <v>48.35</v>
      </c>
      <c r="AH1022" s="20">
        <v>123.62</v>
      </c>
      <c r="AI1022" s="20">
        <v>0</v>
      </c>
      <c r="AJ1022" s="20">
        <v>0</v>
      </c>
      <c r="AK1022" s="20">
        <v>0</v>
      </c>
      <c r="AL1022" s="20">
        <v>0</v>
      </c>
      <c r="AM1022" s="20">
        <v>0</v>
      </c>
      <c r="AN1022" s="20">
        <v>0</v>
      </c>
      <c r="AO1022" s="20">
        <v>0</v>
      </c>
      <c r="AP1022" s="20">
        <v>0</v>
      </c>
      <c r="AQ1022" s="20">
        <v>0</v>
      </c>
      <c r="AR1022" s="20">
        <v>0</v>
      </c>
      <c r="AS1022" s="20">
        <v>6.3088000000000005E-2</v>
      </c>
      <c r="AT1022" s="11">
        <f t="shared" si="15"/>
        <v>1097.086912</v>
      </c>
      <c r="AU1022" s="20">
        <v>0</v>
      </c>
      <c r="AV1022" s="20">
        <v>0</v>
      </c>
      <c r="AW1022" s="21">
        <v>91</v>
      </c>
      <c r="AX1022" s="21">
        <v>300</v>
      </c>
      <c r="AY1022" s="20">
        <v>425000</v>
      </c>
      <c r="AZ1022" s="20">
        <v>99545.52</v>
      </c>
      <c r="BA1022" s="22">
        <v>85.992597000000004</v>
      </c>
      <c r="BB1022" s="22">
        <v>50.988182127868399</v>
      </c>
      <c r="BC1022" s="22">
        <v>10.59</v>
      </c>
      <c r="BD1022" s="22"/>
      <c r="BE1022" s="18" t="s">
        <v>78</v>
      </c>
      <c r="BF1022" s="15"/>
      <c r="BG1022" s="18" t="s">
        <v>476</v>
      </c>
      <c r="BH1022" s="18" t="s">
        <v>477</v>
      </c>
      <c r="BI1022" s="18" t="s">
        <v>754</v>
      </c>
      <c r="BJ1022" s="18" t="s">
        <v>108</v>
      </c>
      <c r="BK1022" s="16" t="s">
        <v>83</v>
      </c>
      <c r="BL1022" s="22">
        <v>458434.78250373999</v>
      </c>
      <c r="BM1022" s="16" t="s">
        <v>84</v>
      </c>
      <c r="BN1022" s="22"/>
      <c r="BO1022" s="23">
        <v>38758</v>
      </c>
      <c r="BP1022" s="23">
        <v>47889</v>
      </c>
      <c r="BQ1022" s="14" t="s">
        <v>109</v>
      </c>
      <c r="BR1022" s="14" t="s">
        <v>110</v>
      </c>
      <c r="BS1022" s="14">
        <v>38758</v>
      </c>
      <c r="BT1022" s="14">
        <v>38758</v>
      </c>
      <c r="BU1022" s="22">
        <v>0</v>
      </c>
      <c r="BV1022" s="22">
        <v>20.71</v>
      </c>
      <c r="BW1022" s="22">
        <v>0</v>
      </c>
    </row>
    <row r="1023" spans="1:75" s="1" customFormat="1" ht="18.2" customHeight="1" x14ac:dyDescent="0.15">
      <c r="A1023" s="6">
        <v>1021</v>
      </c>
      <c r="B1023" s="7" t="s">
        <v>75</v>
      </c>
      <c r="C1023" s="7" t="s">
        <v>76</v>
      </c>
      <c r="D1023" s="8">
        <v>45108</v>
      </c>
      <c r="E1023" s="9" t="s">
        <v>1645</v>
      </c>
      <c r="F1023" s="10">
        <v>0</v>
      </c>
      <c r="G1023" s="10">
        <v>0</v>
      </c>
      <c r="H1023" s="11">
        <v>22248.01</v>
      </c>
      <c r="I1023" s="11">
        <v>0</v>
      </c>
      <c r="J1023" s="11">
        <v>0</v>
      </c>
      <c r="K1023" s="11">
        <v>22248.01</v>
      </c>
      <c r="L1023" s="11">
        <v>295.88</v>
      </c>
      <c r="M1023" s="11">
        <v>0</v>
      </c>
      <c r="N1023" s="11">
        <v>0</v>
      </c>
      <c r="O1023" s="11">
        <v>295.88</v>
      </c>
      <c r="P1023" s="11">
        <v>0</v>
      </c>
      <c r="Q1023" s="11">
        <v>0</v>
      </c>
      <c r="R1023" s="11">
        <v>21952.13</v>
      </c>
      <c r="S1023" s="11">
        <v>0</v>
      </c>
      <c r="T1023" s="11">
        <v>196.34</v>
      </c>
      <c r="U1023" s="11">
        <v>0</v>
      </c>
      <c r="V1023" s="11">
        <v>0</v>
      </c>
      <c r="W1023" s="11">
        <v>196.34</v>
      </c>
      <c r="X1023" s="11">
        <v>0</v>
      </c>
      <c r="Y1023" s="11">
        <v>0</v>
      </c>
      <c r="Z1023" s="11">
        <v>0</v>
      </c>
      <c r="AA1023" s="11">
        <v>10.77</v>
      </c>
      <c r="AB1023" s="11">
        <v>0</v>
      </c>
      <c r="AC1023" s="11">
        <v>0</v>
      </c>
      <c r="AD1023" s="11">
        <v>0</v>
      </c>
      <c r="AE1023" s="11">
        <v>0</v>
      </c>
      <c r="AF1023" s="11">
        <v>-22.33</v>
      </c>
      <c r="AG1023" s="11">
        <v>25.15</v>
      </c>
      <c r="AH1023" s="11">
        <v>66.94</v>
      </c>
      <c r="AI1023" s="11">
        <v>0</v>
      </c>
      <c r="AJ1023" s="11">
        <v>0</v>
      </c>
      <c r="AK1023" s="11">
        <v>0</v>
      </c>
      <c r="AL1023" s="11">
        <v>0</v>
      </c>
      <c r="AM1023" s="11">
        <v>0</v>
      </c>
      <c r="AN1023" s="11">
        <v>0</v>
      </c>
      <c r="AO1023" s="11">
        <v>0</v>
      </c>
      <c r="AP1023" s="11">
        <v>0.72</v>
      </c>
      <c r="AQ1023" s="11">
        <v>0</v>
      </c>
      <c r="AR1023" s="11">
        <v>0.53</v>
      </c>
      <c r="AS1023" s="11">
        <v>0</v>
      </c>
      <c r="AT1023" s="11">
        <f t="shared" si="15"/>
        <v>572.94000000000005</v>
      </c>
      <c r="AU1023" s="11">
        <v>0</v>
      </c>
      <c r="AV1023" s="11">
        <v>0</v>
      </c>
      <c r="AW1023" s="12">
        <v>91</v>
      </c>
      <c r="AX1023" s="12">
        <v>300</v>
      </c>
      <c r="AY1023" s="11">
        <v>287000</v>
      </c>
      <c r="AZ1023" s="11">
        <v>51778.89</v>
      </c>
      <c r="BA1023" s="13">
        <v>66.285692999999995</v>
      </c>
      <c r="BB1023" s="13">
        <v>28.102420694535699</v>
      </c>
      <c r="BC1023" s="13">
        <v>10.59</v>
      </c>
      <c r="BD1023" s="13"/>
      <c r="BE1023" s="9" t="s">
        <v>78</v>
      </c>
      <c r="BF1023" s="6"/>
      <c r="BG1023" s="9" t="s">
        <v>1646</v>
      </c>
      <c r="BH1023" s="9" t="s">
        <v>1647</v>
      </c>
      <c r="BI1023" s="9" t="s">
        <v>1648</v>
      </c>
      <c r="BJ1023" s="9" t="s">
        <v>108</v>
      </c>
      <c r="BK1023" s="7" t="s">
        <v>83</v>
      </c>
      <c r="BL1023" s="13">
        <v>170499.86678422001</v>
      </c>
      <c r="BM1023" s="7" t="s">
        <v>84</v>
      </c>
      <c r="BN1023" s="13"/>
      <c r="BO1023" s="14">
        <v>38764</v>
      </c>
      <c r="BP1023" s="14">
        <v>47895</v>
      </c>
      <c r="BQ1023" s="14" t="s">
        <v>109</v>
      </c>
      <c r="BR1023" s="14" t="s">
        <v>110</v>
      </c>
      <c r="BS1023" s="14">
        <v>38764</v>
      </c>
      <c r="BT1023" s="14">
        <v>38764</v>
      </c>
      <c r="BU1023" s="13">
        <v>0</v>
      </c>
      <c r="BV1023" s="13">
        <v>10.77</v>
      </c>
      <c r="BW1023" s="13">
        <v>0</v>
      </c>
    </row>
    <row r="1024" spans="1:75" s="1" customFormat="1" ht="18.2" customHeight="1" x14ac:dyDescent="0.15">
      <c r="A1024" s="15">
        <v>1022</v>
      </c>
      <c r="B1024" s="16" t="s">
        <v>75</v>
      </c>
      <c r="C1024" s="16" t="s">
        <v>76</v>
      </c>
      <c r="D1024" s="17">
        <v>45108</v>
      </c>
      <c r="E1024" s="18" t="s">
        <v>1649</v>
      </c>
      <c r="F1024" s="19">
        <v>0</v>
      </c>
      <c r="G1024" s="19">
        <v>0</v>
      </c>
      <c r="H1024" s="20">
        <v>25516.83</v>
      </c>
      <c r="I1024" s="20">
        <v>0</v>
      </c>
      <c r="J1024" s="20">
        <v>0</v>
      </c>
      <c r="K1024" s="20">
        <v>25516.83</v>
      </c>
      <c r="L1024" s="20">
        <v>233.3</v>
      </c>
      <c r="M1024" s="20">
        <v>0</v>
      </c>
      <c r="N1024" s="20">
        <v>0</v>
      </c>
      <c r="O1024" s="20">
        <v>233.3</v>
      </c>
      <c r="P1024" s="20">
        <v>0</v>
      </c>
      <c r="Q1024" s="20">
        <v>0</v>
      </c>
      <c r="R1024" s="20">
        <v>25283.53</v>
      </c>
      <c r="S1024" s="20">
        <v>0</v>
      </c>
      <c r="T1024" s="20">
        <v>225.19</v>
      </c>
      <c r="U1024" s="20">
        <v>0</v>
      </c>
      <c r="V1024" s="20">
        <v>0</v>
      </c>
      <c r="W1024" s="20">
        <v>225.19</v>
      </c>
      <c r="X1024" s="20">
        <v>0</v>
      </c>
      <c r="Y1024" s="20">
        <v>0</v>
      </c>
      <c r="Z1024" s="20">
        <v>0</v>
      </c>
      <c r="AA1024" s="20">
        <v>10.029999999999999</v>
      </c>
      <c r="AB1024" s="20">
        <v>0</v>
      </c>
      <c r="AC1024" s="20">
        <v>0</v>
      </c>
      <c r="AD1024" s="20">
        <v>0</v>
      </c>
      <c r="AE1024" s="20">
        <v>0</v>
      </c>
      <c r="AF1024" s="20">
        <v>-21.82</v>
      </c>
      <c r="AG1024" s="20">
        <v>23.43</v>
      </c>
      <c r="AH1024" s="20">
        <v>66.5</v>
      </c>
      <c r="AI1024" s="20">
        <v>0</v>
      </c>
      <c r="AJ1024" s="20">
        <v>0</v>
      </c>
      <c r="AK1024" s="20">
        <v>0</v>
      </c>
      <c r="AL1024" s="20">
        <v>0</v>
      </c>
      <c r="AM1024" s="20">
        <v>0</v>
      </c>
      <c r="AN1024" s="20">
        <v>0</v>
      </c>
      <c r="AO1024" s="20">
        <v>0</v>
      </c>
      <c r="AP1024" s="20">
        <v>0.01</v>
      </c>
      <c r="AQ1024" s="20">
        <v>0</v>
      </c>
      <c r="AR1024" s="20">
        <v>0</v>
      </c>
      <c r="AS1024" s="20">
        <v>0</v>
      </c>
      <c r="AT1024" s="11">
        <f t="shared" si="15"/>
        <v>536.6400000000001</v>
      </c>
      <c r="AU1024" s="20">
        <v>0</v>
      </c>
      <c r="AV1024" s="20">
        <v>0</v>
      </c>
      <c r="AW1024" s="21">
        <v>91</v>
      </c>
      <c r="AX1024" s="21">
        <v>300</v>
      </c>
      <c r="AY1024" s="20">
        <v>369999.99</v>
      </c>
      <c r="AZ1024" s="20">
        <v>48230.69</v>
      </c>
      <c r="BA1024" s="22">
        <v>47.934150000000002</v>
      </c>
      <c r="BB1024" s="22">
        <v>25.1280775694791</v>
      </c>
      <c r="BC1024" s="22">
        <v>10.59</v>
      </c>
      <c r="BD1024" s="22"/>
      <c r="BE1024" s="18" t="s">
        <v>78</v>
      </c>
      <c r="BF1024" s="15"/>
      <c r="BG1024" s="18" t="s">
        <v>241</v>
      </c>
      <c r="BH1024" s="18" t="s">
        <v>826</v>
      </c>
      <c r="BI1024" s="18" t="s">
        <v>827</v>
      </c>
      <c r="BJ1024" s="18" t="s">
        <v>108</v>
      </c>
      <c r="BK1024" s="16" t="s">
        <v>83</v>
      </c>
      <c r="BL1024" s="22">
        <v>196374.49745582</v>
      </c>
      <c r="BM1024" s="16" t="s">
        <v>84</v>
      </c>
      <c r="BN1024" s="22"/>
      <c r="BO1024" s="23">
        <v>38771</v>
      </c>
      <c r="BP1024" s="23">
        <v>47902</v>
      </c>
      <c r="BQ1024" s="14" t="s">
        <v>109</v>
      </c>
      <c r="BR1024" s="14" t="s">
        <v>110</v>
      </c>
      <c r="BS1024" s="14">
        <v>38771</v>
      </c>
      <c r="BT1024" s="14">
        <v>38771</v>
      </c>
      <c r="BU1024" s="22">
        <v>0</v>
      </c>
      <c r="BV1024" s="22">
        <v>10.029999999999999</v>
      </c>
      <c r="BW1024" s="22">
        <v>0</v>
      </c>
    </row>
    <row r="1025" spans="1:75" s="1" customFormat="1" ht="18.2" customHeight="1" x14ac:dyDescent="0.15">
      <c r="A1025" s="6">
        <v>1023</v>
      </c>
      <c r="B1025" s="7" t="s">
        <v>75</v>
      </c>
      <c r="C1025" s="7" t="s">
        <v>76</v>
      </c>
      <c r="D1025" s="8">
        <v>45108</v>
      </c>
      <c r="E1025" s="9" t="s">
        <v>1650</v>
      </c>
      <c r="F1025" s="10">
        <v>111</v>
      </c>
      <c r="G1025" s="10">
        <v>110</v>
      </c>
      <c r="H1025" s="11">
        <v>41101.230000000003</v>
      </c>
      <c r="I1025" s="11">
        <v>20466.41</v>
      </c>
      <c r="J1025" s="11">
        <v>0</v>
      </c>
      <c r="K1025" s="11">
        <v>61567.64</v>
      </c>
      <c r="L1025" s="11">
        <v>291.51</v>
      </c>
      <c r="M1025" s="11">
        <v>0</v>
      </c>
      <c r="N1025" s="11">
        <v>0</v>
      </c>
      <c r="O1025" s="11">
        <v>0</v>
      </c>
      <c r="P1025" s="11">
        <v>0</v>
      </c>
      <c r="Q1025" s="11">
        <v>0</v>
      </c>
      <c r="R1025" s="11">
        <v>61567.64</v>
      </c>
      <c r="S1025" s="11">
        <v>51498.89</v>
      </c>
      <c r="T1025" s="11">
        <v>362.72</v>
      </c>
      <c r="U1025" s="11">
        <v>0</v>
      </c>
      <c r="V1025" s="11">
        <v>0</v>
      </c>
      <c r="W1025" s="11">
        <v>0</v>
      </c>
      <c r="X1025" s="11">
        <v>0</v>
      </c>
      <c r="Y1025" s="11">
        <v>0</v>
      </c>
      <c r="Z1025" s="11">
        <v>51861.61</v>
      </c>
      <c r="AA1025" s="11">
        <v>0</v>
      </c>
      <c r="AB1025" s="11">
        <v>0</v>
      </c>
      <c r="AC1025" s="11">
        <v>0</v>
      </c>
      <c r="AD1025" s="11">
        <v>0</v>
      </c>
      <c r="AE1025" s="11">
        <v>0</v>
      </c>
      <c r="AF1025" s="11">
        <v>0</v>
      </c>
      <c r="AG1025" s="11">
        <v>0</v>
      </c>
      <c r="AH1025" s="11">
        <v>0</v>
      </c>
      <c r="AI1025" s="11">
        <v>0</v>
      </c>
      <c r="AJ1025" s="11">
        <v>0</v>
      </c>
      <c r="AK1025" s="11">
        <v>0</v>
      </c>
      <c r="AL1025" s="11">
        <v>0</v>
      </c>
      <c r="AM1025" s="11">
        <v>0</v>
      </c>
      <c r="AN1025" s="11">
        <v>0</v>
      </c>
      <c r="AO1025" s="11">
        <v>0</v>
      </c>
      <c r="AP1025" s="11">
        <v>0</v>
      </c>
      <c r="AQ1025" s="11">
        <v>0</v>
      </c>
      <c r="AR1025" s="11">
        <v>0</v>
      </c>
      <c r="AS1025" s="11">
        <v>0</v>
      </c>
      <c r="AT1025" s="11">
        <f t="shared" si="15"/>
        <v>0</v>
      </c>
      <c r="AU1025" s="11">
        <v>20757.919999999998</v>
      </c>
      <c r="AV1025" s="11">
        <v>51861.61</v>
      </c>
      <c r="AW1025" s="12">
        <v>91</v>
      </c>
      <c r="AX1025" s="12">
        <v>300</v>
      </c>
      <c r="AY1025" s="11">
        <v>443000</v>
      </c>
      <c r="AZ1025" s="11">
        <v>68821.820000000007</v>
      </c>
      <c r="BA1025" s="13">
        <v>57.147775000000003</v>
      </c>
      <c r="BB1025" s="13">
        <v>51.124100437928</v>
      </c>
      <c r="BC1025" s="13">
        <v>10.59</v>
      </c>
      <c r="BD1025" s="13"/>
      <c r="BE1025" s="9" t="s">
        <v>78</v>
      </c>
      <c r="BF1025" s="6"/>
      <c r="BG1025" s="9" t="s">
        <v>160</v>
      </c>
      <c r="BH1025" s="9" t="s">
        <v>386</v>
      </c>
      <c r="BI1025" s="9" t="s">
        <v>1651</v>
      </c>
      <c r="BJ1025" s="9" t="s">
        <v>82</v>
      </c>
      <c r="BK1025" s="7" t="s">
        <v>83</v>
      </c>
      <c r="BL1025" s="13">
        <v>478189.33371015999</v>
      </c>
      <c r="BM1025" s="7" t="s">
        <v>84</v>
      </c>
      <c r="BN1025" s="13"/>
      <c r="BO1025" s="14">
        <v>38775</v>
      </c>
      <c r="BP1025" s="14">
        <v>47906</v>
      </c>
      <c r="BQ1025" s="14" t="s">
        <v>227</v>
      </c>
      <c r="BR1025" s="14" t="s">
        <v>228</v>
      </c>
      <c r="BS1025" s="14">
        <v>38775</v>
      </c>
      <c r="BT1025" s="14">
        <v>38775</v>
      </c>
      <c r="BU1025" s="13">
        <v>15448.25</v>
      </c>
      <c r="BV1025" s="13">
        <v>14.32</v>
      </c>
      <c r="BW1025" s="13">
        <v>0</v>
      </c>
    </row>
    <row r="1026" spans="1:75" s="1" customFormat="1" ht="18.2" customHeight="1" x14ac:dyDescent="0.15">
      <c r="A1026" s="15">
        <v>1024</v>
      </c>
      <c r="B1026" s="16" t="s">
        <v>75</v>
      </c>
      <c r="C1026" s="16" t="s">
        <v>76</v>
      </c>
      <c r="D1026" s="17">
        <v>45108</v>
      </c>
      <c r="E1026" s="18" t="s">
        <v>1652</v>
      </c>
      <c r="F1026" s="19">
        <v>0</v>
      </c>
      <c r="G1026" s="19">
        <v>0</v>
      </c>
      <c r="H1026" s="20">
        <v>50232.71</v>
      </c>
      <c r="I1026" s="20">
        <v>0</v>
      </c>
      <c r="J1026" s="20">
        <v>0</v>
      </c>
      <c r="K1026" s="20">
        <v>50232.71</v>
      </c>
      <c r="L1026" s="20">
        <v>350.72</v>
      </c>
      <c r="M1026" s="20">
        <v>0</v>
      </c>
      <c r="N1026" s="20">
        <v>0</v>
      </c>
      <c r="O1026" s="20">
        <v>350.72</v>
      </c>
      <c r="P1026" s="20">
        <v>0</v>
      </c>
      <c r="Q1026" s="20">
        <v>0</v>
      </c>
      <c r="R1026" s="20">
        <v>49881.99</v>
      </c>
      <c r="S1026" s="20">
        <v>0</v>
      </c>
      <c r="T1026" s="20">
        <v>443.3</v>
      </c>
      <c r="U1026" s="20">
        <v>0</v>
      </c>
      <c r="V1026" s="20">
        <v>0</v>
      </c>
      <c r="W1026" s="20">
        <v>443.3</v>
      </c>
      <c r="X1026" s="20">
        <v>0</v>
      </c>
      <c r="Y1026" s="20">
        <v>0</v>
      </c>
      <c r="Z1026" s="20">
        <v>0</v>
      </c>
      <c r="AA1026" s="20">
        <v>17.38</v>
      </c>
      <c r="AB1026" s="20">
        <v>0</v>
      </c>
      <c r="AC1026" s="20">
        <v>0</v>
      </c>
      <c r="AD1026" s="20">
        <v>0</v>
      </c>
      <c r="AE1026" s="20">
        <v>0</v>
      </c>
      <c r="AF1026" s="20">
        <v>-33.54</v>
      </c>
      <c r="AG1026" s="20">
        <v>40.57</v>
      </c>
      <c r="AH1026" s="20">
        <v>105.29</v>
      </c>
      <c r="AI1026" s="20">
        <v>0</v>
      </c>
      <c r="AJ1026" s="20">
        <v>0</v>
      </c>
      <c r="AK1026" s="20">
        <v>0</v>
      </c>
      <c r="AL1026" s="20">
        <v>0</v>
      </c>
      <c r="AM1026" s="20">
        <v>0</v>
      </c>
      <c r="AN1026" s="20">
        <v>0</v>
      </c>
      <c r="AO1026" s="20">
        <v>0</v>
      </c>
      <c r="AP1026" s="20">
        <v>14.3</v>
      </c>
      <c r="AQ1026" s="20">
        <v>0</v>
      </c>
      <c r="AR1026" s="20">
        <v>11.01</v>
      </c>
      <c r="AS1026" s="20">
        <v>0</v>
      </c>
      <c r="AT1026" s="11">
        <f t="shared" si="15"/>
        <v>927.01</v>
      </c>
      <c r="AU1026" s="20">
        <v>0</v>
      </c>
      <c r="AV1026" s="20">
        <v>0</v>
      </c>
      <c r="AW1026" s="21">
        <v>92</v>
      </c>
      <c r="AX1026" s="21">
        <v>300</v>
      </c>
      <c r="AY1026" s="20">
        <v>396000</v>
      </c>
      <c r="AZ1026" s="20">
        <v>83526.880000000005</v>
      </c>
      <c r="BA1026" s="22">
        <v>77.623828000000003</v>
      </c>
      <c r="BB1026" s="22">
        <v>46.356705913805499</v>
      </c>
      <c r="BC1026" s="22">
        <v>10.59</v>
      </c>
      <c r="BD1026" s="22"/>
      <c r="BE1026" s="18" t="s">
        <v>78</v>
      </c>
      <c r="BF1026" s="15"/>
      <c r="BG1026" s="18" t="s">
        <v>79</v>
      </c>
      <c r="BH1026" s="18" t="s">
        <v>195</v>
      </c>
      <c r="BI1026" s="18" t="s">
        <v>1653</v>
      </c>
      <c r="BJ1026" s="18" t="s">
        <v>108</v>
      </c>
      <c r="BK1026" s="16" t="s">
        <v>83</v>
      </c>
      <c r="BL1026" s="22">
        <v>387428.12883906002</v>
      </c>
      <c r="BM1026" s="16" t="s">
        <v>84</v>
      </c>
      <c r="BN1026" s="22"/>
      <c r="BO1026" s="23">
        <v>38783</v>
      </c>
      <c r="BP1026" s="23">
        <v>47914</v>
      </c>
      <c r="BQ1026" s="14" t="s">
        <v>109</v>
      </c>
      <c r="BR1026" s="14" t="s">
        <v>110</v>
      </c>
      <c r="BS1026" s="14">
        <v>38783</v>
      </c>
      <c r="BT1026" s="14">
        <v>38783</v>
      </c>
      <c r="BU1026" s="22">
        <v>0</v>
      </c>
      <c r="BV1026" s="22">
        <v>17.38</v>
      </c>
      <c r="BW1026" s="22">
        <v>0</v>
      </c>
    </row>
    <row r="1027" spans="1:75" s="1" customFormat="1" ht="18.2" customHeight="1" x14ac:dyDescent="0.15">
      <c r="A1027" s="6">
        <v>1025</v>
      </c>
      <c r="B1027" s="7" t="s">
        <v>75</v>
      </c>
      <c r="C1027" s="7" t="s">
        <v>76</v>
      </c>
      <c r="D1027" s="8">
        <v>45108</v>
      </c>
      <c r="E1027" s="9" t="s">
        <v>1654</v>
      </c>
      <c r="F1027" s="10">
        <v>0</v>
      </c>
      <c r="G1027" s="10">
        <v>0</v>
      </c>
      <c r="H1027" s="11">
        <v>26056.44</v>
      </c>
      <c r="I1027" s="11">
        <v>0</v>
      </c>
      <c r="J1027" s="11">
        <v>0</v>
      </c>
      <c r="K1027" s="11">
        <v>26056.44</v>
      </c>
      <c r="L1027" s="11">
        <v>684.84</v>
      </c>
      <c r="M1027" s="11">
        <v>0</v>
      </c>
      <c r="N1027" s="11">
        <v>0</v>
      </c>
      <c r="O1027" s="11">
        <v>684.84</v>
      </c>
      <c r="P1027" s="11">
        <v>0</v>
      </c>
      <c r="Q1027" s="11">
        <v>0</v>
      </c>
      <c r="R1027" s="11">
        <v>25371.599999999999</v>
      </c>
      <c r="S1027" s="11">
        <v>0</v>
      </c>
      <c r="T1027" s="11">
        <v>229.95</v>
      </c>
      <c r="U1027" s="11">
        <v>0</v>
      </c>
      <c r="V1027" s="11">
        <v>0</v>
      </c>
      <c r="W1027" s="11">
        <v>229.95</v>
      </c>
      <c r="X1027" s="11">
        <v>0</v>
      </c>
      <c r="Y1027" s="11">
        <v>0</v>
      </c>
      <c r="Z1027" s="11">
        <v>0</v>
      </c>
      <c r="AA1027" s="11">
        <v>20.02</v>
      </c>
      <c r="AB1027" s="11">
        <v>0</v>
      </c>
      <c r="AC1027" s="11">
        <v>0</v>
      </c>
      <c r="AD1027" s="11">
        <v>0</v>
      </c>
      <c r="AE1027" s="11">
        <v>0</v>
      </c>
      <c r="AF1027" s="11">
        <v>-39.5</v>
      </c>
      <c r="AG1027" s="11">
        <v>46.74</v>
      </c>
      <c r="AH1027" s="11">
        <v>123.71</v>
      </c>
      <c r="AI1027" s="11">
        <v>0</v>
      </c>
      <c r="AJ1027" s="11">
        <v>0</v>
      </c>
      <c r="AK1027" s="11">
        <v>0</v>
      </c>
      <c r="AL1027" s="11">
        <v>0</v>
      </c>
      <c r="AM1027" s="11">
        <v>0</v>
      </c>
      <c r="AN1027" s="11">
        <v>0</v>
      </c>
      <c r="AO1027" s="11">
        <v>0</v>
      </c>
      <c r="AP1027" s="11">
        <v>1023.58</v>
      </c>
      <c r="AQ1027" s="11">
        <v>0</v>
      </c>
      <c r="AR1027" s="11">
        <v>0.79</v>
      </c>
      <c r="AS1027" s="11">
        <v>0</v>
      </c>
      <c r="AT1027" s="11">
        <f t="shared" ref="AT1027:AT1090" si="16">AQ1027-AR1027+AP1027+AO1027+AN1027+AL1027+AI1027+AH1027+AG1027+AE1027+AF1027+AA1027+W1027+V1027+Q1027+P1027+O1027+N1027-J1027-AS1027+AJ1027</f>
        <v>2088.5500000000002</v>
      </c>
      <c r="AU1027" s="11">
        <v>0</v>
      </c>
      <c r="AV1027" s="11">
        <v>0</v>
      </c>
      <c r="AW1027" s="12">
        <v>92</v>
      </c>
      <c r="AX1027" s="12">
        <v>300</v>
      </c>
      <c r="AY1027" s="11">
        <v>516000.02</v>
      </c>
      <c r="AZ1027" s="11">
        <v>96230.86</v>
      </c>
      <c r="BA1027" s="13">
        <v>68.643410000000003</v>
      </c>
      <c r="BB1027" s="13">
        <v>18.098073124941401</v>
      </c>
      <c r="BC1027" s="13">
        <v>10.59</v>
      </c>
      <c r="BD1027" s="13"/>
      <c r="BE1027" s="9" t="s">
        <v>78</v>
      </c>
      <c r="BF1027" s="6"/>
      <c r="BG1027" s="9" t="s">
        <v>119</v>
      </c>
      <c r="BH1027" s="9" t="s">
        <v>206</v>
      </c>
      <c r="BI1027" s="9" t="s">
        <v>1655</v>
      </c>
      <c r="BJ1027" s="9" t="s">
        <v>108</v>
      </c>
      <c r="BK1027" s="7" t="s">
        <v>83</v>
      </c>
      <c r="BL1027" s="13">
        <v>197058.5278104</v>
      </c>
      <c r="BM1027" s="7" t="s">
        <v>84</v>
      </c>
      <c r="BN1027" s="13"/>
      <c r="BO1027" s="14">
        <v>38786</v>
      </c>
      <c r="BP1027" s="14">
        <v>47917</v>
      </c>
      <c r="BQ1027" s="14" t="s">
        <v>109</v>
      </c>
      <c r="BR1027" s="14" t="s">
        <v>110</v>
      </c>
      <c r="BS1027" s="14">
        <v>38786</v>
      </c>
      <c r="BT1027" s="14">
        <v>38786</v>
      </c>
      <c r="BU1027" s="13">
        <v>0</v>
      </c>
      <c r="BV1027" s="13">
        <v>20.02</v>
      </c>
      <c r="BW1027" s="13">
        <v>0</v>
      </c>
    </row>
    <row r="1028" spans="1:75" s="1" customFormat="1" ht="18.2" customHeight="1" x14ac:dyDescent="0.15">
      <c r="A1028" s="15">
        <v>1026</v>
      </c>
      <c r="B1028" s="16" t="s">
        <v>75</v>
      </c>
      <c r="C1028" s="16" t="s">
        <v>76</v>
      </c>
      <c r="D1028" s="17">
        <v>45108</v>
      </c>
      <c r="E1028" s="18" t="s">
        <v>1656</v>
      </c>
      <c r="F1028" s="19">
        <v>0</v>
      </c>
      <c r="G1028" s="19">
        <v>0</v>
      </c>
      <c r="H1028" s="20">
        <v>11150.84</v>
      </c>
      <c r="I1028" s="20">
        <v>0</v>
      </c>
      <c r="J1028" s="20">
        <v>0</v>
      </c>
      <c r="K1028" s="20">
        <v>11150.84</v>
      </c>
      <c r="L1028" s="20">
        <v>429.82</v>
      </c>
      <c r="M1028" s="20">
        <v>0</v>
      </c>
      <c r="N1028" s="20">
        <v>0</v>
      </c>
      <c r="O1028" s="20">
        <v>429.82</v>
      </c>
      <c r="P1028" s="20">
        <v>197.96</v>
      </c>
      <c r="Q1028" s="20">
        <v>0</v>
      </c>
      <c r="R1028" s="20">
        <v>10523.06</v>
      </c>
      <c r="S1028" s="20">
        <v>0</v>
      </c>
      <c r="T1028" s="20">
        <v>98.41</v>
      </c>
      <c r="U1028" s="20">
        <v>0</v>
      </c>
      <c r="V1028" s="20">
        <v>0</v>
      </c>
      <c r="W1028" s="20">
        <v>98.41</v>
      </c>
      <c r="X1028" s="20">
        <v>0</v>
      </c>
      <c r="Y1028" s="20">
        <v>0</v>
      </c>
      <c r="Z1028" s="20">
        <v>0</v>
      </c>
      <c r="AA1028" s="20">
        <v>11.56</v>
      </c>
      <c r="AB1028" s="20">
        <v>0</v>
      </c>
      <c r="AC1028" s="20">
        <v>0</v>
      </c>
      <c r="AD1028" s="20">
        <v>0</v>
      </c>
      <c r="AE1028" s="20">
        <v>0</v>
      </c>
      <c r="AF1028" s="20">
        <v>-22.18</v>
      </c>
      <c r="AG1028" s="20">
        <v>26.99</v>
      </c>
      <c r="AH1028" s="20">
        <v>69.47</v>
      </c>
      <c r="AI1028" s="20">
        <v>0</v>
      </c>
      <c r="AJ1028" s="20">
        <v>0</v>
      </c>
      <c r="AK1028" s="20">
        <v>0</v>
      </c>
      <c r="AL1028" s="20">
        <v>0</v>
      </c>
      <c r="AM1028" s="20">
        <v>0</v>
      </c>
      <c r="AN1028" s="20">
        <v>0</v>
      </c>
      <c r="AO1028" s="20">
        <v>0</v>
      </c>
      <c r="AP1028" s="20">
        <v>0</v>
      </c>
      <c r="AQ1028" s="20">
        <v>0</v>
      </c>
      <c r="AR1028" s="20">
        <v>0</v>
      </c>
      <c r="AS1028" s="20">
        <v>0</v>
      </c>
      <c r="AT1028" s="11">
        <f t="shared" si="16"/>
        <v>812.03</v>
      </c>
      <c r="AU1028" s="20">
        <v>0</v>
      </c>
      <c r="AV1028" s="20">
        <v>0</v>
      </c>
      <c r="AW1028" s="21">
        <v>92</v>
      </c>
      <c r="AX1028" s="21">
        <v>300</v>
      </c>
      <c r="AY1028" s="20">
        <v>249000</v>
      </c>
      <c r="AZ1028" s="20">
        <v>55566.559999999998</v>
      </c>
      <c r="BA1028" s="22">
        <v>82.128514999999993</v>
      </c>
      <c r="BB1028" s="22">
        <v>15.553298441650901</v>
      </c>
      <c r="BC1028" s="22">
        <v>10.59</v>
      </c>
      <c r="BD1028" s="22"/>
      <c r="BE1028" s="18" t="s">
        <v>78</v>
      </c>
      <c r="BF1028" s="15"/>
      <c r="BG1028" s="18" t="s">
        <v>191</v>
      </c>
      <c r="BH1028" s="18" t="s">
        <v>554</v>
      </c>
      <c r="BI1028" s="18" t="s">
        <v>1657</v>
      </c>
      <c r="BJ1028" s="18" t="s">
        <v>108</v>
      </c>
      <c r="BK1028" s="16" t="s">
        <v>83</v>
      </c>
      <c r="BL1028" s="22">
        <v>81731.491575640001</v>
      </c>
      <c r="BM1028" s="16" t="s">
        <v>84</v>
      </c>
      <c r="BN1028" s="22"/>
      <c r="BO1028" s="23">
        <v>38796</v>
      </c>
      <c r="BP1028" s="23">
        <v>47927</v>
      </c>
      <c r="BQ1028" s="14" t="s">
        <v>109</v>
      </c>
      <c r="BR1028" s="14" t="s">
        <v>110</v>
      </c>
      <c r="BS1028" s="14">
        <v>38796</v>
      </c>
      <c r="BT1028" s="14">
        <v>38796</v>
      </c>
      <c r="BU1028" s="22">
        <v>0</v>
      </c>
      <c r="BV1028" s="22">
        <v>11.56</v>
      </c>
      <c r="BW1028" s="22">
        <v>0</v>
      </c>
    </row>
    <row r="1029" spans="1:75" s="1" customFormat="1" ht="18.2" customHeight="1" x14ac:dyDescent="0.15">
      <c r="A1029" s="6">
        <v>1027</v>
      </c>
      <c r="B1029" s="7" t="s">
        <v>75</v>
      </c>
      <c r="C1029" s="7" t="s">
        <v>76</v>
      </c>
      <c r="D1029" s="8">
        <v>45108</v>
      </c>
      <c r="E1029" s="9" t="s">
        <v>1658</v>
      </c>
      <c r="F1029" s="10">
        <v>0</v>
      </c>
      <c r="G1029" s="10">
        <v>0</v>
      </c>
      <c r="H1029" s="11">
        <v>14506.42</v>
      </c>
      <c r="I1029" s="11">
        <v>0</v>
      </c>
      <c r="J1029" s="11">
        <v>0</v>
      </c>
      <c r="K1029" s="11">
        <v>14506.42</v>
      </c>
      <c r="L1029" s="11">
        <v>646.91999999999996</v>
      </c>
      <c r="M1029" s="11">
        <v>0</v>
      </c>
      <c r="N1029" s="11">
        <v>0</v>
      </c>
      <c r="O1029" s="11">
        <v>646.91999999999996</v>
      </c>
      <c r="P1029" s="11">
        <v>6438.17</v>
      </c>
      <c r="Q1029" s="11">
        <v>0</v>
      </c>
      <c r="R1029" s="11">
        <v>7421.33</v>
      </c>
      <c r="S1029" s="11">
        <v>0</v>
      </c>
      <c r="T1029" s="11">
        <v>128.02000000000001</v>
      </c>
      <c r="U1029" s="11">
        <v>0</v>
      </c>
      <c r="V1029" s="11">
        <v>0</v>
      </c>
      <c r="W1029" s="11">
        <v>128.02000000000001</v>
      </c>
      <c r="X1029" s="11">
        <v>0</v>
      </c>
      <c r="Y1029" s="11">
        <v>0</v>
      </c>
      <c r="Z1029" s="11">
        <v>0</v>
      </c>
      <c r="AA1029" s="11">
        <v>16.96</v>
      </c>
      <c r="AB1029" s="11">
        <v>0</v>
      </c>
      <c r="AC1029" s="11">
        <v>0</v>
      </c>
      <c r="AD1029" s="11">
        <v>0</v>
      </c>
      <c r="AE1029" s="11">
        <v>0</v>
      </c>
      <c r="AF1029" s="11">
        <v>-34.24</v>
      </c>
      <c r="AG1029" s="11">
        <v>39.6</v>
      </c>
      <c r="AH1029" s="11">
        <v>106.28</v>
      </c>
      <c r="AI1029" s="11">
        <v>0</v>
      </c>
      <c r="AJ1029" s="11">
        <v>0</v>
      </c>
      <c r="AK1029" s="11">
        <v>0</v>
      </c>
      <c r="AL1029" s="11">
        <v>0</v>
      </c>
      <c r="AM1029" s="11">
        <v>0</v>
      </c>
      <c r="AN1029" s="11">
        <v>0</v>
      </c>
      <c r="AO1029" s="11">
        <v>0</v>
      </c>
      <c r="AP1029" s="11">
        <v>0</v>
      </c>
      <c r="AQ1029" s="11">
        <v>0</v>
      </c>
      <c r="AR1029" s="11">
        <v>0.28999999999999998</v>
      </c>
      <c r="AS1029" s="11">
        <v>0</v>
      </c>
      <c r="AT1029" s="11">
        <f t="shared" si="16"/>
        <v>7341.42</v>
      </c>
      <c r="AU1029" s="11">
        <v>0</v>
      </c>
      <c r="AV1029" s="11">
        <v>0</v>
      </c>
      <c r="AW1029" s="12">
        <v>92</v>
      </c>
      <c r="AX1029" s="12">
        <v>300</v>
      </c>
      <c r="AY1029" s="11">
        <v>473999.99</v>
      </c>
      <c r="AZ1029" s="11">
        <v>81519.81</v>
      </c>
      <c r="BA1029" s="13">
        <v>63.291139000000001</v>
      </c>
      <c r="BB1029" s="13">
        <v>5.7618440057069602</v>
      </c>
      <c r="BC1029" s="13">
        <v>10.59</v>
      </c>
      <c r="BD1029" s="13"/>
      <c r="BE1029" s="9" t="s">
        <v>78</v>
      </c>
      <c r="BF1029" s="6"/>
      <c r="BG1029" s="9" t="s">
        <v>119</v>
      </c>
      <c r="BH1029" s="9" t="s">
        <v>180</v>
      </c>
      <c r="BI1029" s="9" t="s">
        <v>1659</v>
      </c>
      <c r="BJ1029" s="9" t="s">
        <v>108</v>
      </c>
      <c r="BK1029" s="7" t="s">
        <v>83</v>
      </c>
      <c r="BL1029" s="13">
        <v>57640.683449019998</v>
      </c>
      <c r="BM1029" s="7" t="s">
        <v>84</v>
      </c>
      <c r="BN1029" s="13"/>
      <c r="BO1029" s="14">
        <v>38800</v>
      </c>
      <c r="BP1029" s="14">
        <v>47931</v>
      </c>
      <c r="BQ1029" s="14" t="s">
        <v>109</v>
      </c>
      <c r="BR1029" s="14" t="s">
        <v>110</v>
      </c>
      <c r="BS1029" s="14">
        <v>38800</v>
      </c>
      <c r="BT1029" s="14">
        <v>38800</v>
      </c>
      <c r="BU1029" s="13">
        <v>0</v>
      </c>
      <c r="BV1029" s="13">
        <v>16.96</v>
      </c>
      <c r="BW1029" s="13">
        <v>0</v>
      </c>
    </row>
    <row r="1030" spans="1:75" s="1" customFormat="1" ht="18.2" customHeight="1" x14ac:dyDescent="0.15">
      <c r="A1030" s="15">
        <v>1028</v>
      </c>
      <c r="B1030" s="16" t="s">
        <v>75</v>
      </c>
      <c r="C1030" s="16" t="s">
        <v>76</v>
      </c>
      <c r="D1030" s="17">
        <v>45108</v>
      </c>
      <c r="E1030" s="18" t="s">
        <v>1660</v>
      </c>
      <c r="F1030" s="19">
        <v>146</v>
      </c>
      <c r="G1030" s="19">
        <v>145</v>
      </c>
      <c r="H1030" s="20">
        <v>43497.35</v>
      </c>
      <c r="I1030" s="20">
        <v>24403.9</v>
      </c>
      <c r="J1030" s="20">
        <v>0</v>
      </c>
      <c r="K1030" s="20">
        <v>67901.25</v>
      </c>
      <c r="L1030" s="20">
        <v>299</v>
      </c>
      <c r="M1030" s="20">
        <v>0</v>
      </c>
      <c r="N1030" s="20">
        <v>0</v>
      </c>
      <c r="O1030" s="20">
        <v>0</v>
      </c>
      <c r="P1030" s="20">
        <v>0</v>
      </c>
      <c r="Q1030" s="20">
        <v>0</v>
      </c>
      <c r="R1030" s="20">
        <v>67901.25</v>
      </c>
      <c r="S1030" s="20">
        <v>74048.929999999993</v>
      </c>
      <c r="T1030" s="20">
        <v>383.86</v>
      </c>
      <c r="U1030" s="20">
        <v>0</v>
      </c>
      <c r="V1030" s="20">
        <v>0</v>
      </c>
      <c r="W1030" s="20">
        <v>0</v>
      </c>
      <c r="X1030" s="20">
        <v>0</v>
      </c>
      <c r="Y1030" s="20">
        <v>0</v>
      </c>
      <c r="Z1030" s="20">
        <v>74432.789999999994</v>
      </c>
      <c r="AA1030" s="20">
        <v>0</v>
      </c>
      <c r="AB1030" s="20">
        <v>0</v>
      </c>
      <c r="AC1030" s="20">
        <v>0</v>
      </c>
      <c r="AD1030" s="20">
        <v>0</v>
      </c>
      <c r="AE1030" s="20">
        <v>0</v>
      </c>
      <c r="AF1030" s="20">
        <v>0</v>
      </c>
      <c r="AG1030" s="20">
        <v>0</v>
      </c>
      <c r="AH1030" s="20">
        <v>0</v>
      </c>
      <c r="AI1030" s="20">
        <v>0</v>
      </c>
      <c r="AJ1030" s="20">
        <v>0</v>
      </c>
      <c r="AK1030" s="20">
        <v>0</v>
      </c>
      <c r="AL1030" s="20">
        <v>0</v>
      </c>
      <c r="AM1030" s="20">
        <v>0</v>
      </c>
      <c r="AN1030" s="20">
        <v>0</v>
      </c>
      <c r="AO1030" s="20">
        <v>0</v>
      </c>
      <c r="AP1030" s="20">
        <v>0</v>
      </c>
      <c r="AQ1030" s="20">
        <v>0</v>
      </c>
      <c r="AR1030" s="20">
        <v>0</v>
      </c>
      <c r="AS1030" s="20">
        <v>0</v>
      </c>
      <c r="AT1030" s="11">
        <f t="shared" si="16"/>
        <v>0</v>
      </c>
      <c r="AU1030" s="20">
        <v>24702.9</v>
      </c>
      <c r="AV1030" s="20">
        <v>74432.789999999994</v>
      </c>
      <c r="AW1030" s="21">
        <v>93</v>
      </c>
      <c r="AX1030" s="21">
        <v>300</v>
      </c>
      <c r="AY1030" s="20">
        <v>353000.01</v>
      </c>
      <c r="AZ1030" s="20">
        <v>71833.02</v>
      </c>
      <c r="BA1030" s="22">
        <v>74.907329000000004</v>
      </c>
      <c r="BB1030" s="22">
        <v>70.807287139831402</v>
      </c>
      <c r="BC1030" s="22">
        <v>10.59</v>
      </c>
      <c r="BD1030" s="22"/>
      <c r="BE1030" s="18" t="s">
        <v>78</v>
      </c>
      <c r="BF1030" s="15"/>
      <c r="BG1030" s="18" t="s">
        <v>199</v>
      </c>
      <c r="BH1030" s="18" t="s">
        <v>270</v>
      </c>
      <c r="BI1030" s="18" t="s">
        <v>1332</v>
      </c>
      <c r="BJ1030" s="18" t="s">
        <v>82</v>
      </c>
      <c r="BK1030" s="16" t="s">
        <v>83</v>
      </c>
      <c r="BL1030" s="22">
        <v>527381.81121750001</v>
      </c>
      <c r="BM1030" s="16" t="s">
        <v>84</v>
      </c>
      <c r="BN1030" s="22"/>
      <c r="BO1030" s="23">
        <v>38812</v>
      </c>
      <c r="BP1030" s="23">
        <v>47943</v>
      </c>
      <c r="BQ1030" s="14" t="s">
        <v>177</v>
      </c>
      <c r="BR1030" s="14" t="s">
        <v>178</v>
      </c>
      <c r="BS1030" s="14">
        <v>38812</v>
      </c>
      <c r="BT1030" s="14">
        <v>38812</v>
      </c>
      <c r="BU1030" s="22">
        <v>20427.259999999998</v>
      </c>
      <c r="BV1030" s="22">
        <v>14.95</v>
      </c>
      <c r="BW1030" s="22">
        <v>0</v>
      </c>
    </row>
    <row r="1031" spans="1:75" s="1" customFormat="1" ht="18.2" customHeight="1" x14ac:dyDescent="0.15">
      <c r="A1031" s="6">
        <v>1029</v>
      </c>
      <c r="B1031" s="7" t="s">
        <v>75</v>
      </c>
      <c r="C1031" s="7" t="s">
        <v>76</v>
      </c>
      <c r="D1031" s="8">
        <v>45108</v>
      </c>
      <c r="E1031" s="9" t="s">
        <v>1661</v>
      </c>
      <c r="F1031" s="10">
        <v>0</v>
      </c>
      <c r="G1031" s="10">
        <v>0</v>
      </c>
      <c r="H1031" s="11">
        <v>54918.36</v>
      </c>
      <c r="I1031" s="11">
        <v>0</v>
      </c>
      <c r="J1031" s="11">
        <v>0</v>
      </c>
      <c r="K1031" s="11">
        <v>54918.36</v>
      </c>
      <c r="L1031" s="11">
        <v>377.5</v>
      </c>
      <c r="M1031" s="11">
        <v>0</v>
      </c>
      <c r="N1031" s="11">
        <v>0</v>
      </c>
      <c r="O1031" s="11">
        <v>377.5</v>
      </c>
      <c r="P1031" s="11">
        <v>0</v>
      </c>
      <c r="Q1031" s="11">
        <v>0</v>
      </c>
      <c r="R1031" s="11">
        <v>54540.86</v>
      </c>
      <c r="S1031" s="11">
        <v>0</v>
      </c>
      <c r="T1031" s="11">
        <v>484.65</v>
      </c>
      <c r="U1031" s="11">
        <v>0</v>
      </c>
      <c r="V1031" s="11">
        <v>0</v>
      </c>
      <c r="W1031" s="11">
        <v>484.65</v>
      </c>
      <c r="X1031" s="11">
        <v>0</v>
      </c>
      <c r="Y1031" s="11">
        <v>0</v>
      </c>
      <c r="Z1031" s="11">
        <v>0</v>
      </c>
      <c r="AA1031" s="11">
        <v>18.87</v>
      </c>
      <c r="AB1031" s="11">
        <v>0</v>
      </c>
      <c r="AC1031" s="11">
        <v>0</v>
      </c>
      <c r="AD1031" s="11">
        <v>0</v>
      </c>
      <c r="AE1031" s="11">
        <v>0</v>
      </c>
      <c r="AF1031" s="11">
        <v>-36.869999999999997</v>
      </c>
      <c r="AG1031" s="11">
        <v>44.05</v>
      </c>
      <c r="AH1031" s="11">
        <v>115.92</v>
      </c>
      <c r="AI1031" s="11">
        <v>0</v>
      </c>
      <c r="AJ1031" s="11">
        <v>0</v>
      </c>
      <c r="AK1031" s="11">
        <v>0</v>
      </c>
      <c r="AL1031" s="11">
        <v>0</v>
      </c>
      <c r="AM1031" s="11">
        <v>0</v>
      </c>
      <c r="AN1031" s="11">
        <v>0</v>
      </c>
      <c r="AO1031" s="11">
        <v>0</v>
      </c>
      <c r="AP1031" s="11">
        <v>0</v>
      </c>
      <c r="AQ1031" s="11">
        <v>0</v>
      </c>
      <c r="AR1031" s="11">
        <v>0</v>
      </c>
      <c r="AS1031" s="11">
        <v>5.1500000000000001E-3</v>
      </c>
      <c r="AT1031" s="11">
        <f t="shared" si="16"/>
        <v>1004.11485</v>
      </c>
      <c r="AU1031" s="11">
        <v>0</v>
      </c>
      <c r="AV1031" s="11">
        <v>0</v>
      </c>
      <c r="AW1031" s="12">
        <v>93</v>
      </c>
      <c r="AX1031" s="12">
        <v>300</v>
      </c>
      <c r="AY1031" s="11">
        <v>470000</v>
      </c>
      <c r="AZ1031" s="11">
        <v>90693.45</v>
      </c>
      <c r="BA1031" s="13">
        <v>71.033657000000005</v>
      </c>
      <c r="BB1031" s="13">
        <v>42.717933232499398</v>
      </c>
      <c r="BC1031" s="13">
        <v>10.59</v>
      </c>
      <c r="BD1031" s="13"/>
      <c r="BE1031" s="9" t="s">
        <v>78</v>
      </c>
      <c r="BF1031" s="6"/>
      <c r="BG1031" s="9" t="s">
        <v>347</v>
      </c>
      <c r="BH1031" s="9" t="s">
        <v>406</v>
      </c>
      <c r="BI1031" s="9" t="s">
        <v>1572</v>
      </c>
      <c r="BJ1031" s="9" t="s">
        <v>108</v>
      </c>
      <c r="BK1031" s="7" t="s">
        <v>83</v>
      </c>
      <c r="BL1031" s="13">
        <v>423613.07828884001</v>
      </c>
      <c r="BM1031" s="7" t="s">
        <v>84</v>
      </c>
      <c r="BN1031" s="13"/>
      <c r="BO1031" s="14">
        <v>38813</v>
      </c>
      <c r="BP1031" s="14">
        <v>47944</v>
      </c>
      <c r="BQ1031" s="14" t="s">
        <v>109</v>
      </c>
      <c r="BR1031" s="14" t="s">
        <v>110</v>
      </c>
      <c r="BS1031" s="14">
        <v>38813</v>
      </c>
      <c r="BT1031" s="14">
        <v>38813</v>
      </c>
      <c r="BU1031" s="13">
        <v>0</v>
      </c>
      <c r="BV1031" s="13">
        <v>18.87</v>
      </c>
      <c r="BW1031" s="13">
        <v>0</v>
      </c>
    </row>
    <row r="1032" spans="1:75" s="1" customFormat="1" ht="18.2" customHeight="1" x14ac:dyDescent="0.15">
      <c r="A1032" s="15">
        <v>1030</v>
      </c>
      <c r="B1032" s="16" t="s">
        <v>75</v>
      </c>
      <c r="C1032" s="16" t="s">
        <v>76</v>
      </c>
      <c r="D1032" s="17">
        <v>45108</v>
      </c>
      <c r="E1032" s="18" t="s">
        <v>1662</v>
      </c>
      <c r="F1032" s="19">
        <v>0</v>
      </c>
      <c r="G1032" s="19">
        <v>0</v>
      </c>
      <c r="H1032" s="20">
        <v>32530.48</v>
      </c>
      <c r="I1032" s="20">
        <v>0</v>
      </c>
      <c r="J1032" s="20">
        <v>0</v>
      </c>
      <c r="K1032" s="20">
        <v>32530.48</v>
      </c>
      <c r="L1032" s="20">
        <v>287.35000000000002</v>
      </c>
      <c r="M1032" s="20">
        <v>0</v>
      </c>
      <c r="N1032" s="20">
        <v>0</v>
      </c>
      <c r="O1032" s="20">
        <v>287.35000000000002</v>
      </c>
      <c r="P1032" s="20">
        <v>0</v>
      </c>
      <c r="Q1032" s="20">
        <v>0</v>
      </c>
      <c r="R1032" s="20">
        <v>32243.13</v>
      </c>
      <c r="S1032" s="20">
        <v>0</v>
      </c>
      <c r="T1032" s="20">
        <v>298.2</v>
      </c>
      <c r="U1032" s="20">
        <v>0</v>
      </c>
      <c r="V1032" s="20">
        <v>0</v>
      </c>
      <c r="W1032" s="20">
        <v>298.2</v>
      </c>
      <c r="X1032" s="20">
        <v>0</v>
      </c>
      <c r="Y1032" s="20">
        <v>0</v>
      </c>
      <c r="Z1032" s="20">
        <v>0</v>
      </c>
      <c r="AA1032" s="20">
        <v>11.88</v>
      </c>
      <c r="AB1032" s="20">
        <v>0</v>
      </c>
      <c r="AC1032" s="20">
        <v>0</v>
      </c>
      <c r="AD1032" s="20">
        <v>0</v>
      </c>
      <c r="AE1032" s="20">
        <v>0</v>
      </c>
      <c r="AF1032" s="20">
        <v>-9.9499999999999993</v>
      </c>
      <c r="AG1032" s="20">
        <v>29.87</v>
      </c>
      <c r="AH1032" s="20">
        <v>77.61</v>
      </c>
      <c r="AI1032" s="20">
        <v>0</v>
      </c>
      <c r="AJ1032" s="20">
        <v>0</v>
      </c>
      <c r="AK1032" s="20">
        <v>0</v>
      </c>
      <c r="AL1032" s="20">
        <v>0</v>
      </c>
      <c r="AM1032" s="20">
        <v>0</v>
      </c>
      <c r="AN1032" s="20">
        <v>0</v>
      </c>
      <c r="AO1032" s="20">
        <v>0</v>
      </c>
      <c r="AP1032" s="20">
        <v>1.21</v>
      </c>
      <c r="AQ1032" s="20">
        <v>0</v>
      </c>
      <c r="AR1032" s="20">
        <v>0.9</v>
      </c>
      <c r="AS1032" s="20">
        <v>0</v>
      </c>
      <c r="AT1032" s="11">
        <f t="shared" si="16"/>
        <v>695.27</v>
      </c>
      <c r="AU1032" s="20">
        <v>0</v>
      </c>
      <c r="AV1032" s="20">
        <v>0</v>
      </c>
      <c r="AW1032" s="21">
        <v>77</v>
      </c>
      <c r="AX1032" s="21">
        <v>300</v>
      </c>
      <c r="AY1032" s="20">
        <v>324800.01</v>
      </c>
      <c r="AZ1032" s="20">
        <v>59743.46</v>
      </c>
      <c r="BA1032" s="22">
        <v>64.595443000000003</v>
      </c>
      <c r="BB1032" s="22">
        <v>34.861711492045998</v>
      </c>
      <c r="BC1032" s="22">
        <v>11</v>
      </c>
      <c r="BD1032" s="22"/>
      <c r="BE1032" s="18" t="s">
        <v>78</v>
      </c>
      <c r="BF1032" s="15"/>
      <c r="BG1032" s="18" t="s">
        <v>79</v>
      </c>
      <c r="BH1032" s="18" t="s">
        <v>195</v>
      </c>
      <c r="BI1032" s="18" t="s">
        <v>579</v>
      </c>
      <c r="BJ1032" s="18" t="s">
        <v>108</v>
      </c>
      <c r="BK1032" s="16" t="s">
        <v>83</v>
      </c>
      <c r="BL1032" s="22">
        <v>250428.97293821999</v>
      </c>
      <c r="BM1032" s="16" t="s">
        <v>84</v>
      </c>
      <c r="BN1032" s="22"/>
      <c r="BO1032" s="23">
        <v>38323</v>
      </c>
      <c r="BP1032" s="23">
        <v>47454</v>
      </c>
      <c r="BQ1032" s="14" t="s">
        <v>109</v>
      </c>
      <c r="BR1032" s="14" t="s">
        <v>110</v>
      </c>
      <c r="BS1032" s="14">
        <v>38323</v>
      </c>
      <c r="BT1032" s="14">
        <v>38323</v>
      </c>
      <c r="BU1032" s="22">
        <v>0</v>
      </c>
      <c r="BV1032" s="22">
        <v>11.88</v>
      </c>
      <c r="BW1032" s="22">
        <v>0</v>
      </c>
    </row>
    <row r="1033" spans="1:75" s="1" customFormat="1" ht="18.2" customHeight="1" x14ac:dyDescent="0.15">
      <c r="A1033" s="6">
        <v>1031</v>
      </c>
      <c r="B1033" s="7" t="s">
        <v>75</v>
      </c>
      <c r="C1033" s="7" t="s">
        <v>76</v>
      </c>
      <c r="D1033" s="8">
        <v>45108</v>
      </c>
      <c r="E1033" s="9" t="s">
        <v>1663</v>
      </c>
      <c r="F1033" s="10">
        <v>0</v>
      </c>
      <c r="G1033" s="10">
        <v>0</v>
      </c>
      <c r="H1033" s="11">
        <v>26982.48</v>
      </c>
      <c r="I1033" s="11">
        <v>0</v>
      </c>
      <c r="J1033" s="11">
        <v>0</v>
      </c>
      <c r="K1033" s="11">
        <v>26982.48</v>
      </c>
      <c r="L1033" s="11">
        <v>244.75</v>
      </c>
      <c r="M1033" s="11">
        <v>0</v>
      </c>
      <c r="N1033" s="11">
        <v>0</v>
      </c>
      <c r="O1033" s="11">
        <v>244.75</v>
      </c>
      <c r="P1033" s="11">
        <v>0</v>
      </c>
      <c r="Q1033" s="11">
        <v>0</v>
      </c>
      <c r="R1033" s="11">
        <v>26737.73</v>
      </c>
      <c r="S1033" s="11">
        <v>0</v>
      </c>
      <c r="T1033" s="11">
        <v>230.48</v>
      </c>
      <c r="U1033" s="11">
        <v>0</v>
      </c>
      <c r="V1033" s="11">
        <v>0</v>
      </c>
      <c r="W1033" s="11">
        <v>230.48</v>
      </c>
      <c r="X1033" s="11">
        <v>0</v>
      </c>
      <c r="Y1033" s="11">
        <v>0</v>
      </c>
      <c r="Z1033" s="11">
        <v>0</v>
      </c>
      <c r="AA1033" s="11">
        <v>10.89</v>
      </c>
      <c r="AB1033" s="11">
        <v>0</v>
      </c>
      <c r="AC1033" s="11">
        <v>0</v>
      </c>
      <c r="AD1033" s="11">
        <v>0</v>
      </c>
      <c r="AE1033" s="11">
        <v>0</v>
      </c>
      <c r="AF1033" s="11">
        <v>-26.22</v>
      </c>
      <c r="AG1033" s="11">
        <v>24.31</v>
      </c>
      <c r="AH1033" s="11">
        <v>67.819999999999993</v>
      </c>
      <c r="AI1033" s="11">
        <v>0</v>
      </c>
      <c r="AJ1033" s="11">
        <v>0</v>
      </c>
      <c r="AK1033" s="11">
        <v>0</v>
      </c>
      <c r="AL1033" s="11">
        <v>0</v>
      </c>
      <c r="AM1033" s="11">
        <v>0</v>
      </c>
      <c r="AN1033" s="11">
        <v>0</v>
      </c>
      <c r="AO1033" s="11">
        <v>0</v>
      </c>
      <c r="AP1033" s="11">
        <v>2.4700000000000002</v>
      </c>
      <c r="AQ1033" s="11">
        <v>0</v>
      </c>
      <c r="AR1033" s="11">
        <v>9.8800000000000008</v>
      </c>
      <c r="AS1033" s="11">
        <v>0</v>
      </c>
      <c r="AT1033" s="11">
        <f t="shared" si="16"/>
        <v>544.62</v>
      </c>
      <c r="AU1033" s="11">
        <v>0</v>
      </c>
      <c r="AV1033" s="11">
        <v>0</v>
      </c>
      <c r="AW1033" s="12">
        <v>77</v>
      </c>
      <c r="AX1033" s="12">
        <v>300</v>
      </c>
      <c r="AY1033" s="11">
        <v>308000.01</v>
      </c>
      <c r="AZ1033" s="11">
        <v>51300</v>
      </c>
      <c r="BA1033" s="13">
        <v>58.666245000000004</v>
      </c>
      <c r="BB1033" s="13">
        <v>30.577041304558499</v>
      </c>
      <c r="BC1033" s="13">
        <v>10.25</v>
      </c>
      <c r="BD1033" s="13"/>
      <c r="BE1033" s="9" t="s">
        <v>78</v>
      </c>
      <c r="BF1033" s="6"/>
      <c r="BG1033" s="9" t="s">
        <v>160</v>
      </c>
      <c r="BH1033" s="9" t="s">
        <v>386</v>
      </c>
      <c r="BI1033" s="9" t="s">
        <v>1664</v>
      </c>
      <c r="BJ1033" s="9" t="s">
        <v>108</v>
      </c>
      <c r="BK1033" s="7" t="s">
        <v>83</v>
      </c>
      <c r="BL1033" s="13">
        <v>207669.11471061999</v>
      </c>
      <c r="BM1033" s="7" t="s">
        <v>84</v>
      </c>
      <c r="BN1033" s="13"/>
      <c r="BO1033" s="14">
        <v>38330</v>
      </c>
      <c r="BP1033" s="14">
        <v>47461</v>
      </c>
      <c r="BQ1033" s="14" t="s">
        <v>109</v>
      </c>
      <c r="BR1033" s="14" t="s">
        <v>110</v>
      </c>
      <c r="BS1033" s="14">
        <v>38330</v>
      </c>
      <c r="BT1033" s="14">
        <v>38330</v>
      </c>
      <c r="BU1033" s="13">
        <v>0</v>
      </c>
      <c r="BV1033" s="13">
        <v>10.89</v>
      </c>
      <c r="BW1033" s="13">
        <v>0</v>
      </c>
    </row>
    <row r="1034" spans="1:75" s="1" customFormat="1" ht="18.2" customHeight="1" x14ac:dyDescent="0.15">
      <c r="A1034" s="15">
        <v>1032</v>
      </c>
      <c r="B1034" s="16" t="s">
        <v>75</v>
      </c>
      <c r="C1034" s="16" t="s">
        <v>76</v>
      </c>
      <c r="D1034" s="17">
        <v>45108</v>
      </c>
      <c r="E1034" s="18" t="s">
        <v>1665</v>
      </c>
      <c r="F1034" s="19">
        <v>0</v>
      </c>
      <c r="G1034" s="19">
        <v>0</v>
      </c>
      <c r="H1034" s="20">
        <v>2994.83</v>
      </c>
      <c r="I1034" s="20">
        <v>0</v>
      </c>
      <c r="J1034" s="20">
        <v>0</v>
      </c>
      <c r="K1034" s="20">
        <v>2994.83</v>
      </c>
      <c r="L1034" s="20">
        <v>473.62</v>
      </c>
      <c r="M1034" s="20">
        <v>0</v>
      </c>
      <c r="N1034" s="20">
        <v>0</v>
      </c>
      <c r="O1034" s="20">
        <v>473.62</v>
      </c>
      <c r="P1034" s="20">
        <v>285.52999999999997</v>
      </c>
      <c r="Q1034" s="20">
        <v>0</v>
      </c>
      <c r="R1034" s="20">
        <v>2235.6799999999998</v>
      </c>
      <c r="S1034" s="20">
        <v>0</v>
      </c>
      <c r="T1034" s="20">
        <v>25.58</v>
      </c>
      <c r="U1034" s="20">
        <v>0</v>
      </c>
      <c r="V1034" s="20">
        <v>0</v>
      </c>
      <c r="W1034" s="20">
        <v>25.58</v>
      </c>
      <c r="X1034" s="20">
        <v>0</v>
      </c>
      <c r="Y1034" s="20">
        <v>0</v>
      </c>
      <c r="Z1034" s="20">
        <v>0</v>
      </c>
      <c r="AA1034" s="20">
        <v>11.44</v>
      </c>
      <c r="AB1034" s="20">
        <v>0</v>
      </c>
      <c r="AC1034" s="20">
        <v>0</v>
      </c>
      <c r="AD1034" s="20">
        <v>0</v>
      </c>
      <c r="AE1034" s="20">
        <v>0</v>
      </c>
      <c r="AF1034" s="20">
        <v>-7.2</v>
      </c>
      <c r="AG1034" s="20">
        <v>25.53</v>
      </c>
      <c r="AH1034" s="20">
        <v>69.02</v>
      </c>
      <c r="AI1034" s="20">
        <v>0</v>
      </c>
      <c r="AJ1034" s="20">
        <v>0</v>
      </c>
      <c r="AK1034" s="20">
        <v>0</v>
      </c>
      <c r="AL1034" s="20">
        <v>0</v>
      </c>
      <c r="AM1034" s="20">
        <v>0</v>
      </c>
      <c r="AN1034" s="20">
        <v>0</v>
      </c>
      <c r="AO1034" s="20">
        <v>0</v>
      </c>
      <c r="AP1034" s="20">
        <v>2.81</v>
      </c>
      <c r="AQ1034" s="20">
        <v>0</v>
      </c>
      <c r="AR1034" s="20">
        <v>2.1</v>
      </c>
      <c r="AS1034" s="20">
        <v>0</v>
      </c>
      <c r="AT1034" s="11">
        <f t="shared" si="16"/>
        <v>884.23</v>
      </c>
      <c r="AU1034" s="20">
        <v>0</v>
      </c>
      <c r="AV1034" s="20">
        <v>0</v>
      </c>
      <c r="AW1034" s="21">
        <v>77</v>
      </c>
      <c r="AX1034" s="21">
        <v>300</v>
      </c>
      <c r="AY1034" s="20">
        <v>270700</v>
      </c>
      <c r="AZ1034" s="20">
        <v>53887.31</v>
      </c>
      <c r="BA1034" s="22">
        <v>70.205669999999998</v>
      </c>
      <c r="BB1034" s="22">
        <v>2.9126971137657498</v>
      </c>
      <c r="BC1034" s="22">
        <v>10.25</v>
      </c>
      <c r="BD1034" s="22"/>
      <c r="BE1034" s="18" t="s">
        <v>78</v>
      </c>
      <c r="BF1034" s="15"/>
      <c r="BG1034" s="18" t="s">
        <v>300</v>
      </c>
      <c r="BH1034" s="18" t="s">
        <v>301</v>
      </c>
      <c r="BI1034" s="18" t="s">
        <v>733</v>
      </c>
      <c r="BJ1034" s="18" t="s">
        <v>108</v>
      </c>
      <c r="BK1034" s="16" t="s">
        <v>83</v>
      </c>
      <c r="BL1034" s="22">
        <v>17364.289577920001</v>
      </c>
      <c r="BM1034" s="16" t="s">
        <v>84</v>
      </c>
      <c r="BN1034" s="22"/>
      <c r="BO1034" s="23">
        <v>38336</v>
      </c>
      <c r="BP1034" s="23">
        <v>47467</v>
      </c>
      <c r="BQ1034" s="14" t="s">
        <v>109</v>
      </c>
      <c r="BR1034" s="14" t="s">
        <v>110</v>
      </c>
      <c r="BS1034" s="14">
        <v>38336</v>
      </c>
      <c r="BT1034" s="14">
        <v>38336</v>
      </c>
      <c r="BU1034" s="22">
        <v>0</v>
      </c>
      <c r="BV1034" s="22">
        <v>11.44</v>
      </c>
      <c r="BW1034" s="22">
        <v>0</v>
      </c>
    </row>
    <row r="1035" spans="1:75" s="1" customFormat="1" ht="18.2" customHeight="1" x14ac:dyDescent="0.15">
      <c r="A1035" s="6">
        <v>1033</v>
      </c>
      <c r="B1035" s="7" t="s">
        <v>75</v>
      </c>
      <c r="C1035" s="7" t="s">
        <v>76</v>
      </c>
      <c r="D1035" s="8">
        <v>45108</v>
      </c>
      <c r="E1035" s="9" t="s">
        <v>1666</v>
      </c>
      <c r="F1035" s="10">
        <v>1</v>
      </c>
      <c r="G1035" s="10">
        <v>1</v>
      </c>
      <c r="H1035" s="11">
        <v>23170.91</v>
      </c>
      <c r="I1035" s="11">
        <v>354.22</v>
      </c>
      <c r="J1035" s="11">
        <v>0</v>
      </c>
      <c r="K1035" s="11">
        <v>23525.13</v>
      </c>
      <c r="L1035" s="11">
        <v>357.22</v>
      </c>
      <c r="M1035" s="11">
        <v>0</v>
      </c>
      <c r="N1035" s="11">
        <v>354.22</v>
      </c>
      <c r="O1035" s="11">
        <v>0</v>
      </c>
      <c r="P1035" s="11">
        <v>0</v>
      </c>
      <c r="Q1035" s="11">
        <v>0</v>
      </c>
      <c r="R1035" s="11">
        <v>23170.91</v>
      </c>
      <c r="S1035" s="11">
        <v>0.96</v>
      </c>
      <c r="T1035" s="11">
        <v>196.57</v>
      </c>
      <c r="U1035" s="11">
        <v>0</v>
      </c>
      <c r="V1035" s="11">
        <v>0.96</v>
      </c>
      <c r="W1035" s="11">
        <v>160.85</v>
      </c>
      <c r="X1035" s="11">
        <v>0</v>
      </c>
      <c r="Y1035" s="11">
        <v>0</v>
      </c>
      <c r="Z1035" s="11">
        <v>35.72</v>
      </c>
      <c r="AA1035" s="11">
        <v>13.03</v>
      </c>
      <c r="AB1035" s="11">
        <v>0</v>
      </c>
      <c r="AC1035" s="11">
        <v>0</v>
      </c>
      <c r="AD1035" s="11">
        <v>0</v>
      </c>
      <c r="AE1035" s="11">
        <v>0</v>
      </c>
      <c r="AF1035" s="11">
        <v>-28.57</v>
      </c>
      <c r="AG1035" s="11">
        <v>28.34</v>
      </c>
      <c r="AH1035" s="11">
        <v>77.3</v>
      </c>
      <c r="AI1035" s="11">
        <v>0</v>
      </c>
      <c r="AJ1035" s="11">
        <v>0</v>
      </c>
      <c r="AK1035" s="11">
        <v>0</v>
      </c>
      <c r="AL1035" s="11">
        <v>44.07</v>
      </c>
      <c r="AM1035" s="11">
        <v>0</v>
      </c>
      <c r="AN1035" s="11">
        <v>0</v>
      </c>
      <c r="AO1035" s="11">
        <v>0</v>
      </c>
      <c r="AP1035" s="11">
        <v>0</v>
      </c>
      <c r="AQ1035" s="11">
        <v>0</v>
      </c>
      <c r="AR1035" s="11">
        <v>0</v>
      </c>
      <c r="AS1035" s="11">
        <v>0</v>
      </c>
      <c r="AT1035" s="11">
        <f t="shared" si="16"/>
        <v>650.20000000000005</v>
      </c>
      <c r="AU1035" s="11">
        <v>357.22</v>
      </c>
      <c r="AV1035" s="11">
        <v>35.72</v>
      </c>
      <c r="AW1035" s="12">
        <v>77</v>
      </c>
      <c r="AX1035" s="12">
        <v>300</v>
      </c>
      <c r="AY1035" s="11">
        <v>309999.99</v>
      </c>
      <c r="AZ1035" s="11">
        <v>60101.95</v>
      </c>
      <c r="BA1035" s="13">
        <v>68.387101999999999</v>
      </c>
      <c r="BB1035" s="13">
        <v>26.365057799336299</v>
      </c>
      <c r="BC1035" s="13">
        <v>10.18</v>
      </c>
      <c r="BD1035" s="13"/>
      <c r="BE1035" s="9" t="s">
        <v>78</v>
      </c>
      <c r="BF1035" s="6"/>
      <c r="BG1035" s="9" t="s">
        <v>347</v>
      </c>
      <c r="BH1035" s="9" t="s">
        <v>406</v>
      </c>
      <c r="BI1035" s="9" t="s">
        <v>1667</v>
      </c>
      <c r="BJ1035" s="9" t="s">
        <v>95</v>
      </c>
      <c r="BK1035" s="7" t="s">
        <v>83</v>
      </c>
      <c r="BL1035" s="13">
        <v>179966.00185353999</v>
      </c>
      <c r="BM1035" s="7" t="s">
        <v>84</v>
      </c>
      <c r="BN1035" s="13"/>
      <c r="BO1035" s="14">
        <v>38337</v>
      </c>
      <c r="BP1035" s="14">
        <v>47468</v>
      </c>
      <c r="BQ1035" s="14" t="s">
        <v>96</v>
      </c>
      <c r="BR1035" s="14" t="s">
        <v>97</v>
      </c>
      <c r="BS1035" s="14">
        <v>38337</v>
      </c>
      <c r="BT1035" s="14">
        <v>38337</v>
      </c>
      <c r="BU1035" s="13">
        <v>0</v>
      </c>
      <c r="BV1035" s="13">
        <v>13.03</v>
      </c>
      <c r="BW1035" s="13">
        <v>0</v>
      </c>
    </row>
    <row r="1036" spans="1:75" s="1" customFormat="1" ht="18.2" customHeight="1" x14ac:dyDescent="0.15">
      <c r="A1036" s="15">
        <v>1034</v>
      </c>
      <c r="B1036" s="16" t="s">
        <v>75</v>
      </c>
      <c r="C1036" s="16" t="s">
        <v>76</v>
      </c>
      <c r="D1036" s="17">
        <v>45108</v>
      </c>
      <c r="E1036" s="18" t="s">
        <v>1668</v>
      </c>
      <c r="F1036" s="19">
        <v>152</v>
      </c>
      <c r="G1036" s="19">
        <v>151</v>
      </c>
      <c r="H1036" s="20">
        <v>26517.73</v>
      </c>
      <c r="I1036" s="20">
        <v>20371.900000000001</v>
      </c>
      <c r="J1036" s="20">
        <v>0</v>
      </c>
      <c r="K1036" s="20">
        <v>46889.63</v>
      </c>
      <c r="L1036" s="20">
        <v>240.62</v>
      </c>
      <c r="M1036" s="20">
        <v>0</v>
      </c>
      <c r="N1036" s="20">
        <v>0</v>
      </c>
      <c r="O1036" s="20">
        <v>0</v>
      </c>
      <c r="P1036" s="20">
        <v>0</v>
      </c>
      <c r="Q1036" s="20">
        <v>0</v>
      </c>
      <c r="R1036" s="20">
        <v>46889.63</v>
      </c>
      <c r="S1036" s="20">
        <v>49958.94</v>
      </c>
      <c r="T1036" s="20">
        <v>226.51</v>
      </c>
      <c r="U1036" s="20">
        <v>0</v>
      </c>
      <c r="V1036" s="20">
        <v>0</v>
      </c>
      <c r="W1036" s="20">
        <v>0</v>
      </c>
      <c r="X1036" s="20">
        <v>0</v>
      </c>
      <c r="Y1036" s="20">
        <v>0</v>
      </c>
      <c r="Z1036" s="20">
        <v>50185.45</v>
      </c>
      <c r="AA1036" s="20">
        <v>0</v>
      </c>
      <c r="AB1036" s="20">
        <v>0</v>
      </c>
      <c r="AC1036" s="20">
        <v>0</v>
      </c>
      <c r="AD1036" s="20">
        <v>0</v>
      </c>
      <c r="AE1036" s="20">
        <v>0</v>
      </c>
      <c r="AF1036" s="20">
        <v>0</v>
      </c>
      <c r="AG1036" s="20">
        <v>0</v>
      </c>
      <c r="AH1036" s="20">
        <v>0</v>
      </c>
      <c r="AI1036" s="20">
        <v>0</v>
      </c>
      <c r="AJ1036" s="20">
        <v>0</v>
      </c>
      <c r="AK1036" s="20">
        <v>0</v>
      </c>
      <c r="AL1036" s="20">
        <v>0</v>
      </c>
      <c r="AM1036" s="20">
        <v>0</v>
      </c>
      <c r="AN1036" s="20">
        <v>0</v>
      </c>
      <c r="AO1036" s="20">
        <v>0</v>
      </c>
      <c r="AP1036" s="20">
        <v>0</v>
      </c>
      <c r="AQ1036" s="20">
        <v>0</v>
      </c>
      <c r="AR1036" s="20">
        <v>0</v>
      </c>
      <c r="AS1036" s="20">
        <v>0</v>
      </c>
      <c r="AT1036" s="11">
        <f t="shared" si="16"/>
        <v>0</v>
      </c>
      <c r="AU1036" s="20">
        <v>20612.52</v>
      </c>
      <c r="AV1036" s="20">
        <v>50185.45</v>
      </c>
      <c r="AW1036" s="21">
        <v>77</v>
      </c>
      <c r="AX1036" s="21">
        <v>300</v>
      </c>
      <c r="AY1036" s="20">
        <v>245700.01</v>
      </c>
      <c r="AZ1036" s="20">
        <v>50424.92</v>
      </c>
      <c r="BA1036" s="22">
        <v>72.391465999999994</v>
      </c>
      <c r="BB1036" s="22">
        <v>67.316101957079596</v>
      </c>
      <c r="BC1036" s="22">
        <v>10.25</v>
      </c>
      <c r="BD1036" s="22"/>
      <c r="BE1036" s="18" t="s">
        <v>78</v>
      </c>
      <c r="BF1036" s="15"/>
      <c r="BG1036" s="18" t="s">
        <v>160</v>
      </c>
      <c r="BH1036" s="18" t="s">
        <v>1669</v>
      </c>
      <c r="BI1036" s="18" t="s">
        <v>1670</v>
      </c>
      <c r="BJ1036" s="18" t="s">
        <v>82</v>
      </c>
      <c r="BK1036" s="16" t="s">
        <v>83</v>
      </c>
      <c r="BL1036" s="22">
        <v>364186.78590921999</v>
      </c>
      <c r="BM1036" s="16" t="s">
        <v>84</v>
      </c>
      <c r="BN1036" s="22"/>
      <c r="BO1036" s="23">
        <v>38337</v>
      </c>
      <c r="BP1036" s="23">
        <v>47468</v>
      </c>
      <c r="BQ1036" s="14" t="s">
        <v>450</v>
      </c>
      <c r="BR1036" s="14" t="s">
        <v>451</v>
      </c>
      <c r="BS1036" s="14">
        <v>38337</v>
      </c>
      <c r="BT1036" s="14">
        <v>38337</v>
      </c>
      <c r="BU1036" s="22">
        <v>14925.28</v>
      </c>
      <c r="BV1036" s="22">
        <v>10.71</v>
      </c>
      <c r="BW1036" s="22">
        <v>0</v>
      </c>
    </row>
    <row r="1037" spans="1:75" s="1" customFormat="1" ht="18.2" customHeight="1" x14ac:dyDescent="0.15">
      <c r="A1037" s="6">
        <v>1035</v>
      </c>
      <c r="B1037" s="7" t="s">
        <v>75</v>
      </c>
      <c r="C1037" s="7" t="s">
        <v>76</v>
      </c>
      <c r="D1037" s="8">
        <v>45108</v>
      </c>
      <c r="E1037" s="9" t="s">
        <v>1671</v>
      </c>
      <c r="F1037" s="10">
        <v>0</v>
      </c>
      <c r="G1037" s="10">
        <v>0</v>
      </c>
      <c r="H1037" s="11">
        <v>11891.07</v>
      </c>
      <c r="I1037" s="11">
        <v>0</v>
      </c>
      <c r="J1037" s="11">
        <v>0</v>
      </c>
      <c r="K1037" s="11">
        <v>11891.07</v>
      </c>
      <c r="L1037" s="11">
        <v>614.04999999999995</v>
      </c>
      <c r="M1037" s="11">
        <v>0</v>
      </c>
      <c r="N1037" s="11">
        <v>0</v>
      </c>
      <c r="O1037" s="11">
        <v>614.04999999999995</v>
      </c>
      <c r="P1037" s="11">
        <v>0</v>
      </c>
      <c r="Q1037" s="11">
        <v>0</v>
      </c>
      <c r="R1037" s="11">
        <v>11277.02</v>
      </c>
      <c r="S1037" s="11">
        <v>0</v>
      </c>
      <c r="T1037" s="11">
        <v>101.57</v>
      </c>
      <c r="U1037" s="11">
        <v>0</v>
      </c>
      <c r="V1037" s="11">
        <v>0</v>
      </c>
      <c r="W1037" s="11">
        <v>101.57</v>
      </c>
      <c r="X1037" s="11">
        <v>0</v>
      </c>
      <c r="Y1037" s="11">
        <v>0</v>
      </c>
      <c r="Z1037" s="11">
        <v>0</v>
      </c>
      <c r="AA1037" s="11">
        <v>15.83</v>
      </c>
      <c r="AB1037" s="11">
        <v>0</v>
      </c>
      <c r="AC1037" s="11">
        <v>0</v>
      </c>
      <c r="AD1037" s="11">
        <v>0</v>
      </c>
      <c r="AE1037" s="11">
        <v>0</v>
      </c>
      <c r="AF1037" s="11">
        <v>-8.31</v>
      </c>
      <c r="AG1037" s="11">
        <v>31.82</v>
      </c>
      <c r="AH1037" s="11">
        <v>93.84</v>
      </c>
      <c r="AI1037" s="11">
        <v>0</v>
      </c>
      <c r="AJ1037" s="11">
        <v>0</v>
      </c>
      <c r="AK1037" s="11">
        <v>0</v>
      </c>
      <c r="AL1037" s="11">
        <v>0</v>
      </c>
      <c r="AM1037" s="11">
        <v>0</v>
      </c>
      <c r="AN1037" s="11">
        <v>0</v>
      </c>
      <c r="AO1037" s="11">
        <v>0</v>
      </c>
      <c r="AP1037" s="11">
        <v>5.46</v>
      </c>
      <c r="AQ1037" s="11">
        <v>0</v>
      </c>
      <c r="AR1037" s="11">
        <v>4.51</v>
      </c>
      <c r="AS1037" s="11">
        <v>0</v>
      </c>
      <c r="AT1037" s="11">
        <f t="shared" si="16"/>
        <v>849.75</v>
      </c>
      <c r="AU1037" s="11">
        <v>0</v>
      </c>
      <c r="AV1037" s="11">
        <v>0</v>
      </c>
      <c r="AW1037" s="12">
        <v>17</v>
      </c>
      <c r="AX1037" s="12">
        <v>240</v>
      </c>
      <c r="AY1037" s="11">
        <v>377999.98</v>
      </c>
      <c r="AZ1037" s="11">
        <v>72899.929999999993</v>
      </c>
      <c r="BA1037" s="13">
        <v>68.027208999999999</v>
      </c>
      <c r="BB1037" s="13">
        <v>10.5232501106267</v>
      </c>
      <c r="BC1037" s="13">
        <v>10.25</v>
      </c>
      <c r="BD1037" s="13"/>
      <c r="BE1037" s="9" t="s">
        <v>78</v>
      </c>
      <c r="BF1037" s="6"/>
      <c r="BG1037" s="9" t="s">
        <v>347</v>
      </c>
      <c r="BH1037" s="9" t="s">
        <v>406</v>
      </c>
      <c r="BI1037" s="9" t="s">
        <v>1672</v>
      </c>
      <c r="BJ1037" s="9" t="s">
        <v>108</v>
      </c>
      <c r="BK1037" s="7" t="s">
        <v>83</v>
      </c>
      <c r="BL1037" s="13">
        <v>87587.418975880006</v>
      </c>
      <c r="BM1037" s="7" t="s">
        <v>84</v>
      </c>
      <c r="BN1037" s="13"/>
      <c r="BO1037" s="14">
        <v>38337</v>
      </c>
      <c r="BP1037" s="14">
        <v>45642</v>
      </c>
      <c r="BQ1037" s="14" t="s">
        <v>109</v>
      </c>
      <c r="BR1037" s="14" t="s">
        <v>110</v>
      </c>
      <c r="BS1037" s="14">
        <v>38337</v>
      </c>
      <c r="BT1037" s="14">
        <v>38337</v>
      </c>
      <c r="BU1037" s="13">
        <v>0</v>
      </c>
      <c r="BV1037" s="13">
        <v>15.83</v>
      </c>
      <c r="BW1037" s="13">
        <v>0</v>
      </c>
    </row>
    <row r="1038" spans="1:75" s="1" customFormat="1" ht="18.2" customHeight="1" x14ac:dyDescent="0.15">
      <c r="A1038" s="15">
        <v>1036</v>
      </c>
      <c r="B1038" s="16" t="s">
        <v>75</v>
      </c>
      <c r="C1038" s="16" t="s">
        <v>76</v>
      </c>
      <c r="D1038" s="17">
        <v>45108</v>
      </c>
      <c r="E1038" s="18" t="s">
        <v>1673</v>
      </c>
      <c r="F1038" s="19">
        <v>0</v>
      </c>
      <c r="G1038" s="19">
        <v>0</v>
      </c>
      <c r="H1038" s="20">
        <v>3220.05</v>
      </c>
      <c r="I1038" s="20">
        <v>0</v>
      </c>
      <c r="J1038" s="20">
        <v>0</v>
      </c>
      <c r="K1038" s="20">
        <v>3220.05</v>
      </c>
      <c r="L1038" s="20">
        <v>622.48</v>
      </c>
      <c r="M1038" s="20">
        <v>0</v>
      </c>
      <c r="N1038" s="20">
        <v>0</v>
      </c>
      <c r="O1038" s="20">
        <v>622.48</v>
      </c>
      <c r="P1038" s="20">
        <v>172.08</v>
      </c>
      <c r="Q1038" s="20">
        <v>0</v>
      </c>
      <c r="R1038" s="20">
        <v>2425.4899999999998</v>
      </c>
      <c r="S1038" s="20">
        <v>0</v>
      </c>
      <c r="T1038" s="20">
        <v>27.5</v>
      </c>
      <c r="U1038" s="20">
        <v>0</v>
      </c>
      <c r="V1038" s="20">
        <v>0</v>
      </c>
      <c r="W1038" s="20">
        <v>27.5</v>
      </c>
      <c r="X1038" s="20">
        <v>0</v>
      </c>
      <c r="Y1038" s="20">
        <v>0</v>
      </c>
      <c r="Z1038" s="20">
        <v>0</v>
      </c>
      <c r="AA1038" s="20">
        <v>14.38</v>
      </c>
      <c r="AB1038" s="20">
        <v>0</v>
      </c>
      <c r="AC1038" s="20">
        <v>0</v>
      </c>
      <c r="AD1038" s="20">
        <v>0</v>
      </c>
      <c r="AE1038" s="20">
        <v>0</v>
      </c>
      <c r="AF1038" s="20">
        <v>-8.4700000000000006</v>
      </c>
      <c r="AG1038" s="20">
        <v>28.9</v>
      </c>
      <c r="AH1038" s="20">
        <v>88.08</v>
      </c>
      <c r="AI1038" s="20">
        <v>0</v>
      </c>
      <c r="AJ1038" s="20">
        <v>0</v>
      </c>
      <c r="AK1038" s="20">
        <v>0</v>
      </c>
      <c r="AL1038" s="20">
        <v>0</v>
      </c>
      <c r="AM1038" s="20">
        <v>0</v>
      </c>
      <c r="AN1038" s="20">
        <v>0</v>
      </c>
      <c r="AO1038" s="20">
        <v>0</v>
      </c>
      <c r="AP1038" s="20">
        <v>3.11</v>
      </c>
      <c r="AQ1038" s="20">
        <v>0</v>
      </c>
      <c r="AR1038" s="20">
        <v>3.47</v>
      </c>
      <c r="AS1038" s="20">
        <v>0</v>
      </c>
      <c r="AT1038" s="11">
        <f t="shared" si="16"/>
        <v>944.59</v>
      </c>
      <c r="AU1038" s="20">
        <v>0</v>
      </c>
      <c r="AV1038" s="20">
        <v>0</v>
      </c>
      <c r="AW1038" s="21">
        <v>17</v>
      </c>
      <c r="AX1038" s="21">
        <v>240</v>
      </c>
      <c r="AY1038" s="20">
        <v>411000.01</v>
      </c>
      <c r="AZ1038" s="20">
        <v>66213.2</v>
      </c>
      <c r="BA1038" s="22">
        <v>56.826390000000004</v>
      </c>
      <c r="BB1038" s="22">
        <v>2.0816369044404999</v>
      </c>
      <c r="BC1038" s="22">
        <v>10.25</v>
      </c>
      <c r="BD1038" s="22"/>
      <c r="BE1038" s="18" t="s">
        <v>78</v>
      </c>
      <c r="BF1038" s="15"/>
      <c r="BG1038" s="18" t="s">
        <v>347</v>
      </c>
      <c r="BH1038" s="18" t="s">
        <v>406</v>
      </c>
      <c r="BI1038" s="18" t="s">
        <v>1672</v>
      </c>
      <c r="BJ1038" s="18" t="s">
        <v>108</v>
      </c>
      <c r="BK1038" s="16" t="s">
        <v>83</v>
      </c>
      <c r="BL1038" s="22">
        <v>18838.523728060001</v>
      </c>
      <c r="BM1038" s="16" t="s">
        <v>84</v>
      </c>
      <c r="BN1038" s="22"/>
      <c r="BO1038" s="23">
        <v>38337</v>
      </c>
      <c r="BP1038" s="23">
        <v>45642</v>
      </c>
      <c r="BQ1038" s="14" t="s">
        <v>109</v>
      </c>
      <c r="BR1038" s="14" t="s">
        <v>110</v>
      </c>
      <c r="BS1038" s="14">
        <v>38337</v>
      </c>
      <c r="BT1038" s="14">
        <v>38337</v>
      </c>
      <c r="BU1038" s="22">
        <v>0</v>
      </c>
      <c r="BV1038" s="22">
        <v>14.38</v>
      </c>
      <c r="BW1038" s="22">
        <v>0</v>
      </c>
    </row>
    <row r="1039" spans="1:75" s="1" customFormat="1" ht="18.2" customHeight="1" x14ac:dyDescent="0.15">
      <c r="A1039" s="6">
        <v>1037</v>
      </c>
      <c r="B1039" s="7" t="s">
        <v>75</v>
      </c>
      <c r="C1039" s="7" t="s">
        <v>76</v>
      </c>
      <c r="D1039" s="8">
        <v>45108</v>
      </c>
      <c r="E1039" s="9" t="s">
        <v>1674</v>
      </c>
      <c r="F1039" s="10">
        <v>86</v>
      </c>
      <c r="G1039" s="10">
        <v>85</v>
      </c>
      <c r="H1039" s="11">
        <v>28273.1</v>
      </c>
      <c r="I1039" s="11">
        <v>17395.29</v>
      </c>
      <c r="J1039" s="11">
        <v>0</v>
      </c>
      <c r="K1039" s="11">
        <v>45668.39</v>
      </c>
      <c r="L1039" s="11">
        <v>288.69</v>
      </c>
      <c r="M1039" s="11">
        <v>0</v>
      </c>
      <c r="N1039" s="11">
        <v>0</v>
      </c>
      <c r="O1039" s="11">
        <v>0</v>
      </c>
      <c r="P1039" s="11">
        <v>0</v>
      </c>
      <c r="Q1039" s="11">
        <v>0</v>
      </c>
      <c r="R1039" s="11">
        <v>45668.39</v>
      </c>
      <c r="S1039" s="11">
        <v>27670.86</v>
      </c>
      <c r="T1039" s="11">
        <v>241.5</v>
      </c>
      <c r="U1039" s="11">
        <v>0</v>
      </c>
      <c r="V1039" s="11">
        <v>78.94</v>
      </c>
      <c r="W1039" s="11">
        <v>0</v>
      </c>
      <c r="X1039" s="11">
        <v>0</v>
      </c>
      <c r="Y1039" s="11">
        <v>0</v>
      </c>
      <c r="Z1039" s="11">
        <v>27833.42</v>
      </c>
      <c r="AA1039" s="11">
        <v>0</v>
      </c>
      <c r="AB1039" s="11">
        <v>0</v>
      </c>
      <c r="AC1039" s="11">
        <v>0</v>
      </c>
      <c r="AD1039" s="11">
        <v>0</v>
      </c>
      <c r="AE1039" s="11">
        <v>0</v>
      </c>
      <c r="AF1039" s="11">
        <v>-38.22</v>
      </c>
      <c r="AG1039" s="11">
        <v>0</v>
      </c>
      <c r="AH1039" s="11">
        <v>0</v>
      </c>
      <c r="AI1039" s="11">
        <v>12.15</v>
      </c>
      <c r="AJ1039" s="11">
        <v>0</v>
      </c>
      <c r="AK1039" s="11">
        <v>0</v>
      </c>
      <c r="AL1039" s="11">
        <v>0</v>
      </c>
      <c r="AM1039" s="11">
        <v>0</v>
      </c>
      <c r="AN1039" s="11">
        <v>27.12</v>
      </c>
      <c r="AO1039" s="11">
        <v>14.71</v>
      </c>
      <c r="AP1039" s="11">
        <v>0</v>
      </c>
      <c r="AQ1039" s="11">
        <v>0</v>
      </c>
      <c r="AR1039" s="11">
        <v>0</v>
      </c>
      <c r="AS1039" s="11">
        <v>0</v>
      </c>
      <c r="AT1039" s="11">
        <f t="shared" si="16"/>
        <v>94.699999999999989</v>
      </c>
      <c r="AU1039" s="11">
        <v>17683.98</v>
      </c>
      <c r="AV1039" s="11">
        <v>27833.42</v>
      </c>
      <c r="AW1039" s="12">
        <v>77</v>
      </c>
      <c r="AX1039" s="12">
        <v>300</v>
      </c>
      <c r="AY1039" s="11">
        <v>262664.99</v>
      </c>
      <c r="AZ1039" s="11">
        <v>57232.77</v>
      </c>
      <c r="BA1039" s="13">
        <v>76.910177000000004</v>
      </c>
      <c r="BB1039" s="13">
        <v>61.369805414014202</v>
      </c>
      <c r="BC1039" s="13">
        <v>10.25</v>
      </c>
      <c r="BD1039" s="13"/>
      <c r="BE1039" s="9" t="s">
        <v>78</v>
      </c>
      <c r="BF1039" s="6"/>
      <c r="BG1039" s="9" t="s">
        <v>79</v>
      </c>
      <c r="BH1039" s="9" t="s">
        <v>409</v>
      </c>
      <c r="BI1039" s="9" t="s">
        <v>1215</v>
      </c>
      <c r="BJ1039" s="9" t="s">
        <v>82</v>
      </c>
      <c r="BK1039" s="7" t="s">
        <v>83</v>
      </c>
      <c r="BL1039" s="13">
        <v>354701.54428065999</v>
      </c>
      <c r="BM1039" s="7" t="s">
        <v>84</v>
      </c>
      <c r="BN1039" s="13"/>
      <c r="BO1039" s="14">
        <v>38341</v>
      </c>
      <c r="BP1039" s="14">
        <v>47472</v>
      </c>
      <c r="BQ1039" s="14" t="s">
        <v>163</v>
      </c>
      <c r="BR1039" s="14" t="s">
        <v>164</v>
      </c>
      <c r="BS1039" s="14">
        <v>38341</v>
      </c>
      <c r="BT1039" s="14">
        <v>38341</v>
      </c>
      <c r="BU1039" s="13">
        <v>9480.0499999999993</v>
      </c>
      <c r="BV1039" s="13">
        <v>12.15</v>
      </c>
      <c r="BW1039" s="13">
        <v>0</v>
      </c>
    </row>
    <row r="1040" spans="1:75" s="1" customFormat="1" ht="18.2" customHeight="1" x14ac:dyDescent="0.15">
      <c r="A1040" s="15">
        <v>1038</v>
      </c>
      <c r="B1040" s="16" t="s">
        <v>75</v>
      </c>
      <c r="C1040" s="16" t="s">
        <v>76</v>
      </c>
      <c r="D1040" s="17">
        <v>45108</v>
      </c>
      <c r="E1040" s="18" t="s">
        <v>1675</v>
      </c>
      <c r="F1040" s="19">
        <v>40</v>
      </c>
      <c r="G1040" s="19">
        <v>39</v>
      </c>
      <c r="H1040" s="20">
        <v>35849.4</v>
      </c>
      <c r="I1040" s="20">
        <v>10975.57</v>
      </c>
      <c r="J1040" s="20">
        <v>0</v>
      </c>
      <c r="K1040" s="20">
        <v>46824.97</v>
      </c>
      <c r="L1040" s="20">
        <v>332.09</v>
      </c>
      <c r="M1040" s="20">
        <v>0</v>
      </c>
      <c r="N1040" s="20">
        <v>75.37</v>
      </c>
      <c r="O1040" s="20">
        <v>0</v>
      </c>
      <c r="P1040" s="20">
        <v>0</v>
      </c>
      <c r="Q1040" s="20">
        <v>0</v>
      </c>
      <c r="R1040" s="20">
        <v>46749.599999999999</v>
      </c>
      <c r="S1040" s="20">
        <v>13571.91</v>
      </c>
      <c r="T1040" s="20">
        <v>306.20999999999998</v>
      </c>
      <c r="U1040" s="20">
        <v>0</v>
      </c>
      <c r="V1040" s="20">
        <v>53.74</v>
      </c>
      <c r="W1040" s="20">
        <v>0</v>
      </c>
      <c r="X1040" s="20">
        <v>0</v>
      </c>
      <c r="Y1040" s="20">
        <v>0</v>
      </c>
      <c r="Z1040" s="20">
        <v>13824.38</v>
      </c>
      <c r="AA1040" s="20">
        <v>0</v>
      </c>
      <c r="AB1040" s="20">
        <v>0</v>
      </c>
      <c r="AC1040" s="20">
        <v>0</v>
      </c>
      <c r="AD1040" s="20">
        <v>0</v>
      </c>
      <c r="AE1040" s="20">
        <v>0</v>
      </c>
      <c r="AF1040" s="20">
        <v>-14.74</v>
      </c>
      <c r="AG1040" s="20">
        <v>0</v>
      </c>
      <c r="AH1040" s="20">
        <v>0</v>
      </c>
      <c r="AI1040" s="20">
        <v>0</v>
      </c>
      <c r="AJ1040" s="20">
        <v>0</v>
      </c>
      <c r="AK1040" s="20">
        <v>0</v>
      </c>
      <c r="AL1040" s="20">
        <v>0</v>
      </c>
      <c r="AM1040" s="20">
        <v>0</v>
      </c>
      <c r="AN1040" s="20">
        <v>0</v>
      </c>
      <c r="AO1040" s="20">
        <v>0</v>
      </c>
      <c r="AP1040" s="20">
        <v>0</v>
      </c>
      <c r="AQ1040" s="20">
        <v>0</v>
      </c>
      <c r="AR1040" s="20">
        <v>0</v>
      </c>
      <c r="AS1040" s="20">
        <v>0</v>
      </c>
      <c r="AT1040" s="11">
        <f t="shared" si="16"/>
        <v>114.37</v>
      </c>
      <c r="AU1040" s="20">
        <v>11232.29</v>
      </c>
      <c r="AV1040" s="20">
        <v>13824.38</v>
      </c>
      <c r="AW1040" s="21">
        <v>77</v>
      </c>
      <c r="AX1040" s="21">
        <v>300</v>
      </c>
      <c r="AY1040" s="20">
        <v>319285.99</v>
      </c>
      <c r="AZ1040" s="20">
        <v>68901.91</v>
      </c>
      <c r="BA1040" s="22">
        <v>76.171521999999996</v>
      </c>
      <c r="BB1040" s="22">
        <v>51.681995243545501</v>
      </c>
      <c r="BC1040" s="22">
        <v>10.25</v>
      </c>
      <c r="BD1040" s="22"/>
      <c r="BE1040" s="18" t="s">
        <v>78</v>
      </c>
      <c r="BF1040" s="15"/>
      <c r="BG1040" s="18" t="s">
        <v>79</v>
      </c>
      <c r="BH1040" s="18" t="s">
        <v>409</v>
      </c>
      <c r="BI1040" s="18" t="s">
        <v>1215</v>
      </c>
      <c r="BJ1040" s="18" t="s">
        <v>82</v>
      </c>
      <c r="BK1040" s="16" t="s">
        <v>83</v>
      </c>
      <c r="BL1040" s="22">
        <v>363099.18774239998</v>
      </c>
      <c r="BM1040" s="16" t="s">
        <v>84</v>
      </c>
      <c r="BN1040" s="22"/>
      <c r="BO1040" s="23">
        <v>38341</v>
      </c>
      <c r="BP1040" s="23">
        <v>47472</v>
      </c>
      <c r="BQ1040" s="14" t="s">
        <v>163</v>
      </c>
      <c r="BR1040" s="14" t="s">
        <v>164</v>
      </c>
      <c r="BS1040" s="14">
        <v>38341</v>
      </c>
      <c r="BT1040" s="14">
        <v>38341</v>
      </c>
      <c r="BU1040" s="22">
        <v>5240.04</v>
      </c>
      <c r="BV1040" s="22">
        <v>14.63</v>
      </c>
      <c r="BW1040" s="22">
        <v>0</v>
      </c>
    </row>
    <row r="1041" spans="1:75" s="1" customFormat="1" ht="18.2" customHeight="1" x14ac:dyDescent="0.15">
      <c r="A1041" s="6">
        <v>1039</v>
      </c>
      <c r="B1041" s="7" t="s">
        <v>75</v>
      </c>
      <c r="C1041" s="7" t="s">
        <v>76</v>
      </c>
      <c r="D1041" s="8">
        <v>45108</v>
      </c>
      <c r="E1041" s="9" t="s">
        <v>1676</v>
      </c>
      <c r="F1041" s="10">
        <v>0</v>
      </c>
      <c r="G1041" s="10">
        <v>0</v>
      </c>
      <c r="H1041" s="11">
        <v>37874.400000000001</v>
      </c>
      <c r="I1041" s="11">
        <v>0</v>
      </c>
      <c r="J1041" s="11">
        <v>0</v>
      </c>
      <c r="K1041" s="11">
        <v>37874.400000000001</v>
      </c>
      <c r="L1041" s="11">
        <v>396.05</v>
      </c>
      <c r="M1041" s="11">
        <v>0</v>
      </c>
      <c r="N1041" s="11">
        <v>0</v>
      </c>
      <c r="O1041" s="11">
        <v>396.05</v>
      </c>
      <c r="P1041" s="11">
        <v>0</v>
      </c>
      <c r="Q1041" s="11">
        <v>0</v>
      </c>
      <c r="R1041" s="11">
        <v>37478.35</v>
      </c>
      <c r="S1041" s="11">
        <v>0</v>
      </c>
      <c r="T1041" s="11">
        <v>323.51</v>
      </c>
      <c r="U1041" s="11">
        <v>0</v>
      </c>
      <c r="V1041" s="11">
        <v>0</v>
      </c>
      <c r="W1041" s="11">
        <v>323.51</v>
      </c>
      <c r="X1041" s="11">
        <v>0</v>
      </c>
      <c r="Y1041" s="11">
        <v>0</v>
      </c>
      <c r="Z1041" s="11">
        <v>0</v>
      </c>
      <c r="AA1041" s="11">
        <v>16.48</v>
      </c>
      <c r="AB1041" s="11">
        <v>0</v>
      </c>
      <c r="AC1041" s="11">
        <v>0</v>
      </c>
      <c r="AD1041" s="11">
        <v>0</v>
      </c>
      <c r="AE1041" s="11">
        <v>0</v>
      </c>
      <c r="AF1041" s="11">
        <v>-8.69</v>
      </c>
      <c r="AG1041" s="11">
        <v>36.799999999999997</v>
      </c>
      <c r="AH1041" s="11">
        <v>100.36</v>
      </c>
      <c r="AI1041" s="11">
        <v>0</v>
      </c>
      <c r="AJ1041" s="11">
        <v>0</v>
      </c>
      <c r="AK1041" s="11">
        <v>0</v>
      </c>
      <c r="AL1041" s="11">
        <v>0</v>
      </c>
      <c r="AM1041" s="11">
        <v>0</v>
      </c>
      <c r="AN1041" s="11">
        <v>0</v>
      </c>
      <c r="AO1041" s="11">
        <v>0</v>
      </c>
      <c r="AP1041" s="11">
        <v>0</v>
      </c>
      <c r="AQ1041" s="11">
        <v>0</v>
      </c>
      <c r="AR1041" s="11">
        <v>0</v>
      </c>
      <c r="AS1041" s="11">
        <v>2.575E-3</v>
      </c>
      <c r="AT1041" s="11">
        <f t="shared" si="16"/>
        <v>864.50742500000001</v>
      </c>
      <c r="AU1041" s="11">
        <v>0</v>
      </c>
      <c r="AV1041" s="11">
        <v>0</v>
      </c>
      <c r="AW1041" s="12">
        <v>77</v>
      </c>
      <c r="AX1041" s="12">
        <v>300</v>
      </c>
      <c r="AY1041" s="11">
        <v>411999.99</v>
      </c>
      <c r="AZ1041" s="11">
        <v>77673.81</v>
      </c>
      <c r="BA1041" s="13">
        <v>66.633252999999996</v>
      </c>
      <c r="BB1041" s="13">
        <v>32.151176536499896</v>
      </c>
      <c r="BC1041" s="13">
        <v>10.25</v>
      </c>
      <c r="BD1041" s="13"/>
      <c r="BE1041" s="9" t="s">
        <v>78</v>
      </c>
      <c r="BF1041" s="6"/>
      <c r="BG1041" s="9" t="s">
        <v>79</v>
      </c>
      <c r="BH1041" s="9" t="s">
        <v>1595</v>
      </c>
      <c r="BI1041" s="9" t="s">
        <v>1677</v>
      </c>
      <c r="BJ1041" s="9" t="s">
        <v>108</v>
      </c>
      <c r="BK1041" s="7" t="s">
        <v>83</v>
      </c>
      <c r="BL1041" s="13">
        <v>291090.37174490001</v>
      </c>
      <c r="BM1041" s="7" t="s">
        <v>84</v>
      </c>
      <c r="BN1041" s="13"/>
      <c r="BO1041" s="14">
        <v>38351</v>
      </c>
      <c r="BP1041" s="14">
        <v>47482</v>
      </c>
      <c r="BQ1041" s="14" t="s">
        <v>109</v>
      </c>
      <c r="BR1041" s="14" t="s">
        <v>110</v>
      </c>
      <c r="BS1041" s="14">
        <v>38351</v>
      </c>
      <c r="BT1041" s="14">
        <v>38351</v>
      </c>
      <c r="BU1041" s="13">
        <v>0</v>
      </c>
      <c r="BV1041" s="13">
        <v>16.48</v>
      </c>
      <c r="BW1041" s="13">
        <v>0</v>
      </c>
    </row>
    <row r="1042" spans="1:75" s="1" customFormat="1" ht="18.2" customHeight="1" x14ac:dyDescent="0.15">
      <c r="A1042" s="15">
        <v>1040</v>
      </c>
      <c r="B1042" s="16" t="s">
        <v>75</v>
      </c>
      <c r="C1042" s="16" t="s">
        <v>76</v>
      </c>
      <c r="D1042" s="17">
        <v>45108</v>
      </c>
      <c r="E1042" s="18" t="s">
        <v>1678</v>
      </c>
      <c r="F1042" s="19">
        <v>0</v>
      </c>
      <c r="G1042" s="19">
        <v>0</v>
      </c>
      <c r="H1042" s="20">
        <v>34414.5</v>
      </c>
      <c r="I1042" s="20">
        <v>0</v>
      </c>
      <c r="J1042" s="20">
        <v>0</v>
      </c>
      <c r="K1042" s="20">
        <v>34414.5</v>
      </c>
      <c r="L1042" s="20">
        <v>297.88</v>
      </c>
      <c r="M1042" s="20">
        <v>0</v>
      </c>
      <c r="N1042" s="20">
        <v>0</v>
      </c>
      <c r="O1042" s="20">
        <v>297.88</v>
      </c>
      <c r="P1042" s="20">
        <v>0</v>
      </c>
      <c r="Q1042" s="20">
        <v>0</v>
      </c>
      <c r="R1042" s="20">
        <v>34116.620000000003</v>
      </c>
      <c r="S1042" s="20">
        <v>0</v>
      </c>
      <c r="T1042" s="20">
        <v>303.70999999999998</v>
      </c>
      <c r="U1042" s="20">
        <v>0</v>
      </c>
      <c r="V1042" s="20">
        <v>0</v>
      </c>
      <c r="W1042" s="20">
        <v>303.70999999999998</v>
      </c>
      <c r="X1042" s="20">
        <v>0</v>
      </c>
      <c r="Y1042" s="20">
        <v>0</v>
      </c>
      <c r="Z1042" s="20">
        <v>0</v>
      </c>
      <c r="AA1042" s="20">
        <v>13.17</v>
      </c>
      <c r="AB1042" s="20">
        <v>0</v>
      </c>
      <c r="AC1042" s="20">
        <v>0</v>
      </c>
      <c r="AD1042" s="20">
        <v>0</v>
      </c>
      <c r="AE1042" s="20">
        <v>0</v>
      </c>
      <c r="AF1042" s="20">
        <v>-28.3</v>
      </c>
      <c r="AG1042" s="20">
        <v>30.74</v>
      </c>
      <c r="AH1042" s="20">
        <v>80.89</v>
      </c>
      <c r="AI1042" s="20">
        <v>0</v>
      </c>
      <c r="AJ1042" s="20">
        <v>0</v>
      </c>
      <c r="AK1042" s="20">
        <v>0</v>
      </c>
      <c r="AL1042" s="20">
        <v>0</v>
      </c>
      <c r="AM1042" s="20">
        <v>0</v>
      </c>
      <c r="AN1042" s="20">
        <v>0</v>
      </c>
      <c r="AO1042" s="20">
        <v>0</v>
      </c>
      <c r="AP1042" s="20">
        <v>0.18</v>
      </c>
      <c r="AQ1042" s="20">
        <v>0</v>
      </c>
      <c r="AR1042" s="20">
        <v>3.01</v>
      </c>
      <c r="AS1042" s="20">
        <v>0</v>
      </c>
      <c r="AT1042" s="11">
        <f t="shared" si="16"/>
        <v>695.26</v>
      </c>
      <c r="AU1042" s="20">
        <v>0</v>
      </c>
      <c r="AV1042" s="20">
        <v>0</v>
      </c>
      <c r="AW1042" s="21">
        <v>79</v>
      </c>
      <c r="AX1042" s="21">
        <v>300</v>
      </c>
      <c r="AY1042" s="20">
        <v>315000.01</v>
      </c>
      <c r="AZ1042" s="20">
        <v>63284.05</v>
      </c>
      <c r="BA1042" s="22">
        <v>71.030438000000004</v>
      </c>
      <c r="BB1042" s="22">
        <v>38.292720862200802</v>
      </c>
      <c r="BC1042" s="22">
        <v>10.59</v>
      </c>
      <c r="BD1042" s="22"/>
      <c r="BE1042" s="18" t="s">
        <v>78</v>
      </c>
      <c r="BF1042" s="15"/>
      <c r="BG1042" s="18" t="s">
        <v>300</v>
      </c>
      <c r="BH1042" s="18" t="s">
        <v>614</v>
      </c>
      <c r="BI1042" s="18" t="s">
        <v>615</v>
      </c>
      <c r="BJ1042" s="18" t="s">
        <v>108</v>
      </c>
      <c r="BK1042" s="16" t="s">
        <v>83</v>
      </c>
      <c r="BL1042" s="22">
        <v>264980.17117828003</v>
      </c>
      <c r="BM1042" s="16" t="s">
        <v>84</v>
      </c>
      <c r="BN1042" s="22"/>
      <c r="BO1042" s="23">
        <v>38391</v>
      </c>
      <c r="BP1042" s="23">
        <v>47522</v>
      </c>
      <c r="BQ1042" s="14" t="s">
        <v>109</v>
      </c>
      <c r="BR1042" s="14" t="s">
        <v>110</v>
      </c>
      <c r="BS1042" s="14">
        <v>38391</v>
      </c>
      <c r="BT1042" s="14">
        <v>38391</v>
      </c>
      <c r="BU1042" s="22">
        <v>0</v>
      </c>
      <c r="BV1042" s="22">
        <v>13.17</v>
      </c>
      <c r="BW1042" s="22">
        <v>0</v>
      </c>
    </row>
    <row r="1043" spans="1:75" s="1" customFormat="1" ht="18.2" customHeight="1" x14ac:dyDescent="0.15">
      <c r="A1043" s="6">
        <v>1041</v>
      </c>
      <c r="B1043" s="7" t="s">
        <v>75</v>
      </c>
      <c r="C1043" s="7" t="s">
        <v>76</v>
      </c>
      <c r="D1043" s="8">
        <v>45108</v>
      </c>
      <c r="E1043" s="9" t="s">
        <v>1679</v>
      </c>
      <c r="F1043" s="7" t="s">
        <v>482</v>
      </c>
      <c r="G1043" s="10">
        <v>166</v>
      </c>
      <c r="H1043" s="11">
        <v>33802.29</v>
      </c>
      <c r="I1043" s="11">
        <v>26391.33</v>
      </c>
      <c r="J1043" s="11">
        <v>0</v>
      </c>
      <c r="K1043" s="11">
        <v>60193.62</v>
      </c>
      <c r="L1043" s="11">
        <v>296.94</v>
      </c>
      <c r="M1043" s="11">
        <v>60193.62</v>
      </c>
      <c r="N1043" s="11">
        <v>0</v>
      </c>
      <c r="O1043" s="11">
        <v>0</v>
      </c>
      <c r="P1043" s="11">
        <v>0</v>
      </c>
      <c r="Q1043" s="11">
        <v>0</v>
      </c>
      <c r="R1043" s="11">
        <v>60193.62</v>
      </c>
      <c r="S1043" s="11">
        <v>70502.87</v>
      </c>
      <c r="T1043" s="11">
        <v>286.76</v>
      </c>
      <c r="U1043" s="11">
        <v>0</v>
      </c>
      <c r="V1043" s="11">
        <v>0</v>
      </c>
      <c r="W1043" s="11">
        <v>0</v>
      </c>
      <c r="X1043" s="11">
        <v>0</v>
      </c>
      <c r="Y1043" s="11">
        <v>0</v>
      </c>
      <c r="Z1043" s="11">
        <v>70789.63</v>
      </c>
      <c r="AA1043" s="11">
        <v>0</v>
      </c>
      <c r="AB1043" s="11">
        <v>0</v>
      </c>
      <c r="AC1043" s="11">
        <v>0</v>
      </c>
      <c r="AD1043" s="11">
        <v>0</v>
      </c>
      <c r="AE1043" s="11">
        <v>0</v>
      </c>
      <c r="AF1043" s="11">
        <v>0</v>
      </c>
      <c r="AG1043" s="11">
        <v>0</v>
      </c>
      <c r="AH1043" s="11">
        <v>0</v>
      </c>
      <c r="AI1043" s="11">
        <v>0</v>
      </c>
      <c r="AJ1043" s="11">
        <v>0</v>
      </c>
      <c r="AK1043" s="11">
        <v>0</v>
      </c>
      <c r="AL1043" s="11">
        <v>0</v>
      </c>
      <c r="AM1043" s="11">
        <v>0</v>
      </c>
      <c r="AN1043" s="11">
        <v>0</v>
      </c>
      <c r="AO1043" s="11">
        <v>0</v>
      </c>
      <c r="AP1043" s="11">
        <v>0</v>
      </c>
      <c r="AQ1043" s="11">
        <v>0</v>
      </c>
      <c r="AR1043" s="11">
        <v>0</v>
      </c>
      <c r="AS1043" s="11">
        <v>0</v>
      </c>
      <c r="AT1043" s="11">
        <f t="shared" si="16"/>
        <v>0</v>
      </c>
      <c r="AU1043" s="11">
        <v>26688.27</v>
      </c>
      <c r="AV1043" s="11">
        <v>70789.63</v>
      </c>
      <c r="AW1043" s="12">
        <v>79</v>
      </c>
      <c r="AX1043" s="12">
        <v>300</v>
      </c>
      <c r="AY1043" s="11">
        <v>280499.98</v>
      </c>
      <c r="AZ1043" s="11">
        <v>63348.07</v>
      </c>
      <c r="BA1043" s="13">
        <v>79.855836999999994</v>
      </c>
      <c r="BB1043" s="13">
        <v>75.879374180775201</v>
      </c>
      <c r="BC1043" s="13">
        <v>10.18</v>
      </c>
      <c r="BD1043" s="13"/>
      <c r="BE1043" s="9" t="s">
        <v>78</v>
      </c>
      <c r="BF1043" s="6"/>
      <c r="BG1043" s="9" t="s">
        <v>199</v>
      </c>
      <c r="BH1043" s="9" t="s">
        <v>1680</v>
      </c>
      <c r="BI1043" s="9" t="s">
        <v>1681</v>
      </c>
      <c r="BJ1043" s="9" t="s">
        <v>82</v>
      </c>
      <c r="BK1043" s="7" t="s">
        <v>83</v>
      </c>
      <c r="BL1043" s="13">
        <v>0</v>
      </c>
      <c r="BM1043" s="7" t="s">
        <v>84</v>
      </c>
      <c r="BN1043" s="13"/>
      <c r="BO1043" s="14">
        <v>38393</v>
      </c>
      <c r="BP1043" s="14">
        <v>47524</v>
      </c>
      <c r="BQ1043" s="14" t="s">
        <v>1098</v>
      </c>
      <c r="BR1043" s="14" t="s">
        <v>1099</v>
      </c>
      <c r="BS1043" s="14">
        <v>38393</v>
      </c>
      <c r="BT1043" s="14">
        <v>38393</v>
      </c>
      <c r="BU1043" s="13">
        <v>20438.740000000002</v>
      </c>
      <c r="BV1043" s="13">
        <v>0</v>
      </c>
      <c r="BW1043" s="13">
        <v>0</v>
      </c>
    </row>
    <row r="1044" spans="1:75" s="1" customFormat="1" ht="18.2" customHeight="1" x14ac:dyDescent="0.15">
      <c r="A1044" s="15">
        <v>1042</v>
      </c>
      <c r="B1044" s="16" t="s">
        <v>75</v>
      </c>
      <c r="C1044" s="16" t="s">
        <v>76</v>
      </c>
      <c r="D1044" s="17">
        <v>45108</v>
      </c>
      <c r="E1044" s="18" t="s">
        <v>1682</v>
      </c>
      <c r="F1044" s="19">
        <v>152</v>
      </c>
      <c r="G1044" s="19">
        <v>151</v>
      </c>
      <c r="H1044" s="20">
        <v>9299.5400000000009</v>
      </c>
      <c r="I1044" s="20">
        <v>35546.68</v>
      </c>
      <c r="J1044" s="20">
        <v>0</v>
      </c>
      <c r="K1044" s="20">
        <v>44846.22</v>
      </c>
      <c r="L1044" s="20">
        <v>427</v>
      </c>
      <c r="M1044" s="20">
        <v>0</v>
      </c>
      <c r="N1044" s="20">
        <v>0</v>
      </c>
      <c r="O1044" s="20">
        <v>0</v>
      </c>
      <c r="P1044" s="20">
        <v>0</v>
      </c>
      <c r="Q1044" s="20">
        <v>0</v>
      </c>
      <c r="R1044" s="20">
        <v>44846.22</v>
      </c>
      <c r="S1044" s="20">
        <v>41322.89</v>
      </c>
      <c r="T1044" s="20">
        <v>82.07</v>
      </c>
      <c r="U1044" s="20">
        <v>0</v>
      </c>
      <c r="V1044" s="20">
        <v>0</v>
      </c>
      <c r="W1044" s="20">
        <v>0</v>
      </c>
      <c r="X1044" s="20">
        <v>0</v>
      </c>
      <c r="Y1044" s="20">
        <v>0</v>
      </c>
      <c r="Z1044" s="20">
        <v>41404.959999999999</v>
      </c>
      <c r="AA1044" s="20">
        <v>0</v>
      </c>
      <c r="AB1044" s="20">
        <v>0</v>
      </c>
      <c r="AC1044" s="20">
        <v>0</v>
      </c>
      <c r="AD1044" s="20">
        <v>0</v>
      </c>
      <c r="AE1044" s="20">
        <v>0</v>
      </c>
      <c r="AF1044" s="20">
        <v>0</v>
      </c>
      <c r="AG1044" s="20">
        <v>0</v>
      </c>
      <c r="AH1044" s="20">
        <v>0</v>
      </c>
      <c r="AI1044" s="20">
        <v>0</v>
      </c>
      <c r="AJ1044" s="20">
        <v>0</v>
      </c>
      <c r="AK1044" s="20">
        <v>0</v>
      </c>
      <c r="AL1044" s="20">
        <v>0</v>
      </c>
      <c r="AM1044" s="20">
        <v>0</v>
      </c>
      <c r="AN1044" s="20">
        <v>0</v>
      </c>
      <c r="AO1044" s="20">
        <v>0</v>
      </c>
      <c r="AP1044" s="20">
        <v>0</v>
      </c>
      <c r="AQ1044" s="20">
        <v>0</v>
      </c>
      <c r="AR1044" s="20">
        <v>0</v>
      </c>
      <c r="AS1044" s="20">
        <v>0</v>
      </c>
      <c r="AT1044" s="11">
        <f t="shared" si="16"/>
        <v>0</v>
      </c>
      <c r="AU1044" s="20">
        <v>35973.68</v>
      </c>
      <c r="AV1044" s="20">
        <v>41404.959999999999</v>
      </c>
      <c r="AW1044" s="21">
        <v>19</v>
      </c>
      <c r="AX1044" s="21">
        <v>240</v>
      </c>
      <c r="AY1044" s="20">
        <v>295999.96999999997</v>
      </c>
      <c r="AZ1044" s="20">
        <v>50682.8</v>
      </c>
      <c r="BA1044" s="22">
        <v>60.539532000000001</v>
      </c>
      <c r="BB1044" s="22">
        <v>53.567860709531402</v>
      </c>
      <c r="BC1044" s="22">
        <v>10.59</v>
      </c>
      <c r="BD1044" s="22"/>
      <c r="BE1044" s="18" t="s">
        <v>78</v>
      </c>
      <c r="BF1044" s="15"/>
      <c r="BG1044" s="18" t="s">
        <v>312</v>
      </c>
      <c r="BH1044" s="18" t="s">
        <v>576</v>
      </c>
      <c r="BI1044" s="18" t="s">
        <v>577</v>
      </c>
      <c r="BJ1044" s="18" t="s">
        <v>82</v>
      </c>
      <c r="BK1044" s="16" t="s">
        <v>83</v>
      </c>
      <c r="BL1044" s="22">
        <v>348315.83704067999</v>
      </c>
      <c r="BM1044" s="16" t="s">
        <v>84</v>
      </c>
      <c r="BN1044" s="22"/>
      <c r="BO1044" s="23">
        <v>38400</v>
      </c>
      <c r="BP1044" s="23">
        <v>45705</v>
      </c>
      <c r="BQ1044" s="14" t="s">
        <v>157</v>
      </c>
      <c r="BR1044" s="14" t="s">
        <v>158</v>
      </c>
      <c r="BS1044" s="14">
        <v>38400</v>
      </c>
      <c r="BT1044" s="14">
        <v>38400</v>
      </c>
      <c r="BU1044" s="22">
        <v>15174.27</v>
      </c>
      <c r="BV1044" s="22">
        <v>10.63</v>
      </c>
      <c r="BW1044" s="22">
        <v>0</v>
      </c>
    </row>
    <row r="1045" spans="1:75" s="1" customFormat="1" ht="18.2" customHeight="1" x14ac:dyDescent="0.15">
      <c r="A1045" s="6">
        <v>1043</v>
      </c>
      <c r="B1045" s="7" t="s">
        <v>75</v>
      </c>
      <c r="C1045" s="7" t="s">
        <v>76</v>
      </c>
      <c r="D1045" s="8">
        <v>45108</v>
      </c>
      <c r="E1045" s="9" t="s">
        <v>1683</v>
      </c>
      <c r="F1045" s="10">
        <v>0</v>
      </c>
      <c r="G1045" s="10">
        <v>0</v>
      </c>
      <c r="H1045" s="11">
        <v>13791.84</v>
      </c>
      <c r="I1045" s="11">
        <v>0</v>
      </c>
      <c r="J1045" s="11">
        <v>0</v>
      </c>
      <c r="K1045" s="11">
        <v>13791.84</v>
      </c>
      <c r="L1045" s="11">
        <v>633.47</v>
      </c>
      <c r="M1045" s="11">
        <v>0</v>
      </c>
      <c r="N1045" s="11">
        <v>0</v>
      </c>
      <c r="O1045" s="11">
        <v>633.47</v>
      </c>
      <c r="P1045" s="11">
        <v>0</v>
      </c>
      <c r="Q1045" s="11">
        <v>0</v>
      </c>
      <c r="R1045" s="11">
        <v>13158.37</v>
      </c>
      <c r="S1045" s="11">
        <v>0</v>
      </c>
      <c r="T1045" s="11">
        <v>121.71</v>
      </c>
      <c r="U1045" s="11">
        <v>0</v>
      </c>
      <c r="V1045" s="11">
        <v>0</v>
      </c>
      <c r="W1045" s="11">
        <v>121.71</v>
      </c>
      <c r="X1045" s="11">
        <v>0</v>
      </c>
      <c r="Y1045" s="11">
        <v>0</v>
      </c>
      <c r="Z1045" s="11">
        <v>0</v>
      </c>
      <c r="AA1045" s="11">
        <v>15.76</v>
      </c>
      <c r="AB1045" s="11">
        <v>0</v>
      </c>
      <c r="AC1045" s="11">
        <v>0</v>
      </c>
      <c r="AD1045" s="11">
        <v>0</v>
      </c>
      <c r="AE1045" s="11">
        <v>0</v>
      </c>
      <c r="AF1045" s="11">
        <v>-33.659999999999997</v>
      </c>
      <c r="AG1045" s="11">
        <v>33.54</v>
      </c>
      <c r="AH1045" s="11">
        <v>96.71</v>
      </c>
      <c r="AI1045" s="11">
        <v>0</v>
      </c>
      <c r="AJ1045" s="11">
        <v>0</v>
      </c>
      <c r="AK1045" s="11">
        <v>0</v>
      </c>
      <c r="AL1045" s="11">
        <v>0</v>
      </c>
      <c r="AM1045" s="11">
        <v>0</v>
      </c>
      <c r="AN1045" s="11">
        <v>0</v>
      </c>
      <c r="AO1045" s="11">
        <v>0</v>
      </c>
      <c r="AP1045" s="11">
        <v>0.25</v>
      </c>
      <c r="AQ1045" s="11">
        <v>0</v>
      </c>
      <c r="AR1045" s="11">
        <v>0</v>
      </c>
      <c r="AS1045" s="11">
        <v>0</v>
      </c>
      <c r="AT1045" s="11">
        <f t="shared" si="16"/>
        <v>867.78</v>
      </c>
      <c r="AU1045" s="11">
        <v>0</v>
      </c>
      <c r="AV1045" s="11">
        <v>0</v>
      </c>
      <c r="AW1045" s="12">
        <v>19</v>
      </c>
      <c r="AX1045" s="12">
        <v>240</v>
      </c>
      <c r="AY1045" s="11">
        <v>388999.99</v>
      </c>
      <c r="AZ1045" s="11">
        <v>75185</v>
      </c>
      <c r="BA1045" s="13">
        <v>68.335532000000001</v>
      </c>
      <c r="BB1045" s="13">
        <v>11.9596224539847</v>
      </c>
      <c r="BC1045" s="13">
        <v>10.59</v>
      </c>
      <c r="BD1045" s="13"/>
      <c r="BE1045" s="9" t="s">
        <v>78</v>
      </c>
      <c r="BF1045" s="6"/>
      <c r="BG1045" s="9" t="s">
        <v>347</v>
      </c>
      <c r="BH1045" s="9" t="s">
        <v>348</v>
      </c>
      <c r="BI1045" s="9" t="s">
        <v>1684</v>
      </c>
      <c r="BJ1045" s="9" t="s">
        <v>108</v>
      </c>
      <c r="BK1045" s="7" t="s">
        <v>83</v>
      </c>
      <c r="BL1045" s="13">
        <v>102199.66500278001</v>
      </c>
      <c r="BM1045" s="7" t="s">
        <v>84</v>
      </c>
      <c r="BN1045" s="13"/>
      <c r="BO1045" s="14">
        <v>38401</v>
      </c>
      <c r="BP1045" s="14">
        <v>45706</v>
      </c>
      <c r="BQ1045" s="14" t="s">
        <v>109</v>
      </c>
      <c r="BR1045" s="14" t="s">
        <v>110</v>
      </c>
      <c r="BS1045" s="14">
        <v>38401</v>
      </c>
      <c r="BT1045" s="14">
        <v>38401</v>
      </c>
      <c r="BU1045" s="13">
        <v>0</v>
      </c>
      <c r="BV1045" s="13">
        <v>15.76</v>
      </c>
      <c r="BW1045" s="13">
        <v>0</v>
      </c>
    </row>
    <row r="1046" spans="1:75" s="1" customFormat="1" ht="18.2" customHeight="1" x14ac:dyDescent="0.15">
      <c r="A1046" s="15">
        <v>1044</v>
      </c>
      <c r="B1046" s="16" t="s">
        <v>75</v>
      </c>
      <c r="C1046" s="16" t="s">
        <v>76</v>
      </c>
      <c r="D1046" s="17">
        <v>45108</v>
      </c>
      <c r="E1046" s="18" t="s">
        <v>1685</v>
      </c>
      <c r="F1046" s="19">
        <v>0</v>
      </c>
      <c r="G1046" s="19">
        <v>0</v>
      </c>
      <c r="H1046" s="20">
        <v>33271.49</v>
      </c>
      <c r="I1046" s="20">
        <v>0</v>
      </c>
      <c r="J1046" s="20">
        <v>0</v>
      </c>
      <c r="K1046" s="20">
        <v>33271.49</v>
      </c>
      <c r="L1046" s="20">
        <v>292.33</v>
      </c>
      <c r="M1046" s="20">
        <v>0</v>
      </c>
      <c r="N1046" s="20">
        <v>0</v>
      </c>
      <c r="O1046" s="20">
        <v>292.33</v>
      </c>
      <c r="P1046" s="20">
        <v>0</v>
      </c>
      <c r="Q1046" s="20">
        <v>0</v>
      </c>
      <c r="R1046" s="20">
        <v>32979.160000000003</v>
      </c>
      <c r="S1046" s="20">
        <v>0</v>
      </c>
      <c r="T1046" s="20">
        <v>282.25</v>
      </c>
      <c r="U1046" s="20">
        <v>0</v>
      </c>
      <c r="V1046" s="20">
        <v>0</v>
      </c>
      <c r="W1046" s="20">
        <v>282.25</v>
      </c>
      <c r="X1046" s="20">
        <v>0</v>
      </c>
      <c r="Y1046" s="20">
        <v>0</v>
      </c>
      <c r="Z1046" s="20">
        <v>0</v>
      </c>
      <c r="AA1046" s="20">
        <v>13.52</v>
      </c>
      <c r="AB1046" s="20">
        <v>0</v>
      </c>
      <c r="AC1046" s="20">
        <v>0</v>
      </c>
      <c r="AD1046" s="20">
        <v>0</v>
      </c>
      <c r="AE1046" s="20">
        <v>0</v>
      </c>
      <c r="AF1046" s="20">
        <v>-28.17</v>
      </c>
      <c r="AG1046" s="20">
        <v>29.41</v>
      </c>
      <c r="AH1046" s="20">
        <v>80.040000000000006</v>
      </c>
      <c r="AI1046" s="20">
        <v>0</v>
      </c>
      <c r="AJ1046" s="20">
        <v>0</v>
      </c>
      <c r="AK1046" s="20">
        <v>0</v>
      </c>
      <c r="AL1046" s="20">
        <v>0</v>
      </c>
      <c r="AM1046" s="20">
        <v>0</v>
      </c>
      <c r="AN1046" s="20">
        <v>0</v>
      </c>
      <c r="AO1046" s="20">
        <v>0</v>
      </c>
      <c r="AP1046" s="20">
        <v>0</v>
      </c>
      <c r="AQ1046" s="20">
        <v>0</v>
      </c>
      <c r="AR1046" s="20">
        <v>0.56999999999999995</v>
      </c>
      <c r="AS1046" s="20">
        <v>3.3474999999999998E-2</v>
      </c>
      <c r="AT1046" s="11">
        <f t="shared" si="16"/>
        <v>668.77652499999999</v>
      </c>
      <c r="AU1046" s="20">
        <v>0</v>
      </c>
      <c r="AV1046" s="20">
        <v>0</v>
      </c>
      <c r="AW1046" s="21">
        <v>79</v>
      </c>
      <c r="AX1046" s="21">
        <v>300</v>
      </c>
      <c r="AY1046" s="20">
        <v>318299.99</v>
      </c>
      <c r="AZ1046" s="20">
        <v>62357.83</v>
      </c>
      <c r="BA1046" s="22">
        <v>69.260136000000003</v>
      </c>
      <c r="BB1046" s="22">
        <v>36.629579745891697</v>
      </c>
      <c r="BC1046" s="22">
        <v>10.18</v>
      </c>
      <c r="BD1046" s="22"/>
      <c r="BE1046" s="18" t="s">
        <v>78</v>
      </c>
      <c r="BF1046" s="15"/>
      <c r="BG1046" s="18" t="s">
        <v>79</v>
      </c>
      <c r="BH1046" s="18" t="s">
        <v>195</v>
      </c>
      <c r="BI1046" s="18" t="s">
        <v>627</v>
      </c>
      <c r="BJ1046" s="18" t="s">
        <v>108</v>
      </c>
      <c r="BK1046" s="16" t="s">
        <v>83</v>
      </c>
      <c r="BL1046" s="22">
        <v>256145.63992903999</v>
      </c>
      <c r="BM1046" s="16" t="s">
        <v>84</v>
      </c>
      <c r="BN1046" s="22"/>
      <c r="BO1046" s="23">
        <v>38408</v>
      </c>
      <c r="BP1046" s="23">
        <v>47539</v>
      </c>
      <c r="BQ1046" s="14" t="s">
        <v>109</v>
      </c>
      <c r="BR1046" s="14" t="s">
        <v>110</v>
      </c>
      <c r="BS1046" s="14">
        <v>38408</v>
      </c>
      <c r="BT1046" s="14">
        <v>38408</v>
      </c>
      <c r="BU1046" s="22">
        <v>0</v>
      </c>
      <c r="BV1046" s="22">
        <v>13.52</v>
      </c>
      <c r="BW1046" s="22">
        <v>0</v>
      </c>
    </row>
    <row r="1047" spans="1:75" s="1" customFormat="1" ht="18.2" customHeight="1" x14ac:dyDescent="0.15">
      <c r="A1047" s="6">
        <v>1045</v>
      </c>
      <c r="B1047" s="7" t="s">
        <v>75</v>
      </c>
      <c r="C1047" s="7" t="s">
        <v>76</v>
      </c>
      <c r="D1047" s="8">
        <v>45108</v>
      </c>
      <c r="E1047" s="9" t="s">
        <v>1686</v>
      </c>
      <c r="F1047" s="10">
        <v>0</v>
      </c>
      <c r="G1047" s="10">
        <v>0</v>
      </c>
      <c r="H1047" s="11">
        <v>31818.799999999999</v>
      </c>
      <c r="I1047" s="11">
        <v>0</v>
      </c>
      <c r="J1047" s="11">
        <v>0</v>
      </c>
      <c r="K1047" s="11">
        <v>31818.799999999999</v>
      </c>
      <c r="L1047" s="11">
        <v>279.58</v>
      </c>
      <c r="M1047" s="11">
        <v>0</v>
      </c>
      <c r="N1047" s="11">
        <v>0</v>
      </c>
      <c r="O1047" s="11">
        <v>279.58</v>
      </c>
      <c r="P1047" s="11">
        <v>0</v>
      </c>
      <c r="Q1047" s="11">
        <v>0</v>
      </c>
      <c r="R1047" s="11">
        <v>31539.22</v>
      </c>
      <c r="S1047" s="11">
        <v>0</v>
      </c>
      <c r="T1047" s="11">
        <v>269.93</v>
      </c>
      <c r="U1047" s="11">
        <v>0</v>
      </c>
      <c r="V1047" s="11">
        <v>0</v>
      </c>
      <c r="W1047" s="11">
        <v>269.93</v>
      </c>
      <c r="X1047" s="11">
        <v>0</v>
      </c>
      <c r="Y1047" s="11">
        <v>0</v>
      </c>
      <c r="Z1047" s="11">
        <v>0</v>
      </c>
      <c r="AA1047" s="11">
        <v>12.93</v>
      </c>
      <c r="AB1047" s="11">
        <v>0</v>
      </c>
      <c r="AC1047" s="11">
        <v>0</v>
      </c>
      <c r="AD1047" s="11">
        <v>0</v>
      </c>
      <c r="AE1047" s="11">
        <v>0</v>
      </c>
      <c r="AF1047" s="11">
        <v>-26.92</v>
      </c>
      <c r="AG1047" s="11">
        <v>28.12</v>
      </c>
      <c r="AH1047" s="11">
        <v>76.58</v>
      </c>
      <c r="AI1047" s="11">
        <v>0</v>
      </c>
      <c r="AJ1047" s="11">
        <v>0</v>
      </c>
      <c r="AK1047" s="11">
        <v>0</v>
      </c>
      <c r="AL1047" s="11">
        <v>0</v>
      </c>
      <c r="AM1047" s="11">
        <v>0</v>
      </c>
      <c r="AN1047" s="11">
        <v>0</v>
      </c>
      <c r="AO1047" s="11">
        <v>0</v>
      </c>
      <c r="AP1047" s="11">
        <v>0</v>
      </c>
      <c r="AQ1047" s="11">
        <v>0</v>
      </c>
      <c r="AR1047" s="11">
        <v>0</v>
      </c>
      <c r="AS1047" s="11">
        <v>5.1500000000000001E-3</v>
      </c>
      <c r="AT1047" s="11">
        <f t="shared" si="16"/>
        <v>640.21485000000007</v>
      </c>
      <c r="AU1047" s="11">
        <v>0</v>
      </c>
      <c r="AV1047" s="11">
        <v>0</v>
      </c>
      <c r="AW1047" s="12">
        <v>79</v>
      </c>
      <c r="AX1047" s="12">
        <v>300</v>
      </c>
      <c r="AY1047" s="11">
        <v>305489.99</v>
      </c>
      <c r="AZ1047" s="11">
        <v>59636.9</v>
      </c>
      <c r="BA1047" s="13">
        <v>69.042721</v>
      </c>
      <c r="BB1047" s="13">
        <v>36.513527145401902</v>
      </c>
      <c r="BC1047" s="13">
        <v>10.18</v>
      </c>
      <c r="BD1047" s="13"/>
      <c r="BE1047" s="9" t="s">
        <v>78</v>
      </c>
      <c r="BF1047" s="6"/>
      <c r="BG1047" s="9" t="s">
        <v>199</v>
      </c>
      <c r="BH1047" s="9" t="s">
        <v>1680</v>
      </c>
      <c r="BI1047" s="9" t="s">
        <v>1681</v>
      </c>
      <c r="BJ1047" s="9" t="s">
        <v>108</v>
      </c>
      <c r="BK1047" s="7" t="s">
        <v>83</v>
      </c>
      <c r="BL1047" s="13">
        <v>244961.77858268001</v>
      </c>
      <c r="BM1047" s="7" t="s">
        <v>84</v>
      </c>
      <c r="BN1047" s="13"/>
      <c r="BO1047" s="14">
        <v>38411</v>
      </c>
      <c r="BP1047" s="14">
        <v>47542</v>
      </c>
      <c r="BQ1047" s="14" t="s">
        <v>109</v>
      </c>
      <c r="BR1047" s="14" t="s">
        <v>110</v>
      </c>
      <c r="BS1047" s="14">
        <v>38411</v>
      </c>
      <c r="BT1047" s="14">
        <v>38411</v>
      </c>
      <c r="BU1047" s="13">
        <v>0</v>
      </c>
      <c r="BV1047" s="13">
        <v>12.93</v>
      </c>
      <c r="BW1047" s="13">
        <v>0</v>
      </c>
    </row>
    <row r="1048" spans="1:75" s="1" customFormat="1" ht="18.2" customHeight="1" x14ac:dyDescent="0.15">
      <c r="A1048" s="15">
        <v>1046</v>
      </c>
      <c r="B1048" s="16" t="s">
        <v>75</v>
      </c>
      <c r="C1048" s="16" t="s">
        <v>76</v>
      </c>
      <c r="D1048" s="17">
        <v>45108</v>
      </c>
      <c r="E1048" s="18" t="s">
        <v>1687</v>
      </c>
      <c r="F1048" s="19">
        <v>91</v>
      </c>
      <c r="G1048" s="19">
        <v>90</v>
      </c>
      <c r="H1048" s="20">
        <v>26439.71</v>
      </c>
      <c r="I1048" s="20">
        <v>13929.72</v>
      </c>
      <c r="J1048" s="20">
        <v>0</v>
      </c>
      <c r="K1048" s="20">
        <v>40369.43</v>
      </c>
      <c r="L1048" s="20">
        <v>224.94</v>
      </c>
      <c r="M1048" s="20">
        <v>0</v>
      </c>
      <c r="N1048" s="20">
        <v>0</v>
      </c>
      <c r="O1048" s="20">
        <v>0</v>
      </c>
      <c r="P1048" s="20">
        <v>0</v>
      </c>
      <c r="Q1048" s="20">
        <v>0</v>
      </c>
      <c r="R1048" s="20">
        <v>40369.43</v>
      </c>
      <c r="S1048" s="20">
        <v>27205.19</v>
      </c>
      <c r="T1048" s="20">
        <v>233.33</v>
      </c>
      <c r="U1048" s="20">
        <v>0</v>
      </c>
      <c r="V1048" s="20">
        <v>0</v>
      </c>
      <c r="W1048" s="20">
        <v>0</v>
      </c>
      <c r="X1048" s="20">
        <v>0</v>
      </c>
      <c r="Y1048" s="20">
        <v>0</v>
      </c>
      <c r="Z1048" s="20">
        <v>27438.52</v>
      </c>
      <c r="AA1048" s="20">
        <v>0</v>
      </c>
      <c r="AB1048" s="20">
        <v>0</v>
      </c>
      <c r="AC1048" s="20">
        <v>0</v>
      </c>
      <c r="AD1048" s="20">
        <v>0</v>
      </c>
      <c r="AE1048" s="20">
        <v>0</v>
      </c>
      <c r="AF1048" s="20">
        <v>0</v>
      </c>
      <c r="AG1048" s="20">
        <v>0</v>
      </c>
      <c r="AH1048" s="20">
        <v>0</v>
      </c>
      <c r="AI1048" s="20">
        <v>0</v>
      </c>
      <c r="AJ1048" s="20">
        <v>0</v>
      </c>
      <c r="AK1048" s="20">
        <v>0</v>
      </c>
      <c r="AL1048" s="20">
        <v>0</v>
      </c>
      <c r="AM1048" s="20">
        <v>0</v>
      </c>
      <c r="AN1048" s="20">
        <v>0</v>
      </c>
      <c r="AO1048" s="20">
        <v>0</v>
      </c>
      <c r="AP1048" s="20">
        <v>0</v>
      </c>
      <c r="AQ1048" s="20">
        <v>0</v>
      </c>
      <c r="AR1048" s="20">
        <v>0</v>
      </c>
      <c r="AS1048" s="20">
        <v>0</v>
      </c>
      <c r="AT1048" s="11">
        <f t="shared" si="16"/>
        <v>0</v>
      </c>
      <c r="AU1048" s="20">
        <v>14154.66</v>
      </c>
      <c r="AV1048" s="20">
        <v>27438.52</v>
      </c>
      <c r="AW1048" s="21">
        <v>80</v>
      </c>
      <c r="AX1048" s="21">
        <v>300</v>
      </c>
      <c r="AY1048" s="20">
        <v>242000</v>
      </c>
      <c r="AZ1048" s="20">
        <v>48207.42</v>
      </c>
      <c r="BA1048" s="22">
        <v>70.499009000000001</v>
      </c>
      <c r="BB1048" s="22">
        <v>59.036654707820297</v>
      </c>
      <c r="BC1048" s="22">
        <v>10.59</v>
      </c>
      <c r="BD1048" s="22"/>
      <c r="BE1048" s="18" t="s">
        <v>78</v>
      </c>
      <c r="BF1048" s="15"/>
      <c r="BG1048" s="18" t="s">
        <v>306</v>
      </c>
      <c r="BH1048" s="18" t="s">
        <v>1688</v>
      </c>
      <c r="BI1048" s="18" t="s">
        <v>1689</v>
      </c>
      <c r="BJ1048" s="18" t="s">
        <v>82</v>
      </c>
      <c r="BK1048" s="16" t="s">
        <v>83</v>
      </c>
      <c r="BL1048" s="22">
        <v>313545.08365042001</v>
      </c>
      <c r="BM1048" s="16" t="s">
        <v>84</v>
      </c>
      <c r="BN1048" s="22"/>
      <c r="BO1048" s="23">
        <v>38416</v>
      </c>
      <c r="BP1048" s="23">
        <v>47547</v>
      </c>
      <c r="BQ1048" s="14" t="s">
        <v>1415</v>
      </c>
      <c r="BR1048" s="14" t="s">
        <v>1416</v>
      </c>
      <c r="BS1048" s="14">
        <v>38416</v>
      </c>
      <c r="BT1048" s="14">
        <v>38416</v>
      </c>
      <c r="BU1048" s="22">
        <v>8563.5</v>
      </c>
      <c r="BV1048" s="22">
        <v>10.02</v>
      </c>
      <c r="BW1048" s="22">
        <v>0</v>
      </c>
    </row>
    <row r="1049" spans="1:75" s="1" customFormat="1" ht="18.2" customHeight="1" x14ac:dyDescent="0.15">
      <c r="A1049" s="6">
        <v>1047</v>
      </c>
      <c r="B1049" s="7" t="s">
        <v>75</v>
      </c>
      <c r="C1049" s="7" t="s">
        <v>76</v>
      </c>
      <c r="D1049" s="8">
        <v>45108</v>
      </c>
      <c r="E1049" s="9" t="s">
        <v>1690</v>
      </c>
      <c r="F1049" s="10">
        <v>0</v>
      </c>
      <c r="G1049" s="10">
        <v>0</v>
      </c>
      <c r="H1049" s="11">
        <v>10943.01</v>
      </c>
      <c r="I1049" s="11">
        <v>0</v>
      </c>
      <c r="J1049" s="11">
        <v>0</v>
      </c>
      <c r="K1049" s="11">
        <v>10943.01</v>
      </c>
      <c r="L1049" s="11">
        <v>678.36</v>
      </c>
      <c r="M1049" s="11">
        <v>0</v>
      </c>
      <c r="N1049" s="11">
        <v>0</v>
      </c>
      <c r="O1049" s="11">
        <v>678.36</v>
      </c>
      <c r="P1049" s="11">
        <v>1020.32</v>
      </c>
      <c r="Q1049" s="11">
        <v>0</v>
      </c>
      <c r="R1049" s="11">
        <v>9244.33</v>
      </c>
      <c r="S1049" s="11">
        <v>0</v>
      </c>
      <c r="T1049" s="11">
        <v>96.57</v>
      </c>
      <c r="U1049" s="11">
        <v>0</v>
      </c>
      <c r="V1049" s="11">
        <v>0</v>
      </c>
      <c r="W1049" s="11">
        <v>96.57</v>
      </c>
      <c r="X1049" s="11">
        <v>0</v>
      </c>
      <c r="Y1049" s="11">
        <v>0</v>
      </c>
      <c r="Z1049" s="11">
        <v>0</v>
      </c>
      <c r="AA1049" s="11">
        <v>16.96</v>
      </c>
      <c r="AB1049" s="11">
        <v>0</v>
      </c>
      <c r="AC1049" s="11">
        <v>0</v>
      </c>
      <c r="AD1049" s="11">
        <v>0</v>
      </c>
      <c r="AE1049" s="11">
        <v>0</v>
      </c>
      <c r="AF1049" s="11">
        <v>-35.35</v>
      </c>
      <c r="AG1049" s="11">
        <v>39.590000000000003</v>
      </c>
      <c r="AH1049" s="11">
        <v>104.92</v>
      </c>
      <c r="AI1049" s="11">
        <v>0</v>
      </c>
      <c r="AJ1049" s="11">
        <v>0</v>
      </c>
      <c r="AK1049" s="11">
        <v>0</v>
      </c>
      <c r="AL1049" s="11">
        <v>0</v>
      </c>
      <c r="AM1049" s="11">
        <v>0</v>
      </c>
      <c r="AN1049" s="11">
        <v>0</v>
      </c>
      <c r="AO1049" s="11">
        <v>0</v>
      </c>
      <c r="AP1049" s="11">
        <v>0.4</v>
      </c>
      <c r="AQ1049" s="11">
        <v>0</v>
      </c>
      <c r="AR1049" s="11">
        <v>1.47</v>
      </c>
      <c r="AS1049" s="11">
        <v>0</v>
      </c>
      <c r="AT1049" s="11">
        <f t="shared" si="16"/>
        <v>1920.3000000000002</v>
      </c>
      <c r="AU1049" s="11">
        <v>0</v>
      </c>
      <c r="AV1049" s="11">
        <v>0</v>
      </c>
      <c r="AW1049" s="12">
        <v>80</v>
      </c>
      <c r="AX1049" s="12">
        <v>300</v>
      </c>
      <c r="AY1049" s="11">
        <v>423550.02</v>
      </c>
      <c r="AZ1049" s="11">
        <v>81519</v>
      </c>
      <c r="BA1049" s="13">
        <v>68.150092000000001</v>
      </c>
      <c r="BB1049" s="13">
        <v>7.7282834673923899</v>
      </c>
      <c r="BC1049" s="13">
        <v>10.59</v>
      </c>
      <c r="BD1049" s="13"/>
      <c r="BE1049" s="9" t="s">
        <v>78</v>
      </c>
      <c r="BF1049" s="6"/>
      <c r="BG1049" s="9" t="s">
        <v>735</v>
      </c>
      <c r="BH1049" s="9" t="s">
        <v>736</v>
      </c>
      <c r="BI1049" s="9" t="s">
        <v>816</v>
      </c>
      <c r="BJ1049" s="9" t="s">
        <v>108</v>
      </c>
      <c r="BK1049" s="7" t="s">
        <v>83</v>
      </c>
      <c r="BL1049" s="13">
        <v>71799.73121102</v>
      </c>
      <c r="BM1049" s="7" t="s">
        <v>84</v>
      </c>
      <c r="BN1049" s="13"/>
      <c r="BO1049" s="14">
        <v>38420</v>
      </c>
      <c r="BP1049" s="14">
        <v>47551</v>
      </c>
      <c r="BQ1049" s="14" t="s">
        <v>109</v>
      </c>
      <c r="BR1049" s="14" t="s">
        <v>110</v>
      </c>
      <c r="BS1049" s="14">
        <v>38420</v>
      </c>
      <c r="BT1049" s="14">
        <v>38420</v>
      </c>
      <c r="BU1049" s="13">
        <v>0</v>
      </c>
      <c r="BV1049" s="13">
        <v>16.96</v>
      </c>
      <c r="BW1049" s="13">
        <v>0</v>
      </c>
    </row>
    <row r="1050" spans="1:75" s="1" customFormat="1" ht="18.2" customHeight="1" x14ac:dyDescent="0.15">
      <c r="A1050" s="15">
        <v>1048</v>
      </c>
      <c r="B1050" s="16" t="s">
        <v>75</v>
      </c>
      <c r="C1050" s="16" t="s">
        <v>76</v>
      </c>
      <c r="D1050" s="17">
        <v>45108</v>
      </c>
      <c r="E1050" s="18" t="s">
        <v>1691</v>
      </c>
      <c r="F1050" s="19">
        <v>2</v>
      </c>
      <c r="G1050" s="19">
        <v>1</v>
      </c>
      <c r="H1050" s="20">
        <v>17908.62</v>
      </c>
      <c r="I1050" s="20">
        <v>59.47</v>
      </c>
      <c r="J1050" s="20">
        <v>0</v>
      </c>
      <c r="K1050" s="20">
        <v>17968.09</v>
      </c>
      <c r="L1050" s="20">
        <v>779.86</v>
      </c>
      <c r="M1050" s="20">
        <v>0</v>
      </c>
      <c r="N1050" s="20">
        <v>0</v>
      </c>
      <c r="O1050" s="20">
        <v>0</v>
      </c>
      <c r="P1050" s="20">
        <v>0</v>
      </c>
      <c r="Q1050" s="20">
        <v>0</v>
      </c>
      <c r="R1050" s="20">
        <v>17968.09</v>
      </c>
      <c r="S1050" s="20">
        <v>0</v>
      </c>
      <c r="T1050" s="20">
        <v>158.04</v>
      </c>
      <c r="U1050" s="20">
        <v>0</v>
      </c>
      <c r="V1050" s="20">
        <v>0</v>
      </c>
      <c r="W1050" s="20">
        <v>0</v>
      </c>
      <c r="X1050" s="20">
        <v>0</v>
      </c>
      <c r="Y1050" s="20">
        <v>0</v>
      </c>
      <c r="Z1050" s="20">
        <v>158.04</v>
      </c>
      <c r="AA1050" s="20">
        <v>0</v>
      </c>
      <c r="AB1050" s="20">
        <v>0</v>
      </c>
      <c r="AC1050" s="20">
        <v>0</v>
      </c>
      <c r="AD1050" s="20">
        <v>0</v>
      </c>
      <c r="AE1050" s="20">
        <v>0</v>
      </c>
      <c r="AF1050" s="20">
        <v>0</v>
      </c>
      <c r="AG1050" s="20">
        <v>0</v>
      </c>
      <c r="AH1050" s="20">
        <v>0</v>
      </c>
      <c r="AI1050" s="20">
        <v>0</v>
      </c>
      <c r="AJ1050" s="20">
        <v>0</v>
      </c>
      <c r="AK1050" s="20">
        <v>0</v>
      </c>
      <c r="AL1050" s="20">
        <v>0</v>
      </c>
      <c r="AM1050" s="20">
        <v>0</v>
      </c>
      <c r="AN1050" s="20">
        <v>0</v>
      </c>
      <c r="AO1050" s="20">
        <v>0</v>
      </c>
      <c r="AP1050" s="20">
        <v>0</v>
      </c>
      <c r="AQ1050" s="20">
        <v>0</v>
      </c>
      <c r="AR1050" s="20">
        <v>0</v>
      </c>
      <c r="AS1050" s="20">
        <v>0</v>
      </c>
      <c r="AT1050" s="11">
        <f t="shared" si="16"/>
        <v>0</v>
      </c>
      <c r="AU1050" s="20">
        <v>839.33</v>
      </c>
      <c r="AV1050" s="20">
        <v>158.04</v>
      </c>
      <c r="AW1050" s="21">
        <v>20</v>
      </c>
      <c r="AX1050" s="21">
        <v>240</v>
      </c>
      <c r="AY1050" s="20">
        <v>425999.98</v>
      </c>
      <c r="AZ1050" s="20">
        <v>93376.37</v>
      </c>
      <c r="BA1050" s="22">
        <v>77.765750999999995</v>
      </c>
      <c r="BB1050" s="22">
        <v>14.9641928989699</v>
      </c>
      <c r="BC1050" s="22">
        <v>10.59</v>
      </c>
      <c r="BD1050" s="22"/>
      <c r="BE1050" s="18" t="s">
        <v>78</v>
      </c>
      <c r="BF1050" s="15"/>
      <c r="BG1050" s="18" t="s">
        <v>347</v>
      </c>
      <c r="BH1050" s="18" t="s">
        <v>406</v>
      </c>
      <c r="BI1050" s="18" t="s">
        <v>1672</v>
      </c>
      <c r="BJ1050" s="18" t="s">
        <v>95</v>
      </c>
      <c r="BK1050" s="16" t="s">
        <v>83</v>
      </c>
      <c r="BL1050" s="22">
        <v>139556.25041246001</v>
      </c>
      <c r="BM1050" s="16" t="s">
        <v>84</v>
      </c>
      <c r="BN1050" s="22"/>
      <c r="BO1050" s="23">
        <v>38429</v>
      </c>
      <c r="BP1050" s="23">
        <v>45734</v>
      </c>
      <c r="BQ1050" s="14" t="s">
        <v>96</v>
      </c>
      <c r="BR1050" s="14" t="s">
        <v>97</v>
      </c>
      <c r="BS1050" s="14">
        <v>38429</v>
      </c>
      <c r="BT1050" s="14">
        <v>38429</v>
      </c>
      <c r="BU1050" s="22">
        <v>178.89</v>
      </c>
      <c r="BV1050" s="22">
        <v>19.57</v>
      </c>
      <c r="BW1050" s="22">
        <v>0</v>
      </c>
    </row>
    <row r="1051" spans="1:75" s="1" customFormat="1" ht="18.2" customHeight="1" x14ac:dyDescent="0.15">
      <c r="A1051" s="6">
        <v>1049</v>
      </c>
      <c r="B1051" s="7" t="s">
        <v>75</v>
      </c>
      <c r="C1051" s="7" t="s">
        <v>76</v>
      </c>
      <c r="D1051" s="8">
        <v>45108</v>
      </c>
      <c r="E1051" s="9" t="s">
        <v>1692</v>
      </c>
      <c r="F1051" s="10">
        <v>0</v>
      </c>
      <c r="G1051" s="10">
        <v>0</v>
      </c>
      <c r="H1051" s="11">
        <v>44812.05</v>
      </c>
      <c r="I1051" s="11">
        <v>0</v>
      </c>
      <c r="J1051" s="11">
        <v>0</v>
      </c>
      <c r="K1051" s="11">
        <v>44812.05</v>
      </c>
      <c r="L1051" s="11">
        <v>381.16</v>
      </c>
      <c r="M1051" s="11">
        <v>0</v>
      </c>
      <c r="N1051" s="11">
        <v>0</v>
      </c>
      <c r="O1051" s="11">
        <v>381.16</v>
      </c>
      <c r="P1051" s="11">
        <v>0</v>
      </c>
      <c r="Q1051" s="11">
        <v>0</v>
      </c>
      <c r="R1051" s="11">
        <v>44430.89</v>
      </c>
      <c r="S1051" s="11">
        <v>0</v>
      </c>
      <c r="T1051" s="11">
        <v>395.47</v>
      </c>
      <c r="U1051" s="11">
        <v>0</v>
      </c>
      <c r="V1051" s="11">
        <v>0</v>
      </c>
      <c r="W1051" s="11">
        <v>395.47</v>
      </c>
      <c r="X1051" s="11">
        <v>0</v>
      </c>
      <c r="Y1051" s="11">
        <v>0</v>
      </c>
      <c r="Z1051" s="11">
        <v>0</v>
      </c>
      <c r="AA1051" s="11">
        <v>17</v>
      </c>
      <c r="AB1051" s="11">
        <v>0</v>
      </c>
      <c r="AC1051" s="11">
        <v>0</v>
      </c>
      <c r="AD1051" s="11">
        <v>0</v>
      </c>
      <c r="AE1051" s="11">
        <v>0</v>
      </c>
      <c r="AF1051" s="11">
        <v>-32.65</v>
      </c>
      <c r="AG1051" s="11">
        <v>39.68</v>
      </c>
      <c r="AH1051" s="11">
        <v>105.17</v>
      </c>
      <c r="AI1051" s="11">
        <v>0</v>
      </c>
      <c r="AJ1051" s="11">
        <v>0</v>
      </c>
      <c r="AK1051" s="11">
        <v>0</v>
      </c>
      <c r="AL1051" s="11">
        <v>0</v>
      </c>
      <c r="AM1051" s="11">
        <v>0</v>
      </c>
      <c r="AN1051" s="11">
        <v>0</v>
      </c>
      <c r="AO1051" s="11">
        <v>0</v>
      </c>
      <c r="AP1051" s="11">
        <v>0</v>
      </c>
      <c r="AQ1051" s="11">
        <v>0</v>
      </c>
      <c r="AR1051" s="11">
        <v>0</v>
      </c>
      <c r="AS1051" s="11">
        <v>1.1587999999999999E-2</v>
      </c>
      <c r="AT1051" s="11">
        <f t="shared" si="16"/>
        <v>905.81841200000019</v>
      </c>
      <c r="AU1051" s="11">
        <v>0</v>
      </c>
      <c r="AV1051" s="11">
        <v>0</v>
      </c>
      <c r="AW1051" s="12">
        <v>80</v>
      </c>
      <c r="AX1051" s="12">
        <v>300</v>
      </c>
      <c r="AY1051" s="11">
        <v>426000</v>
      </c>
      <c r="AZ1051" s="11">
        <v>81697.759999999995</v>
      </c>
      <c r="BA1051" s="13">
        <v>68.117137</v>
      </c>
      <c r="BB1051" s="13">
        <v>37.045140786747801</v>
      </c>
      <c r="BC1051" s="13">
        <v>10.59</v>
      </c>
      <c r="BD1051" s="13"/>
      <c r="BE1051" s="9" t="s">
        <v>78</v>
      </c>
      <c r="BF1051" s="6"/>
      <c r="BG1051" s="9" t="s">
        <v>79</v>
      </c>
      <c r="BH1051" s="9" t="s">
        <v>1595</v>
      </c>
      <c r="BI1051" s="9" t="s">
        <v>1677</v>
      </c>
      <c r="BJ1051" s="9" t="s">
        <v>108</v>
      </c>
      <c r="BK1051" s="7" t="s">
        <v>83</v>
      </c>
      <c r="BL1051" s="13">
        <v>345090.01295566</v>
      </c>
      <c r="BM1051" s="7" t="s">
        <v>84</v>
      </c>
      <c r="BN1051" s="13"/>
      <c r="BO1051" s="14">
        <v>38434</v>
      </c>
      <c r="BP1051" s="14">
        <v>47565</v>
      </c>
      <c r="BQ1051" s="14" t="s">
        <v>109</v>
      </c>
      <c r="BR1051" s="14" t="s">
        <v>110</v>
      </c>
      <c r="BS1051" s="14">
        <v>38434</v>
      </c>
      <c r="BT1051" s="14">
        <v>38434</v>
      </c>
      <c r="BU1051" s="13">
        <v>0</v>
      </c>
      <c r="BV1051" s="13">
        <v>17</v>
      </c>
      <c r="BW1051" s="13">
        <v>0</v>
      </c>
    </row>
    <row r="1052" spans="1:75" s="1" customFormat="1" ht="18.2" customHeight="1" x14ac:dyDescent="0.15">
      <c r="A1052" s="15">
        <v>1050</v>
      </c>
      <c r="B1052" s="16" t="s">
        <v>75</v>
      </c>
      <c r="C1052" s="16" t="s">
        <v>76</v>
      </c>
      <c r="D1052" s="17">
        <v>45108</v>
      </c>
      <c r="E1052" s="18" t="s">
        <v>1693</v>
      </c>
      <c r="F1052" s="16" t="s">
        <v>132</v>
      </c>
      <c r="G1052" s="19">
        <v>0</v>
      </c>
      <c r="H1052" s="20">
        <v>32593.200000000001</v>
      </c>
      <c r="I1052" s="20">
        <v>0</v>
      </c>
      <c r="J1052" s="20">
        <v>0</v>
      </c>
      <c r="K1052" s="20">
        <v>32593.200000000001</v>
      </c>
      <c r="L1052" s="20">
        <v>465.44</v>
      </c>
      <c r="M1052" s="20">
        <v>0</v>
      </c>
      <c r="N1052" s="20">
        <v>0</v>
      </c>
      <c r="O1052" s="20">
        <v>465.44</v>
      </c>
      <c r="P1052" s="20">
        <v>32127.759999999998</v>
      </c>
      <c r="Q1052" s="20">
        <v>0</v>
      </c>
      <c r="R1052" s="20">
        <v>0</v>
      </c>
      <c r="S1052" s="20">
        <v>0</v>
      </c>
      <c r="T1052" s="20">
        <v>287.63</v>
      </c>
      <c r="U1052" s="20">
        <v>0</v>
      </c>
      <c r="V1052" s="20">
        <v>0</v>
      </c>
      <c r="W1052" s="20">
        <v>287.63</v>
      </c>
      <c r="X1052" s="20">
        <v>0</v>
      </c>
      <c r="Y1052" s="20">
        <v>0</v>
      </c>
      <c r="Z1052" s="20">
        <v>0</v>
      </c>
      <c r="AA1052" s="20">
        <v>16.48</v>
      </c>
      <c r="AB1052" s="20">
        <v>0</v>
      </c>
      <c r="AC1052" s="20">
        <v>0</v>
      </c>
      <c r="AD1052" s="20">
        <v>0</v>
      </c>
      <c r="AE1052" s="20">
        <v>0</v>
      </c>
      <c r="AF1052" s="20">
        <v>-30.98</v>
      </c>
      <c r="AG1052" s="20">
        <v>38.479999999999997</v>
      </c>
      <c r="AH1052" s="20">
        <v>101.4</v>
      </c>
      <c r="AI1052" s="20">
        <v>0</v>
      </c>
      <c r="AJ1052" s="20">
        <v>0</v>
      </c>
      <c r="AK1052" s="20">
        <v>0</v>
      </c>
      <c r="AL1052" s="20">
        <v>0</v>
      </c>
      <c r="AM1052" s="20">
        <v>0</v>
      </c>
      <c r="AN1052" s="20">
        <v>0</v>
      </c>
      <c r="AO1052" s="20">
        <v>0</v>
      </c>
      <c r="AP1052" s="20">
        <v>0</v>
      </c>
      <c r="AQ1052" s="20">
        <v>90.62</v>
      </c>
      <c r="AR1052" s="20">
        <v>36.26</v>
      </c>
      <c r="AS1052" s="20">
        <v>0</v>
      </c>
      <c r="AT1052" s="11">
        <f t="shared" si="16"/>
        <v>33060.57</v>
      </c>
      <c r="AU1052" s="20">
        <v>0</v>
      </c>
      <c r="AV1052" s="20">
        <v>0</v>
      </c>
      <c r="AW1052" s="21">
        <v>80</v>
      </c>
      <c r="AX1052" s="21">
        <v>300</v>
      </c>
      <c r="AY1052" s="20">
        <v>400000.01</v>
      </c>
      <c r="AZ1052" s="20">
        <v>79218.64</v>
      </c>
      <c r="BA1052" s="22">
        <v>70.402000000000001</v>
      </c>
      <c r="BB1052" s="22">
        <v>0</v>
      </c>
      <c r="BC1052" s="22">
        <v>10.59</v>
      </c>
      <c r="BD1052" s="22"/>
      <c r="BE1052" s="18" t="s">
        <v>78</v>
      </c>
      <c r="BF1052" s="15"/>
      <c r="BG1052" s="18" t="s">
        <v>79</v>
      </c>
      <c r="BH1052" s="18" t="s">
        <v>80</v>
      </c>
      <c r="BI1052" s="18" t="s">
        <v>1694</v>
      </c>
      <c r="BJ1052" s="18" t="s">
        <v>108</v>
      </c>
      <c r="BK1052" s="16" t="s">
        <v>83</v>
      </c>
      <c r="BL1052" s="22">
        <v>0</v>
      </c>
      <c r="BM1052" s="16" t="s">
        <v>84</v>
      </c>
      <c r="BN1052" s="22"/>
      <c r="BO1052" s="23">
        <v>38439</v>
      </c>
      <c r="BP1052" s="23">
        <v>47570</v>
      </c>
      <c r="BQ1052" s="14" t="s">
        <v>109</v>
      </c>
      <c r="BR1052" s="14" t="s">
        <v>110</v>
      </c>
      <c r="BS1052" s="14">
        <v>38439</v>
      </c>
      <c r="BT1052" s="14">
        <v>38439</v>
      </c>
      <c r="BU1052" s="22">
        <v>0</v>
      </c>
      <c r="BV1052" s="22">
        <v>0</v>
      </c>
      <c r="BW1052" s="22">
        <v>0</v>
      </c>
    </row>
    <row r="1053" spans="1:75" s="1" customFormat="1" ht="18.2" customHeight="1" x14ac:dyDescent="0.15">
      <c r="A1053" s="6">
        <v>1051</v>
      </c>
      <c r="B1053" s="7" t="s">
        <v>75</v>
      </c>
      <c r="C1053" s="7" t="s">
        <v>76</v>
      </c>
      <c r="D1053" s="8">
        <v>45108</v>
      </c>
      <c r="E1053" s="9" t="s">
        <v>1695</v>
      </c>
      <c r="F1053" s="10">
        <v>3</v>
      </c>
      <c r="G1053" s="10">
        <v>3</v>
      </c>
      <c r="H1053" s="11">
        <v>14806.1</v>
      </c>
      <c r="I1053" s="11">
        <v>1378.83</v>
      </c>
      <c r="J1053" s="11">
        <v>0</v>
      </c>
      <c r="K1053" s="11">
        <v>16184.93</v>
      </c>
      <c r="L1053" s="11">
        <v>644.76</v>
      </c>
      <c r="M1053" s="11">
        <v>0</v>
      </c>
      <c r="N1053" s="11">
        <v>531.86</v>
      </c>
      <c r="O1053" s="11">
        <v>0</v>
      </c>
      <c r="P1053" s="11">
        <v>0</v>
      </c>
      <c r="Q1053" s="11">
        <v>0</v>
      </c>
      <c r="R1053" s="11">
        <v>15653.07</v>
      </c>
      <c r="S1053" s="11">
        <v>278.19</v>
      </c>
      <c r="T1053" s="11">
        <v>130.66</v>
      </c>
      <c r="U1053" s="11">
        <v>0</v>
      </c>
      <c r="V1053" s="11">
        <v>141.88999999999999</v>
      </c>
      <c r="W1053" s="11">
        <v>0</v>
      </c>
      <c r="X1053" s="11">
        <v>0</v>
      </c>
      <c r="Y1053" s="11">
        <v>0</v>
      </c>
      <c r="Z1053" s="11">
        <v>266.95999999999998</v>
      </c>
      <c r="AA1053" s="11">
        <v>0</v>
      </c>
      <c r="AB1053" s="11">
        <v>0</v>
      </c>
      <c r="AC1053" s="11">
        <v>0</v>
      </c>
      <c r="AD1053" s="11">
        <v>0</v>
      </c>
      <c r="AE1053" s="11">
        <v>0</v>
      </c>
      <c r="AF1053" s="11">
        <v>-31.55</v>
      </c>
      <c r="AG1053" s="11">
        <v>0</v>
      </c>
      <c r="AH1053" s="11">
        <v>0</v>
      </c>
      <c r="AI1053" s="11">
        <v>16.18</v>
      </c>
      <c r="AJ1053" s="11">
        <v>0</v>
      </c>
      <c r="AK1053" s="11">
        <v>0</v>
      </c>
      <c r="AL1053" s="11">
        <v>43.76</v>
      </c>
      <c r="AM1053" s="11">
        <v>0</v>
      </c>
      <c r="AN1053" s="11">
        <v>34.43</v>
      </c>
      <c r="AO1053" s="11">
        <v>100.31</v>
      </c>
      <c r="AP1053" s="11">
        <v>0</v>
      </c>
      <c r="AQ1053" s="11">
        <v>0</v>
      </c>
      <c r="AR1053" s="11">
        <v>0</v>
      </c>
      <c r="AS1053" s="11">
        <v>0</v>
      </c>
      <c r="AT1053" s="11">
        <f t="shared" si="16"/>
        <v>836.88</v>
      </c>
      <c r="AU1053" s="11">
        <v>1491.73</v>
      </c>
      <c r="AV1053" s="11">
        <v>266.95999999999998</v>
      </c>
      <c r="AW1053" s="12">
        <v>20</v>
      </c>
      <c r="AX1053" s="12">
        <v>240</v>
      </c>
      <c r="AY1053" s="11">
        <v>426000</v>
      </c>
      <c r="AZ1053" s="11">
        <v>77200</v>
      </c>
      <c r="BA1053" s="13">
        <v>64.428801000000007</v>
      </c>
      <c r="BB1053" s="13">
        <v>13.0635820216201</v>
      </c>
      <c r="BC1053" s="13">
        <v>10.59</v>
      </c>
      <c r="BD1053" s="13"/>
      <c r="BE1053" s="9" t="s">
        <v>78</v>
      </c>
      <c r="BF1053" s="6"/>
      <c r="BG1053" s="9" t="s">
        <v>105</v>
      </c>
      <c r="BH1053" s="9" t="s">
        <v>106</v>
      </c>
      <c r="BI1053" s="9" t="s">
        <v>133</v>
      </c>
      <c r="BJ1053" s="9" t="s">
        <v>95</v>
      </c>
      <c r="BK1053" s="7" t="s">
        <v>83</v>
      </c>
      <c r="BL1053" s="13">
        <v>121575.73546457999</v>
      </c>
      <c r="BM1053" s="7" t="s">
        <v>84</v>
      </c>
      <c r="BN1053" s="13"/>
      <c r="BO1053" s="14">
        <v>38440</v>
      </c>
      <c r="BP1053" s="14">
        <v>45745</v>
      </c>
      <c r="BQ1053" s="14" t="s">
        <v>96</v>
      </c>
      <c r="BR1053" s="14" t="s">
        <v>97</v>
      </c>
      <c r="BS1053" s="14">
        <v>38440</v>
      </c>
      <c r="BT1053" s="14">
        <v>38440</v>
      </c>
      <c r="BU1053" s="13">
        <v>301.83999999999997</v>
      </c>
      <c r="BV1053" s="13">
        <v>16.18</v>
      </c>
      <c r="BW1053" s="13">
        <v>0</v>
      </c>
    </row>
    <row r="1054" spans="1:75" s="1" customFormat="1" ht="18.2" customHeight="1" x14ac:dyDescent="0.15">
      <c r="A1054" s="15">
        <v>1052</v>
      </c>
      <c r="B1054" s="16" t="s">
        <v>75</v>
      </c>
      <c r="C1054" s="16" t="s">
        <v>76</v>
      </c>
      <c r="D1054" s="17">
        <v>45108</v>
      </c>
      <c r="E1054" s="18" t="s">
        <v>1696</v>
      </c>
      <c r="F1054" s="19">
        <v>102</v>
      </c>
      <c r="G1054" s="19">
        <v>101</v>
      </c>
      <c r="H1054" s="20">
        <v>24069.360000000001</v>
      </c>
      <c r="I1054" s="20">
        <v>19391.27</v>
      </c>
      <c r="J1054" s="20">
        <v>0</v>
      </c>
      <c r="K1054" s="20">
        <v>43460.63</v>
      </c>
      <c r="L1054" s="20">
        <v>291.3</v>
      </c>
      <c r="M1054" s="20">
        <v>0</v>
      </c>
      <c r="N1054" s="20">
        <v>0</v>
      </c>
      <c r="O1054" s="20">
        <v>0</v>
      </c>
      <c r="P1054" s="20">
        <v>0</v>
      </c>
      <c r="Q1054" s="20">
        <v>0</v>
      </c>
      <c r="R1054" s="20">
        <v>43460.63</v>
      </c>
      <c r="S1054" s="20">
        <v>31072.799999999999</v>
      </c>
      <c r="T1054" s="20">
        <v>212.41</v>
      </c>
      <c r="U1054" s="20">
        <v>0</v>
      </c>
      <c r="V1054" s="20">
        <v>0</v>
      </c>
      <c r="W1054" s="20">
        <v>0</v>
      </c>
      <c r="X1054" s="20">
        <v>0</v>
      </c>
      <c r="Y1054" s="20">
        <v>0</v>
      </c>
      <c r="Z1054" s="20">
        <v>31285.21</v>
      </c>
      <c r="AA1054" s="20">
        <v>0</v>
      </c>
      <c r="AB1054" s="20">
        <v>0</v>
      </c>
      <c r="AC1054" s="20">
        <v>0</v>
      </c>
      <c r="AD1054" s="20">
        <v>0</v>
      </c>
      <c r="AE1054" s="20">
        <v>0</v>
      </c>
      <c r="AF1054" s="20">
        <v>0</v>
      </c>
      <c r="AG1054" s="20">
        <v>0</v>
      </c>
      <c r="AH1054" s="20">
        <v>0</v>
      </c>
      <c r="AI1054" s="20">
        <v>0</v>
      </c>
      <c r="AJ1054" s="20">
        <v>0</v>
      </c>
      <c r="AK1054" s="20">
        <v>0</v>
      </c>
      <c r="AL1054" s="20">
        <v>0</v>
      </c>
      <c r="AM1054" s="20">
        <v>0</v>
      </c>
      <c r="AN1054" s="20">
        <v>0</v>
      </c>
      <c r="AO1054" s="20">
        <v>0</v>
      </c>
      <c r="AP1054" s="20">
        <v>0</v>
      </c>
      <c r="AQ1054" s="20">
        <v>0</v>
      </c>
      <c r="AR1054" s="20">
        <v>0</v>
      </c>
      <c r="AS1054" s="20">
        <v>0</v>
      </c>
      <c r="AT1054" s="11">
        <f t="shared" si="16"/>
        <v>0</v>
      </c>
      <c r="AU1054" s="20">
        <v>19682.57</v>
      </c>
      <c r="AV1054" s="20">
        <v>31285.21</v>
      </c>
      <c r="AW1054" s="21">
        <v>81</v>
      </c>
      <c r="AX1054" s="21">
        <v>300</v>
      </c>
      <c r="AY1054" s="20">
        <v>284999.99</v>
      </c>
      <c r="AZ1054" s="20">
        <v>52988.13</v>
      </c>
      <c r="BA1054" s="22">
        <v>66.158956000000003</v>
      </c>
      <c r="BB1054" s="22">
        <v>54.263283265559302</v>
      </c>
      <c r="BC1054" s="22">
        <v>10.59</v>
      </c>
      <c r="BD1054" s="22"/>
      <c r="BE1054" s="18" t="s">
        <v>78</v>
      </c>
      <c r="BF1054" s="15"/>
      <c r="BG1054" s="18" t="s">
        <v>79</v>
      </c>
      <c r="BH1054" s="18" t="s">
        <v>195</v>
      </c>
      <c r="BI1054" s="18" t="s">
        <v>1637</v>
      </c>
      <c r="BJ1054" s="18" t="s">
        <v>82</v>
      </c>
      <c r="BK1054" s="16" t="s">
        <v>83</v>
      </c>
      <c r="BL1054" s="22">
        <v>337554.10638322</v>
      </c>
      <c r="BM1054" s="16" t="s">
        <v>84</v>
      </c>
      <c r="BN1054" s="22"/>
      <c r="BO1054" s="23">
        <v>38447</v>
      </c>
      <c r="BP1054" s="23">
        <v>47578</v>
      </c>
      <c r="BQ1054" s="14" t="s">
        <v>163</v>
      </c>
      <c r="BR1054" s="14" t="s">
        <v>164</v>
      </c>
      <c r="BS1054" s="14">
        <v>38447</v>
      </c>
      <c r="BT1054" s="14">
        <v>38447</v>
      </c>
      <c r="BU1054" s="22">
        <v>10636.31</v>
      </c>
      <c r="BV1054" s="22">
        <v>11.03</v>
      </c>
      <c r="BW1054" s="22">
        <v>0</v>
      </c>
    </row>
    <row r="1055" spans="1:75" s="1" customFormat="1" ht="18.2" customHeight="1" x14ac:dyDescent="0.15">
      <c r="A1055" s="6">
        <v>1053</v>
      </c>
      <c r="B1055" s="7" t="s">
        <v>75</v>
      </c>
      <c r="C1055" s="7" t="s">
        <v>76</v>
      </c>
      <c r="D1055" s="8">
        <v>45108</v>
      </c>
      <c r="E1055" s="9" t="s">
        <v>1697</v>
      </c>
      <c r="F1055" s="10">
        <v>0</v>
      </c>
      <c r="G1055" s="10">
        <v>0</v>
      </c>
      <c r="H1055" s="11">
        <v>32932.21</v>
      </c>
      <c r="I1055" s="11">
        <v>0</v>
      </c>
      <c r="J1055" s="11">
        <v>0</v>
      </c>
      <c r="K1055" s="11">
        <v>32932.21</v>
      </c>
      <c r="L1055" s="11">
        <v>473.52</v>
      </c>
      <c r="M1055" s="11">
        <v>0</v>
      </c>
      <c r="N1055" s="11">
        <v>0</v>
      </c>
      <c r="O1055" s="11">
        <v>473.52</v>
      </c>
      <c r="P1055" s="11">
        <v>0.08</v>
      </c>
      <c r="Q1055" s="11">
        <v>0</v>
      </c>
      <c r="R1055" s="11">
        <v>32458.61</v>
      </c>
      <c r="S1055" s="11">
        <v>0</v>
      </c>
      <c r="T1055" s="11">
        <v>290.63</v>
      </c>
      <c r="U1055" s="11">
        <v>0</v>
      </c>
      <c r="V1055" s="11">
        <v>0</v>
      </c>
      <c r="W1055" s="11">
        <v>290.63</v>
      </c>
      <c r="X1055" s="11">
        <v>0</v>
      </c>
      <c r="Y1055" s="11">
        <v>0</v>
      </c>
      <c r="Z1055" s="11">
        <v>0</v>
      </c>
      <c r="AA1055" s="11">
        <v>16.73</v>
      </c>
      <c r="AB1055" s="11">
        <v>0</v>
      </c>
      <c r="AC1055" s="11">
        <v>0</v>
      </c>
      <c r="AD1055" s="11">
        <v>0</v>
      </c>
      <c r="AE1055" s="11">
        <v>0</v>
      </c>
      <c r="AF1055" s="11">
        <v>-30.32</v>
      </c>
      <c r="AG1055" s="11">
        <v>39.04</v>
      </c>
      <c r="AH1055" s="11">
        <v>102.84</v>
      </c>
      <c r="AI1055" s="11">
        <v>0</v>
      </c>
      <c r="AJ1055" s="11">
        <v>0</v>
      </c>
      <c r="AK1055" s="11">
        <v>0</v>
      </c>
      <c r="AL1055" s="11">
        <v>0</v>
      </c>
      <c r="AM1055" s="11">
        <v>0</v>
      </c>
      <c r="AN1055" s="11">
        <v>0</v>
      </c>
      <c r="AO1055" s="11">
        <v>0</v>
      </c>
      <c r="AP1055" s="11">
        <v>0</v>
      </c>
      <c r="AQ1055" s="11">
        <v>0</v>
      </c>
      <c r="AR1055" s="11">
        <v>7.0000000000000007E-2</v>
      </c>
      <c r="AS1055" s="11">
        <v>0</v>
      </c>
      <c r="AT1055" s="11">
        <f t="shared" si="16"/>
        <v>892.45</v>
      </c>
      <c r="AU1055" s="11">
        <v>0</v>
      </c>
      <c r="AV1055" s="11">
        <v>0</v>
      </c>
      <c r="AW1055" s="12">
        <v>81</v>
      </c>
      <c r="AX1055" s="12">
        <v>300</v>
      </c>
      <c r="AY1055" s="11">
        <v>405000.01</v>
      </c>
      <c r="AZ1055" s="11">
        <v>80384.7</v>
      </c>
      <c r="BA1055" s="13">
        <v>70.627403999999999</v>
      </c>
      <c r="BB1055" s="13">
        <v>28.5187027101978</v>
      </c>
      <c r="BC1055" s="13">
        <v>10.59</v>
      </c>
      <c r="BD1055" s="13"/>
      <c r="BE1055" s="9" t="s">
        <v>78</v>
      </c>
      <c r="BF1055" s="6"/>
      <c r="BG1055" s="9" t="s">
        <v>79</v>
      </c>
      <c r="BH1055" s="9" t="s">
        <v>195</v>
      </c>
      <c r="BI1055" s="9" t="s">
        <v>1637</v>
      </c>
      <c r="BJ1055" s="9" t="s">
        <v>108</v>
      </c>
      <c r="BK1055" s="7" t="s">
        <v>83</v>
      </c>
      <c r="BL1055" s="13">
        <v>252102.58325734001</v>
      </c>
      <c r="BM1055" s="7" t="s">
        <v>84</v>
      </c>
      <c r="BN1055" s="13"/>
      <c r="BO1055" s="14">
        <v>38447</v>
      </c>
      <c r="BP1055" s="14">
        <v>47578</v>
      </c>
      <c r="BQ1055" s="14" t="s">
        <v>109</v>
      </c>
      <c r="BR1055" s="14" t="s">
        <v>110</v>
      </c>
      <c r="BS1055" s="14">
        <v>38447</v>
      </c>
      <c r="BT1055" s="14">
        <v>38447</v>
      </c>
      <c r="BU1055" s="13">
        <v>0</v>
      </c>
      <c r="BV1055" s="13">
        <v>16.73</v>
      </c>
      <c r="BW1055" s="13">
        <v>0</v>
      </c>
    </row>
    <row r="1056" spans="1:75" s="1" customFormat="1" ht="18.2" customHeight="1" x14ac:dyDescent="0.15">
      <c r="A1056" s="15">
        <v>1054</v>
      </c>
      <c r="B1056" s="16" t="s">
        <v>75</v>
      </c>
      <c r="C1056" s="16" t="s">
        <v>76</v>
      </c>
      <c r="D1056" s="17">
        <v>45108</v>
      </c>
      <c r="E1056" s="18" t="s">
        <v>1698</v>
      </c>
      <c r="F1056" s="19">
        <v>116</v>
      </c>
      <c r="G1056" s="19">
        <v>115</v>
      </c>
      <c r="H1056" s="20">
        <v>10470.68</v>
      </c>
      <c r="I1056" s="20">
        <v>61441.46</v>
      </c>
      <c r="J1056" s="20">
        <v>0</v>
      </c>
      <c r="K1056" s="20">
        <v>71912.14</v>
      </c>
      <c r="L1056" s="20">
        <v>855.92</v>
      </c>
      <c r="M1056" s="20">
        <v>0</v>
      </c>
      <c r="N1056" s="20">
        <v>0</v>
      </c>
      <c r="O1056" s="20">
        <v>0</v>
      </c>
      <c r="P1056" s="20">
        <v>0</v>
      </c>
      <c r="Q1056" s="20">
        <v>0</v>
      </c>
      <c r="R1056" s="20">
        <v>71912.14</v>
      </c>
      <c r="S1056" s="20">
        <v>46742.23</v>
      </c>
      <c r="T1056" s="20">
        <v>92.4</v>
      </c>
      <c r="U1056" s="20">
        <v>0</v>
      </c>
      <c r="V1056" s="20">
        <v>0</v>
      </c>
      <c r="W1056" s="20">
        <v>0</v>
      </c>
      <c r="X1056" s="20">
        <v>0</v>
      </c>
      <c r="Y1056" s="20">
        <v>0</v>
      </c>
      <c r="Z1056" s="20">
        <v>46834.63</v>
      </c>
      <c r="AA1056" s="20">
        <v>0</v>
      </c>
      <c r="AB1056" s="20">
        <v>0</v>
      </c>
      <c r="AC1056" s="20">
        <v>0</v>
      </c>
      <c r="AD1056" s="20">
        <v>0</v>
      </c>
      <c r="AE1056" s="20">
        <v>0</v>
      </c>
      <c r="AF1056" s="20">
        <v>0</v>
      </c>
      <c r="AG1056" s="20">
        <v>0</v>
      </c>
      <c r="AH1056" s="20">
        <v>0</v>
      </c>
      <c r="AI1056" s="20">
        <v>0</v>
      </c>
      <c r="AJ1056" s="20">
        <v>0</v>
      </c>
      <c r="AK1056" s="20">
        <v>0</v>
      </c>
      <c r="AL1056" s="20">
        <v>0</v>
      </c>
      <c r="AM1056" s="20">
        <v>0</v>
      </c>
      <c r="AN1056" s="20">
        <v>0</v>
      </c>
      <c r="AO1056" s="20">
        <v>0</v>
      </c>
      <c r="AP1056" s="20">
        <v>0</v>
      </c>
      <c r="AQ1056" s="20">
        <v>0</v>
      </c>
      <c r="AR1056" s="20">
        <v>0</v>
      </c>
      <c r="AS1056" s="20">
        <v>0</v>
      </c>
      <c r="AT1056" s="11">
        <f t="shared" si="16"/>
        <v>0</v>
      </c>
      <c r="AU1056" s="20">
        <v>62297.38</v>
      </c>
      <c r="AV1056" s="20">
        <v>46834.63</v>
      </c>
      <c r="AW1056" s="21">
        <v>21</v>
      </c>
      <c r="AX1056" s="21">
        <v>240</v>
      </c>
      <c r="AY1056" s="20">
        <v>408999.99</v>
      </c>
      <c r="AZ1056" s="20">
        <v>94413.48</v>
      </c>
      <c r="BA1056" s="22">
        <v>82.162744000000004</v>
      </c>
      <c r="BB1056" s="22">
        <v>62.581092756163201</v>
      </c>
      <c r="BC1056" s="22">
        <v>10.59</v>
      </c>
      <c r="BD1056" s="22"/>
      <c r="BE1056" s="18" t="s">
        <v>78</v>
      </c>
      <c r="BF1056" s="15"/>
      <c r="BG1056" s="18" t="s">
        <v>347</v>
      </c>
      <c r="BH1056" s="18" t="s">
        <v>406</v>
      </c>
      <c r="BI1056" s="18" t="s">
        <v>407</v>
      </c>
      <c r="BJ1056" s="18" t="s">
        <v>82</v>
      </c>
      <c r="BK1056" s="16" t="s">
        <v>83</v>
      </c>
      <c r="BL1056" s="22">
        <v>558533.96869315999</v>
      </c>
      <c r="BM1056" s="16" t="s">
        <v>84</v>
      </c>
      <c r="BN1056" s="22"/>
      <c r="BO1056" s="23">
        <v>38449</v>
      </c>
      <c r="BP1056" s="23">
        <v>45754</v>
      </c>
      <c r="BQ1056" s="14" t="s">
        <v>168</v>
      </c>
      <c r="BR1056" s="14" t="s">
        <v>169</v>
      </c>
      <c r="BS1056" s="14">
        <v>38449</v>
      </c>
      <c r="BT1056" s="14">
        <v>38449</v>
      </c>
      <c r="BU1056" s="22">
        <v>20690.8</v>
      </c>
      <c r="BV1056" s="22">
        <v>19.79</v>
      </c>
      <c r="BW1056" s="22">
        <v>0</v>
      </c>
    </row>
    <row r="1057" spans="1:75" s="1" customFormat="1" ht="18.2" customHeight="1" x14ac:dyDescent="0.15">
      <c r="A1057" s="6">
        <v>1055</v>
      </c>
      <c r="B1057" s="7" t="s">
        <v>75</v>
      </c>
      <c r="C1057" s="7" t="s">
        <v>76</v>
      </c>
      <c r="D1057" s="8">
        <v>45108</v>
      </c>
      <c r="E1057" s="9" t="s">
        <v>1699</v>
      </c>
      <c r="F1057" s="10">
        <v>0</v>
      </c>
      <c r="G1057" s="10">
        <v>0</v>
      </c>
      <c r="H1057" s="11">
        <v>33556.57</v>
      </c>
      <c r="I1057" s="11">
        <v>0</v>
      </c>
      <c r="J1057" s="11">
        <v>0</v>
      </c>
      <c r="K1057" s="11">
        <v>33556.57</v>
      </c>
      <c r="L1057" s="11">
        <v>280.64</v>
      </c>
      <c r="M1057" s="11">
        <v>0</v>
      </c>
      <c r="N1057" s="11">
        <v>0</v>
      </c>
      <c r="O1057" s="11">
        <v>280.64</v>
      </c>
      <c r="P1057" s="11">
        <v>0</v>
      </c>
      <c r="Q1057" s="11">
        <v>0</v>
      </c>
      <c r="R1057" s="11">
        <v>33275.93</v>
      </c>
      <c r="S1057" s="11">
        <v>0</v>
      </c>
      <c r="T1057" s="11">
        <v>296.14</v>
      </c>
      <c r="U1057" s="11">
        <v>0</v>
      </c>
      <c r="V1057" s="11">
        <v>0</v>
      </c>
      <c r="W1057" s="11">
        <v>296.14</v>
      </c>
      <c r="X1057" s="11">
        <v>0</v>
      </c>
      <c r="Y1057" s="11">
        <v>0</v>
      </c>
      <c r="Z1057" s="11">
        <v>0</v>
      </c>
      <c r="AA1057" s="11">
        <v>12.63</v>
      </c>
      <c r="AB1057" s="11">
        <v>0</v>
      </c>
      <c r="AC1057" s="11">
        <v>0</v>
      </c>
      <c r="AD1057" s="11">
        <v>0</v>
      </c>
      <c r="AE1057" s="11">
        <v>0</v>
      </c>
      <c r="AF1057" s="11">
        <v>-22.01</v>
      </c>
      <c r="AG1057" s="11">
        <v>29.47</v>
      </c>
      <c r="AH1057" s="11">
        <v>76.47</v>
      </c>
      <c r="AI1057" s="11">
        <v>0</v>
      </c>
      <c r="AJ1057" s="11">
        <v>0</v>
      </c>
      <c r="AK1057" s="11">
        <v>0</v>
      </c>
      <c r="AL1057" s="11">
        <v>0</v>
      </c>
      <c r="AM1057" s="11">
        <v>0</v>
      </c>
      <c r="AN1057" s="11">
        <v>0</v>
      </c>
      <c r="AO1057" s="11">
        <v>0</v>
      </c>
      <c r="AP1057" s="11">
        <v>0</v>
      </c>
      <c r="AQ1057" s="11">
        <v>0</v>
      </c>
      <c r="AR1057" s="11">
        <v>0</v>
      </c>
      <c r="AS1057" s="11">
        <v>3.8630000000000001E-3</v>
      </c>
      <c r="AT1057" s="11">
        <f t="shared" si="16"/>
        <v>673.33613699999989</v>
      </c>
      <c r="AU1057" s="11">
        <v>0</v>
      </c>
      <c r="AV1057" s="11">
        <v>0</v>
      </c>
      <c r="AW1057" s="12">
        <v>81</v>
      </c>
      <c r="AX1057" s="12">
        <v>300</v>
      </c>
      <c r="AY1057" s="11">
        <v>277999.99</v>
      </c>
      <c r="AZ1057" s="11">
        <v>60673.82</v>
      </c>
      <c r="BA1057" s="13">
        <v>77.691845999999998</v>
      </c>
      <c r="BB1057" s="13">
        <v>42.609290614416203</v>
      </c>
      <c r="BC1057" s="13">
        <v>10.59</v>
      </c>
      <c r="BD1057" s="13"/>
      <c r="BE1057" s="9" t="s">
        <v>78</v>
      </c>
      <c r="BF1057" s="6"/>
      <c r="BG1057" s="9" t="s">
        <v>89</v>
      </c>
      <c r="BH1057" s="9" t="s">
        <v>90</v>
      </c>
      <c r="BI1057" s="9" t="s">
        <v>176</v>
      </c>
      <c r="BJ1057" s="9" t="s">
        <v>108</v>
      </c>
      <c r="BK1057" s="7" t="s">
        <v>83</v>
      </c>
      <c r="BL1057" s="13">
        <v>258450.62106142001</v>
      </c>
      <c r="BM1057" s="7" t="s">
        <v>84</v>
      </c>
      <c r="BN1057" s="13"/>
      <c r="BO1057" s="14">
        <v>38450</v>
      </c>
      <c r="BP1057" s="14">
        <v>47581</v>
      </c>
      <c r="BQ1057" s="14" t="s">
        <v>109</v>
      </c>
      <c r="BR1057" s="14" t="s">
        <v>110</v>
      </c>
      <c r="BS1057" s="14">
        <v>38450</v>
      </c>
      <c r="BT1057" s="14">
        <v>38450</v>
      </c>
      <c r="BU1057" s="13">
        <v>0</v>
      </c>
      <c r="BV1057" s="13">
        <v>12.63</v>
      </c>
      <c r="BW1057" s="13">
        <v>0</v>
      </c>
    </row>
    <row r="1058" spans="1:75" s="1" customFormat="1" ht="18.2" customHeight="1" x14ac:dyDescent="0.15">
      <c r="A1058" s="15">
        <v>1056</v>
      </c>
      <c r="B1058" s="16" t="s">
        <v>75</v>
      </c>
      <c r="C1058" s="16" t="s">
        <v>76</v>
      </c>
      <c r="D1058" s="17">
        <v>45108</v>
      </c>
      <c r="E1058" s="18" t="s">
        <v>1700</v>
      </c>
      <c r="F1058" s="19">
        <v>155</v>
      </c>
      <c r="G1058" s="19">
        <v>154</v>
      </c>
      <c r="H1058" s="20">
        <v>47666.06</v>
      </c>
      <c r="I1058" s="20">
        <v>33493.019999999997</v>
      </c>
      <c r="J1058" s="20">
        <v>0</v>
      </c>
      <c r="K1058" s="20">
        <v>81159.08</v>
      </c>
      <c r="L1058" s="20">
        <v>398.59</v>
      </c>
      <c r="M1058" s="20">
        <v>0</v>
      </c>
      <c r="N1058" s="20">
        <v>0</v>
      </c>
      <c r="O1058" s="20">
        <v>0</v>
      </c>
      <c r="P1058" s="20">
        <v>0</v>
      </c>
      <c r="Q1058" s="20">
        <v>0</v>
      </c>
      <c r="R1058" s="20">
        <v>81159.08</v>
      </c>
      <c r="S1058" s="20">
        <v>92669.93</v>
      </c>
      <c r="T1058" s="20">
        <v>420.65</v>
      </c>
      <c r="U1058" s="20">
        <v>0</v>
      </c>
      <c r="V1058" s="20">
        <v>0</v>
      </c>
      <c r="W1058" s="20">
        <v>0</v>
      </c>
      <c r="X1058" s="20">
        <v>0</v>
      </c>
      <c r="Y1058" s="20">
        <v>0</v>
      </c>
      <c r="Z1058" s="20">
        <v>93090.58</v>
      </c>
      <c r="AA1058" s="20">
        <v>0</v>
      </c>
      <c r="AB1058" s="20">
        <v>0</v>
      </c>
      <c r="AC1058" s="20">
        <v>0</v>
      </c>
      <c r="AD1058" s="20">
        <v>0</v>
      </c>
      <c r="AE1058" s="20">
        <v>0</v>
      </c>
      <c r="AF1058" s="20">
        <v>0</v>
      </c>
      <c r="AG1058" s="20">
        <v>0</v>
      </c>
      <c r="AH1058" s="20">
        <v>0</v>
      </c>
      <c r="AI1058" s="20">
        <v>0</v>
      </c>
      <c r="AJ1058" s="20">
        <v>0</v>
      </c>
      <c r="AK1058" s="20">
        <v>0</v>
      </c>
      <c r="AL1058" s="20">
        <v>0</v>
      </c>
      <c r="AM1058" s="20">
        <v>0</v>
      </c>
      <c r="AN1058" s="20">
        <v>0</v>
      </c>
      <c r="AO1058" s="20">
        <v>0</v>
      </c>
      <c r="AP1058" s="20">
        <v>0</v>
      </c>
      <c r="AQ1058" s="20">
        <v>0</v>
      </c>
      <c r="AR1058" s="20">
        <v>0</v>
      </c>
      <c r="AS1058" s="20">
        <v>0</v>
      </c>
      <c r="AT1058" s="11">
        <f t="shared" si="16"/>
        <v>0</v>
      </c>
      <c r="AU1058" s="20">
        <v>33891.61</v>
      </c>
      <c r="AV1058" s="20">
        <v>93090.58</v>
      </c>
      <c r="AW1058" s="21">
        <v>81</v>
      </c>
      <c r="AX1058" s="21">
        <v>300</v>
      </c>
      <c r="AY1058" s="20">
        <v>412000.01</v>
      </c>
      <c r="AZ1058" s="20">
        <v>86179.66</v>
      </c>
      <c r="BA1058" s="22">
        <v>74.460583999999997</v>
      </c>
      <c r="BB1058" s="22">
        <v>70.122723780793805</v>
      </c>
      <c r="BC1058" s="22">
        <v>10.59</v>
      </c>
      <c r="BD1058" s="22"/>
      <c r="BE1058" s="18" t="s">
        <v>78</v>
      </c>
      <c r="BF1058" s="15"/>
      <c r="BG1058" s="18" t="s">
        <v>89</v>
      </c>
      <c r="BH1058" s="18" t="s">
        <v>90</v>
      </c>
      <c r="BI1058" s="18" t="s">
        <v>1133</v>
      </c>
      <c r="BJ1058" s="18" t="s">
        <v>82</v>
      </c>
      <c r="BK1058" s="16" t="s">
        <v>83</v>
      </c>
      <c r="BL1058" s="22">
        <v>630353.97149751999</v>
      </c>
      <c r="BM1058" s="16" t="s">
        <v>84</v>
      </c>
      <c r="BN1058" s="22"/>
      <c r="BO1058" s="23">
        <v>38450</v>
      </c>
      <c r="BP1058" s="23">
        <v>47581</v>
      </c>
      <c r="BQ1058" s="14" t="s">
        <v>393</v>
      </c>
      <c r="BR1058" s="14" t="s">
        <v>394</v>
      </c>
      <c r="BS1058" s="14">
        <v>38450</v>
      </c>
      <c r="BT1058" s="14">
        <v>38450</v>
      </c>
      <c r="BU1058" s="22">
        <v>26212.94</v>
      </c>
      <c r="BV1058" s="22">
        <v>17.93</v>
      </c>
      <c r="BW1058" s="22">
        <v>0</v>
      </c>
    </row>
    <row r="1059" spans="1:75" s="1" customFormat="1" ht="18.2" customHeight="1" x14ac:dyDescent="0.15">
      <c r="A1059" s="6">
        <v>1057</v>
      </c>
      <c r="B1059" s="7" t="s">
        <v>75</v>
      </c>
      <c r="C1059" s="7" t="s">
        <v>76</v>
      </c>
      <c r="D1059" s="8">
        <v>45108</v>
      </c>
      <c r="E1059" s="9" t="s">
        <v>1701</v>
      </c>
      <c r="F1059" s="10">
        <v>0</v>
      </c>
      <c r="G1059" s="10">
        <v>0</v>
      </c>
      <c r="H1059" s="11">
        <v>8853.41</v>
      </c>
      <c r="I1059" s="11">
        <v>0</v>
      </c>
      <c r="J1059" s="11">
        <v>0</v>
      </c>
      <c r="K1059" s="11">
        <v>8853.41</v>
      </c>
      <c r="L1059" s="11">
        <v>431.81</v>
      </c>
      <c r="M1059" s="11">
        <v>0</v>
      </c>
      <c r="N1059" s="11">
        <v>0</v>
      </c>
      <c r="O1059" s="11">
        <v>431.81</v>
      </c>
      <c r="P1059" s="11">
        <v>424.62</v>
      </c>
      <c r="Q1059" s="11">
        <v>0</v>
      </c>
      <c r="R1059" s="11">
        <v>7996.98</v>
      </c>
      <c r="S1059" s="11">
        <v>0</v>
      </c>
      <c r="T1059" s="11">
        <v>78.13</v>
      </c>
      <c r="U1059" s="11">
        <v>0</v>
      </c>
      <c r="V1059" s="11">
        <v>0</v>
      </c>
      <c r="W1059" s="11">
        <v>78.13</v>
      </c>
      <c r="X1059" s="11">
        <v>0</v>
      </c>
      <c r="Y1059" s="11">
        <v>0</v>
      </c>
      <c r="Z1059" s="11">
        <v>0</v>
      </c>
      <c r="AA1059" s="11">
        <v>11.16</v>
      </c>
      <c r="AB1059" s="11">
        <v>0</v>
      </c>
      <c r="AC1059" s="11">
        <v>0</v>
      </c>
      <c r="AD1059" s="11">
        <v>0</v>
      </c>
      <c r="AE1059" s="11">
        <v>0</v>
      </c>
      <c r="AF1059" s="11">
        <v>-20.9</v>
      </c>
      <c r="AG1059" s="11">
        <v>26.06</v>
      </c>
      <c r="AH1059" s="11">
        <v>70.89</v>
      </c>
      <c r="AI1059" s="11">
        <v>0</v>
      </c>
      <c r="AJ1059" s="11">
        <v>0</v>
      </c>
      <c r="AK1059" s="11">
        <v>0</v>
      </c>
      <c r="AL1059" s="11">
        <v>0</v>
      </c>
      <c r="AM1059" s="11">
        <v>0</v>
      </c>
      <c r="AN1059" s="11">
        <v>0</v>
      </c>
      <c r="AO1059" s="11">
        <v>0</v>
      </c>
      <c r="AP1059" s="11">
        <v>1.3</v>
      </c>
      <c r="AQ1059" s="11">
        <v>0</v>
      </c>
      <c r="AR1059" s="11">
        <v>1.04</v>
      </c>
      <c r="AS1059" s="11">
        <v>0</v>
      </c>
      <c r="AT1059" s="11">
        <f t="shared" si="16"/>
        <v>1022.03</v>
      </c>
      <c r="AU1059" s="11">
        <v>0</v>
      </c>
      <c r="AV1059" s="11">
        <v>0</v>
      </c>
      <c r="AW1059" s="12">
        <v>81</v>
      </c>
      <c r="AX1059" s="12">
        <v>300</v>
      </c>
      <c r="AY1059" s="11">
        <v>324999.98</v>
      </c>
      <c r="AZ1059" s="11">
        <v>53643.13</v>
      </c>
      <c r="BA1059" s="13">
        <v>58.755653000000002</v>
      </c>
      <c r="BB1059" s="13">
        <v>8.7591417937010796</v>
      </c>
      <c r="BC1059" s="13">
        <v>10.59</v>
      </c>
      <c r="BD1059" s="13"/>
      <c r="BE1059" s="9" t="s">
        <v>78</v>
      </c>
      <c r="BF1059" s="6"/>
      <c r="BG1059" s="9" t="s">
        <v>199</v>
      </c>
      <c r="BH1059" s="9" t="s">
        <v>518</v>
      </c>
      <c r="BI1059" s="9" t="s">
        <v>519</v>
      </c>
      <c r="BJ1059" s="9" t="s">
        <v>108</v>
      </c>
      <c r="BK1059" s="7" t="s">
        <v>83</v>
      </c>
      <c r="BL1059" s="13">
        <v>62111.695980119999</v>
      </c>
      <c r="BM1059" s="7" t="s">
        <v>84</v>
      </c>
      <c r="BN1059" s="13"/>
      <c r="BO1059" s="14">
        <v>38450</v>
      </c>
      <c r="BP1059" s="14">
        <v>47581</v>
      </c>
      <c r="BQ1059" s="14" t="s">
        <v>109</v>
      </c>
      <c r="BR1059" s="14" t="s">
        <v>110</v>
      </c>
      <c r="BS1059" s="14">
        <v>38450</v>
      </c>
      <c r="BT1059" s="14">
        <v>38450</v>
      </c>
      <c r="BU1059" s="13">
        <v>0</v>
      </c>
      <c r="BV1059" s="13">
        <v>11.16</v>
      </c>
      <c r="BW1059" s="13">
        <v>0</v>
      </c>
    </row>
    <row r="1060" spans="1:75" s="1" customFormat="1" ht="18.2" customHeight="1" x14ac:dyDescent="0.15">
      <c r="A1060" s="15">
        <v>1058</v>
      </c>
      <c r="B1060" s="16" t="s">
        <v>75</v>
      </c>
      <c r="C1060" s="16" t="s">
        <v>76</v>
      </c>
      <c r="D1060" s="17">
        <v>45108</v>
      </c>
      <c r="E1060" s="18" t="s">
        <v>1702</v>
      </c>
      <c r="F1060" s="19">
        <v>169</v>
      </c>
      <c r="G1060" s="19">
        <v>168</v>
      </c>
      <c r="H1060" s="20">
        <v>15800.46</v>
      </c>
      <c r="I1060" s="20">
        <v>57171.19</v>
      </c>
      <c r="J1060" s="20">
        <v>0</v>
      </c>
      <c r="K1060" s="20">
        <v>72971.649999999994</v>
      </c>
      <c r="L1060" s="20">
        <v>653.99</v>
      </c>
      <c r="M1060" s="20">
        <v>0</v>
      </c>
      <c r="N1060" s="20">
        <v>0</v>
      </c>
      <c r="O1060" s="20">
        <v>0</v>
      </c>
      <c r="P1060" s="20">
        <v>0</v>
      </c>
      <c r="Q1060" s="20">
        <v>0</v>
      </c>
      <c r="R1060" s="20">
        <v>72971.649999999994</v>
      </c>
      <c r="S1060" s="20">
        <v>75786.17</v>
      </c>
      <c r="T1060" s="20">
        <v>139.44</v>
      </c>
      <c r="U1060" s="20">
        <v>0</v>
      </c>
      <c r="V1060" s="20">
        <v>0</v>
      </c>
      <c r="W1060" s="20">
        <v>0</v>
      </c>
      <c r="X1060" s="20">
        <v>0</v>
      </c>
      <c r="Y1060" s="20">
        <v>0</v>
      </c>
      <c r="Z1060" s="20">
        <v>75925.61</v>
      </c>
      <c r="AA1060" s="20">
        <v>0</v>
      </c>
      <c r="AB1060" s="20">
        <v>0</v>
      </c>
      <c r="AC1060" s="20">
        <v>0</v>
      </c>
      <c r="AD1060" s="20">
        <v>0</v>
      </c>
      <c r="AE1060" s="20">
        <v>0</v>
      </c>
      <c r="AF1060" s="20">
        <v>0</v>
      </c>
      <c r="AG1060" s="20">
        <v>0</v>
      </c>
      <c r="AH1060" s="20">
        <v>0</v>
      </c>
      <c r="AI1060" s="20">
        <v>0</v>
      </c>
      <c r="AJ1060" s="20">
        <v>0</v>
      </c>
      <c r="AK1060" s="20">
        <v>0</v>
      </c>
      <c r="AL1060" s="20">
        <v>0</v>
      </c>
      <c r="AM1060" s="20">
        <v>0</v>
      </c>
      <c r="AN1060" s="20">
        <v>0</v>
      </c>
      <c r="AO1060" s="20">
        <v>0</v>
      </c>
      <c r="AP1060" s="20">
        <v>0</v>
      </c>
      <c r="AQ1060" s="20">
        <v>0</v>
      </c>
      <c r="AR1060" s="20">
        <v>0</v>
      </c>
      <c r="AS1060" s="20">
        <v>0</v>
      </c>
      <c r="AT1060" s="11">
        <f t="shared" si="16"/>
        <v>0</v>
      </c>
      <c r="AU1060" s="20">
        <v>57825.18</v>
      </c>
      <c r="AV1060" s="20">
        <v>75925.61</v>
      </c>
      <c r="AW1060" s="21">
        <v>21</v>
      </c>
      <c r="AX1060" s="21">
        <v>240</v>
      </c>
      <c r="AY1060" s="20">
        <v>426800.01</v>
      </c>
      <c r="AZ1060" s="20">
        <v>78992.56</v>
      </c>
      <c r="BA1060" s="22">
        <v>65.884107</v>
      </c>
      <c r="BB1060" s="22">
        <v>60.8623393971097</v>
      </c>
      <c r="BC1060" s="22">
        <v>10.59</v>
      </c>
      <c r="BD1060" s="22"/>
      <c r="BE1060" s="18" t="s">
        <v>78</v>
      </c>
      <c r="BF1060" s="15"/>
      <c r="BG1060" s="18" t="s">
        <v>199</v>
      </c>
      <c r="BH1060" s="18" t="s">
        <v>508</v>
      </c>
      <c r="BI1060" s="18" t="s">
        <v>1703</v>
      </c>
      <c r="BJ1060" s="18" t="s">
        <v>82</v>
      </c>
      <c r="BK1060" s="16" t="s">
        <v>83</v>
      </c>
      <c r="BL1060" s="22">
        <v>566763.07055509998</v>
      </c>
      <c r="BM1060" s="16" t="s">
        <v>84</v>
      </c>
      <c r="BN1060" s="22"/>
      <c r="BO1060" s="23">
        <v>38450</v>
      </c>
      <c r="BP1060" s="23">
        <v>45755</v>
      </c>
      <c r="BQ1060" s="14" t="s">
        <v>326</v>
      </c>
      <c r="BR1060" s="14" t="s">
        <v>327</v>
      </c>
      <c r="BS1060" s="14">
        <v>38450</v>
      </c>
      <c r="BT1060" s="14">
        <v>38450</v>
      </c>
      <c r="BU1060" s="22">
        <v>25828.49</v>
      </c>
      <c r="BV1060" s="22">
        <v>16.55</v>
      </c>
      <c r="BW1060" s="22">
        <v>0</v>
      </c>
    </row>
    <row r="1061" spans="1:75" s="1" customFormat="1" ht="18.2" customHeight="1" x14ac:dyDescent="0.15">
      <c r="A1061" s="6">
        <v>1059</v>
      </c>
      <c r="B1061" s="7" t="s">
        <v>75</v>
      </c>
      <c r="C1061" s="7" t="s">
        <v>76</v>
      </c>
      <c r="D1061" s="8">
        <v>45108</v>
      </c>
      <c r="E1061" s="9" t="s">
        <v>1704</v>
      </c>
      <c r="F1061" s="10">
        <v>113</v>
      </c>
      <c r="G1061" s="10">
        <v>112</v>
      </c>
      <c r="H1061" s="11">
        <v>37839.17</v>
      </c>
      <c r="I1061" s="11">
        <v>22448.43</v>
      </c>
      <c r="J1061" s="11">
        <v>0</v>
      </c>
      <c r="K1061" s="11">
        <v>60287.6</v>
      </c>
      <c r="L1061" s="11">
        <v>316.36</v>
      </c>
      <c r="M1061" s="11">
        <v>0</v>
      </c>
      <c r="N1061" s="11">
        <v>0</v>
      </c>
      <c r="O1061" s="11">
        <v>0</v>
      </c>
      <c r="P1061" s="11">
        <v>0</v>
      </c>
      <c r="Q1061" s="11">
        <v>0</v>
      </c>
      <c r="R1061" s="11">
        <v>60287.6</v>
      </c>
      <c r="S1061" s="11">
        <v>50384.05</v>
      </c>
      <c r="T1061" s="11">
        <v>333.93</v>
      </c>
      <c r="U1061" s="11">
        <v>0</v>
      </c>
      <c r="V1061" s="11">
        <v>0</v>
      </c>
      <c r="W1061" s="11">
        <v>0</v>
      </c>
      <c r="X1061" s="11">
        <v>0</v>
      </c>
      <c r="Y1061" s="11">
        <v>0</v>
      </c>
      <c r="Z1061" s="11">
        <v>50717.98</v>
      </c>
      <c r="AA1061" s="11">
        <v>0</v>
      </c>
      <c r="AB1061" s="11">
        <v>0</v>
      </c>
      <c r="AC1061" s="11">
        <v>0</v>
      </c>
      <c r="AD1061" s="11">
        <v>0</v>
      </c>
      <c r="AE1061" s="11">
        <v>0</v>
      </c>
      <c r="AF1061" s="11">
        <v>0</v>
      </c>
      <c r="AG1061" s="11">
        <v>0</v>
      </c>
      <c r="AH1061" s="11">
        <v>0</v>
      </c>
      <c r="AI1061" s="11">
        <v>0</v>
      </c>
      <c r="AJ1061" s="11">
        <v>0</v>
      </c>
      <c r="AK1061" s="11">
        <v>0</v>
      </c>
      <c r="AL1061" s="11">
        <v>0</v>
      </c>
      <c r="AM1061" s="11">
        <v>0</v>
      </c>
      <c r="AN1061" s="11">
        <v>0</v>
      </c>
      <c r="AO1061" s="11">
        <v>0</v>
      </c>
      <c r="AP1061" s="11">
        <v>0</v>
      </c>
      <c r="AQ1061" s="11">
        <v>0</v>
      </c>
      <c r="AR1061" s="11">
        <v>0</v>
      </c>
      <c r="AS1061" s="11">
        <v>0</v>
      </c>
      <c r="AT1061" s="11">
        <f t="shared" si="16"/>
        <v>0</v>
      </c>
      <c r="AU1061" s="11">
        <v>22764.79</v>
      </c>
      <c r="AV1061" s="11">
        <v>50717.98</v>
      </c>
      <c r="AW1061" s="12">
        <v>81</v>
      </c>
      <c r="AX1061" s="12">
        <v>300</v>
      </c>
      <c r="AY1061" s="11">
        <v>412500.01</v>
      </c>
      <c r="AZ1061" s="11">
        <v>68407.5</v>
      </c>
      <c r="BA1061" s="13">
        <v>59.033515000000001</v>
      </c>
      <c r="BB1061" s="13">
        <v>52.026297393034397</v>
      </c>
      <c r="BC1061" s="13">
        <v>10.59</v>
      </c>
      <c r="BD1061" s="13"/>
      <c r="BE1061" s="9" t="s">
        <v>78</v>
      </c>
      <c r="BF1061" s="6"/>
      <c r="BG1061" s="9" t="s">
        <v>79</v>
      </c>
      <c r="BH1061" s="9" t="s">
        <v>106</v>
      </c>
      <c r="BI1061" s="9" t="s">
        <v>1705</v>
      </c>
      <c r="BJ1061" s="9" t="s">
        <v>82</v>
      </c>
      <c r="BK1061" s="7" t="s">
        <v>83</v>
      </c>
      <c r="BL1061" s="13">
        <v>468247.39871440001</v>
      </c>
      <c r="BM1061" s="7" t="s">
        <v>84</v>
      </c>
      <c r="BN1061" s="13"/>
      <c r="BO1061" s="14">
        <v>38450</v>
      </c>
      <c r="BP1061" s="14">
        <v>47581</v>
      </c>
      <c r="BQ1061" s="14" t="s">
        <v>267</v>
      </c>
      <c r="BR1061" s="14" t="s">
        <v>268</v>
      </c>
      <c r="BS1061" s="14">
        <v>38450</v>
      </c>
      <c r="BT1061" s="14">
        <v>38450</v>
      </c>
      <c r="BU1061" s="13">
        <v>15570.27</v>
      </c>
      <c r="BV1061" s="13">
        <v>14.23</v>
      </c>
      <c r="BW1061" s="13">
        <v>0</v>
      </c>
    </row>
    <row r="1062" spans="1:75" s="1" customFormat="1" ht="18.2" customHeight="1" x14ac:dyDescent="0.15">
      <c r="A1062" s="15">
        <v>1060</v>
      </c>
      <c r="B1062" s="16" t="s">
        <v>75</v>
      </c>
      <c r="C1062" s="16" t="s">
        <v>76</v>
      </c>
      <c r="D1062" s="17">
        <v>45108</v>
      </c>
      <c r="E1062" s="18" t="s">
        <v>1706</v>
      </c>
      <c r="F1062" s="19">
        <v>150</v>
      </c>
      <c r="G1062" s="19">
        <v>149</v>
      </c>
      <c r="H1062" s="20">
        <v>12981.3</v>
      </c>
      <c r="I1062" s="20">
        <v>44437.35</v>
      </c>
      <c r="J1062" s="20">
        <v>0</v>
      </c>
      <c r="K1062" s="20">
        <v>57418.65</v>
      </c>
      <c r="L1062" s="20">
        <v>537.24</v>
      </c>
      <c r="M1062" s="20">
        <v>0</v>
      </c>
      <c r="N1062" s="20">
        <v>0</v>
      </c>
      <c r="O1062" s="20">
        <v>0</v>
      </c>
      <c r="P1062" s="20">
        <v>0</v>
      </c>
      <c r="Q1062" s="20">
        <v>0</v>
      </c>
      <c r="R1062" s="20">
        <v>57418.65</v>
      </c>
      <c r="S1062" s="20">
        <v>52528.13</v>
      </c>
      <c r="T1062" s="20">
        <v>114.56</v>
      </c>
      <c r="U1062" s="20">
        <v>0</v>
      </c>
      <c r="V1062" s="20">
        <v>0</v>
      </c>
      <c r="W1062" s="20">
        <v>0</v>
      </c>
      <c r="X1062" s="20">
        <v>0</v>
      </c>
      <c r="Y1062" s="20">
        <v>0</v>
      </c>
      <c r="Z1062" s="20">
        <v>52642.69</v>
      </c>
      <c r="AA1062" s="20">
        <v>0</v>
      </c>
      <c r="AB1062" s="20">
        <v>0</v>
      </c>
      <c r="AC1062" s="20">
        <v>0</v>
      </c>
      <c r="AD1062" s="20">
        <v>0</v>
      </c>
      <c r="AE1062" s="20">
        <v>0</v>
      </c>
      <c r="AF1062" s="20">
        <v>0</v>
      </c>
      <c r="AG1062" s="20">
        <v>0</v>
      </c>
      <c r="AH1062" s="20">
        <v>0</v>
      </c>
      <c r="AI1062" s="20">
        <v>0</v>
      </c>
      <c r="AJ1062" s="20">
        <v>0</v>
      </c>
      <c r="AK1062" s="20">
        <v>0</v>
      </c>
      <c r="AL1062" s="20">
        <v>0</v>
      </c>
      <c r="AM1062" s="20">
        <v>0</v>
      </c>
      <c r="AN1062" s="20">
        <v>0</v>
      </c>
      <c r="AO1062" s="20">
        <v>0</v>
      </c>
      <c r="AP1062" s="20">
        <v>0</v>
      </c>
      <c r="AQ1062" s="20">
        <v>0</v>
      </c>
      <c r="AR1062" s="20">
        <v>0</v>
      </c>
      <c r="AS1062" s="20">
        <v>0</v>
      </c>
      <c r="AT1062" s="11">
        <f t="shared" si="16"/>
        <v>0</v>
      </c>
      <c r="AU1062" s="20">
        <v>44974.59</v>
      </c>
      <c r="AV1062" s="20">
        <v>52642.69</v>
      </c>
      <c r="AW1062" s="21">
        <v>21</v>
      </c>
      <c r="AX1062" s="21">
        <v>240</v>
      </c>
      <c r="AY1062" s="20">
        <v>346999.99</v>
      </c>
      <c r="AZ1062" s="20">
        <v>64892.29</v>
      </c>
      <c r="BA1062" s="22">
        <v>66.570607999999993</v>
      </c>
      <c r="BB1062" s="22">
        <v>58.903676246272099</v>
      </c>
      <c r="BC1062" s="22">
        <v>10.59</v>
      </c>
      <c r="BD1062" s="22"/>
      <c r="BE1062" s="18" t="s">
        <v>78</v>
      </c>
      <c r="BF1062" s="15"/>
      <c r="BG1062" s="18" t="s">
        <v>199</v>
      </c>
      <c r="BH1062" s="18" t="s">
        <v>489</v>
      </c>
      <c r="BI1062" s="18" t="s">
        <v>490</v>
      </c>
      <c r="BJ1062" s="18" t="s">
        <v>82</v>
      </c>
      <c r="BK1062" s="16" t="s">
        <v>83</v>
      </c>
      <c r="BL1062" s="22">
        <v>445964.56817310001</v>
      </c>
      <c r="BM1062" s="16" t="s">
        <v>84</v>
      </c>
      <c r="BN1062" s="22"/>
      <c r="BO1062" s="23">
        <v>38450</v>
      </c>
      <c r="BP1062" s="23">
        <v>45755</v>
      </c>
      <c r="BQ1062" s="14" t="s">
        <v>223</v>
      </c>
      <c r="BR1062" s="14" t="s">
        <v>224</v>
      </c>
      <c r="BS1062" s="14">
        <v>38450</v>
      </c>
      <c r="BT1062" s="14">
        <v>38450</v>
      </c>
      <c r="BU1062" s="22">
        <v>18830.22</v>
      </c>
      <c r="BV1062" s="22">
        <v>13.6</v>
      </c>
      <c r="BW1062" s="22">
        <v>0</v>
      </c>
    </row>
    <row r="1063" spans="1:75" s="1" customFormat="1" ht="18.2" customHeight="1" x14ac:dyDescent="0.15">
      <c r="A1063" s="6">
        <v>1061</v>
      </c>
      <c r="B1063" s="7" t="s">
        <v>75</v>
      </c>
      <c r="C1063" s="7" t="s">
        <v>76</v>
      </c>
      <c r="D1063" s="8">
        <v>45108</v>
      </c>
      <c r="E1063" s="9" t="s">
        <v>1707</v>
      </c>
      <c r="F1063" s="10">
        <v>1</v>
      </c>
      <c r="G1063" s="10">
        <v>0</v>
      </c>
      <c r="H1063" s="11">
        <v>38430.25</v>
      </c>
      <c r="I1063" s="11">
        <v>0</v>
      </c>
      <c r="J1063" s="11">
        <v>0</v>
      </c>
      <c r="K1063" s="11">
        <v>38430.25</v>
      </c>
      <c r="L1063" s="11">
        <v>368.47</v>
      </c>
      <c r="M1063" s="11">
        <v>0</v>
      </c>
      <c r="N1063" s="11">
        <v>0</v>
      </c>
      <c r="O1063" s="11">
        <v>0</v>
      </c>
      <c r="P1063" s="11">
        <v>0</v>
      </c>
      <c r="Q1063" s="11">
        <v>0</v>
      </c>
      <c r="R1063" s="11">
        <v>38430.25</v>
      </c>
      <c r="S1063" s="11">
        <v>0</v>
      </c>
      <c r="T1063" s="11">
        <v>339.15</v>
      </c>
      <c r="U1063" s="11">
        <v>0</v>
      </c>
      <c r="V1063" s="11">
        <v>0</v>
      </c>
      <c r="W1063" s="11">
        <v>6.69</v>
      </c>
      <c r="X1063" s="11">
        <v>0</v>
      </c>
      <c r="Y1063" s="11">
        <v>0</v>
      </c>
      <c r="Z1063" s="11">
        <v>332.46</v>
      </c>
      <c r="AA1063" s="11">
        <v>15.49</v>
      </c>
      <c r="AB1063" s="11">
        <v>0</v>
      </c>
      <c r="AC1063" s="11">
        <v>0</v>
      </c>
      <c r="AD1063" s="11">
        <v>0</v>
      </c>
      <c r="AE1063" s="11">
        <v>0</v>
      </c>
      <c r="AF1063" s="11">
        <v>-48.45</v>
      </c>
      <c r="AG1063" s="11">
        <v>36.159999999999997</v>
      </c>
      <c r="AH1063" s="11">
        <v>92.87</v>
      </c>
      <c r="AI1063" s="11">
        <v>0</v>
      </c>
      <c r="AJ1063" s="11">
        <v>0</v>
      </c>
      <c r="AK1063" s="11">
        <v>0</v>
      </c>
      <c r="AL1063" s="11">
        <v>0</v>
      </c>
      <c r="AM1063" s="11">
        <v>0</v>
      </c>
      <c r="AN1063" s="11">
        <v>0</v>
      </c>
      <c r="AO1063" s="11">
        <v>0</v>
      </c>
      <c r="AP1063" s="11">
        <v>0</v>
      </c>
      <c r="AQ1063" s="11">
        <v>0</v>
      </c>
      <c r="AR1063" s="11">
        <v>0</v>
      </c>
      <c r="AS1063" s="11">
        <v>0</v>
      </c>
      <c r="AT1063" s="11">
        <f t="shared" si="16"/>
        <v>102.75999999999999</v>
      </c>
      <c r="AU1063" s="11">
        <v>368.47</v>
      </c>
      <c r="AV1063" s="11">
        <v>332.46</v>
      </c>
      <c r="AW1063" s="12">
        <v>81</v>
      </c>
      <c r="AX1063" s="12">
        <v>300</v>
      </c>
      <c r="AY1063" s="11">
        <v>318600</v>
      </c>
      <c r="AZ1063" s="11">
        <v>74438.210000000006</v>
      </c>
      <c r="BA1063" s="13">
        <v>83.217200000000005</v>
      </c>
      <c r="BB1063" s="13">
        <v>42.962583333210198</v>
      </c>
      <c r="BC1063" s="13">
        <v>10.59</v>
      </c>
      <c r="BD1063" s="13"/>
      <c r="BE1063" s="9" t="s">
        <v>78</v>
      </c>
      <c r="BF1063" s="6"/>
      <c r="BG1063" s="9" t="s">
        <v>79</v>
      </c>
      <c r="BH1063" s="9" t="s">
        <v>195</v>
      </c>
      <c r="BI1063" s="9" t="s">
        <v>627</v>
      </c>
      <c r="BJ1063" s="9" t="s">
        <v>95</v>
      </c>
      <c r="BK1063" s="7" t="s">
        <v>83</v>
      </c>
      <c r="BL1063" s="13">
        <v>298483.6781435</v>
      </c>
      <c r="BM1063" s="7" t="s">
        <v>84</v>
      </c>
      <c r="BN1063" s="13"/>
      <c r="BO1063" s="14">
        <v>38455</v>
      </c>
      <c r="BP1063" s="14">
        <v>47586</v>
      </c>
      <c r="BQ1063" s="14" t="s">
        <v>109</v>
      </c>
      <c r="BR1063" s="14" t="s">
        <v>110</v>
      </c>
      <c r="BS1063" s="14">
        <v>38455</v>
      </c>
      <c r="BT1063" s="14">
        <v>38455</v>
      </c>
      <c r="BU1063" s="13">
        <v>0</v>
      </c>
      <c r="BV1063" s="13">
        <v>15.49</v>
      </c>
      <c r="BW1063" s="13">
        <v>0</v>
      </c>
    </row>
    <row r="1064" spans="1:75" s="1" customFormat="1" ht="18.2" customHeight="1" x14ac:dyDescent="0.15">
      <c r="A1064" s="15">
        <v>1062</v>
      </c>
      <c r="B1064" s="16" t="s">
        <v>75</v>
      </c>
      <c r="C1064" s="16" t="s">
        <v>76</v>
      </c>
      <c r="D1064" s="17">
        <v>45108</v>
      </c>
      <c r="E1064" s="18" t="s">
        <v>1708</v>
      </c>
      <c r="F1064" s="19">
        <v>148</v>
      </c>
      <c r="G1064" s="19">
        <v>147</v>
      </c>
      <c r="H1064" s="20">
        <v>44629.13</v>
      </c>
      <c r="I1064" s="20">
        <v>30663.040000000001</v>
      </c>
      <c r="J1064" s="20">
        <v>0</v>
      </c>
      <c r="K1064" s="20">
        <v>75292.17</v>
      </c>
      <c r="L1064" s="20">
        <v>373.16</v>
      </c>
      <c r="M1064" s="20">
        <v>0</v>
      </c>
      <c r="N1064" s="20">
        <v>0</v>
      </c>
      <c r="O1064" s="20">
        <v>0</v>
      </c>
      <c r="P1064" s="20">
        <v>0</v>
      </c>
      <c r="Q1064" s="20">
        <v>0</v>
      </c>
      <c r="R1064" s="20">
        <v>75292.17</v>
      </c>
      <c r="S1064" s="20">
        <v>82087.42</v>
      </c>
      <c r="T1064" s="20">
        <v>393.85</v>
      </c>
      <c r="U1064" s="20">
        <v>0</v>
      </c>
      <c r="V1064" s="20">
        <v>0</v>
      </c>
      <c r="W1064" s="20">
        <v>0</v>
      </c>
      <c r="X1064" s="20">
        <v>0</v>
      </c>
      <c r="Y1064" s="20">
        <v>0</v>
      </c>
      <c r="Z1064" s="20">
        <v>82481.27</v>
      </c>
      <c r="AA1064" s="20">
        <v>0</v>
      </c>
      <c r="AB1064" s="20">
        <v>0</v>
      </c>
      <c r="AC1064" s="20">
        <v>0</v>
      </c>
      <c r="AD1064" s="20">
        <v>0</v>
      </c>
      <c r="AE1064" s="20">
        <v>0</v>
      </c>
      <c r="AF1064" s="20">
        <v>0</v>
      </c>
      <c r="AG1064" s="20">
        <v>0</v>
      </c>
      <c r="AH1064" s="20">
        <v>0</v>
      </c>
      <c r="AI1064" s="20">
        <v>0</v>
      </c>
      <c r="AJ1064" s="20">
        <v>0</v>
      </c>
      <c r="AK1064" s="20">
        <v>0</v>
      </c>
      <c r="AL1064" s="20">
        <v>0</v>
      </c>
      <c r="AM1064" s="20">
        <v>0</v>
      </c>
      <c r="AN1064" s="20">
        <v>0</v>
      </c>
      <c r="AO1064" s="20">
        <v>0</v>
      </c>
      <c r="AP1064" s="20">
        <v>0</v>
      </c>
      <c r="AQ1064" s="20">
        <v>0</v>
      </c>
      <c r="AR1064" s="20">
        <v>0</v>
      </c>
      <c r="AS1064" s="20">
        <v>0</v>
      </c>
      <c r="AT1064" s="11">
        <f t="shared" si="16"/>
        <v>0</v>
      </c>
      <c r="AU1064" s="20">
        <v>31036.2</v>
      </c>
      <c r="AV1064" s="20">
        <v>82481.27</v>
      </c>
      <c r="AW1064" s="21">
        <v>81</v>
      </c>
      <c r="AX1064" s="21">
        <v>300</v>
      </c>
      <c r="AY1064" s="20">
        <v>400188</v>
      </c>
      <c r="AZ1064" s="20">
        <v>80685.649999999994</v>
      </c>
      <c r="BA1064" s="22">
        <v>71.826554999999999</v>
      </c>
      <c r="BB1064" s="22">
        <v>67.025266445450299</v>
      </c>
      <c r="BC1064" s="22">
        <v>10.59</v>
      </c>
      <c r="BD1064" s="22"/>
      <c r="BE1064" s="18" t="s">
        <v>78</v>
      </c>
      <c r="BF1064" s="15"/>
      <c r="BG1064" s="18" t="s">
        <v>105</v>
      </c>
      <c r="BH1064" s="18" t="s">
        <v>127</v>
      </c>
      <c r="BI1064" s="18" t="s">
        <v>524</v>
      </c>
      <c r="BJ1064" s="18" t="s">
        <v>82</v>
      </c>
      <c r="BK1064" s="16" t="s">
        <v>83</v>
      </c>
      <c r="BL1064" s="22">
        <v>584786.30341997999</v>
      </c>
      <c r="BM1064" s="16" t="s">
        <v>84</v>
      </c>
      <c r="BN1064" s="22"/>
      <c r="BO1064" s="23">
        <v>38457</v>
      </c>
      <c r="BP1064" s="23">
        <v>47588</v>
      </c>
      <c r="BQ1064" s="14" t="s">
        <v>303</v>
      </c>
      <c r="BR1064" s="14" t="s">
        <v>304</v>
      </c>
      <c r="BS1064" s="14">
        <v>38457</v>
      </c>
      <c r="BT1064" s="14">
        <v>38457</v>
      </c>
      <c r="BU1064" s="22">
        <v>23521.26</v>
      </c>
      <c r="BV1064" s="22">
        <v>16.79</v>
      </c>
      <c r="BW1064" s="22">
        <v>0</v>
      </c>
    </row>
    <row r="1065" spans="1:75" s="1" customFormat="1" ht="18.2" customHeight="1" x14ac:dyDescent="0.15">
      <c r="A1065" s="6">
        <v>1063</v>
      </c>
      <c r="B1065" s="7" t="s">
        <v>75</v>
      </c>
      <c r="C1065" s="7" t="s">
        <v>76</v>
      </c>
      <c r="D1065" s="8">
        <v>45108</v>
      </c>
      <c r="E1065" s="9" t="s">
        <v>1709</v>
      </c>
      <c r="F1065" s="10">
        <v>0</v>
      </c>
      <c r="G1065" s="10">
        <v>0</v>
      </c>
      <c r="H1065" s="11">
        <v>28482</v>
      </c>
      <c r="I1065" s="11">
        <v>0</v>
      </c>
      <c r="J1065" s="11">
        <v>0</v>
      </c>
      <c r="K1065" s="11">
        <v>28482</v>
      </c>
      <c r="L1065" s="11">
        <v>361.93</v>
      </c>
      <c r="M1065" s="11">
        <v>0</v>
      </c>
      <c r="N1065" s="11">
        <v>0</v>
      </c>
      <c r="O1065" s="11">
        <v>361.93</v>
      </c>
      <c r="P1065" s="11">
        <v>0</v>
      </c>
      <c r="Q1065" s="11">
        <v>0</v>
      </c>
      <c r="R1065" s="11">
        <v>28120.07</v>
      </c>
      <c r="S1065" s="11">
        <v>0</v>
      </c>
      <c r="T1065" s="11">
        <v>251.35</v>
      </c>
      <c r="U1065" s="11">
        <v>0</v>
      </c>
      <c r="V1065" s="11">
        <v>0</v>
      </c>
      <c r="W1065" s="11">
        <v>251.35</v>
      </c>
      <c r="X1065" s="11">
        <v>0</v>
      </c>
      <c r="Y1065" s="11">
        <v>0</v>
      </c>
      <c r="Z1065" s="11">
        <v>0</v>
      </c>
      <c r="AA1065" s="11">
        <v>13.42</v>
      </c>
      <c r="AB1065" s="11">
        <v>0</v>
      </c>
      <c r="AC1065" s="11">
        <v>0</v>
      </c>
      <c r="AD1065" s="11">
        <v>0</v>
      </c>
      <c r="AE1065" s="11">
        <v>0</v>
      </c>
      <c r="AF1065" s="11">
        <v>-25.25</v>
      </c>
      <c r="AG1065" s="11">
        <v>31.34</v>
      </c>
      <c r="AH1065" s="11">
        <v>86.12</v>
      </c>
      <c r="AI1065" s="11">
        <v>0</v>
      </c>
      <c r="AJ1065" s="11">
        <v>0</v>
      </c>
      <c r="AK1065" s="11">
        <v>0</v>
      </c>
      <c r="AL1065" s="11">
        <v>0</v>
      </c>
      <c r="AM1065" s="11">
        <v>0</v>
      </c>
      <c r="AN1065" s="11">
        <v>0</v>
      </c>
      <c r="AO1065" s="11">
        <v>0</v>
      </c>
      <c r="AP1065" s="11">
        <v>0.03</v>
      </c>
      <c r="AQ1065" s="11">
        <v>0</v>
      </c>
      <c r="AR1065" s="11">
        <v>0.51</v>
      </c>
      <c r="AS1065" s="11">
        <v>0</v>
      </c>
      <c r="AT1065" s="11">
        <f t="shared" si="16"/>
        <v>718.43000000000006</v>
      </c>
      <c r="AU1065" s="11">
        <v>0</v>
      </c>
      <c r="AV1065" s="11">
        <v>0</v>
      </c>
      <c r="AW1065" s="12">
        <v>81</v>
      </c>
      <c r="AX1065" s="12">
        <v>300</v>
      </c>
      <c r="AY1065" s="11">
        <v>412000</v>
      </c>
      <c r="AZ1065" s="11">
        <v>64514.06</v>
      </c>
      <c r="BA1065" s="13">
        <v>55.824438999999998</v>
      </c>
      <c r="BB1065" s="13">
        <v>24.3324808947186</v>
      </c>
      <c r="BC1065" s="13">
        <v>10.59</v>
      </c>
      <c r="BD1065" s="13"/>
      <c r="BE1065" s="9" t="s">
        <v>78</v>
      </c>
      <c r="BF1065" s="6"/>
      <c r="BG1065" s="9" t="s">
        <v>119</v>
      </c>
      <c r="BH1065" s="9" t="s">
        <v>955</v>
      </c>
      <c r="BI1065" s="9" t="s">
        <v>973</v>
      </c>
      <c r="BJ1065" s="9" t="s">
        <v>108</v>
      </c>
      <c r="BK1065" s="7" t="s">
        <v>83</v>
      </c>
      <c r="BL1065" s="13">
        <v>218405.60296257999</v>
      </c>
      <c r="BM1065" s="7" t="s">
        <v>84</v>
      </c>
      <c r="BN1065" s="13"/>
      <c r="BO1065" s="14">
        <v>38464</v>
      </c>
      <c r="BP1065" s="14">
        <v>47595</v>
      </c>
      <c r="BQ1065" s="14" t="s">
        <v>109</v>
      </c>
      <c r="BR1065" s="14" t="s">
        <v>110</v>
      </c>
      <c r="BS1065" s="14">
        <v>38464</v>
      </c>
      <c r="BT1065" s="14">
        <v>38464</v>
      </c>
      <c r="BU1065" s="13">
        <v>0</v>
      </c>
      <c r="BV1065" s="13">
        <v>13.42</v>
      </c>
      <c r="BW1065" s="13">
        <v>0</v>
      </c>
    </row>
    <row r="1066" spans="1:75" s="1" customFormat="1" ht="18.2" customHeight="1" x14ac:dyDescent="0.15">
      <c r="A1066" s="15">
        <v>1064</v>
      </c>
      <c r="B1066" s="16" t="s">
        <v>75</v>
      </c>
      <c r="C1066" s="16" t="s">
        <v>76</v>
      </c>
      <c r="D1066" s="17">
        <v>45108</v>
      </c>
      <c r="E1066" s="18" t="s">
        <v>1710</v>
      </c>
      <c r="F1066" s="19">
        <v>148</v>
      </c>
      <c r="G1066" s="19">
        <v>147</v>
      </c>
      <c r="H1066" s="20">
        <v>36231.449999999997</v>
      </c>
      <c r="I1066" s="20">
        <v>24893.72</v>
      </c>
      <c r="J1066" s="20">
        <v>0</v>
      </c>
      <c r="K1066" s="20">
        <v>61125.17</v>
      </c>
      <c r="L1066" s="20">
        <v>302.95</v>
      </c>
      <c r="M1066" s="20">
        <v>0</v>
      </c>
      <c r="N1066" s="20">
        <v>0</v>
      </c>
      <c r="O1066" s="20">
        <v>0</v>
      </c>
      <c r="P1066" s="20">
        <v>0</v>
      </c>
      <c r="Q1066" s="20">
        <v>0</v>
      </c>
      <c r="R1066" s="20">
        <v>61125.17</v>
      </c>
      <c r="S1066" s="20">
        <v>66369.440000000002</v>
      </c>
      <c r="T1066" s="20">
        <v>319.74</v>
      </c>
      <c r="U1066" s="20">
        <v>0</v>
      </c>
      <c r="V1066" s="20">
        <v>0</v>
      </c>
      <c r="W1066" s="20">
        <v>0</v>
      </c>
      <c r="X1066" s="20">
        <v>0</v>
      </c>
      <c r="Y1066" s="20">
        <v>0</v>
      </c>
      <c r="Z1066" s="20">
        <v>66689.179999999993</v>
      </c>
      <c r="AA1066" s="20">
        <v>0</v>
      </c>
      <c r="AB1066" s="20">
        <v>0</v>
      </c>
      <c r="AC1066" s="20">
        <v>0</v>
      </c>
      <c r="AD1066" s="20">
        <v>0</v>
      </c>
      <c r="AE1066" s="20">
        <v>0</v>
      </c>
      <c r="AF1066" s="20">
        <v>0</v>
      </c>
      <c r="AG1066" s="20">
        <v>0</v>
      </c>
      <c r="AH1066" s="20">
        <v>0</v>
      </c>
      <c r="AI1066" s="20">
        <v>0</v>
      </c>
      <c r="AJ1066" s="20">
        <v>0</v>
      </c>
      <c r="AK1066" s="20">
        <v>0</v>
      </c>
      <c r="AL1066" s="20">
        <v>0</v>
      </c>
      <c r="AM1066" s="20">
        <v>0</v>
      </c>
      <c r="AN1066" s="20">
        <v>0</v>
      </c>
      <c r="AO1066" s="20">
        <v>0</v>
      </c>
      <c r="AP1066" s="20">
        <v>0</v>
      </c>
      <c r="AQ1066" s="20">
        <v>0</v>
      </c>
      <c r="AR1066" s="20">
        <v>0</v>
      </c>
      <c r="AS1066" s="20">
        <v>0</v>
      </c>
      <c r="AT1066" s="11">
        <f t="shared" si="16"/>
        <v>0</v>
      </c>
      <c r="AU1066" s="20">
        <v>25196.67</v>
      </c>
      <c r="AV1066" s="20">
        <v>66689.179999999993</v>
      </c>
      <c r="AW1066" s="21">
        <v>81</v>
      </c>
      <c r="AX1066" s="21">
        <v>300</v>
      </c>
      <c r="AY1066" s="20">
        <v>353900.01</v>
      </c>
      <c r="AZ1066" s="20">
        <v>65503.839999999997</v>
      </c>
      <c r="BA1066" s="22">
        <v>66.006711999999993</v>
      </c>
      <c r="BB1066" s="22">
        <v>61.594427015897701</v>
      </c>
      <c r="BC1066" s="22">
        <v>10.59</v>
      </c>
      <c r="BD1066" s="22"/>
      <c r="BE1066" s="18" t="s">
        <v>78</v>
      </c>
      <c r="BF1066" s="15"/>
      <c r="BG1066" s="18" t="s">
        <v>347</v>
      </c>
      <c r="BH1066" s="18" t="s">
        <v>406</v>
      </c>
      <c r="BI1066" s="18" t="s">
        <v>407</v>
      </c>
      <c r="BJ1066" s="18" t="s">
        <v>82</v>
      </c>
      <c r="BK1066" s="16" t="s">
        <v>83</v>
      </c>
      <c r="BL1066" s="22">
        <v>474752.71612197999</v>
      </c>
      <c r="BM1066" s="16" t="s">
        <v>84</v>
      </c>
      <c r="BN1066" s="22"/>
      <c r="BO1066" s="23">
        <v>38467</v>
      </c>
      <c r="BP1066" s="23">
        <v>47598</v>
      </c>
      <c r="BQ1066" s="14" t="s">
        <v>283</v>
      </c>
      <c r="BR1066" s="14" t="s">
        <v>284</v>
      </c>
      <c r="BS1066" s="14">
        <v>38467</v>
      </c>
      <c r="BT1066" s="14">
        <v>38467</v>
      </c>
      <c r="BU1066" s="22">
        <v>19140.330000000002</v>
      </c>
      <c r="BV1066" s="22">
        <v>13.63</v>
      </c>
      <c r="BW1066" s="22">
        <v>0</v>
      </c>
    </row>
    <row r="1067" spans="1:75" s="1" customFormat="1" ht="18.2" customHeight="1" x14ac:dyDescent="0.15">
      <c r="A1067" s="6">
        <v>1065</v>
      </c>
      <c r="B1067" s="7" t="s">
        <v>75</v>
      </c>
      <c r="C1067" s="7" t="s">
        <v>76</v>
      </c>
      <c r="D1067" s="8">
        <v>45108</v>
      </c>
      <c r="E1067" s="9" t="s">
        <v>1711</v>
      </c>
      <c r="F1067" s="10">
        <v>2</v>
      </c>
      <c r="G1067" s="10">
        <v>1</v>
      </c>
      <c r="H1067" s="11">
        <v>12053.14</v>
      </c>
      <c r="I1067" s="11">
        <v>474.15</v>
      </c>
      <c r="J1067" s="11">
        <v>0</v>
      </c>
      <c r="K1067" s="11">
        <v>12527.29</v>
      </c>
      <c r="L1067" s="11">
        <v>498.96</v>
      </c>
      <c r="M1067" s="11">
        <v>0</v>
      </c>
      <c r="N1067" s="11">
        <v>0</v>
      </c>
      <c r="O1067" s="11">
        <v>0</v>
      </c>
      <c r="P1067" s="11">
        <v>0</v>
      </c>
      <c r="Q1067" s="11">
        <v>0</v>
      </c>
      <c r="R1067" s="11">
        <v>12527.29</v>
      </c>
      <c r="S1067" s="11">
        <v>0</v>
      </c>
      <c r="T1067" s="11">
        <v>106.37</v>
      </c>
      <c r="U1067" s="11">
        <v>0</v>
      </c>
      <c r="V1067" s="11">
        <v>0</v>
      </c>
      <c r="W1067" s="11">
        <v>0</v>
      </c>
      <c r="X1067" s="11">
        <v>0</v>
      </c>
      <c r="Y1067" s="11">
        <v>0</v>
      </c>
      <c r="Z1067" s="11">
        <v>106.37</v>
      </c>
      <c r="AA1067" s="11">
        <v>0</v>
      </c>
      <c r="AB1067" s="11">
        <v>0</v>
      </c>
      <c r="AC1067" s="11">
        <v>0</v>
      </c>
      <c r="AD1067" s="11">
        <v>0</v>
      </c>
      <c r="AE1067" s="11">
        <v>0</v>
      </c>
      <c r="AF1067" s="11">
        <v>0</v>
      </c>
      <c r="AG1067" s="11">
        <v>0</v>
      </c>
      <c r="AH1067" s="11">
        <v>0</v>
      </c>
      <c r="AI1067" s="11">
        <v>0</v>
      </c>
      <c r="AJ1067" s="11">
        <v>0</v>
      </c>
      <c r="AK1067" s="11">
        <v>0</v>
      </c>
      <c r="AL1067" s="11">
        <v>0</v>
      </c>
      <c r="AM1067" s="11">
        <v>0</v>
      </c>
      <c r="AN1067" s="11">
        <v>0</v>
      </c>
      <c r="AO1067" s="11">
        <v>0</v>
      </c>
      <c r="AP1067" s="11">
        <v>0</v>
      </c>
      <c r="AQ1067" s="11">
        <v>0</v>
      </c>
      <c r="AR1067" s="11">
        <v>0</v>
      </c>
      <c r="AS1067" s="11">
        <v>0</v>
      </c>
      <c r="AT1067" s="11">
        <f t="shared" si="16"/>
        <v>0</v>
      </c>
      <c r="AU1067" s="11">
        <v>973.11</v>
      </c>
      <c r="AV1067" s="11">
        <v>106.37</v>
      </c>
      <c r="AW1067" s="12">
        <v>21</v>
      </c>
      <c r="AX1067" s="12">
        <v>240</v>
      </c>
      <c r="AY1067" s="11">
        <v>314999.99</v>
      </c>
      <c r="AZ1067" s="11">
        <v>60265.47</v>
      </c>
      <c r="BA1067" s="13">
        <v>68.227573000000007</v>
      </c>
      <c r="BB1067" s="13">
        <v>14.1823600308298</v>
      </c>
      <c r="BC1067" s="13">
        <v>10.59</v>
      </c>
      <c r="BD1067" s="13"/>
      <c r="BE1067" s="9" t="s">
        <v>78</v>
      </c>
      <c r="BF1067" s="6"/>
      <c r="BG1067" s="9" t="s">
        <v>105</v>
      </c>
      <c r="BH1067" s="9" t="s">
        <v>1712</v>
      </c>
      <c r="BI1067" s="9" t="s">
        <v>1713</v>
      </c>
      <c r="BJ1067" s="9" t="s">
        <v>95</v>
      </c>
      <c r="BK1067" s="7" t="s">
        <v>83</v>
      </c>
      <c r="BL1067" s="13">
        <v>97298.133537260001</v>
      </c>
      <c r="BM1067" s="7" t="s">
        <v>84</v>
      </c>
      <c r="BN1067" s="13"/>
      <c r="BO1067" s="14">
        <v>38467</v>
      </c>
      <c r="BP1067" s="14">
        <v>45772</v>
      </c>
      <c r="BQ1067" s="14" t="s">
        <v>96</v>
      </c>
      <c r="BR1067" s="14" t="s">
        <v>97</v>
      </c>
      <c r="BS1067" s="14">
        <v>38467</v>
      </c>
      <c r="BT1067" s="14">
        <v>38467</v>
      </c>
      <c r="BU1067" s="13">
        <v>117.05</v>
      </c>
      <c r="BV1067" s="13">
        <v>12.63</v>
      </c>
      <c r="BW1067" s="13">
        <v>0</v>
      </c>
    </row>
    <row r="1068" spans="1:75" s="1" customFormat="1" ht="18.2" customHeight="1" x14ac:dyDescent="0.15">
      <c r="A1068" s="15">
        <v>1066</v>
      </c>
      <c r="B1068" s="16" t="s">
        <v>75</v>
      </c>
      <c r="C1068" s="16" t="s">
        <v>76</v>
      </c>
      <c r="D1068" s="17">
        <v>45108</v>
      </c>
      <c r="E1068" s="18" t="s">
        <v>1714</v>
      </c>
      <c r="F1068" s="19">
        <v>162</v>
      </c>
      <c r="G1068" s="19">
        <v>161</v>
      </c>
      <c r="H1068" s="20">
        <v>15523.52</v>
      </c>
      <c r="I1068" s="20">
        <v>55106.54</v>
      </c>
      <c r="J1068" s="20">
        <v>0</v>
      </c>
      <c r="K1068" s="20">
        <v>70630.06</v>
      </c>
      <c r="L1068" s="20">
        <v>642.44000000000005</v>
      </c>
      <c r="M1068" s="20">
        <v>0</v>
      </c>
      <c r="N1068" s="20">
        <v>0</v>
      </c>
      <c r="O1068" s="20">
        <v>0</v>
      </c>
      <c r="P1068" s="20">
        <v>0</v>
      </c>
      <c r="Q1068" s="20">
        <v>0</v>
      </c>
      <c r="R1068" s="20">
        <v>70630.06</v>
      </c>
      <c r="S1068" s="20">
        <v>70383.28</v>
      </c>
      <c r="T1068" s="20">
        <v>137</v>
      </c>
      <c r="U1068" s="20">
        <v>0</v>
      </c>
      <c r="V1068" s="20">
        <v>0</v>
      </c>
      <c r="W1068" s="20">
        <v>0</v>
      </c>
      <c r="X1068" s="20">
        <v>0</v>
      </c>
      <c r="Y1068" s="20">
        <v>0</v>
      </c>
      <c r="Z1068" s="20">
        <v>70520.28</v>
      </c>
      <c r="AA1068" s="20">
        <v>0</v>
      </c>
      <c r="AB1068" s="20">
        <v>0</v>
      </c>
      <c r="AC1068" s="20">
        <v>0</v>
      </c>
      <c r="AD1068" s="20">
        <v>0</v>
      </c>
      <c r="AE1068" s="20">
        <v>0</v>
      </c>
      <c r="AF1068" s="20">
        <v>0</v>
      </c>
      <c r="AG1068" s="20">
        <v>0</v>
      </c>
      <c r="AH1068" s="20">
        <v>0</v>
      </c>
      <c r="AI1068" s="20">
        <v>0</v>
      </c>
      <c r="AJ1068" s="20">
        <v>0</v>
      </c>
      <c r="AK1068" s="20">
        <v>0</v>
      </c>
      <c r="AL1068" s="20">
        <v>0</v>
      </c>
      <c r="AM1068" s="20">
        <v>0</v>
      </c>
      <c r="AN1068" s="20">
        <v>0</v>
      </c>
      <c r="AO1068" s="20">
        <v>0</v>
      </c>
      <c r="AP1068" s="20">
        <v>0</v>
      </c>
      <c r="AQ1068" s="20">
        <v>0</v>
      </c>
      <c r="AR1068" s="20">
        <v>0</v>
      </c>
      <c r="AS1068" s="20">
        <v>0</v>
      </c>
      <c r="AT1068" s="11">
        <f t="shared" si="16"/>
        <v>0</v>
      </c>
      <c r="AU1068" s="20">
        <v>55748.98</v>
      </c>
      <c r="AV1068" s="20">
        <v>70520.28</v>
      </c>
      <c r="AW1068" s="21">
        <v>21</v>
      </c>
      <c r="AX1068" s="21">
        <v>240</v>
      </c>
      <c r="AY1068" s="20">
        <v>369999.99</v>
      </c>
      <c r="AZ1068" s="20">
        <v>77600</v>
      </c>
      <c r="BA1068" s="22">
        <v>74.808982</v>
      </c>
      <c r="BB1068" s="22">
        <v>68.089727927821102</v>
      </c>
      <c r="BC1068" s="22">
        <v>10.59</v>
      </c>
      <c r="BD1068" s="22"/>
      <c r="BE1068" s="18" t="s">
        <v>78</v>
      </c>
      <c r="BF1068" s="15"/>
      <c r="BG1068" s="18" t="s">
        <v>413</v>
      </c>
      <c r="BH1068" s="18" t="s">
        <v>1072</v>
      </c>
      <c r="BI1068" s="18" t="s">
        <v>1073</v>
      </c>
      <c r="BJ1068" s="18" t="s">
        <v>82</v>
      </c>
      <c r="BK1068" s="16" t="s">
        <v>83</v>
      </c>
      <c r="BL1068" s="22">
        <v>548576.18923363998</v>
      </c>
      <c r="BM1068" s="16" t="s">
        <v>84</v>
      </c>
      <c r="BN1068" s="22"/>
      <c r="BO1068" s="23">
        <v>38471</v>
      </c>
      <c r="BP1068" s="23">
        <v>45776</v>
      </c>
      <c r="BQ1068" s="14" t="s">
        <v>263</v>
      </c>
      <c r="BR1068" s="14" t="s">
        <v>264</v>
      </c>
      <c r="BS1068" s="14">
        <v>38471</v>
      </c>
      <c r="BT1068" s="14">
        <v>38471</v>
      </c>
      <c r="BU1068" s="22">
        <v>24124.75</v>
      </c>
      <c r="BV1068" s="22">
        <v>16.27</v>
      </c>
      <c r="BW1068" s="22">
        <v>0</v>
      </c>
    </row>
    <row r="1069" spans="1:75" s="1" customFormat="1" ht="18.2" customHeight="1" x14ac:dyDescent="0.15">
      <c r="A1069" s="6">
        <v>1067</v>
      </c>
      <c r="B1069" s="7" t="s">
        <v>75</v>
      </c>
      <c r="C1069" s="7" t="s">
        <v>76</v>
      </c>
      <c r="D1069" s="8">
        <v>45108</v>
      </c>
      <c r="E1069" s="9" t="s">
        <v>1715</v>
      </c>
      <c r="F1069" s="10">
        <v>0</v>
      </c>
      <c r="G1069" s="10">
        <v>0</v>
      </c>
      <c r="H1069" s="11">
        <v>5376.39</v>
      </c>
      <c r="I1069" s="11">
        <v>0</v>
      </c>
      <c r="J1069" s="11">
        <v>0</v>
      </c>
      <c r="K1069" s="11">
        <v>5376.39</v>
      </c>
      <c r="L1069" s="11">
        <v>499.45</v>
      </c>
      <c r="M1069" s="11">
        <v>0</v>
      </c>
      <c r="N1069" s="11">
        <v>0</v>
      </c>
      <c r="O1069" s="11">
        <v>499.45</v>
      </c>
      <c r="P1069" s="11">
        <v>0</v>
      </c>
      <c r="Q1069" s="11">
        <v>0</v>
      </c>
      <c r="R1069" s="11">
        <v>4876.9399999999996</v>
      </c>
      <c r="S1069" s="11">
        <v>0</v>
      </c>
      <c r="T1069" s="11">
        <v>47.45</v>
      </c>
      <c r="U1069" s="11">
        <v>0</v>
      </c>
      <c r="V1069" s="11">
        <v>0</v>
      </c>
      <c r="W1069" s="11">
        <v>47.45</v>
      </c>
      <c r="X1069" s="11">
        <v>0</v>
      </c>
      <c r="Y1069" s="11">
        <v>0</v>
      </c>
      <c r="Z1069" s="11">
        <v>0</v>
      </c>
      <c r="AA1069" s="11">
        <v>11.41</v>
      </c>
      <c r="AB1069" s="11">
        <v>0</v>
      </c>
      <c r="AC1069" s="11">
        <v>0</v>
      </c>
      <c r="AD1069" s="11">
        <v>0</v>
      </c>
      <c r="AE1069" s="11">
        <v>0</v>
      </c>
      <c r="AF1069" s="11">
        <v>-18.899999999999999</v>
      </c>
      <c r="AG1069" s="11">
        <v>24.29</v>
      </c>
      <c r="AH1069" s="11">
        <v>70.739999999999995</v>
      </c>
      <c r="AI1069" s="11">
        <v>0</v>
      </c>
      <c r="AJ1069" s="11">
        <v>0</v>
      </c>
      <c r="AK1069" s="11">
        <v>0</v>
      </c>
      <c r="AL1069" s="11">
        <v>0</v>
      </c>
      <c r="AM1069" s="11">
        <v>0</v>
      </c>
      <c r="AN1069" s="11">
        <v>0</v>
      </c>
      <c r="AO1069" s="11">
        <v>0</v>
      </c>
      <c r="AP1069" s="11">
        <v>0</v>
      </c>
      <c r="AQ1069" s="11">
        <v>0</v>
      </c>
      <c r="AR1069" s="11">
        <v>0.09</v>
      </c>
      <c r="AS1069" s="11">
        <v>0</v>
      </c>
      <c r="AT1069" s="11">
        <f t="shared" si="16"/>
        <v>634.34999999999991</v>
      </c>
      <c r="AU1069" s="11">
        <v>0</v>
      </c>
      <c r="AV1069" s="11">
        <v>0</v>
      </c>
      <c r="AW1069" s="12">
        <v>21</v>
      </c>
      <c r="AX1069" s="12">
        <v>240</v>
      </c>
      <c r="AY1069" s="11">
        <v>301000.01</v>
      </c>
      <c r="AZ1069" s="11">
        <v>54449.04</v>
      </c>
      <c r="BA1069" s="13">
        <v>64.523432</v>
      </c>
      <c r="BB1069" s="13">
        <v>5.7792920951054398</v>
      </c>
      <c r="BC1069" s="13">
        <v>10.59</v>
      </c>
      <c r="BD1069" s="13"/>
      <c r="BE1069" s="9" t="s">
        <v>78</v>
      </c>
      <c r="BF1069" s="6"/>
      <c r="BG1069" s="9" t="s">
        <v>160</v>
      </c>
      <c r="BH1069" s="9" t="s">
        <v>161</v>
      </c>
      <c r="BI1069" s="9" t="s">
        <v>1716</v>
      </c>
      <c r="BJ1069" s="9" t="s">
        <v>108</v>
      </c>
      <c r="BK1069" s="7" t="s">
        <v>83</v>
      </c>
      <c r="BL1069" s="13">
        <v>37878.67602436</v>
      </c>
      <c r="BM1069" s="7" t="s">
        <v>84</v>
      </c>
      <c r="BN1069" s="13"/>
      <c r="BO1069" s="14">
        <v>38471</v>
      </c>
      <c r="BP1069" s="14">
        <v>45776</v>
      </c>
      <c r="BQ1069" s="14" t="s">
        <v>109</v>
      </c>
      <c r="BR1069" s="14" t="s">
        <v>110</v>
      </c>
      <c r="BS1069" s="14">
        <v>38471</v>
      </c>
      <c r="BT1069" s="14">
        <v>38471</v>
      </c>
      <c r="BU1069" s="13">
        <v>0</v>
      </c>
      <c r="BV1069" s="13">
        <v>11.41</v>
      </c>
      <c r="BW1069" s="13">
        <v>0</v>
      </c>
    </row>
    <row r="1070" spans="1:75" s="1" customFormat="1" ht="18.2" customHeight="1" x14ac:dyDescent="0.15">
      <c r="A1070" s="15">
        <v>1068</v>
      </c>
      <c r="B1070" s="16" t="s">
        <v>75</v>
      </c>
      <c r="C1070" s="16" t="s">
        <v>76</v>
      </c>
      <c r="D1070" s="17">
        <v>45108</v>
      </c>
      <c r="E1070" s="18" t="s">
        <v>1717</v>
      </c>
      <c r="F1070" s="19">
        <v>0</v>
      </c>
      <c r="G1070" s="19">
        <v>0</v>
      </c>
      <c r="H1070" s="20">
        <v>16870.740000000002</v>
      </c>
      <c r="I1070" s="20">
        <v>0</v>
      </c>
      <c r="J1070" s="20">
        <v>0</v>
      </c>
      <c r="K1070" s="20">
        <v>16870.740000000002</v>
      </c>
      <c r="L1070" s="20">
        <v>643.64</v>
      </c>
      <c r="M1070" s="20">
        <v>0</v>
      </c>
      <c r="N1070" s="20">
        <v>0</v>
      </c>
      <c r="O1070" s="20">
        <v>643.64</v>
      </c>
      <c r="P1070" s="20">
        <v>370</v>
      </c>
      <c r="Q1070" s="20">
        <v>0</v>
      </c>
      <c r="R1070" s="20">
        <v>15857.1</v>
      </c>
      <c r="S1070" s="20">
        <v>0</v>
      </c>
      <c r="T1070" s="20">
        <v>148.88</v>
      </c>
      <c r="U1070" s="20">
        <v>0</v>
      </c>
      <c r="V1070" s="20">
        <v>0</v>
      </c>
      <c r="W1070" s="20">
        <v>148.88</v>
      </c>
      <c r="X1070" s="20">
        <v>0</v>
      </c>
      <c r="Y1070" s="20">
        <v>0</v>
      </c>
      <c r="Z1070" s="20">
        <v>0</v>
      </c>
      <c r="AA1070" s="20">
        <v>17.350000000000001</v>
      </c>
      <c r="AB1070" s="20">
        <v>0</v>
      </c>
      <c r="AC1070" s="20">
        <v>0</v>
      </c>
      <c r="AD1070" s="20">
        <v>0</v>
      </c>
      <c r="AE1070" s="20">
        <v>0</v>
      </c>
      <c r="AF1070" s="20">
        <v>-27.59</v>
      </c>
      <c r="AG1070" s="20">
        <v>40.49</v>
      </c>
      <c r="AH1070" s="20">
        <v>103.16</v>
      </c>
      <c r="AI1070" s="20">
        <v>0</v>
      </c>
      <c r="AJ1070" s="20">
        <v>0</v>
      </c>
      <c r="AK1070" s="20">
        <v>0</v>
      </c>
      <c r="AL1070" s="20">
        <v>0</v>
      </c>
      <c r="AM1070" s="20">
        <v>0</v>
      </c>
      <c r="AN1070" s="20">
        <v>0</v>
      </c>
      <c r="AO1070" s="20">
        <v>0</v>
      </c>
      <c r="AP1070" s="20">
        <v>0</v>
      </c>
      <c r="AQ1070" s="20">
        <v>0</v>
      </c>
      <c r="AR1070" s="20">
        <v>0</v>
      </c>
      <c r="AS1070" s="20">
        <v>0</v>
      </c>
      <c r="AT1070" s="11">
        <f t="shared" si="16"/>
        <v>1295.9299999999998</v>
      </c>
      <c r="AU1070" s="20">
        <v>0</v>
      </c>
      <c r="AV1070" s="20">
        <v>0</v>
      </c>
      <c r="AW1070" s="21">
        <v>82</v>
      </c>
      <c r="AX1070" s="21">
        <v>300</v>
      </c>
      <c r="AY1070" s="20">
        <v>336999.99</v>
      </c>
      <c r="AZ1070" s="20">
        <v>83368.53</v>
      </c>
      <c r="BA1070" s="22">
        <v>88.258752999999999</v>
      </c>
      <c r="BB1070" s="22">
        <v>16.787244205892801</v>
      </c>
      <c r="BC1070" s="22">
        <v>10.59</v>
      </c>
      <c r="BD1070" s="22"/>
      <c r="BE1070" s="18" t="s">
        <v>78</v>
      </c>
      <c r="BF1070" s="15"/>
      <c r="BG1070" s="18" t="s">
        <v>89</v>
      </c>
      <c r="BH1070" s="18" t="s">
        <v>90</v>
      </c>
      <c r="BI1070" s="18" t="s">
        <v>529</v>
      </c>
      <c r="BJ1070" s="18" t="s">
        <v>108</v>
      </c>
      <c r="BK1070" s="16" t="s">
        <v>83</v>
      </c>
      <c r="BL1070" s="22">
        <v>123160.4148474</v>
      </c>
      <c r="BM1070" s="16" t="s">
        <v>84</v>
      </c>
      <c r="BN1070" s="22"/>
      <c r="BO1070" s="23">
        <v>38475</v>
      </c>
      <c r="BP1070" s="23">
        <v>47606</v>
      </c>
      <c r="BQ1070" s="14" t="s">
        <v>109</v>
      </c>
      <c r="BR1070" s="14" t="s">
        <v>110</v>
      </c>
      <c r="BS1070" s="14">
        <v>38475</v>
      </c>
      <c r="BT1070" s="14">
        <v>38475</v>
      </c>
      <c r="BU1070" s="22">
        <v>0</v>
      </c>
      <c r="BV1070" s="22">
        <v>17.350000000000001</v>
      </c>
      <c r="BW1070" s="22">
        <v>0</v>
      </c>
    </row>
    <row r="1071" spans="1:75" s="1" customFormat="1" ht="18.2" customHeight="1" x14ac:dyDescent="0.15">
      <c r="A1071" s="6">
        <v>1069</v>
      </c>
      <c r="B1071" s="7" t="s">
        <v>75</v>
      </c>
      <c r="C1071" s="7" t="s">
        <v>76</v>
      </c>
      <c r="D1071" s="8">
        <v>45108</v>
      </c>
      <c r="E1071" s="9" t="s">
        <v>1718</v>
      </c>
      <c r="F1071" s="10">
        <v>0</v>
      </c>
      <c r="G1071" s="10">
        <v>0</v>
      </c>
      <c r="H1071" s="11">
        <v>32833.599999999999</v>
      </c>
      <c r="I1071" s="11">
        <v>0</v>
      </c>
      <c r="J1071" s="11">
        <v>0</v>
      </c>
      <c r="K1071" s="11">
        <v>32833.599999999999</v>
      </c>
      <c r="L1071" s="11">
        <v>269.89999999999998</v>
      </c>
      <c r="M1071" s="11">
        <v>0</v>
      </c>
      <c r="N1071" s="11">
        <v>0</v>
      </c>
      <c r="O1071" s="11">
        <v>269.89999999999998</v>
      </c>
      <c r="P1071" s="11">
        <v>0</v>
      </c>
      <c r="Q1071" s="11">
        <v>0</v>
      </c>
      <c r="R1071" s="11">
        <v>32563.7</v>
      </c>
      <c r="S1071" s="11">
        <v>0</v>
      </c>
      <c r="T1071" s="11">
        <v>289.76</v>
      </c>
      <c r="U1071" s="11">
        <v>0</v>
      </c>
      <c r="V1071" s="11">
        <v>0</v>
      </c>
      <c r="W1071" s="11">
        <v>289.76</v>
      </c>
      <c r="X1071" s="11">
        <v>0</v>
      </c>
      <c r="Y1071" s="11">
        <v>0</v>
      </c>
      <c r="Z1071" s="11">
        <v>0</v>
      </c>
      <c r="AA1071" s="11">
        <v>12.25</v>
      </c>
      <c r="AB1071" s="11">
        <v>0</v>
      </c>
      <c r="AC1071" s="11">
        <v>0</v>
      </c>
      <c r="AD1071" s="11">
        <v>0</v>
      </c>
      <c r="AE1071" s="11">
        <v>0</v>
      </c>
      <c r="AF1071" s="11">
        <v>-21.25</v>
      </c>
      <c r="AG1071" s="11">
        <v>28.6</v>
      </c>
      <c r="AH1071" s="11">
        <v>77.489999999999995</v>
      </c>
      <c r="AI1071" s="11">
        <v>0</v>
      </c>
      <c r="AJ1071" s="11">
        <v>0</v>
      </c>
      <c r="AK1071" s="11">
        <v>0</v>
      </c>
      <c r="AL1071" s="11">
        <v>0</v>
      </c>
      <c r="AM1071" s="11">
        <v>0</v>
      </c>
      <c r="AN1071" s="11">
        <v>0</v>
      </c>
      <c r="AO1071" s="11">
        <v>0</v>
      </c>
      <c r="AP1071" s="11">
        <v>0</v>
      </c>
      <c r="AQ1071" s="11">
        <v>0</v>
      </c>
      <c r="AR1071" s="11">
        <v>0</v>
      </c>
      <c r="AS1071" s="11">
        <v>0.114589</v>
      </c>
      <c r="AT1071" s="11">
        <f t="shared" si="16"/>
        <v>656.63541099999998</v>
      </c>
      <c r="AU1071" s="11">
        <v>0</v>
      </c>
      <c r="AV1071" s="11">
        <v>0</v>
      </c>
      <c r="AW1071" s="12">
        <v>82</v>
      </c>
      <c r="AX1071" s="12">
        <v>300</v>
      </c>
      <c r="AY1071" s="11">
        <v>350000</v>
      </c>
      <c r="AZ1071" s="11">
        <v>58873.32</v>
      </c>
      <c r="BA1071" s="13">
        <v>60.011712000000003</v>
      </c>
      <c r="BB1071" s="13">
        <v>33.193361374123299</v>
      </c>
      <c r="BC1071" s="13">
        <v>10.59</v>
      </c>
      <c r="BD1071" s="13"/>
      <c r="BE1071" s="9" t="s">
        <v>78</v>
      </c>
      <c r="BF1071" s="6"/>
      <c r="BG1071" s="9" t="s">
        <v>79</v>
      </c>
      <c r="BH1071" s="9" t="s">
        <v>592</v>
      </c>
      <c r="BI1071" s="9" t="s">
        <v>1245</v>
      </c>
      <c r="BJ1071" s="9" t="s">
        <v>108</v>
      </c>
      <c r="BK1071" s="7" t="s">
        <v>83</v>
      </c>
      <c r="BL1071" s="13">
        <v>252918.8061478</v>
      </c>
      <c r="BM1071" s="7" t="s">
        <v>84</v>
      </c>
      <c r="BN1071" s="13"/>
      <c r="BO1071" s="14">
        <v>38475</v>
      </c>
      <c r="BP1071" s="14">
        <v>47606</v>
      </c>
      <c r="BQ1071" s="14" t="s">
        <v>109</v>
      </c>
      <c r="BR1071" s="14" t="s">
        <v>110</v>
      </c>
      <c r="BS1071" s="14">
        <v>38475</v>
      </c>
      <c r="BT1071" s="14">
        <v>38475</v>
      </c>
      <c r="BU1071" s="13">
        <v>0</v>
      </c>
      <c r="BV1071" s="13">
        <v>12.25</v>
      </c>
      <c r="BW1071" s="13">
        <v>0</v>
      </c>
    </row>
    <row r="1072" spans="1:75" s="1" customFormat="1" ht="18.2" customHeight="1" x14ac:dyDescent="0.15">
      <c r="A1072" s="15">
        <v>1070</v>
      </c>
      <c r="B1072" s="16" t="s">
        <v>75</v>
      </c>
      <c r="C1072" s="16" t="s">
        <v>76</v>
      </c>
      <c r="D1072" s="17">
        <v>45108</v>
      </c>
      <c r="E1072" s="18" t="s">
        <v>1719</v>
      </c>
      <c r="F1072" s="19">
        <v>0</v>
      </c>
      <c r="G1072" s="19">
        <v>0</v>
      </c>
      <c r="H1072" s="20">
        <v>29374.65</v>
      </c>
      <c r="I1072" s="20">
        <v>0</v>
      </c>
      <c r="J1072" s="20">
        <v>0</v>
      </c>
      <c r="K1072" s="20">
        <v>29374.65</v>
      </c>
      <c r="L1072" s="20">
        <v>241.43</v>
      </c>
      <c r="M1072" s="20">
        <v>0</v>
      </c>
      <c r="N1072" s="20">
        <v>0</v>
      </c>
      <c r="O1072" s="20">
        <v>241.43</v>
      </c>
      <c r="P1072" s="20">
        <v>0</v>
      </c>
      <c r="Q1072" s="20">
        <v>0</v>
      </c>
      <c r="R1072" s="20">
        <v>29133.22</v>
      </c>
      <c r="S1072" s="20">
        <v>0</v>
      </c>
      <c r="T1072" s="20">
        <v>259.23</v>
      </c>
      <c r="U1072" s="20">
        <v>0</v>
      </c>
      <c r="V1072" s="20">
        <v>0</v>
      </c>
      <c r="W1072" s="20">
        <v>259.23</v>
      </c>
      <c r="X1072" s="20">
        <v>0</v>
      </c>
      <c r="Y1072" s="20">
        <v>0</v>
      </c>
      <c r="Z1072" s="20">
        <v>0</v>
      </c>
      <c r="AA1072" s="20">
        <v>10.96</v>
      </c>
      <c r="AB1072" s="20">
        <v>0</v>
      </c>
      <c r="AC1072" s="20">
        <v>0</v>
      </c>
      <c r="AD1072" s="20">
        <v>0</v>
      </c>
      <c r="AE1072" s="20">
        <v>0</v>
      </c>
      <c r="AF1072" s="20">
        <v>-19.350000000000001</v>
      </c>
      <c r="AG1072" s="20">
        <v>25.58</v>
      </c>
      <c r="AH1072" s="20">
        <v>70.05</v>
      </c>
      <c r="AI1072" s="20">
        <v>0</v>
      </c>
      <c r="AJ1072" s="20">
        <v>0</v>
      </c>
      <c r="AK1072" s="20">
        <v>0</v>
      </c>
      <c r="AL1072" s="20">
        <v>0</v>
      </c>
      <c r="AM1072" s="20">
        <v>0</v>
      </c>
      <c r="AN1072" s="20">
        <v>0</v>
      </c>
      <c r="AO1072" s="20">
        <v>0</v>
      </c>
      <c r="AP1072" s="20">
        <v>0.11</v>
      </c>
      <c r="AQ1072" s="20">
        <v>0</v>
      </c>
      <c r="AR1072" s="20">
        <v>0</v>
      </c>
      <c r="AS1072" s="20">
        <v>0</v>
      </c>
      <c r="AT1072" s="11">
        <f t="shared" si="16"/>
        <v>588.01</v>
      </c>
      <c r="AU1072" s="20">
        <v>0</v>
      </c>
      <c r="AV1072" s="20">
        <v>0</v>
      </c>
      <c r="AW1072" s="21">
        <v>82</v>
      </c>
      <c r="AX1072" s="21">
        <v>300</v>
      </c>
      <c r="AY1072" s="20">
        <v>330570.01</v>
      </c>
      <c r="AZ1072" s="20">
        <v>52667.22</v>
      </c>
      <c r="BA1072" s="22">
        <v>56.844096</v>
      </c>
      <c r="BB1072" s="22">
        <v>31.443686499289701</v>
      </c>
      <c r="BC1072" s="22">
        <v>10.59</v>
      </c>
      <c r="BD1072" s="22"/>
      <c r="BE1072" s="18" t="s">
        <v>78</v>
      </c>
      <c r="BF1072" s="15"/>
      <c r="BG1072" s="18" t="s">
        <v>160</v>
      </c>
      <c r="BH1072" s="18" t="s">
        <v>386</v>
      </c>
      <c r="BI1072" s="18" t="s">
        <v>1584</v>
      </c>
      <c r="BJ1072" s="18" t="s">
        <v>108</v>
      </c>
      <c r="BK1072" s="16" t="s">
        <v>83</v>
      </c>
      <c r="BL1072" s="22">
        <v>226274.63161868</v>
      </c>
      <c r="BM1072" s="16" t="s">
        <v>84</v>
      </c>
      <c r="BN1072" s="22"/>
      <c r="BO1072" s="23">
        <v>38476</v>
      </c>
      <c r="BP1072" s="23">
        <v>47607</v>
      </c>
      <c r="BQ1072" s="14" t="s">
        <v>109</v>
      </c>
      <c r="BR1072" s="14" t="s">
        <v>110</v>
      </c>
      <c r="BS1072" s="14">
        <v>38476</v>
      </c>
      <c r="BT1072" s="14">
        <v>38476</v>
      </c>
      <c r="BU1072" s="22">
        <v>0</v>
      </c>
      <c r="BV1072" s="22">
        <v>10.96</v>
      </c>
      <c r="BW1072" s="22">
        <v>0</v>
      </c>
    </row>
    <row r="1073" spans="1:75" s="1" customFormat="1" ht="18.2" customHeight="1" x14ac:dyDescent="0.15">
      <c r="A1073" s="6">
        <v>1071</v>
      </c>
      <c r="B1073" s="7" t="s">
        <v>75</v>
      </c>
      <c r="C1073" s="7" t="s">
        <v>76</v>
      </c>
      <c r="D1073" s="8">
        <v>45108</v>
      </c>
      <c r="E1073" s="9" t="s">
        <v>1720</v>
      </c>
      <c r="F1073" s="10">
        <v>0</v>
      </c>
      <c r="G1073" s="10">
        <v>0</v>
      </c>
      <c r="H1073" s="11">
        <v>11518.02</v>
      </c>
      <c r="I1073" s="11">
        <v>0</v>
      </c>
      <c r="J1073" s="11">
        <v>0</v>
      </c>
      <c r="K1073" s="11">
        <v>11518.02</v>
      </c>
      <c r="L1073" s="11">
        <v>396.3</v>
      </c>
      <c r="M1073" s="11">
        <v>0</v>
      </c>
      <c r="N1073" s="11">
        <v>0</v>
      </c>
      <c r="O1073" s="11">
        <v>396.3</v>
      </c>
      <c r="P1073" s="11">
        <v>0</v>
      </c>
      <c r="Q1073" s="11">
        <v>0</v>
      </c>
      <c r="R1073" s="11">
        <v>11121.72</v>
      </c>
      <c r="S1073" s="11">
        <v>0</v>
      </c>
      <c r="T1073" s="11">
        <v>101.65</v>
      </c>
      <c r="U1073" s="11">
        <v>0</v>
      </c>
      <c r="V1073" s="11">
        <v>0</v>
      </c>
      <c r="W1073" s="11">
        <v>101.65</v>
      </c>
      <c r="X1073" s="11">
        <v>0</v>
      </c>
      <c r="Y1073" s="11">
        <v>0</v>
      </c>
      <c r="Z1073" s="11">
        <v>0</v>
      </c>
      <c r="AA1073" s="11">
        <v>10.9</v>
      </c>
      <c r="AB1073" s="11">
        <v>0</v>
      </c>
      <c r="AC1073" s="11">
        <v>0</v>
      </c>
      <c r="AD1073" s="11">
        <v>0</v>
      </c>
      <c r="AE1073" s="11">
        <v>0</v>
      </c>
      <c r="AF1073" s="11">
        <v>-19.36</v>
      </c>
      <c r="AG1073" s="11">
        <v>25.44</v>
      </c>
      <c r="AH1073" s="11">
        <v>70.33</v>
      </c>
      <c r="AI1073" s="11">
        <v>0</v>
      </c>
      <c r="AJ1073" s="11">
        <v>0</v>
      </c>
      <c r="AK1073" s="11">
        <v>0</v>
      </c>
      <c r="AL1073" s="11">
        <v>0</v>
      </c>
      <c r="AM1073" s="11">
        <v>0</v>
      </c>
      <c r="AN1073" s="11">
        <v>0</v>
      </c>
      <c r="AO1073" s="11">
        <v>0</v>
      </c>
      <c r="AP1073" s="11">
        <v>0.68</v>
      </c>
      <c r="AQ1073" s="11">
        <v>0</v>
      </c>
      <c r="AR1073" s="11">
        <v>0.12</v>
      </c>
      <c r="AS1073" s="11">
        <v>0</v>
      </c>
      <c r="AT1073" s="11">
        <f t="shared" si="16"/>
        <v>585.82000000000005</v>
      </c>
      <c r="AU1073" s="11">
        <v>0</v>
      </c>
      <c r="AV1073" s="11">
        <v>0</v>
      </c>
      <c r="AW1073" s="12">
        <v>82</v>
      </c>
      <c r="AX1073" s="12">
        <v>300</v>
      </c>
      <c r="AY1073" s="11">
        <v>344399.99</v>
      </c>
      <c r="AZ1073" s="11">
        <v>52381.49</v>
      </c>
      <c r="BA1073" s="13">
        <v>54.26829</v>
      </c>
      <c r="BB1073" s="13">
        <v>11.522328331225401</v>
      </c>
      <c r="BC1073" s="13">
        <v>10.59</v>
      </c>
      <c r="BD1073" s="13"/>
      <c r="BE1073" s="9" t="s">
        <v>78</v>
      </c>
      <c r="BF1073" s="6"/>
      <c r="BG1073" s="9" t="s">
        <v>79</v>
      </c>
      <c r="BH1073" s="9" t="s">
        <v>195</v>
      </c>
      <c r="BI1073" s="9" t="s">
        <v>627</v>
      </c>
      <c r="BJ1073" s="9" t="s">
        <v>108</v>
      </c>
      <c r="BK1073" s="7" t="s">
        <v>83</v>
      </c>
      <c r="BL1073" s="13">
        <v>86381.220337680003</v>
      </c>
      <c r="BM1073" s="7" t="s">
        <v>84</v>
      </c>
      <c r="BN1073" s="13"/>
      <c r="BO1073" s="14">
        <v>38477</v>
      </c>
      <c r="BP1073" s="14">
        <v>47608</v>
      </c>
      <c r="BQ1073" s="14" t="s">
        <v>109</v>
      </c>
      <c r="BR1073" s="14" t="s">
        <v>110</v>
      </c>
      <c r="BS1073" s="14">
        <v>38477</v>
      </c>
      <c r="BT1073" s="14">
        <v>38477</v>
      </c>
      <c r="BU1073" s="13">
        <v>0</v>
      </c>
      <c r="BV1073" s="13">
        <v>10.9</v>
      </c>
      <c r="BW1073" s="13">
        <v>0</v>
      </c>
    </row>
    <row r="1074" spans="1:75" s="1" customFormat="1" ht="18.2" customHeight="1" x14ac:dyDescent="0.15">
      <c r="A1074" s="15">
        <v>1072</v>
      </c>
      <c r="B1074" s="16" t="s">
        <v>75</v>
      </c>
      <c r="C1074" s="16" t="s">
        <v>76</v>
      </c>
      <c r="D1074" s="17">
        <v>45108</v>
      </c>
      <c r="E1074" s="18" t="s">
        <v>1721</v>
      </c>
      <c r="F1074" s="19">
        <v>0</v>
      </c>
      <c r="G1074" s="19">
        <v>0</v>
      </c>
      <c r="H1074" s="20">
        <v>15225.6</v>
      </c>
      <c r="I1074" s="20">
        <v>0</v>
      </c>
      <c r="J1074" s="20">
        <v>0</v>
      </c>
      <c r="K1074" s="20">
        <v>15225.6</v>
      </c>
      <c r="L1074" s="20">
        <v>599.85</v>
      </c>
      <c r="M1074" s="20">
        <v>0</v>
      </c>
      <c r="N1074" s="20">
        <v>0</v>
      </c>
      <c r="O1074" s="20">
        <v>599.85</v>
      </c>
      <c r="P1074" s="20">
        <v>0</v>
      </c>
      <c r="Q1074" s="20">
        <v>0</v>
      </c>
      <c r="R1074" s="20">
        <v>14625.75</v>
      </c>
      <c r="S1074" s="20">
        <v>0</v>
      </c>
      <c r="T1074" s="20">
        <v>134.37</v>
      </c>
      <c r="U1074" s="20">
        <v>0</v>
      </c>
      <c r="V1074" s="20">
        <v>0</v>
      </c>
      <c r="W1074" s="20">
        <v>134.37</v>
      </c>
      <c r="X1074" s="20">
        <v>0</v>
      </c>
      <c r="Y1074" s="20">
        <v>0</v>
      </c>
      <c r="Z1074" s="20">
        <v>0</v>
      </c>
      <c r="AA1074" s="20">
        <v>15.32</v>
      </c>
      <c r="AB1074" s="20">
        <v>0</v>
      </c>
      <c r="AC1074" s="20">
        <v>0</v>
      </c>
      <c r="AD1074" s="20">
        <v>0</v>
      </c>
      <c r="AE1074" s="20">
        <v>0</v>
      </c>
      <c r="AF1074" s="20">
        <v>-24.65</v>
      </c>
      <c r="AG1074" s="20">
        <v>32.6</v>
      </c>
      <c r="AH1074" s="20">
        <v>95.19</v>
      </c>
      <c r="AI1074" s="20">
        <v>0</v>
      </c>
      <c r="AJ1074" s="20">
        <v>0</v>
      </c>
      <c r="AK1074" s="20">
        <v>0</v>
      </c>
      <c r="AL1074" s="20">
        <v>0</v>
      </c>
      <c r="AM1074" s="20">
        <v>0</v>
      </c>
      <c r="AN1074" s="20">
        <v>0</v>
      </c>
      <c r="AO1074" s="20">
        <v>0</v>
      </c>
      <c r="AP1074" s="20">
        <v>0</v>
      </c>
      <c r="AQ1074" s="20">
        <v>0</v>
      </c>
      <c r="AR1074" s="20">
        <v>0.01</v>
      </c>
      <c r="AS1074" s="20">
        <v>2.5749999999999999E-2</v>
      </c>
      <c r="AT1074" s="11">
        <f t="shared" si="16"/>
        <v>852.64425000000006</v>
      </c>
      <c r="AU1074" s="20">
        <v>0</v>
      </c>
      <c r="AV1074" s="20">
        <v>0</v>
      </c>
      <c r="AW1074" s="21">
        <v>22</v>
      </c>
      <c r="AX1074" s="21">
        <v>240</v>
      </c>
      <c r="AY1074" s="20">
        <v>410000</v>
      </c>
      <c r="AZ1074" s="20">
        <v>73097.960000000006</v>
      </c>
      <c r="BA1074" s="22">
        <v>63.681480999999998</v>
      </c>
      <c r="BB1074" s="22">
        <v>12.7416609264575</v>
      </c>
      <c r="BC1074" s="22">
        <v>10.59</v>
      </c>
      <c r="BD1074" s="22"/>
      <c r="BE1074" s="18" t="s">
        <v>78</v>
      </c>
      <c r="BF1074" s="15"/>
      <c r="BG1074" s="18" t="s">
        <v>312</v>
      </c>
      <c r="BH1074" s="18" t="s">
        <v>1722</v>
      </c>
      <c r="BI1074" s="18" t="s">
        <v>1723</v>
      </c>
      <c r="BJ1074" s="18" t="s">
        <v>108</v>
      </c>
      <c r="BK1074" s="16" t="s">
        <v>83</v>
      </c>
      <c r="BL1074" s="22">
        <v>113596.6499205</v>
      </c>
      <c r="BM1074" s="16" t="s">
        <v>84</v>
      </c>
      <c r="BN1074" s="22"/>
      <c r="BO1074" s="23">
        <v>38485</v>
      </c>
      <c r="BP1074" s="23">
        <v>45790</v>
      </c>
      <c r="BQ1074" s="14" t="s">
        <v>109</v>
      </c>
      <c r="BR1074" s="14" t="s">
        <v>110</v>
      </c>
      <c r="BS1074" s="14">
        <v>38485</v>
      </c>
      <c r="BT1074" s="14">
        <v>38485</v>
      </c>
      <c r="BU1074" s="22">
        <v>0</v>
      </c>
      <c r="BV1074" s="22">
        <v>15.32</v>
      </c>
      <c r="BW1074" s="22">
        <v>0</v>
      </c>
    </row>
    <row r="1075" spans="1:75" s="1" customFormat="1" ht="18.2" customHeight="1" x14ac:dyDescent="0.15">
      <c r="A1075" s="6">
        <v>1073</v>
      </c>
      <c r="B1075" s="7" t="s">
        <v>75</v>
      </c>
      <c r="C1075" s="7" t="s">
        <v>76</v>
      </c>
      <c r="D1075" s="8">
        <v>45108</v>
      </c>
      <c r="E1075" s="9" t="s">
        <v>1724</v>
      </c>
      <c r="F1075" s="10">
        <v>129</v>
      </c>
      <c r="G1075" s="10">
        <v>128</v>
      </c>
      <c r="H1075" s="11">
        <v>51343.77</v>
      </c>
      <c r="I1075" s="11">
        <v>32291.07</v>
      </c>
      <c r="J1075" s="11">
        <v>0</v>
      </c>
      <c r="K1075" s="11">
        <v>83634.84</v>
      </c>
      <c r="L1075" s="11">
        <v>422.03</v>
      </c>
      <c r="M1075" s="11">
        <v>0</v>
      </c>
      <c r="N1075" s="11">
        <v>0</v>
      </c>
      <c r="O1075" s="11">
        <v>0</v>
      </c>
      <c r="P1075" s="11">
        <v>0</v>
      </c>
      <c r="Q1075" s="11">
        <v>0</v>
      </c>
      <c r="R1075" s="11">
        <v>83634.84</v>
      </c>
      <c r="S1075" s="11">
        <v>79726.850000000006</v>
      </c>
      <c r="T1075" s="11">
        <v>453.11</v>
      </c>
      <c r="U1075" s="11">
        <v>0</v>
      </c>
      <c r="V1075" s="11">
        <v>0</v>
      </c>
      <c r="W1075" s="11">
        <v>0</v>
      </c>
      <c r="X1075" s="11">
        <v>0</v>
      </c>
      <c r="Y1075" s="11">
        <v>0</v>
      </c>
      <c r="Z1075" s="11">
        <v>80179.960000000006</v>
      </c>
      <c r="AA1075" s="11">
        <v>0</v>
      </c>
      <c r="AB1075" s="11">
        <v>0</v>
      </c>
      <c r="AC1075" s="11">
        <v>0</v>
      </c>
      <c r="AD1075" s="11">
        <v>0</v>
      </c>
      <c r="AE1075" s="11">
        <v>0</v>
      </c>
      <c r="AF1075" s="11">
        <v>0</v>
      </c>
      <c r="AG1075" s="11">
        <v>0</v>
      </c>
      <c r="AH1075" s="11">
        <v>0</v>
      </c>
      <c r="AI1075" s="11">
        <v>0</v>
      </c>
      <c r="AJ1075" s="11">
        <v>0</v>
      </c>
      <c r="AK1075" s="11">
        <v>0</v>
      </c>
      <c r="AL1075" s="11">
        <v>0</v>
      </c>
      <c r="AM1075" s="11">
        <v>0</v>
      </c>
      <c r="AN1075" s="11">
        <v>0</v>
      </c>
      <c r="AO1075" s="11">
        <v>0</v>
      </c>
      <c r="AP1075" s="11">
        <v>0</v>
      </c>
      <c r="AQ1075" s="11">
        <v>0</v>
      </c>
      <c r="AR1075" s="11">
        <v>0</v>
      </c>
      <c r="AS1075" s="11">
        <v>0</v>
      </c>
      <c r="AT1075" s="11">
        <f t="shared" si="16"/>
        <v>0</v>
      </c>
      <c r="AU1075" s="11">
        <v>32713.1</v>
      </c>
      <c r="AV1075" s="11">
        <v>80179.960000000006</v>
      </c>
      <c r="AW1075" s="12">
        <v>82</v>
      </c>
      <c r="AX1075" s="12">
        <v>300</v>
      </c>
      <c r="AY1075" s="11">
        <v>403300.59</v>
      </c>
      <c r="AZ1075" s="11">
        <v>92060.51</v>
      </c>
      <c r="BA1075" s="13">
        <v>81.533535999999998</v>
      </c>
      <c r="BB1075" s="13">
        <v>74.071328064489805</v>
      </c>
      <c r="BC1075" s="13">
        <v>10.59</v>
      </c>
      <c r="BD1075" s="13"/>
      <c r="BE1075" s="9" t="s">
        <v>78</v>
      </c>
      <c r="BF1075" s="6"/>
      <c r="BG1075" s="9" t="s">
        <v>89</v>
      </c>
      <c r="BH1075" s="9" t="s">
        <v>166</v>
      </c>
      <c r="BI1075" s="9" t="s">
        <v>368</v>
      </c>
      <c r="BJ1075" s="9" t="s">
        <v>82</v>
      </c>
      <c r="BK1075" s="7" t="s">
        <v>83</v>
      </c>
      <c r="BL1075" s="13">
        <v>649582.93698696001</v>
      </c>
      <c r="BM1075" s="7" t="s">
        <v>84</v>
      </c>
      <c r="BN1075" s="13"/>
      <c r="BO1075" s="14">
        <v>38485</v>
      </c>
      <c r="BP1075" s="14">
        <v>47616</v>
      </c>
      <c r="BQ1075" s="14" t="s">
        <v>393</v>
      </c>
      <c r="BR1075" s="14" t="s">
        <v>394</v>
      </c>
      <c r="BS1075" s="14">
        <v>38485</v>
      </c>
      <c r="BT1075" s="14">
        <v>38485</v>
      </c>
      <c r="BU1075" s="13">
        <v>23101.32</v>
      </c>
      <c r="BV1075" s="13">
        <v>19.16</v>
      </c>
      <c r="BW1075" s="13">
        <v>0</v>
      </c>
    </row>
    <row r="1076" spans="1:75" s="1" customFormat="1" ht="18.2" customHeight="1" x14ac:dyDescent="0.15">
      <c r="A1076" s="15">
        <v>1074</v>
      </c>
      <c r="B1076" s="16" t="s">
        <v>75</v>
      </c>
      <c r="C1076" s="16" t="s">
        <v>76</v>
      </c>
      <c r="D1076" s="17">
        <v>45108</v>
      </c>
      <c r="E1076" s="18" t="s">
        <v>1725</v>
      </c>
      <c r="F1076" s="19">
        <v>3</v>
      </c>
      <c r="G1076" s="19">
        <v>3</v>
      </c>
      <c r="H1076" s="20">
        <v>12752.22</v>
      </c>
      <c r="I1076" s="20">
        <v>1414.03</v>
      </c>
      <c r="J1076" s="20">
        <v>0</v>
      </c>
      <c r="K1076" s="20">
        <v>14166.25</v>
      </c>
      <c r="L1076" s="20">
        <v>502.59</v>
      </c>
      <c r="M1076" s="20">
        <v>0</v>
      </c>
      <c r="N1076" s="20">
        <v>445.2</v>
      </c>
      <c r="O1076" s="20">
        <v>0</v>
      </c>
      <c r="P1076" s="20">
        <v>0</v>
      </c>
      <c r="Q1076" s="20">
        <v>0</v>
      </c>
      <c r="R1076" s="20">
        <v>13721.05</v>
      </c>
      <c r="S1076" s="20">
        <v>238.22</v>
      </c>
      <c r="T1076" s="20">
        <v>112.54</v>
      </c>
      <c r="U1076" s="20">
        <v>0</v>
      </c>
      <c r="V1076" s="20">
        <v>121.29</v>
      </c>
      <c r="W1076" s="20">
        <v>0</v>
      </c>
      <c r="X1076" s="20">
        <v>0</v>
      </c>
      <c r="Y1076" s="20">
        <v>0</v>
      </c>
      <c r="Z1076" s="20">
        <v>229.47</v>
      </c>
      <c r="AA1076" s="20">
        <v>0</v>
      </c>
      <c r="AB1076" s="20">
        <v>0</v>
      </c>
      <c r="AC1076" s="20">
        <v>0</v>
      </c>
      <c r="AD1076" s="20">
        <v>0</v>
      </c>
      <c r="AE1076" s="20">
        <v>0</v>
      </c>
      <c r="AF1076" s="20">
        <v>-19.13</v>
      </c>
      <c r="AG1076" s="20">
        <v>0</v>
      </c>
      <c r="AH1076" s="20">
        <v>0</v>
      </c>
      <c r="AI1076" s="20">
        <v>12.84</v>
      </c>
      <c r="AJ1076" s="20">
        <v>0</v>
      </c>
      <c r="AK1076" s="20">
        <v>0</v>
      </c>
      <c r="AL1076" s="20">
        <v>43.56</v>
      </c>
      <c r="AM1076" s="20">
        <v>0</v>
      </c>
      <c r="AN1076" s="20">
        <v>27.32</v>
      </c>
      <c r="AO1076" s="20">
        <v>77.05</v>
      </c>
      <c r="AP1076" s="20">
        <v>0</v>
      </c>
      <c r="AQ1076" s="20">
        <v>0</v>
      </c>
      <c r="AR1076" s="20">
        <v>0</v>
      </c>
      <c r="AS1076" s="20">
        <v>0</v>
      </c>
      <c r="AT1076" s="11">
        <f t="shared" si="16"/>
        <v>708.13</v>
      </c>
      <c r="AU1076" s="20">
        <v>1471.42</v>
      </c>
      <c r="AV1076" s="20">
        <v>229.47</v>
      </c>
      <c r="AW1076" s="21">
        <v>22</v>
      </c>
      <c r="AX1076" s="21">
        <v>240</v>
      </c>
      <c r="AY1076" s="20">
        <v>278500.01</v>
      </c>
      <c r="AZ1076" s="20">
        <v>61241.3</v>
      </c>
      <c r="BA1076" s="22">
        <v>78.606164000000007</v>
      </c>
      <c r="BB1076" s="22">
        <v>17.611629840519399</v>
      </c>
      <c r="BC1076" s="22">
        <v>10.59</v>
      </c>
      <c r="BD1076" s="22"/>
      <c r="BE1076" s="18" t="s">
        <v>78</v>
      </c>
      <c r="BF1076" s="15"/>
      <c r="BG1076" s="18" t="s">
        <v>89</v>
      </c>
      <c r="BH1076" s="18" t="s">
        <v>90</v>
      </c>
      <c r="BI1076" s="18" t="s">
        <v>529</v>
      </c>
      <c r="BJ1076" s="18" t="s">
        <v>95</v>
      </c>
      <c r="BK1076" s="16" t="s">
        <v>83</v>
      </c>
      <c r="BL1076" s="22">
        <v>106569.9409187</v>
      </c>
      <c r="BM1076" s="16" t="s">
        <v>84</v>
      </c>
      <c r="BN1076" s="22"/>
      <c r="BO1076" s="23">
        <v>38488</v>
      </c>
      <c r="BP1076" s="23">
        <v>45793</v>
      </c>
      <c r="BQ1076" s="14" t="s">
        <v>96</v>
      </c>
      <c r="BR1076" s="14" t="s">
        <v>97</v>
      </c>
      <c r="BS1076" s="14">
        <v>38488</v>
      </c>
      <c r="BT1076" s="14">
        <v>38488</v>
      </c>
      <c r="BU1076" s="22">
        <v>234.42</v>
      </c>
      <c r="BV1076" s="22">
        <v>12.84</v>
      </c>
      <c r="BW1076" s="22">
        <v>0</v>
      </c>
    </row>
    <row r="1077" spans="1:75" s="1" customFormat="1" ht="18.2" customHeight="1" x14ac:dyDescent="0.15">
      <c r="A1077" s="6">
        <v>1075</v>
      </c>
      <c r="B1077" s="7" t="s">
        <v>75</v>
      </c>
      <c r="C1077" s="7" t="s">
        <v>76</v>
      </c>
      <c r="D1077" s="8">
        <v>45108</v>
      </c>
      <c r="E1077" s="9" t="s">
        <v>1726</v>
      </c>
      <c r="F1077" s="10">
        <v>44</v>
      </c>
      <c r="G1077" s="10">
        <v>44</v>
      </c>
      <c r="H1077" s="11">
        <v>17176.98</v>
      </c>
      <c r="I1077" s="11">
        <v>11316.61</v>
      </c>
      <c r="J1077" s="11">
        <v>0</v>
      </c>
      <c r="K1077" s="11">
        <v>28493.59</v>
      </c>
      <c r="L1077" s="11">
        <v>311.47000000000003</v>
      </c>
      <c r="M1077" s="11">
        <v>0</v>
      </c>
      <c r="N1077" s="11">
        <v>252.04</v>
      </c>
      <c r="O1077" s="11">
        <v>0</v>
      </c>
      <c r="P1077" s="11">
        <v>0</v>
      </c>
      <c r="Q1077" s="11">
        <v>0</v>
      </c>
      <c r="R1077" s="11">
        <v>28241.55</v>
      </c>
      <c r="S1077" s="11">
        <v>8934.83</v>
      </c>
      <c r="T1077" s="11">
        <v>151.59</v>
      </c>
      <c r="U1077" s="11">
        <v>0</v>
      </c>
      <c r="V1077" s="11">
        <v>377.85</v>
      </c>
      <c r="W1077" s="11">
        <v>0</v>
      </c>
      <c r="X1077" s="11">
        <v>0</v>
      </c>
      <c r="Y1077" s="11">
        <v>0</v>
      </c>
      <c r="Z1077" s="11">
        <v>8708.57</v>
      </c>
      <c r="AA1077" s="11">
        <v>0</v>
      </c>
      <c r="AB1077" s="11">
        <v>0</v>
      </c>
      <c r="AC1077" s="11">
        <v>0</v>
      </c>
      <c r="AD1077" s="11">
        <v>0</v>
      </c>
      <c r="AE1077" s="11">
        <v>0</v>
      </c>
      <c r="AF1077" s="11">
        <v>-145.93</v>
      </c>
      <c r="AG1077" s="11">
        <v>0</v>
      </c>
      <c r="AH1077" s="11">
        <v>0</v>
      </c>
      <c r="AI1077" s="11">
        <v>10.14</v>
      </c>
      <c r="AJ1077" s="11">
        <v>0</v>
      </c>
      <c r="AK1077" s="11">
        <v>0</v>
      </c>
      <c r="AL1077" s="11">
        <v>53.36</v>
      </c>
      <c r="AM1077" s="11">
        <v>0</v>
      </c>
      <c r="AN1077" s="11">
        <v>23.66</v>
      </c>
      <c r="AO1077" s="11">
        <v>63.84</v>
      </c>
      <c r="AP1077" s="11">
        <v>0</v>
      </c>
      <c r="AQ1077" s="11">
        <v>0</v>
      </c>
      <c r="AR1077" s="11">
        <v>0</v>
      </c>
      <c r="AS1077" s="11">
        <v>0</v>
      </c>
      <c r="AT1077" s="11">
        <f t="shared" si="16"/>
        <v>634.96</v>
      </c>
      <c r="AU1077" s="11">
        <v>11376.04</v>
      </c>
      <c r="AV1077" s="11">
        <v>8708.57</v>
      </c>
      <c r="AW1077" s="12">
        <v>82</v>
      </c>
      <c r="AX1077" s="12">
        <v>300</v>
      </c>
      <c r="AY1077" s="11">
        <v>284000.02</v>
      </c>
      <c r="AZ1077" s="11">
        <v>48711.57</v>
      </c>
      <c r="BA1077" s="13">
        <v>61.361617000000003</v>
      </c>
      <c r="BB1077" s="13">
        <v>35.575678931850298</v>
      </c>
      <c r="BC1077" s="13">
        <v>10.59</v>
      </c>
      <c r="BD1077" s="13"/>
      <c r="BE1077" s="9" t="s">
        <v>78</v>
      </c>
      <c r="BF1077" s="6"/>
      <c r="BG1077" s="9" t="s">
        <v>347</v>
      </c>
      <c r="BH1077" s="9" t="s">
        <v>348</v>
      </c>
      <c r="BI1077" s="9" t="s">
        <v>1056</v>
      </c>
      <c r="BJ1077" s="9" t="s">
        <v>82</v>
      </c>
      <c r="BK1077" s="7" t="s">
        <v>83</v>
      </c>
      <c r="BL1077" s="13">
        <v>219349.12524570001</v>
      </c>
      <c r="BM1077" s="7" t="s">
        <v>84</v>
      </c>
      <c r="BN1077" s="13"/>
      <c r="BO1077" s="14">
        <v>38491</v>
      </c>
      <c r="BP1077" s="14">
        <v>47622</v>
      </c>
      <c r="BQ1077" s="14" t="s">
        <v>153</v>
      </c>
      <c r="BR1077" s="14" t="s">
        <v>154</v>
      </c>
      <c r="BS1077" s="14">
        <v>38491</v>
      </c>
      <c r="BT1077" s="14">
        <v>38491</v>
      </c>
      <c r="BU1077" s="13">
        <v>4198.5200000000004</v>
      </c>
      <c r="BV1077" s="13">
        <v>10.14</v>
      </c>
      <c r="BW1077" s="13">
        <v>0</v>
      </c>
    </row>
    <row r="1078" spans="1:75" s="1" customFormat="1" ht="18.2" customHeight="1" x14ac:dyDescent="0.15">
      <c r="A1078" s="15">
        <v>1076</v>
      </c>
      <c r="B1078" s="16" t="s">
        <v>75</v>
      </c>
      <c r="C1078" s="16" t="s">
        <v>76</v>
      </c>
      <c r="D1078" s="17">
        <v>45108</v>
      </c>
      <c r="E1078" s="18" t="s">
        <v>1727</v>
      </c>
      <c r="F1078" s="19">
        <v>98</v>
      </c>
      <c r="G1078" s="19">
        <v>97</v>
      </c>
      <c r="H1078" s="20">
        <v>32497.78</v>
      </c>
      <c r="I1078" s="20">
        <v>17360.439999999999</v>
      </c>
      <c r="J1078" s="20">
        <v>0</v>
      </c>
      <c r="K1078" s="20">
        <v>49858.22</v>
      </c>
      <c r="L1078" s="20">
        <v>267.12</v>
      </c>
      <c r="M1078" s="20">
        <v>0</v>
      </c>
      <c r="N1078" s="20">
        <v>0</v>
      </c>
      <c r="O1078" s="20">
        <v>0</v>
      </c>
      <c r="P1078" s="20">
        <v>0</v>
      </c>
      <c r="Q1078" s="20">
        <v>0</v>
      </c>
      <c r="R1078" s="20">
        <v>49858.22</v>
      </c>
      <c r="S1078" s="20">
        <v>36368.83</v>
      </c>
      <c r="T1078" s="20">
        <v>286.79000000000002</v>
      </c>
      <c r="U1078" s="20">
        <v>0</v>
      </c>
      <c r="V1078" s="20">
        <v>0</v>
      </c>
      <c r="W1078" s="20">
        <v>0</v>
      </c>
      <c r="X1078" s="20">
        <v>0</v>
      </c>
      <c r="Y1078" s="20">
        <v>0</v>
      </c>
      <c r="Z1078" s="20">
        <v>36655.620000000003</v>
      </c>
      <c r="AA1078" s="20">
        <v>0</v>
      </c>
      <c r="AB1078" s="20">
        <v>0</v>
      </c>
      <c r="AC1078" s="20">
        <v>0</v>
      </c>
      <c r="AD1078" s="20">
        <v>0</v>
      </c>
      <c r="AE1078" s="20">
        <v>0</v>
      </c>
      <c r="AF1078" s="20">
        <v>0</v>
      </c>
      <c r="AG1078" s="20">
        <v>0</v>
      </c>
      <c r="AH1078" s="20">
        <v>0</v>
      </c>
      <c r="AI1078" s="20">
        <v>0</v>
      </c>
      <c r="AJ1078" s="20">
        <v>0</v>
      </c>
      <c r="AK1078" s="20">
        <v>0</v>
      </c>
      <c r="AL1078" s="20">
        <v>0</v>
      </c>
      <c r="AM1078" s="20">
        <v>0</v>
      </c>
      <c r="AN1078" s="20">
        <v>0</v>
      </c>
      <c r="AO1078" s="20">
        <v>0</v>
      </c>
      <c r="AP1078" s="20">
        <v>0</v>
      </c>
      <c r="AQ1078" s="20">
        <v>0</v>
      </c>
      <c r="AR1078" s="20">
        <v>0</v>
      </c>
      <c r="AS1078" s="20">
        <v>0</v>
      </c>
      <c r="AT1078" s="11">
        <f t="shared" si="16"/>
        <v>0</v>
      </c>
      <c r="AU1078" s="20">
        <v>17627.560000000001</v>
      </c>
      <c r="AV1078" s="20">
        <v>36655.620000000003</v>
      </c>
      <c r="AW1078" s="21">
        <v>82</v>
      </c>
      <c r="AX1078" s="21">
        <v>300</v>
      </c>
      <c r="AY1078" s="20">
        <v>294999.99</v>
      </c>
      <c r="AZ1078" s="20">
        <v>58268.73</v>
      </c>
      <c r="BA1078" s="22">
        <v>70.663736</v>
      </c>
      <c r="BB1078" s="22">
        <v>60.464130512367802</v>
      </c>
      <c r="BC1078" s="22">
        <v>10.59</v>
      </c>
      <c r="BD1078" s="22"/>
      <c r="BE1078" s="18" t="s">
        <v>78</v>
      </c>
      <c r="BF1078" s="15"/>
      <c r="BG1078" s="18" t="s">
        <v>79</v>
      </c>
      <c r="BH1078" s="18" t="s">
        <v>195</v>
      </c>
      <c r="BI1078" s="18" t="s">
        <v>627</v>
      </c>
      <c r="BJ1078" s="18" t="s">
        <v>82</v>
      </c>
      <c r="BK1078" s="16" t="s">
        <v>83</v>
      </c>
      <c r="BL1078" s="22">
        <v>387243.50976868003</v>
      </c>
      <c r="BM1078" s="16" t="s">
        <v>84</v>
      </c>
      <c r="BN1078" s="22"/>
      <c r="BO1078" s="23">
        <v>38491</v>
      </c>
      <c r="BP1078" s="23">
        <v>47622</v>
      </c>
      <c r="BQ1078" s="14" t="s">
        <v>696</v>
      </c>
      <c r="BR1078" s="14" t="s">
        <v>697</v>
      </c>
      <c r="BS1078" s="14">
        <v>38491</v>
      </c>
      <c r="BT1078" s="14">
        <v>38491</v>
      </c>
      <c r="BU1078" s="22">
        <v>11264.36</v>
      </c>
      <c r="BV1078" s="22">
        <v>12.13</v>
      </c>
      <c r="BW1078" s="22">
        <v>0</v>
      </c>
    </row>
    <row r="1079" spans="1:75" s="1" customFormat="1" ht="18.2" customHeight="1" x14ac:dyDescent="0.15">
      <c r="A1079" s="6">
        <v>1077</v>
      </c>
      <c r="B1079" s="7" t="s">
        <v>75</v>
      </c>
      <c r="C1079" s="7" t="s">
        <v>76</v>
      </c>
      <c r="D1079" s="8">
        <v>45108</v>
      </c>
      <c r="E1079" s="9" t="s">
        <v>1728</v>
      </c>
      <c r="F1079" s="10">
        <v>131</v>
      </c>
      <c r="G1079" s="10">
        <v>130</v>
      </c>
      <c r="H1079" s="11">
        <v>31176.3</v>
      </c>
      <c r="I1079" s="11">
        <v>19775.45</v>
      </c>
      <c r="J1079" s="11">
        <v>0</v>
      </c>
      <c r="K1079" s="11">
        <v>50951.75</v>
      </c>
      <c r="L1079" s="11">
        <v>256.31</v>
      </c>
      <c r="M1079" s="11">
        <v>0</v>
      </c>
      <c r="N1079" s="11">
        <v>0</v>
      </c>
      <c r="O1079" s="11">
        <v>0</v>
      </c>
      <c r="P1079" s="11">
        <v>0</v>
      </c>
      <c r="Q1079" s="11">
        <v>0</v>
      </c>
      <c r="R1079" s="11">
        <v>50951.75</v>
      </c>
      <c r="S1079" s="11">
        <v>49311.75</v>
      </c>
      <c r="T1079" s="11">
        <v>275.13</v>
      </c>
      <c r="U1079" s="11">
        <v>0</v>
      </c>
      <c r="V1079" s="11">
        <v>0</v>
      </c>
      <c r="W1079" s="11">
        <v>0</v>
      </c>
      <c r="X1079" s="11">
        <v>0</v>
      </c>
      <c r="Y1079" s="11">
        <v>0</v>
      </c>
      <c r="Z1079" s="11">
        <v>49586.879999999997</v>
      </c>
      <c r="AA1079" s="11">
        <v>0</v>
      </c>
      <c r="AB1079" s="11">
        <v>0</v>
      </c>
      <c r="AC1079" s="11">
        <v>0</v>
      </c>
      <c r="AD1079" s="11">
        <v>0</v>
      </c>
      <c r="AE1079" s="11">
        <v>0</v>
      </c>
      <c r="AF1079" s="11">
        <v>0</v>
      </c>
      <c r="AG1079" s="11">
        <v>0</v>
      </c>
      <c r="AH1079" s="11">
        <v>0</v>
      </c>
      <c r="AI1079" s="11">
        <v>0</v>
      </c>
      <c r="AJ1079" s="11">
        <v>0</v>
      </c>
      <c r="AK1079" s="11">
        <v>0</v>
      </c>
      <c r="AL1079" s="11">
        <v>0</v>
      </c>
      <c r="AM1079" s="11">
        <v>0</v>
      </c>
      <c r="AN1079" s="11">
        <v>0</v>
      </c>
      <c r="AO1079" s="11">
        <v>0</v>
      </c>
      <c r="AP1079" s="11">
        <v>0</v>
      </c>
      <c r="AQ1079" s="11">
        <v>0</v>
      </c>
      <c r="AR1079" s="11">
        <v>0</v>
      </c>
      <c r="AS1079" s="11">
        <v>0</v>
      </c>
      <c r="AT1079" s="11">
        <f t="shared" si="16"/>
        <v>0</v>
      </c>
      <c r="AU1079" s="11">
        <v>20031.759999999998</v>
      </c>
      <c r="AV1079" s="11">
        <v>49586.879999999997</v>
      </c>
      <c r="AW1079" s="12">
        <v>82</v>
      </c>
      <c r="AX1079" s="12">
        <v>300</v>
      </c>
      <c r="AY1079" s="11">
        <v>295000.03000000003</v>
      </c>
      <c r="AZ1079" s="11">
        <v>55904.53</v>
      </c>
      <c r="BA1079" s="13">
        <v>67.796611999999996</v>
      </c>
      <c r="BB1079" s="13">
        <v>61.790270403328698</v>
      </c>
      <c r="BC1079" s="13">
        <v>10.59</v>
      </c>
      <c r="BD1079" s="13"/>
      <c r="BE1079" s="9" t="s">
        <v>78</v>
      </c>
      <c r="BF1079" s="6"/>
      <c r="BG1079" s="9" t="s">
        <v>105</v>
      </c>
      <c r="BH1079" s="9" t="s">
        <v>1712</v>
      </c>
      <c r="BI1079" s="9" t="s">
        <v>1729</v>
      </c>
      <c r="BJ1079" s="9" t="s">
        <v>82</v>
      </c>
      <c r="BK1079" s="7" t="s">
        <v>83</v>
      </c>
      <c r="BL1079" s="13">
        <v>395736.8413645</v>
      </c>
      <c r="BM1079" s="7" t="s">
        <v>84</v>
      </c>
      <c r="BN1079" s="13"/>
      <c r="BO1079" s="14">
        <v>38491</v>
      </c>
      <c r="BP1079" s="14">
        <v>47622</v>
      </c>
      <c r="BQ1079" s="14" t="s">
        <v>177</v>
      </c>
      <c r="BR1079" s="14" t="s">
        <v>178</v>
      </c>
      <c r="BS1079" s="14">
        <v>38491</v>
      </c>
      <c r="BT1079" s="14">
        <v>38491</v>
      </c>
      <c r="BU1079" s="13">
        <v>14510.5</v>
      </c>
      <c r="BV1079" s="13">
        <v>11.63</v>
      </c>
      <c r="BW1079" s="13">
        <v>0</v>
      </c>
    </row>
    <row r="1080" spans="1:75" s="1" customFormat="1" ht="18.2" customHeight="1" x14ac:dyDescent="0.15">
      <c r="A1080" s="15">
        <v>1078</v>
      </c>
      <c r="B1080" s="16" t="s">
        <v>75</v>
      </c>
      <c r="C1080" s="16" t="s">
        <v>76</v>
      </c>
      <c r="D1080" s="17">
        <v>45108</v>
      </c>
      <c r="E1080" s="18" t="s">
        <v>1730</v>
      </c>
      <c r="F1080" s="19">
        <v>0</v>
      </c>
      <c r="G1080" s="19">
        <v>0</v>
      </c>
      <c r="H1080" s="20">
        <v>14463.58</v>
      </c>
      <c r="I1080" s="20">
        <v>0</v>
      </c>
      <c r="J1080" s="20">
        <v>0</v>
      </c>
      <c r="K1080" s="20">
        <v>14463.58</v>
      </c>
      <c r="L1080" s="20">
        <v>569.96</v>
      </c>
      <c r="M1080" s="20">
        <v>0</v>
      </c>
      <c r="N1080" s="20">
        <v>0</v>
      </c>
      <c r="O1080" s="20">
        <v>569.96</v>
      </c>
      <c r="P1080" s="20">
        <v>0</v>
      </c>
      <c r="Q1080" s="20">
        <v>0</v>
      </c>
      <c r="R1080" s="20">
        <v>13893.62</v>
      </c>
      <c r="S1080" s="20">
        <v>0</v>
      </c>
      <c r="T1080" s="20">
        <v>127.64</v>
      </c>
      <c r="U1080" s="20">
        <v>0</v>
      </c>
      <c r="V1080" s="20">
        <v>0</v>
      </c>
      <c r="W1080" s="20">
        <v>127.64</v>
      </c>
      <c r="X1080" s="20">
        <v>0</v>
      </c>
      <c r="Y1080" s="20">
        <v>0</v>
      </c>
      <c r="Z1080" s="20">
        <v>0</v>
      </c>
      <c r="AA1080" s="20">
        <v>14.56</v>
      </c>
      <c r="AB1080" s="20">
        <v>0</v>
      </c>
      <c r="AC1080" s="20">
        <v>0</v>
      </c>
      <c r="AD1080" s="20">
        <v>0</v>
      </c>
      <c r="AE1080" s="20">
        <v>0</v>
      </c>
      <c r="AF1080" s="20">
        <v>-22.26</v>
      </c>
      <c r="AG1080" s="20">
        <v>30.98</v>
      </c>
      <c r="AH1080" s="20">
        <v>91.87</v>
      </c>
      <c r="AI1080" s="20">
        <v>0</v>
      </c>
      <c r="AJ1080" s="20">
        <v>0</v>
      </c>
      <c r="AK1080" s="20">
        <v>0</v>
      </c>
      <c r="AL1080" s="20">
        <v>0</v>
      </c>
      <c r="AM1080" s="20">
        <v>0</v>
      </c>
      <c r="AN1080" s="20">
        <v>0</v>
      </c>
      <c r="AO1080" s="20">
        <v>0</v>
      </c>
      <c r="AP1080" s="20">
        <v>0</v>
      </c>
      <c r="AQ1080" s="20">
        <v>0</v>
      </c>
      <c r="AR1080" s="20">
        <v>0</v>
      </c>
      <c r="AS1080" s="20">
        <v>9.0130000000000002E-3</v>
      </c>
      <c r="AT1080" s="11">
        <f t="shared" si="16"/>
        <v>812.74098700000002</v>
      </c>
      <c r="AU1080" s="20">
        <v>0</v>
      </c>
      <c r="AV1080" s="20">
        <v>0</v>
      </c>
      <c r="AW1080" s="21">
        <v>22</v>
      </c>
      <c r="AX1080" s="21">
        <v>240</v>
      </c>
      <c r="AY1080" s="20">
        <v>425000</v>
      </c>
      <c r="AZ1080" s="20">
        <v>69452.100000000006</v>
      </c>
      <c r="BA1080" s="22">
        <v>58.478292000000003</v>
      </c>
      <c r="BB1080" s="22">
        <v>11.6983527826666</v>
      </c>
      <c r="BC1080" s="22">
        <v>10.59</v>
      </c>
      <c r="BD1080" s="22"/>
      <c r="BE1080" s="18" t="s">
        <v>78</v>
      </c>
      <c r="BF1080" s="15"/>
      <c r="BG1080" s="18" t="s">
        <v>119</v>
      </c>
      <c r="BH1080" s="18" t="s">
        <v>403</v>
      </c>
      <c r="BI1080" s="18" t="s">
        <v>917</v>
      </c>
      <c r="BJ1080" s="18" t="s">
        <v>108</v>
      </c>
      <c r="BK1080" s="16" t="s">
        <v>83</v>
      </c>
      <c r="BL1080" s="22">
        <v>107910.27381627999</v>
      </c>
      <c r="BM1080" s="16" t="s">
        <v>84</v>
      </c>
      <c r="BN1080" s="22"/>
      <c r="BO1080" s="23">
        <v>38492</v>
      </c>
      <c r="BP1080" s="23">
        <v>45797</v>
      </c>
      <c r="BQ1080" s="14" t="s">
        <v>109</v>
      </c>
      <c r="BR1080" s="14" t="s">
        <v>110</v>
      </c>
      <c r="BS1080" s="14">
        <v>38492</v>
      </c>
      <c r="BT1080" s="14">
        <v>38492</v>
      </c>
      <c r="BU1080" s="22">
        <v>0</v>
      </c>
      <c r="BV1080" s="22">
        <v>14.56</v>
      </c>
      <c r="BW1080" s="22">
        <v>0</v>
      </c>
    </row>
    <row r="1081" spans="1:75" s="1" customFormat="1" ht="18.2" customHeight="1" x14ac:dyDescent="0.15">
      <c r="A1081" s="6">
        <v>1079</v>
      </c>
      <c r="B1081" s="7" t="s">
        <v>75</v>
      </c>
      <c r="C1081" s="7" t="s">
        <v>76</v>
      </c>
      <c r="D1081" s="8">
        <v>45108</v>
      </c>
      <c r="E1081" s="9" t="s">
        <v>1731</v>
      </c>
      <c r="F1081" s="10">
        <v>92</v>
      </c>
      <c r="G1081" s="10">
        <v>91</v>
      </c>
      <c r="H1081" s="11">
        <v>41572.39</v>
      </c>
      <c r="I1081" s="11">
        <v>21319.15</v>
      </c>
      <c r="J1081" s="11">
        <v>0</v>
      </c>
      <c r="K1081" s="11">
        <v>62891.54</v>
      </c>
      <c r="L1081" s="11">
        <v>341.78</v>
      </c>
      <c r="M1081" s="11">
        <v>0</v>
      </c>
      <c r="N1081" s="11">
        <v>0</v>
      </c>
      <c r="O1081" s="11">
        <v>0</v>
      </c>
      <c r="P1081" s="11">
        <v>0</v>
      </c>
      <c r="Q1081" s="11">
        <v>0</v>
      </c>
      <c r="R1081" s="11">
        <v>62891.54</v>
      </c>
      <c r="S1081" s="11">
        <v>43159.77</v>
      </c>
      <c r="T1081" s="11">
        <v>366.88</v>
      </c>
      <c r="U1081" s="11">
        <v>0</v>
      </c>
      <c r="V1081" s="11">
        <v>122.89</v>
      </c>
      <c r="W1081" s="11">
        <v>0</v>
      </c>
      <c r="X1081" s="11">
        <v>0</v>
      </c>
      <c r="Y1081" s="11">
        <v>0</v>
      </c>
      <c r="Z1081" s="11">
        <v>43403.76</v>
      </c>
      <c r="AA1081" s="11">
        <v>0</v>
      </c>
      <c r="AB1081" s="11">
        <v>0</v>
      </c>
      <c r="AC1081" s="11">
        <v>0</v>
      </c>
      <c r="AD1081" s="11">
        <v>0</v>
      </c>
      <c r="AE1081" s="11">
        <v>0</v>
      </c>
      <c r="AF1081" s="11">
        <v>-36.68</v>
      </c>
      <c r="AG1081" s="11">
        <v>0</v>
      </c>
      <c r="AH1081" s="11">
        <v>0</v>
      </c>
      <c r="AI1081" s="11">
        <v>0</v>
      </c>
      <c r="AJ1081" s="11">
        <v>0</v>
      </c>
      <c r="AK1081" s="11">
        <v>0</v>
      </c>
      <c r="AL1081" s="11">
        <v>0</v>
      </c>
      <c r="AM1081" s="11">
        <v>0</v>
      </c>
      <c r="AN1081" s="11">
        <v>0</v>
      </c>
      <c r="AO1081" s="11">
        <v>0</v>
      </c>
      <c r="AP1081" s="11">
        <v>0</v>
      </c>
      <c r="AQ1081" s="11">
        <v>0</v>
      </c>
      <c r="AR1081" s="11">
        <v>0</v>
      </c>
      <c r="AS1081" s="11">
        <v>0</v>
      </c>
      <c r="AT1081" s="11">
        <f t="shared" si="16"/>
        <v>86.210000000000008</v>
      </c>
      <c r="AU1081" s="11">
        <v>21660.93</v>
      </c>
      <c r="AV1081" s="11">
        <v>43403.76</v>
      </c>
      <c r="AW1081" s="12">
        <v>82</v>
      </c>
      <c r="AX1081" s="12">
        <v>300</v>
      </c>
      <c r="AY1081" s="11">
        <v>389900.01</v>
      </c>
      <c r="AZ1081" s="11">
        <v>74547.02</v>
      </c>
      <c r="BA1081" s="13">
        <v>68.491406999999995</v>
      </c>
      <c r="BB1081" s="13">
        <v>57.782726432213899</v>
      </c>
      <c r="BC1081" s="13">
        <v>10.59</v>
      </c>
      <c r="BD1081" s="13"/>
      <c r="BE1081" s="9" t="s">
        <v>78</v>
      </c>
      <c r="BF1081" s="6"/>
      <c r="BG1081" s="9" t="s">
        <v>79</v>
      </c>
      <c r="BH1081" s="9" t="s">
        <v>195</v>
      </c>
      <c r="BI1081" s="9" t="s">
        <v>579</v>
      </c>
      <c r="BJ1081" s="9" t="s">
        <v>82</v>
      </c>
      <c r="BK1081" s="7" t="s">
        <v>83</v>
      </c>
      <c r="BL1081" s="13">
        <v>488471.92467675998</v>
      </c>
      <c r="BM1081" s="7" t="s">
        <v>84</v>
      </c>
      <c r="BN1081" s="13"/>
      <c r="BO1081" s="14">
        <v>38496</v>
      </c>
      <c r="BP1081" s="14">
        <v>47627</v>
      </c>
      <c r="BQ1081" s="14" t="s">
        <v>168</v>
      </c>
      <c r="BR1081" s="14" t="s">
        <v>169</v>
      </c>
      <c r="BS1081" s="14">
        <v>38496</v>
      </c>
      <c r="BT1081" s="14">
        <v>38496</v>
      </c>
      <c r="BU1081" s="13">
        <v>13430.69</v>
      </c>
      <c r="BV1081" s="13">
        <v>15.51</v>
      </c>
      <c r="BW1081" s="13">
        <v>0</v>
      </c>
    </row>
    <row r="1082" spans="1:75" s="1" customFormat="1" ht="18.2" customHeight="1" x14ac:dyDescent="0.15">
      <c r="A1082" s="15">
        <v>1080</v>
      </c>
      <c r="B1082" s="16" t="s">
        <v>75</v>
      </c>
      <c r="C1082" s="16" t="s">
        <v>76</v>
      </c>
      <c r="D1082" s="17">
        <v>45108</v>
      </c>
      <c r="E1082" s="18" t="s">
        <v>1732</v>
      </c>
      <c r="F1082" s="19">
        <v>72</v>
      </c>
      <c r="G1082" s="19">
        <v>72</v>
      </c>
      <c r="H1082" s="20">
        <v>0</v>
      </c>
      <c r="I1082" s="20">
        <v>33920.050000000003</v>
      </c>
      <c r="J1082" s="20">
        <v>0</v>
      </c>
      <c r="K1082" s="20">
        <v>33920.050000000003</v>
      </c>
      <c r="L1082" s="20">
        <v>0</v>
      </c>
      <c r="M1082" s="20">
        <v>0</v>
      </c>
      <c r="N1082" s="20">
        <v>0</v>
      </c>
      <c r="O1082" s="20">
        <v>0</v>
      </c>
      <c r="P1082" s="20">
        <v>0</v>
      </c>
      <c r="Q1082" s="20">
        <v>0</v>
      </c>
      <c r="R1082" s="20">
        <v>33920.050000000003</v>
      </c>
      <c r="S1082" s="20">
        <v>12054.43</v>
      </c>
      <c r="T1082" s="20">
        <v>0</v>
      </c>
      <c r="U1082" s="20">
        <v>0</v>
      </c>
      <c r="V1082" s="20">
        <v>0</v>
      </c>
      <c r="W1082" s="20">
        <v>0</v>
      </c>
      <c r="X1082" s="20">
        <v>0</v>
      </c>
      <c r="Y1082" s="20">
        <v>0</v>
      </c>
      <c r="Z1082" s="20">
        <v>12054.43</v>
      </c>
      <c r="AA1082" s="20">
        <v>0</v>
      </c>
      <c r="AB1082" s="20">
        <v>0</v>
      </c>
      <c r="AC1082" s="20">
        <v>0</v>
      </c>
      <c r="AD1082" s="20">
        <v>0</v>
      </c>
      <c r="AE1082" s="20">
        <v>0</v>
      </c>
      <c r="AF1082" s="20">
        <v>0</v>
      </c>
      <c r="AG1082" s="20">
        <v>0</v>
      </c>
      <c r="AH1082" s="20">
        <v>0</v>
      </c>
      <c r="AI1082" s="20">
        <v>0</v>
      </c>
      <c r="AJ1082" s="20">
        <v>0</v>
      </c>
      <c r="AK1082" s="20">
        <v>0</v>
      </c>
      <c r="AL1082" s="20">
        <v>0</v>
      </c>
      <c r="AM1082" s="20">
        <v>0</v>
      </c>
      <c r="AN1082" s="20">
        <v>0</v>
      </c>
      <c r="AO1082" s="20">
        <v>0</v>
      </c>
      <c r="AP1082" s="20">
        <v>0</v>
      </c>
      <c r="AQ1082" s="20">
        <v>0</v>
      </c>
      <c r="AR1082" s="20">
        <v>0</v>
      </c>
      <c r="AS1082" s="20">
        <v>0</v>
      </c>
      <c r="AT1082" s="11">
        <f t="shared" si="16"/>
        <v>0</v>
      </c>
      <c r="AU1082" s="20">
        <v>33920.050000000003</v>
      </c>
      <c r="AV1082" s="20">
        <v>12054.43</v>
      </c>
      <c r="AW1082" s="21">
        <v>0</v>
      </c>
      <c r="AX1082" s="21">
        <v>180</v>
      </c>
      <c r="AY1082" s="20">
        <v>313100.01</v>
      </c>
      <c r="AZ1082" s="20">
        <v>57475.01</v>
      </c>
      <c r="BA1082" s="22">
        <v>65.776430000000005</v>
      </c>
      <c r="BB1082" s="22">
        <v>38.819302413718603</v>
      </c>
      <c r="BC1082" s="22">
        <v>10.59</v>
      </c>
      <c r="BD1082" s="22"/>
      <c r="BE1082" s="18" t="s">
        <v>78</v>
      </c>
      <c r="BF1082" s="15"/>
      <c r="BG1082" s="18" t="s">
        <v>160</v>
      </c>
      <c r="BH1082" s="18" t="s">
        <v>386</v>
      </c>
      <c r="BI1082" s="18" t="s">
        <v>1584</v>
      </c>
      <c r="BJ1082" s="18" t="s">
        <v>82</v>
      </c>
      <c r="BK1082" s="16" t="s">
        <v>83</v>
      </c>
      <c r="BL1082" s="22">
        <v>263453.43282470002</v>
      </c>
      <c r="BM1082" s="16" t="s">
        <v>84</v>
      </c>
      <c r="BN1082" s="22"/>
      <c r="BO1082" s="23">
        <v>38497</v>
      </c>
      <c r="BP1082" s="23">
        <v>43976</v>
      </c>
      <c r="BQ1082" s="14" t="s">
        <v>153</v>
      </c>
      <c r="BR1082" s="14" t="s">
        <v>154</v>
      </c>
      <c r="BS1082" s="14">
        <v>38497</v>
      </c>
      <c r="BT1082" s="14">
        <v>38497</v>
      </c>
      <c r="BU1082" s="22">
        <v>7840.8</v>
      </c>
      <c r="BV1082" s="22">
        <v>0</v>
      </c>
      <c r="BW1082" s="22">
        <v>0</v>
      </c>
    </row>
    <row r="1083" spans="1:75" s="1" customFormat="1" ht="18.2" customHeight="1" x14ac:dyDescent="0.15">
      <c r="A1083" s="6">
        <v>1081</v>
      </c>
      <c r="B1083" s="7" t="s">
        <v>75</v>
      </c>
      <c r="C1083" s="7" t="s">
        <v>76</v>
      </c>
      <c r="D1083" s="8">
        <v>45108</v>
      </c>
      <c r="E1083" s="9" t="s">
        <v>1733</v>
      </c>
      <c r="F1083" s="10">
        <v>67</v>
      </c>
      <c r="G1083" s="10">
        <v>67</v>
      </c>
      <c r="H1083" s="11">
        <v>10961.35</v>
      </c>
      <c r="I1083" s="11">
        <v>21781</v>
      </c>
      <c r="J1083" s="11">
        <v>0</v>
      </c>
      <c r="K1083" s="11">
        <v>32742.35</v>
      </c>
      <c r="L1083" s="11">
        <v>432.01</v>
      </c>
      <c r="M1083" s="11">
        <v>0</v>
      </c>
      <c r="N1083" s="11">
        <v>239.79</v>
      </c>
      <c r="O1083" s="11">
        <v>0</v>
      </c>
      <c r="P1083" s="11">
        <v>0</v>
      </c>
      <c r="Q1083" s="11">
        <v>0</v>
      </c>
      <c r="R1083" s="11">
        <v>32502.560000000001</v>
      </c>
      <c r="S1083" s="11">
        <v>13610.94</v>
      </c>
      <c r="T1083" s="11">
        <v>96.73</v>
      </c>
      <c r="U1083" s="11">
        <v>0</v>
      </c>
      <c r="V1083" s="11">
        <v>255.31</v>
      </c>
      <c r="W1083" s="11">
        <v>0</v>
      </c>
      <c r="X1083" s="11">
        <v>0</v>
      </c>
      <c r="Y1083" s="11">
        <v>0</v>
      </c>
      <c r="Z1083" s="11">
        <v>13452.36</v>
      </c>
      <c r="AA1083" s="11">
        <v>0</v>
      </c>
      <c r="AB1083" s="11">
        <v>0</v>
      </c>
      <c r="AC1083" s="11">
        <v>0</v>
      </c>
      <c r="AD1083" s="11">
        <v>0</v>
      </c>
      <c r="AE1083" s="11">
        <v>0</v>
      </c>
      <c r="AF1083" s="11">
        <v>-179.61</v>
      </c>
      <c r="AG1083" s="11">
        <v>0</v>
      </c>
      <c r="AH1083" s="11">
        <v>0</v>
      </c>
      <c r="AI1083" s="11">
        <v>1.32</v>
      </c>
      <c r="AJ1083" s="11">
        <v>0</v>
      </c>
      <c r="AK1083" s="11">
        <v>0</v>
      </c>
      <c r="AL1083" s="11">
        <v>59.67</v>
      </c>
      <c r="AM1083" s="11">
        <v>0</v>
      </c>
      <c r="AN1083" s="11">
        <v>23.48</v>
      </c>
      <c r="AO1083" s="11">
        <v>69.959999999999994</v>
      </c>
      <c r="AP1083" s="11">
        <v>0</v>
      </c>
      <c r="AQ1083" s="11">
        <v>0</v>
      </c>
      <c r="AR1083" s="11">
        <v>0</v>
      </c>
      <c r="AS1083" s="11">
        <v>0</v>
      </c>
      <c r="AT1083" s="11">
        <f t="shared" si="16"/>
        <v>469.91999999999996</v>
      </c>
      <c r="AU1083" s="11">
        <v>21973.22</v>
      </c>
      <c r="AV1083" s="11">
        <v>13452.36</v>
      </c>
      <c r="AW1083" s="12">
        <v>22</v>
      </c>
      <c r="AX1083" s="12">
        <v>240</v>
      </c>
      <c r="AY1083" s="11">
        <v>330000</v>
      </c>
      <c r="AZ1083" s="11">
        <v>52640.480000000003</v>
      </c>
      <c r="BA1083" s="13">
        <v>57.128352</v>
      </c>
      <c r="BB1083" s="13">
        <v>35.273570616778599</v>
      </c>
      <c r="BC1083" s="13">
        <v>10.59</v>
      </c>
      <c r="BD1083" s="13"/>
      <c r="BE1083" s="9" t="s">
        <v>78</v>
      </c>
      <c r="BF1083" s="6"/>
      <c r="BG1083" s="9" t="s">
        <v>312</v>
      </c>
      <c r="BH1083" s="9" t="s">
        <v>313</v>
      </c>
      <c r="BI1083" s="9" t="s">
        <v>314</v>
      </c>
      <c r="BJ1083" s="9" t="s">
        <v>82</v>
      </c>
      <c r="BK1083" s="7" t="s">
        <v>83</v>
      </c>
      <c r="BL1083" s="13">
        <v>252443.93824864001</v>
      </c>
      <c r="BM1083" s="7" t="s">
        <v>84</v>
      </c>
      <c r="BN1083" s="13"/>
      <c r="BO1083" s="14">
        <v>38499</v>
      </c>
      <c r="BP1083" s="14">
        <v>45804</v>
      </c>
      <c r="BQ1083" s="14" t="s">
        <v>263</v>
      </c>
      <c r="BR1083" s="14" t="s">
        <v>264</v>
      </c>
      <c r="BS1083" s="14">
        <v>38499</v>
      </c>
      <c r="BT1083" s="14">
        <v>38499</v>
      </c>
      <c r="BU1083" s="13">
        <v>6905.4</v>
      </c>
      <c r="BV1083" s="13">
        <v>11.04</v>
      </c>
      <c r="BW1083" s="13">
        <v>0</v>
      </c>
    </row>
    <row r="1084" spans="1:75" s="1" customFormat="1" ht="18.2" customHeight="1" x14ac:dyDescent="0.15">
      <c r="A1084" s="15">
        <v>1082</v>
      </c>
      <c r="B1084" s="16" t="s">
        <v>75</v>
      </c>
      <c r="C1084" s="16" t="s">
        <v>76</v>
      </c>
      <c r="D1084" s="17">
        <v>45108</v>
      </c>
      <c r="E1084" s="18" t="s">
        <v>1734</v>
      </c>
      <c r="F1084" s="19">
        <v>0</v>
      </c>
      <c r="G1084" s="19">
        <v>0</v>
      </c>
      <c r="H1084" s="20">
        <v>12764.18</v>
      </c>
      <c r="I1084" s="20">
        <v>0</v>
      </c>
      <c r="J1084" s="20">
        <v>0</v>
      </c>
      <c r="K1084" s="20">
        <v>12764.18</v>
      </c>
      <c r="L1084" s="20">
        <v>503.08</v>
      </c>
      <c r="M1084" s="20">
        <v>0</v>
      </c>
      <c r="N1084" s="20">
        <v>0</v>
      </c>
      <c r="O1084" s="20">
        <v>503.08</v>
      </c>
      <c r="P1084" s="20">
        <v>0</v>
      </c>
      <c r="Q1084" s="20">
        <v>0</v>
      </c>
      <c r="R1084" s="20">
        <v>12261.1</v>
      </c>
      <c r="S1084" s="20">
        <v>0</v>
      </c>
      <c r="T1084" s="20">
        <v>112.64</v>
      </c>
      <c r="U1084" s="20">
        <v>0</v>
      </c>
      <c r="V1084" s="20">
        <v>0</v>
      </c>
      <c r="W1084" s="20">
        <v>112.64</v>
      </c>
      <c r="X1084" s="20">
        <v>0</v>
      </c>
      <c r="Y1084" s="20">
        <v>0</v>
      </c>
      <c r="Z1084" s="20">
        <v>0</v>
      </c>
      <c r="AA1084" s="20">
        <v>12.85</v>
      </c>
      <c r="AB1084" s="20">
        <v>0</v>
      </c>
      <c r="AC1084" s="20">
        <v>0</v>
      </c>
      <c r="AD1084" s="20">
        <v>0</v>
      </c>
      <c r="AE1084" s="20">
        <v>0</v>
      </c>
      <c r="AF1084" s="20">
        <v>-19</v>
      </c>
      <c r="AG1084" s="20">
        <v>27.34</v>
      </c>
      <c r="AH1084" s="20">
        <v>80.86</v>
      </c>
      <c r="AI1084" s="20">
        <v>0</v>
      </c>
      <c r="AJ1084" s="20">
        <v>0</v>
      </c>
      <c r="AK1084" s="20">
        <v>0</v>
      </c>
      <c r="AL1084" s="20">
        <v>0</v>
      </c>
      <c r="AM1084" s="20">
        <v>0</v>
      </c>
      <c r="AN1084" s="20">
        <v>0</v>
      </c>
      <c r="AO1084" s="20">
        <v>0</v>
      </c>
      <c r="AP1084" s="20">
        <v>291.39999999999998</v>
      </c>
      <c r="AQ1084" s="20">
        <v>0</v>
      </c>
      <c r="AR1084" s="20">
        <v>275.27999999999997</v>
      </c>
      <c r="AS1084" s="20">
        <v>0</v>
      </c>
      <c r="AT1084" s="11">
        <f t="shared" si="16"/>
        <v>733.89</v>
      </c>
      <c r="AU1084" s="20">
        <v>0</v>
      </c>
      <c r="AV1084" s="20">
        <v>0</v>
      </c>
      <c r="AW1084" s="21">
        <v>22</v>
      </c>
      <c r="AX1084" s="21">
        <v>240</v>
      </c>
      <c r="AY1084" s="20">
        <v>370000.01</v>
      </c>
      <c r="AZ1084" s="20">
        <v>61300</v>
      </c>
      <c r="BA1084" s="22">
        <v>59.334124000000003</v>
      </c>
      <c r="BB1084" s="22">
        <v>11.8678895232692</v>
      </c>
      <c r="BC1084" s="22">
        <v>10.59</v>
      </c>
      <c r="BD1084" s="22"/>
      <c r="BE1084" s="18" t="s">
        <v>78</v>
      </c>
      <c r="BF1084" s="15"/>
      <c r="BG1084" s="18" t="s">
        <v>413</v>
      </c>
      <c r="BH1084" s="18" t="s">
        <v>1072</v>
      </c>
      <c r="BI1084" s="18" t="s">
        <v>1073</v>
      </c>
      <c r="BJ1084" s="18" t="s">
        <v>108</v>
      </c>
      <c r="BK1084" s="16" t="s">
        <v>83</v>
      </c>
      <c r="BL1084" s="22">
        <v>95230.664023399993</v>
      </c>
      <c r="BM1084" s="16" t="s">
        <v>84</v>
      </c>
      <c r="BN1084" s="22"/>
      <c r="BO1084" s="23">
        <v>38499</v>
      </c>
      <c r="BP1084" s="23">
        <v>45804</v>
      </c>
      <c r="BQ1084" s="14" t="s">
        <v>109</v>
      </c>
      <c r="BR1084" s="14" t="s">
        <v>110</v>
      </c>
      <c r="BS1084" s="14">
        <v>38499</v>
      </c>
      <c r="BT1084" s="14">
        <v>38499</v>
      </c>
      <c r="BU1084" s="22">
        <v>0</v>
      </c>
      <c r="BV1084" s="22">
        <v>12.85</v>
      </c>
      <c r="BW1084" s="22">
        <v>0</v>
      </c>
    </row>
    <row r="1085" spans="1:75" s="1" customFormat="1" ht="18.2" customHeight="1" x14ac:dyDescent="0.15">
      <c r="A1085" s="6">
        <v>1083</v>
      </c>
      <c r="B1085" s="7" t="s">
        <v>75</v>
      </c>
      <c r="C1085" s="7" t="s">
        <v>76</v>
      </c>
      <c r="D1085" s="8">
        <v>45108</v>
      </c>
      <c r="E1085" s="9" t="s">
        <v>1735</v>
      </c>
      <c r="F1085" s="10">
        <v>147</v>
      </c>
      <c r="G1085" s="10">
        <v>146</v>
      </c>
      <c r="H1085" s="11">
        <v>44366.79</v>
      </c>
      <c r="I1085" s="11">
        <v>29871.3</v>
      </c>
      <c r="J1085" s="11">
        <v>0</v>
      </c>
      <c r="K1085" s="11">
        <v>74238.09</v>
      </c>
      <c r="L1085" s="11">
        <v>364.74</v>
      </c>
      <c r="M1085" s="11">
        <v>0</v>
      </c>
      <c r="N1085" s="11">
        <v>0</v>
      </c>
      <c r="O1085" s="11">
        <v>0</v>
      </c>
      <c r="P1085" s="11">
        <v>0</v>
      </c>
      <c r="Q1085" s="11">
        <v>0</v>
      </c>
      <c r="R1085" s="11">
        <v>74238.09</v>
      </c>
      <c r="S1085" s="11">
        <v>80545.58</v>
      </c>
      <c r="T1085" s="11">
        <v>391.54</v>
      </c>
      <c r="U1085" s="11">
        <v>0</v>
      </c>
      <c r="V1085" s="11">
        <v>0</v>
      </c>
      <c r="W1085" s="11">
        <v>0</v>
      </c>
      <c r="X1085" s="11">
        <v>0</v>
      </c>
      <c r="Y1085" s="11">
        <v>0</v>
      </c>
      <c r="Z1085" s="11">
        <v>80937.119999999995</v>
      </c>
      <c r="AA1085" s="11">
        <v>0</v>
      </c>
      <c r="AB1085" s="11">
        <v>0</v>
      </c>
      <c r="AC1085" s="11">
        <v>0</v>
      </c>
      <c r="AD1085" s="11">
        <v>0</v>
      </c>
      <c r="AE1085" s="11">
        <v>0</v>
      </c>
      <c r="AF1085" s="11">
        <v>0</v>
      </c>
      <c r="AG1085" s="11">
        <v>0</v>
      </c>
      <c r="AH1085" s="11">
        <v>0</v>
      </c>
      <c r="AI1085" s="11">
        <v>0</v>
      </c>
      <c r="AJ1085" s="11">
        <v>0</v>
      </c>
      <c r="AK1085" s="11">
        <v>0</v>
      </c>
      <c r="AL1085" s="11">
        <v>0</v>
      </c>
      <c r="AM1085" s="11">
        <v>0</v>
      </c>
      <c r="AN1085" s="11">
        <v>0</v>
      </c>
      <c r="AO1085" s="11">
        <v>0</v>
      </c>
      <c r="AP1085" s="11">
        <v>0</v>
      </c>
      <c r="AQ1085" s="11">
        <v>0</v>
      </c>
      <c r="AR1085" s="11">
        <v>0</v>
      </c>
      <c r="AS1085" s="11">
        <v>0</v>
      </c>
      <c r="AT1085" s="11">
        <f t="shared" si="16"/>
        <v>0</v>
      </c>
      <c r="AU1085" s="11">
        <v>30236.04</v>
      </c>
      <c r="AV1085" s="11">
        <v>80937.119999999995</v>
      </c>
      <c r="AW1085" s="12">
        <v>82</v>
      </c>
      <c r="AX1085" s="12">
        <v>300</v>
      </c>
      <c r="AY1085" s="11">
        <v>381389.43</v>
      </c>
      <c r="AZ1085" s="11">
        <v>79556.479999999996</v>
      </c>
      <c r="BA1085" s="13">
        <v>74.705522000000002</v>
      </c>
      <c r="BB1085" s="13">
        <v>69.711420939350006</v>
      </c>
      <c r="BC1085" s="13">
        <v>10.59</v>
      </c>
      <c r="BD1085" s="13"/>
      <c r="BE1085" s="9" t="s">
        <v>78</v>
      </c>
      <c r="BF1085" s="6"/>
      <c r="BG1085" s="9" t="s">
        <v>89</v>
      </c>
      <c r="BH1085" s="9" t="s">
        <v>166</v>
      </c>
      <c r="BI1085" s="9" t="s">
        <v>368</v>
      </c>
      <c r="BJ1085" s="9" t="s">
        <v>82</v>
      </c>
      <c r="BK1085" s="7" t="s">
        <v>83</v>
      </c>
      <c r="BL1085" s="13">
        <v>576599.37579246005</v>
      </c>
      <c r="BM1085" s="7" t="s">
        <v>84</v>
      </c>
      <c r="BN1085" s="13"/>
      <c r="BO1085" s="14">
        <v>38499</v>
      </c>
      <c r="BP1085" s="14">
        <v>47630</v>
      </c>
      <c r="BQ1085" s="14" t="s">
        <v>227</v>
      </c>
      <c r="BR1085" s="14" t="s">
        <v>228</v>
      </c>
      <c r="BS1085" s="14">
        <v>38499</v>
      </c>
      <c r="BT1085" s="14">
        <v>38499</v>
      </c>
      <c r="BU1085" s="13">
        <v>22941.73</v>
      </c>
      <c r="BV1085" s="13">
        <v>16.55</v>
      </c>
      <c r="BW1085" s="13">
        <v>0</v>
      </c>
    </row>
    <row r="1086" spans="1:75" s="1" customFormat="1" ht="18.2" customHeight="1" x14ac:dyDescent="0.15">
      <c r="A1086" s="15">
        <v>1084</v>
      </c>
      <c r="B1086" s="16" t="s">
        <v>75</v>
      </c>
      <c r="C1086" s="16" t="s">
        <v>76</v>
      </c>
      <c r="D1086" s="17">
        <v>45108</v>
      </c>
      <c r="E1086" s="18" t="s">
        <v>1736</v>
      </c>
      <c r="F1086" s="19">
        <v>114</v>
      </c>
      <c r="G1086" s="19">
        <v>113</v>
      </c>
      <c r="H1086" s="20">
        <v>39878.870000000003</v>
      </c>
      <c r="I1086" s="20">
        <v>23385.91</v>
      </c>
      <c r="J1086" s="20">
        <v>0</v>
      </c>
      <c r="K1086" s="20">
        <v>63264.78</v>
      </c>
      <c r="L1086" s="20">
        <v>327.86</v>
      </c>
      <c r="M1086" s="20">
        <v>0</v>
      </c>
      <c r="N1086" s="20">
        <v>0</v>
      </c>
      <c r="O1086" s="20">
        <v>0</v>
      </c>
      <c r="P1086" s="20">
        <v>0</v>
      </c>
      <c r="Q1086" s="20">
        <v>0</v>
      </c>
      <c r="R1086" s="20">
        <v>63264.78</v>
      </c>
      <c r="S1086" s="20">
        <v>53301.37</v>
      </c>
      <c r="T1086" s="20">
        <v>351.93</v>
      </c>
      <c r="U1086" s="20">
        <v>0</v>
      </c>
      <c r="V1086" s="20">
        <v>339.44</v>
      </c>
      <c r="W1086" s="20">
        <v>0</v>
      </c>
      <c r="X1086" s="20">
        <v>0</v>
      </c>
      <c r="Y1086" s="20">
        <v>0</v>
      </c>
      <c r="Z1086" s="20">
        <v>53313.86</v>
      </c>
      <c r="AA1086" s="20">
        <v>0</v>
      </c>
      <c r="AB1086" s="20">
        <v>0</v>
      </c>
      <c r="AC1086" s="20">
        <v>0</v>
      </c>
      <c r="AD1086" s="20">
        <v>0</v>
      </c>
      <c r="AE1086" s="20">
        <v>0</v>
      </c>
      <c r="AF1086" s="20">
        <v>-119.73</v>
      </c>
      <c r="AG1086" s="20">
        <v>0</v>
      </c>
      <c r="AH1086" s="20">
        <v>0</v>
      </c>
      <c r="AI1086" s="20">
        <v>0</v>
      </c>
      <c r="AJ1086" s="20">
        <v>0</v>
      </c>
      <c r="AK1086" s="20">
        <v>0</v>
      </c>
      <c r="AL1086" s="20">
        <v>0</v>
      </c>
      <c r="AM1086" s="20">
        <v>0</v>
      </c>
      <c r="AN1086" s="20">
        <v>0</v>
      </c>
      <c r="AO1086" s="20">
        <v>0</v>
      </c>
      <c r="AP1086" s="20">
        <v>0</v>
      </c>
      <c r="AQ1086" s="20">
        <v>0</v>
      </c>
      <c r="AR1086" s="20">
        <v>0</v>
      </c>
      <c r="AS1086" s="20">
        <v>0</v>
      </c>
      <c r="AT1086" s="11">
        <f t="shared" si="16"/>
        <v>219.70999999999998</v>
      </c>
      <c r="AU1086" s="20">
        <v>23713.77</v>
      </c>
      <c r="AV1086" s="20">
        <v>53313.86</v>
      </c>
      <c r="AW1086" s="21">
        <v>82</v>
      </c>
      <c r="AX1086" s="21">
        <v>300</v>
      </c>
      <c r="AY1086" s="20">
        <v>356600</v>
      </c>
      <c r="AZ1086" s="20">
        <v>71510.05</v>
      </c>
      <c r="BA1086" s="22">
        <v>71.761077</v>
      </c>
      <c r="BB1086" s="22">
        <v>63.486863020904899</v>
      </c>
      <c r="BC1086" s="22">
        <v>10.59</v>
      </c>
      <c r="BD1086" s="22"/>
      <c r="BE1086" s="18" t="s">
        <v>78</v>
      </c>
      <c r="BF1086" s="15"/>
      <c r="BG1086" s="18" t="s">
        <v>79</v>
      </c>
      <c r="BH1086" s="18" t="s">
        <v>195</v>
      </c>
      <c r="BI1086" s="18" t="s">
        <v>627</v>
      </c>
      <c r="BJ1086" s="18" t="s">
        <v>82</v>
      </c>
      <c r="BK1086" s="16" t="s">
        <v>83</v>
      </c>
      <c r="BL1086" s="22">
        <v>491370.84019332001</v>
      </c>
      <c r="BM1086" s="16" t="s">
        <v>84</v>
      </c>
      <c r="BN1086" s="22"/>
      <c r="BO1086" s="23">
        <v>38502</v>
      </c>
      <c r="BP1086" s="23">
        <v>47633</v>
      </c>
      <c r="BQ1086" s="14" t="s">
        <v>227</v>
      </c>
      <c r="BR1086" s="14" t="s">
        <v>228</v>
      </c>
      <c r="BS1086" s="14">
        <v>38502</v>
      </c>
      <c r="BT1086" s="14">
        <v>38502</v>
      </c>
      <c r="BU1086" s="22">
        <v>15918.31</v>
      </c>
      <c r="BV1086" s="22">
        <v>14.88</v>
      </c>
      <c r="BW1086" s="22">
        <v>0</v>
      </c>
    </row>
    <row r="1087" spans="1:75" s="1" customFormat="1" ht="18.2" customHeight="1" x14ac:dyDescent="0.15">
      <c r="A1087" s="6">
        <v>1085</v>
      </c>
      <c r="B1087" s="7" t="s">
        <v>75</v>
      </c>
      <c r="C1087" s="7" t="s">
        <v>76</v>
      </c>
      <c r="D1087" s="8">
        <v>45108</v>
      </c>
      <c r="E1087" s="9" t="s">
        <v>1737</v>
      </c>
      <c r="F1087" s="10">
        <v>130</v>
      </c>
      <c r="G1087" s="10">
        <v>129</v>
      </c>
      <c r="H1087" s="11">
        <v>41181.57</v>
      </c>
      <c r="I1087" s="11">
        <v>26011.31</v>
      </c>
      <c r="J1087" s="11">
        <v>0</v>
      </c>
      <c r="K1087" s="11">
        <v>67192.88</v>
      </c>
      <c r="L1087" s="11">
        <v>338.53</v>
      </c>
      <c r="M1087" s="11">
        <v>0</v>
      </c>
      <c r="N1087" s="11">
        <v>0</v>
      </c>
      <c r="O1087" s="11">
        <v>0</v>
      </c>
      <c r="P1087" s="11">
        <v>0</v>
      </c>
      <c r="Q1087" s="11">
        <v>0</v>
      </c>
      <c r="R1087" s="11">
        <v>67192.88</v>
      </c>
      <c r="S1087" s="11">
        <v>64541.53</v>
      </c>
      <c r="T1087" s="11">
        <v>363.43</v>
      </c>
      <c r="U1087" s="11">
        <v>0</v>
      </c>
      <c r="V1087" s="11">
        <v>0</v>
      </c>
      <c r="W1087" s="11">
        <v>0</v>
      </c>
      <c r="X1087" s="11">
        <v>0</v>
      </c>
      <c r="Y1087" s="11">
        <v>0</v>
      </c>
      <c r="Z1087" s="11">
        <v>64904.959999999999</v>
      </c>
      <c r="AA1087" s="11">
        <v>0</v>
      </c>
      <c r="AB1087" s="11">
        <v>0</v>
      </c>
      <c r="AC1087" s="11">
        <v>0</v>
      </c>
      <c r="AD1087" s="11">
        <v>0</v>
      </c>
      <c r="AE1087" s="11">
        <v>0</v>
      </c>
      <c r="AF1087" s="11">
        <v>0</v>
      </c>
      <c r="AG1087" s="11">
        <v>0</v>
      </c>
      <c r="AH1087" s="11">
        <v>0</v>
      </c>
      <c r="AI1087" s="11">
        <v>0</v>
      </c>
      <c r="AJ1087" s="11">
        <v>0</v>
      </c>
      <c r="AK1087" s="11">
        <v>0</v>
      </c>
      <c r="AL1087" s="11">
        <v>0</v>
      </c>
      <c r="AM1087" s="11">
        <v>0</v>
      </c>
      <c r="AN1087" s="11">
        <v>0</v>
      </c>
      <c r="AO1087" s="11">
        <v>0</v>
      </c>
      <c r="AP1087" s="11">
        <v>0</v>
      </c>
      <c r="AQ1087" s="11">
        <v>0</v>
      </c>
      <c r="AR1087" s="11">
        <v>0</v>
      </c>
      <c r="AS1087" s="11">
        <v>0</v>
      </c>
      <c r="AT1087" s="11">
        <f t="shared" si="16"/>
        <v>0</v>
      </c>
      <c r="AU1087" s="11">
        <v>26349.84</v>
      </c>
      <c r="AV1087" s="11">
        <v>64904.959999999999</v>
      </c>
      <c r="AW1087" s="12">
        <v>82</v>
      </c>
      <c r="AX1087" s="12">
        <v>300</v>
      </c>
      <c r="AY1087" s="11">
        <v>345999.99</v>
      </c>
      <c r="AZ1087" s="11">
        <v>73842.559999999998</v>
      </c>
      <c r="BA1087" s="13">
        <v>76.351864000000006</v>
      </c>
      <c r="BB1087" s="13">
        <v>69.476215823616101</v>
      </c>
      <c r="BC1087" s="13">
        <v>10.59</v>
      </c>
      <c r="BD1087" s="13"/>
      <c r="BE1087" s="9" t="s">
        <v>78</v>
      </c>
      <c r="BF1087" s="6"/>
      <c r="BG1087" s="9" t="s">
        <v>105</v>
      </c>
      <c r="BH1087" s="9" t="s">
        <v>106</v>
      </c>
      <c r="BI1087" s="9" t="s">
        <v>997</v>
      </c>
      <c r="BJ1087" s="9" t="s">
        <v>82</v>
      </c>
      <c r="BK1087" s="7" t="s">
        <v>83</v>
      </c>
      <c r="BL1087" s="13">
        <v>521879.97651472001</v>
      </c>
      <c r="BM1087" s="7" t="s">
        <v>84</v>
      </c>
      <c r="BN1087" s="13"/>
      <c r="BO1087" s="14">
        <v>38503</v>
      </c>
      <c r="BP1087" s="14">
        <v>47634</v>
      </c>
      <c r="BQ1087" s="14" t="s">
        <v>138</v>
      </c>
      <c r="BR1087" s="14" t="s">
        <v>139</v>
      </c>
      <c r="BS1087" s="14">
        <v>38503</v>
      </c>
      <c r="BT1087" s="14">
        <v>38503</v>
      </c>
      <c r="BU1087" s="13">
        <v>18783.849999999999</v>
      </c>
      <c r="BV1087" s="13">
        <v>15.37</v>
      </c>
      <c r="BW1087" s="13">
        <v>0</v>
      </c>
    </row>
    <row r="1088" spans="1:75" s="1" customFormat="1" ht="18.2" customHeight="1" x14ac:dyDescent="0.15">
      <c r="A1088" s="15">
        <v>1086</v>
      </c>
      <c r="B1088" s="16" t="s">
        <v>75</v>
      </c>
      <c r="C1088" s="16" t="s">
        <v>76</v>
      </c>
      <c r="D1088" s="17">
        <v>45108</v>
      </c>
      <c r="E1088" s="18" t="s">
        <v>1738</v>
      </c>
      <c r="F1088" s="19">
        <v>7</v>
      </c>
      <c r="G1088" s="19">
        <v>8</v>
      </c>
      <c r="H1088" s="20">
        <v>0</v>
      </c>
      <c r="I1088" s="20">
        <v>4040.04</v>
      </c>
      <c r="J1088" s="20">
        <v>0</v>
      </c>
      <c r="K1088" s="20">
        <v>4040.04</v>
      </c>
      <c r="L1088" s="20">
        <v>0</v>
      </c>
      <c r="M1088" s="20">
        <v>0</v>
      </c>
      <c r="N1088" s="20">
        <v>691.33</v>
      </c>
      <c r="O1088" s="20">
        <v>0</v>
      </c>
      <c r="P1088" s="20">
        <v>0</v>
      </c>
      <c r="Q1088" s="20">
        <v>0</v>
      </c>
      <c r="R1088" s="20">
        <v>3348.71</v>
      </c>
      <c r="S1088" s="20">
        <v>131.35</v>
      </c>
      <c r="T1088" s="20">
        <v>0</v>
      </c>
      <c r="U1088" s="20">
        <v>0</v>
      </c>
      <c r="V1088" s="20">
        <v>33.1</v>
      </c>
      <c r="W1088" s="20">
        <v>0</v>
      </c>
      <c r="X1088" s="20">
        <v>0</v>
      </c>
      <c r="Y1088" s="20">
        <v>0</v>
      </c>
      <c r="Z1088" s="20">
        <v>98.25</v>
      </c>
      <c r="AA1088" s="20">
        <v>0</v>
      </c>
      <c r="AB1088" s="20">
        <v>0</v>
      </c>
      <c r="AC1088" s="20">
        <v>0</v>
      </c>
      <c r="AD1088" s="20">
        <v>0</v>
      </c>
      <c r="AE1088" s="20">
        <v>0</v>
      </c>
      <c r="AF1088" s="20">
        <v>-171.87</v>
      </c>
      <c r="AG1088" s="20">
        <v>0</v>
      </c>
      <c r="AH1088" s="20">
        <v>0</v>
      </c>
      <c r="AI1088" s="20">
        <v>12.41</v>
      </c>
      <c r="AJ1088" s="20">
        <v>0</v>
      </c>
      <c r="AK1088" s="20">
        <v>0</v>
      </c>
      <c r="AL1088" s="20">
        <v>53.4</v>
      </c>
      <c r="AM1088" s="20">
        <v>0</v>
      </c>
      <c r="AN1088" s="20">
        <v>28.96</v>
      </c>
      <c r="AO1088" s="20">
        <v>81.39</v>
      </c>
      <c r="AP1088" s="20">
        <v>0</v>
      </c>
      <c r="AQ1088" s="20">
        <v>0</v>
      </c>
      <c r="AR1088" s="20">
        <v>0</v>
      </c>
      <c r="AS1088" s="20">
        <v>0</v>
      </c>
      <c r="AT1088" s="11">
        <f t="shared" si="16"/>
        <v>728.72</v>
      </c>
      <c r="AU1088" s="20">
        <v>3348.71</v>
      </c>
      <c r="AV1088" s="20">
        <v>98.25</v>
      </c>
      <c r="AW1088" s="21">
        <v>120</v>
      </c>
      <c r="AX1088" s="21">
        <v>300</v>
      </c>
      <c r="AY1088" s="20">
        <v>425000.02</v>
      </c>
      <c r="AZ1088" s="20">
        <v>59622.73</v>
      </c>
      <c r="BA1088" s="22">
        <v>50.110250999999998</v>
      </c>
      <c r="BB1088" s="22">
        <v>2.8144417175498302</v>
      </c>
      <c r="BC1088" s="22">
        <v>10.59</v>
      </c>
      <c r="BD1088" s="22"/>
      <c r="BE1088" s="18" t="s">
        <v>78</v>
      </c>
      <c r="BF1088" s="15"/>
      <c r="BG1088" s="18" t="s">
        <v>312</v>
      </c>
      <c r="BH1088" s="18" t="s">
        <v>576</v>
      </c>
      <c r="BI1088" s="18" t="s">
        <v>786</v>
      </c>
      <c r="BJ1088" s="18" t="s">
        <v>82</v>
      </c>
      <c r="BK1088" s="16" t="s">
        <v>83</v>
      </c>
      <c r="BL1088" s="22">
        <v>26009.07560674</v>
      </c>
      <c r="BM1088" s="16" t="s">
        <v>84</v>
      </c>
      <c r="BN1088" s="22"/>
      <c r="BO1088" s="23">
        <v>38509</v>
      </c>
      <c r="BP1088" s="23">
        <v>47640</v>
      </c>
      <c r="BQ1088" s="14" t="s">
        <v>153</v>
      </c>
      <c r="BR1088" s="14" t="s">
        <v>154</v>
      </c>
      <c r="BS1088" s="14">
        <v>38509</v>
      </c>
      <c r="BT1088" s="14">
        <v>38509</v>
      </c>
      <c r="BU1088" s="22">
        <v>736.56</v>
      </c>
      <c r="BV1088" s="22">
        <v>0</v>
      </c>
      <c r="BW1088" s="22">
        <v>0</v>
      </c>
    </row>
    <row r="1089" spans="1:75" s="1" customFormat="1" ht="18.2" customHeight="1" x14ac:dyDescent="0.15">
      <c r="A1089" s="6">
        <v>1087</v>
      </c>
      <c r="B1089" s="7" t="s">
        <v>75</v>
      </c>
      <c r="C1089" s="7" t="s">
        <v>76</v>
      </c>
      <c r="D1089" s="8">
        <v>45108</v>
      </c>
      <c r="E1089" s="9" t="s">
        <v>1739</v>
      </c>
      <c r="F1089" s="10">
        <v>140</v>
      </c>
      <c r="G1089" s="10">
        <v>139</v>
      </c>
      <c r="H1089" s="11">
        <v>27587.52</v>
      </c>
      <c r="I1089" s="11">
        <v>37149.72</v>
      </c>
      <c r="J1089" s="11">
        <v>0</v>
      </c>
      <c r="K1089" s="11">
        <v>64737.24</v>
      </c>
      <c r="L1089" s="11">
        <v>464.93</v>
      </c>
      <c r="M1089" s="11">
        <v>0</v>
      </c>
      <c r="N1089" s="11">
        <v>0</v>
      </c>
      <c r="O1089" s="11">
        <v>0</v>
      </c>
      <c r="P1089" s="11">
        <v>0</v>
      </c>
      <c r="Q1089" s="11">
        <v>0</v>
      </c>
      <c r="R1089" s="11">
        <v>64737.24</v>
      </c>
      <c r="S1089" s="11">
        <v>61098.68</v>
      </c>
      <c r="T1089" s="11">
        <v>243.46</v>
      </c>
      <c r="U1089" s="11">
        <v>0</v>
      </c>
      <c r="V1089" s="11">
        <v>0</v>
      </c>
      <c r="W1089" s="11">
        <v>0</v>
      </c>
      <c r="X1089" s="11">
        <v>0</v>
      </c>
      <c r="Y1089" s="11">
        <v>0</v>
      </c>
      <c r="Z1089" s="11">
        <v>61342.14</v>
      </c>
      <c r="AA1089" s="11">
        <v>0</v>
      </c>
      <c r="AB1089" s="11">
        <v>0</v>
      </c>
      <c r="AC1089" s="11">
        <v>0</v>
      </c>
      <c r="AD1089" s="11">
        <v>0</v>
      </c>
      <c r="AE1089" s="11">
        <v>0</v>
      </c>
      <c r="AF1089" s="11">
        <v>0</v>
      </c>
      <c r="AG1089" s="11">
        <v>0</v>
      </c>
      <c r="AH1089" s="11">
        <v>0</v>
      </c>
      <c r="AI1089" s="11">
        <v>0</v>
      </c>
      <c r="AJ1089" s="11">
        <v>0</v>
      </c>
      <c r="AK1089" s="11">
        <v>0</v>
      </c>
      <c r="AL1089" s="11">
        <v>0</v>
      </c>
      <c r="AM1089" s="11">
        <v>0</v>
      </c>
      <c r="AN1089" s="11">
        <v>0</v>
      </c>
      <c r="AO1089" s="11">
        <v>0</v>
      </c>
      <c r="AP1089" s="11">
        <v>0</v>
      </c>
      <c r="AQ1089" s="11">
        <v>0</v>
      </c>
      <c r="AR1089" s="11">
        <v>0</v>
      </c>
      <c r="AS1089" s="11">
        <v>0</v>
      </c>
      <c r="AT1089" s="11">
        <f t="shared" si="16"/>
        <v>0</v>
      </c>
      <c r="AU1089" s="11">
        <v>37614.65</v>
      </c>
      <c r="AV1089" s="11">
        <v>61342.14</v>
      </c>
      <c r="AW1089" s="12">
        <v>83</v>
      </c>
      <c r="AX1089" s="12">
        <v>300</v>
      </c>
      <c r="AY1089" s="11">
        <v>425000.02</v>
      </c>
      <c r="AZ1089" s="11">
        <v>74518.490000000005</v>
      </c>
      <c r="BA1089" s="13">
        <v>62.629474000000002</v>
      </c>
      <c r="BB1089" s="13">
        <v>54.408768741982797</v>
      </c>
      <c r="BC1089" s="13">
        <v>10.59</v>
      </c>
      <c r="BD1089" s="13"/>
      <c r="BE1089" s="9" t="s">
        <v>78</v>
      </c>
      <c r="BF1089" s="6"/>
      <c r="BG1089" s="9" t="s">
        <v>312</v>
      </c>
      <c r="BH1089" s="9" t="s">
        <v>576</v>
      </c>
      <c r="BI1089" s="9" t="s">
        <v>786</v>
      </c>
      <c r="BJ1089" s="9" t="s">
        <v>82</v>
      </c>
      <c r="BK1089" s="7" t="s">
        <v>83</v>
      </c>
      <c r="BL1089" s="13">
        <v>502807.28093255998</v>
      </c>
      <c r="BM1089" s="7" t="s">
        <v>84</v>
      </c>
      <c r="BN1089" s="13"/>
      <c r="BO1089" s="14">
        <v>38509</v>
      </c>
      <c r="BP1089" s="14">
        <v>47640</v>
      </c>
      <c r="BQ1089" s="14" t="s">
        <v>330</v>
      </c>
      <c r="BR1089" s="14" t="s">
        <v>331</v>
      </c>
      <c r="BS1089" s="14">
        <v>38509</v>
      </c>
      <c r="BT1089" s="14">
        <v>38509</v>
      </c>
      <c r="BU1089" s="13">
        <v>20716.66</v>
      </c>
      <c r="BV1089" s="13">
        <v>15.51</v>
      </c>
      <c r="BW1089" s="13">
        <v>0</v>
      </c>
    </row>
    <row r="1090" spans="1:75" s="1" customFormat="1" ht="18.2" customHeight="1" x14ac:dyDescent="0.15">
      <c r="A1090" s="15">
        <v>1088</v>
      </c>
      <c r="B1090" s="16" t="s">
        <v>75</v>
      </c>
      <c r="C1090" s="16" t="s">
        <v>76</v>
      </c>
      <c r="D1090" s="17">
        <v>45108</v>
      </c>
      <c r="E1090" s="18" t="s">
        <v>1740</v>
      </c>
      <c r="F1090" s="19">
        <v>135</v>
      </c>
      <c r="G1090" s="19">
        <v>135</v>
      </c>
      <c r="H1090" s="20">
        <v>44557.83</v>
      </c>
      <c r="I1090" s="20">
        <v>28345.91</v>
      </c>
      <c r="J1090" s="20">
        <v>0</v>
      </c>
      <c r="K1090" s="20">
        <v>72903.740000000005</v>
      </c>
      <c r="L1090" s="20">
        <v>360.14</v>
      </c>
      <c r="M1090" s="20">
        <v>0</v>
      </c>
      <c r="N1090" s="20">
        <v>109.98</v>
      </c>
      <c r="O1090" s="20">
        <v>0</v>
      </c>
      <c r="P1090" s="20">
        <v>0</v>
      </c>
      <c r="Q1090" s="20">
        <v>0</v>
      </c>
      <c r="R1090" s="20">
        <v>72793.759999999995</v>
      </c>
      <c r="S1090" s="20">
        <v>72861.53</v>
      </c>
      <c r="T1090" s="20">
        <v>393.22</v>
      </c>
      <c r="U1090" s="20">
        <v>0</v>
      </c>
      <c r="V1090" s="20">
        <v>147.22999999999999</v>
      </c>
      <c r="W1090" s="20">
        <v>0</v>
      </c>
      <c r="X1090" s="20">
        <v>0</v>
      </c>
      <c r="Y1090" s="20">
        <v>0</v>
      </c>
      <c r="Z1090" s="20">
        <v>73107.520000000004</v>
      </c>
      <c r="AA1090" s="20">
        <v>0</v>
      </c>
      <c r="AB1090" s="20">
        <v>0</v>
      </c>
      <c r="AC1090" s="20">
        <v>0</v>
      </c>
      <c r="AD1090" s="20">
        <v>0</v>
      </c>
      <c r="AE1090" s="20">
        <v>0</v>
      </c>
      <c r="AF1090" s="20">
        <v>-196.33</v>
      </c>
      <c r="AG1090" s="20">
        <v>0</v>
      </c>
      <c r="AH1090" s="20">
        <v>0</v>
      </c>
      <c r="AI1090" s="20">
        <v>0</v>
      </c>
      <c r="AJ1090" s="20">
        <v>0</v>
      </c>
      <c r="AK1090" s="20">
        <v>0</v>
      </c>
      <c r="AL1090" s="20">
        <v>75.12</v>
      </c>
      <c r="AM1090" s="20">
        <v>0</v>
      </c>
      <c r="AN1090" s="20">
        <v>34.840000000000003</v>
      </c>
      <c r="AO1090" s="20">
        <v>99.95</v>
      </c>
      <c r="AP1090" s="20">
        <v>0</v>
      </c>
      <c r="AQ1090" s="20">
        <v>0</v>
      </c>
      <c r="AR1090" s="20">
        <v>0</v>
      </c>
      <c r="AS1090" s="20">
        <v>0</v>
      </c>
      <c r="AT1090" s="11">
        <f t="shared" si="16"/>
        <v>270.79000000000002</v>
      </c>
      <c r="AU1090" s="20">
        <v>28596.07</v>
      </c>
      <c r="AV1090" s="20">
        <v>73107.520000000004</v>
      </c>
      <c r="AW1090" s="21">
        <v>83</v>
      </c>
      <c r="AX1090" s="21">
        <v>300</v>
      </c>
      <c r="AY1090" s="20">
        <v>365999.99</v>
      </c>
      <c r="AZ1090" s="20">
        <v>79249.600000000006</v>
      </c>
      <c r="BA1090" s="22">
        <v>77.322408999999993</v>
      </c>
      <c r="BB1090" s="22">
        <v>71.023562054166106</v>
      </c>
      <c r="BC1090" s="22">
        <v>10.59</v>
      </c>
      <c r="BD1090" s="22"/>
      <c r="BE1090" s="18" t="s">
        <v>78</v>
      </c>
      <c r="BF1090" s="15"/>
      <c r="BG1090" s="18" t="s">
        <v>79</v>
      </c>
      <c r="BH1090" s="18" t="s">
        <v>106</v>
      </c>
      <c r="BI1090" s="18" t="s">
        <v>1705</v>
      </c>
      <c r="BJ1090" s="18" t="s">
        <v>82</v>
      </c>
      <c r="BK1090" s="16" t="s">
        <v>83</v>
      </c>
      <c r="BL1090" s="22">
        <v>565381.41778143996</v>
      </c>
      <c r="BM1090" s="16" t="s">
        <v>84</v>
      </c>
      <c r="BN1090" s="22"/>
      <c r="BO1090" s="23">
        <v>38510</v>
      </c>
      <c r="BP1090" s="23">
        <v>47641</v>
      </c>
      <c r="BQ1090" s="14" t="s">
        <v>585</v>
      </c>
      <c r="BR1090" s="14" t="s">
        <v>586</v>
      </c>
      <c r="BS1090" s="14">
        <v>38510</v>
      </c>
      <c r="BT1090" s="14">
        <v>38510</v>
      </c>
      <c r="BU1090" s="22">
        <v>20780.98</v>
      </c>
      <c r="BV1090" s="22">
        <v>16.48</v>
      </c>
      <c r="BW1090" s="22">
        <v>0</v>
      </c>
    </row>
    <row r="1091" spans="1:75" s="1" customFormat="1" ht="18.2" customHeight="1" x14ac:dyDescent="0.15">
      <c r="A1091" s="6">
        <v>1089</v>
      </c>
      <c r="B1091" s="7" t="s">
        <v>75</v>
      </c>
      <c r="C1091" s="7" t="s">
        <v>76</v>
      </c>
      <c r="D1091" s="8">
        <v>45108</v>
      </c>
      <c r="E1091" s="9" t="s">
        <v>1741</v>
      </c>
      <c r="F1091" s="10">
        <v>167</v>
      </c>
      <c r="G1091" s="10">
        <v>166</v>
      </c>
      <c r="H1091" s="11">
        <v>36683.51</v>
      </c>
      <c r="I1091" s="11">
        <v>25786.04</v>
      </c>
      <c r="J1091" s="11">
        <v>0</v>
      </c>
      <c r="K1091" s="11">
        <v>62469.55</v>
      </c>
      <c r="L1091" s="11">
        <v>296.52999999999997</v>
      </c>
      <c r="M1091" s="11">
        <v>0</v>
      </c>
      <c r="N1091" s="11">
        <v>0</v>
      </c>
      <c r="O1091" s="11">
        <v>0</v>
      </c>
      <c r="P1091" s="11">
        <v>0</v>
      </c>
      <c r="Q1091" s="11">
        <v>0</v>
      </c>
      <c r="R1091" s="11">
        <v>62469.55</v>
      </c>
      <c r="S1091" s="11">
        <v>77177.100000000006</v>
      </c>
      <c r="T1091" s="11">
        <v>323.73</v>
      </c>
      <c r="U1091" s="11">
        <v>0</v>
      </c>
      <c r="V1091" s="11">
        <v>0</v>
      </c>
      <c r="W1091" s="11">
        <v>0</v>
      </c>
      <c r="X1091" s="11">
        <v>0</v>
      </c>
      <c r="Y1091" s="11">
        <v>0</v>
      </c>
      <c r="Z1091" s="11">
        <v>77500.83</v>
      </c>
      <c r="AA1091" s="11">
        <v>0</v>
      </c>
      <c r="AB1091" s="11">
        <v>0</v>
      </c>
      <c r="AC1091" s="11">
        <v>0</v>
      </c>
      <c r="AD1091" s="11">
        <v>0</v>
      </c>
      <c r="AE1091" s="11">
        <v>0</v>
      </c>
      <c r="AF1091" s="11">
        <v>0</v>
      </c>
      <c r="AG1091" s="11">
        <v>0</v>
      </c>
      <c r="AH1091" s="11">
        <v>0</v>
      </c>
      <c r="AI1091" s="11">
        <v>0</v>
      </c>
      <c r="AJ1091" s="11">
        <v>0</v>
      </c>
      <c r="AK1091" s="11">
        <v>0</v>
      </c>
      <c r="AL1091" s="11">
        <v>0</v>
      </c>
      <c r="AM1091" s="11">
        <v>0</v>
      </c>
      <c r="AN1091" s="11">
        <v>0</v>
      </c>
      <c r="AO1091" s="11">
        <v>0</v>
      </c>
      <c r="AP1091" s="11">
        <v>0</v>
      </c>
      <c r="AQ1091" s="11">
        <v>0</v>
      </c>
      <c r="AR1091" s="11">
        <v>0</v>
      </c>
      <c r="AS1091" s="11">
        <v>0</v>
      </c>
      <c r="AT1091" s="11">
        <f t="shared" ref="AT1091:AT1154" si="17">AQ1091-AR1091+AP1091+AO1091+AN1091+AL1091+AI1091+AH1091+AG1091+AE1091+AF1091+AA1091+W1091+V1091+Q1091+P1091+O1091+N1091-J1091-AS1091+AJ1091</f>
        <v>0</v>
      </c>
      <c r="AU1091" s="11">
        <v>26082.57</v>
      </c>
      <c r="AV1091" s="11">
        <v>77500.83</v>
      </c>
      <c r="AW1091" s="12">
        <v>83</v>
      </c>
      <c r="AX1091" s="12">
        <v>300</v>
      </c>
      <c r="AY1091" s="11">
        <v>420000.02</v>
      </c>
      <c r="AZ1091" s="11">
        <v>65247.9</v>
      </c>
      <c r="BA1091" s="13">
        <v>55.476185999999998</v>
      </c>
      <c r="BB1091" s="13">
        <v>53.113929722432502</v>
      </c>
      <c r="BC1091" s="13">
        <v>10.59</v>
      </c>
      <c r="BD1091" s="13"/>
      <c r="BE1091" s="9" t="s">
        <v>78</v>
      </c>
      <c r="BF1091" s="6"/>
      <c r="BG1091" s="9" t="s">
        <v>241</v>
      </c>
      <c r="BH1091" s="9" t="s">
        <v>242</v>
      </c>
      <c r="BI1091" s="9" t="s">
        <v>1376</v>
      </c>
      <c r="BJ1091" s="9" t="s">
        <v>82</v>
      </c>
      <c r="BK1091" s="7" t="s">
        <v>83</v>
      </c>
      <c r="BL1091" s="13">
        <v>485194.37307769997</v>
      </c>
      <c r="BM1091" s="7" t="s">
        <v>84</v>
      </c>
      <c r="BN1091" s="13"/>
      <c r="BO1091" s="14">
        <v>38510</v>
      </c>
      <c r="BP1091" s="14">
        <v>47641</v>
      </c>
      <c r="BQ1091" s="14" t="s">
        <v>138</v>
      </c>
      <c r="BR1091" s="14" t="s">
        <v>139</v>
      </c>
      <c r="BS1091" s="14">
        <v>38510</v>
      </c>
      <c r="BT1091" s="14">
        <v>38510</v>
      </c>
      <c r="BU1091" s="13">
        <v>22051.8</v>
      </c>
      <c r="BV1091" s="13">
        <v>13.58</v>
      </c>
      <c r="BW1091" s="13">
        <v>0</v>
      </c>
    </row>
    <row r="1092" spans="1:75" s="1" customFormat="1" ht="18.2" customHeight="1" x14ac:dyDescent="0.15">
      <c r="A1092" s="15">
        <v>1090</v>
      </c>
      <c r="B1092" s="16" t="s">
        <v>75</v>
      </c>
      <c r="C1092" s="16" t="s">
        <v>76</v>
      </c>
      <c r="D1092" s="17">
        <v>45108</v>
      </c>
      <c r="E1092" s="18" t="s">
        <v>1742</v>
      </c>
      <c r="F1092" s="19">
        <v>0</v>
      </c>
      <c r="G1092" s="19">
        <v>0</v>
      </c>
      <c r="H1092" s="20">
        <v>7351.85</v>
      </c>
      <c r="I1092" s="20">
        <v>0</v>
      </c>
      <c r="J1092" s="20">
        <v>0</v>
      </c>
      <c r="K1092" s="20">
        <v>7351.85</v>
      </c>
      <c r="L1092" s="20">
        <v>443.51</v>
      </c>
      <c r="M1092" s="20">
        <v>0</v>
      </c>
      <c r="N1092" s="20">
        <v>0</v>
      </c>
      <c r="O1092" s="20">
        <v>443.51</v>
      </c>
      <c r="P1092" s="20">
        <v>294.79000000000002</v>
      </c>
      <c r="Q1092" s="20">
        <v>0</v>
      </c>
      <c r="R1092" s="20">
        <v>6613.55</v>
      </c>
      <c r="S1092" s="20">
        <v>0</v>
      </c>
      <c r="T1092" s="20">
        <v>64.88</v>
      </c>
      <c r="U1092" s="20">
        <v>0</v>
      </c>
      <c r="V1092" s="20">
        <v>0</v>
      </c>
      <c r="W1092" s="20">
        <v>64.88</v>
      </c>
      <c r="X1092" s="20">
        <v>0</v>
      </c>
      <c r="Y1092" s="20">
        <v>0</v>
      </c>
      <c r="Z1092" s="20">
        <v>0</v>
      </c>
      <c r="AA1092" s="20">
        <v>11.13</v>
      </c>
      <c r="AB1092" s="20">
        <v>0</v>
      </c>
      <c r="AC1092" s="20">
        <v>0</v>
      </c>
      <c r="AD1092" s="20">
        <v>0</v>
      </c>
      <c r="AE1092" s="20">
        <v>0</v>
      </c>
      <c r="AF1092" s="20">
        <v>-18.829999999999998</v>
      </c>
      <c r="AG1092" s="20">
        <v>25.98</v>
      </c>
      <c r="AH1092" s="20">
        <v>70.180000000000007</v>
      </c>
      <c r="AI1092" s="20">
        <v>0</v>
      </c>
      <c r="AJ1092" s="20">
        <v>0</v>
      </c>
      <c r="AK1092" s="20">
        <v>0</v>
      </c>
      <c r="AL1092" s="20">
        <v>0</v>
      </c>
      <c r="AM1092" s="20">
        <v>0</v>
      </c>
      <c r="AN1092" s="20">
        <v>0</v>
      </c>
      <c r="AO1092" s="20">
        <v>0</v>
      </c>
      <c r="AP1092" s="20">
        <v>2.25</v>
      </c>
      <c r="AQ1092" s="20">
        <v>0</v>
      </c>
      <c r="AR1092" s="20">
        <v>1.69</v>
      </c>
      <c r="AS1092" s="20">
        <v>0</v>
      </c>
      <c r="AT1092" s="11">
        <f t="shared" si="17"/>
        <v>892.2</v>
      </c>
      <c r="AU1092" s="20">
        <v>0</v>
      </c>
      <c r="AV1092" s="20">
        <v>0</v>
      </c>
      <c r="AW1092" s="21">
        <v>83</v>
      </c>
      <c r="AX1092" s="21">
        <v>300</v>
      </c>
      <c r="AY1092" s="20">
        <v>313000</v>
      </c>
      <c r="AZ1092" s="20">
        <v>53479.55</v>
      </c>
      <c r="BA1092" s="22">
        <v>60.998415999999999</v>
      </c>
      <c r="BB1092" s="22">
        <v>7.5433707676448298</v>
      </c>
      <c r="BC1092" s="22">
        <v>10.59</v>
      </c>
      <c r="BD1092" s="22"/>
      <c r="BE1092" s="18" t="s">
        <v>78</v>
      </c>
      <c r="BF1092" s="15"/>
      <c r="BG1092" s="18" t="s">
        <v>312</v>
      </c>
      <c r="BH1092" s="18" t="s">
        <v>503</v>
      </c>
      <c r="BI1092" s="18" t="s">
        <v>1743</v>
      </c>
      <c r="BJ1092" s="18" t="s">
        <v>108</v>
      </c>
      <c r="BK1092" s="16" t="s">
        <v>83</v>
      </c>
      <c r="BL1092" s="22">
        <v>51366.741813699999</v>
      </c>
      <c r="BM1092" s="16" t="s">
        <v>84</v>
      </c>
      <c r="BN1092" s="22"/>
      <c r="BO1092" s="23">
        <v>38511</v>
      </c>
      <c r="BP1092" s="23">
        <v>47642</v>
      </c>
      <c r="BQ1092" s="14" t="s">
        <v>109</v>
      </c>
      <c r="BR1092" s="14" t="s">
        <v>110</v>
      </c>
      <c r="BS1092" s="14">
        <v>38511</v>
      </c>
      <c r="BT1092" s="14">
        <v>38511</v>
      </c>
      <c r="BU1092" s="22">
        <v>0</v>
      </c>
      <c r="BV1092" s="22">
        <v>11.13</v>
      </c>
      <c r="BW1092" s="22">
        <v>0</v>
      </c>
    </row>
    <row r="1093" spans="1:75" s="1" customFormat="1" ht="18.2" customHeight="1" x14ac:dyDescent="0.15">
      <c r="A1093" s="6">
        <v>1091</v>
      </c>
      <c r="B1093" s="7" t="s">
        <v>75</v>
      </c>
      <c r="C1093" s="7" t="s">
        <v>76</v>
      </c>
      <c r="D1093" s="8">
        <v>45108</v>
      </c>
      <c r="E1093" s="9" t="s">
        <v>1744</v>
      </c>
      <c r="F1093" s="10">
        <v>0</v>
      </c>
      <c r="G1093" s="10">
        <v>0</v>
      </c>
      <c r="H1093" s="11">
        <v>33814.35</v>
      </c>
      <c r="I1093" s="11">
        <v>0</v>
      </c>
      <c r="J1093" s="11">
        <v>0</v>
      </c>
      <c r="K1093" s="11">
        <v>33814.35</v>
      </c>
      <c r="L1093" s="11">
        <v>273.29000000000002</v>
      </c>
      <c r="M1093" s="11">
        <v>0</v>
      </c>
      <c r="N1093" s="11">
        <v>0</v>
      </c>
      <c r="O1093" s="11">
        <v>273.29000000000002</v>
      </c>
      <c r="P1093" s="11">
        <v>0</v>
      </c>
      <c r="Q1093" s="11">
        <v>0</v>
      </c>
      <c r="R1093" s="11">
        <v>33541.06</v>
      </c>
      <c r="S1093" s="11">
        <v>0</v>
      </c>
      <c r="T1093" s="11">
        <v>298.41000000000003</v>
      </c>
      <c r="U1093" s="11">
        <v>0</v>
      </c>
      <c r="V1093" s="11">
        <v>0</v>
      </c>
      <c r="W1093" s="11">
        <v>298.41000000000003</v>
      </c>
      <c r="X1093" s="11">
        <v>0</v>
      </c>
      <c r="Y1093" s="11">
        <v>0</v>
      </c>
      <c r="Z1093" s="11">
        <v>0</v>
      </c>
      <c r="AA1093" s="11">
        <v>12.51</v>
      </c>
      <c r="AB1093" s="11">
        <v>0</v>
      </c>
      <c r="AC1093" s="11">
        <v>0</v>
      </c>
      <c r="AD1093" s="11">
        <v>0</v>
      </c>
      <c r="AE1093" s="11">
        <v>0</v>
      </c>
      <c r="AF1093" s="11">
        <v>-20.94</v>
      </c>
      <c r="AG1093" s="11">
        <v>29.21</v>
      </c>
      <c r="AH1093" s="11">
        <v>77.88</v>
      </c>
      <c r="AI1093" s="11">
        <v>0</v>
      </c>
      <c r="AJ1093" s="11">
        <v>0</v>
      </c>
      <c r="AK1093" s="11">
        <v>0</v>
      </c>
      <c r="AL1093" s="11">
        <v>0</v>
      </c>
      <c r="AM1093" s="11">
        <v>0</v>
      </c>
      <c r="AN1093" s="11">
        <v>0</v>
      </c>
      <c r="AO1093" s="11">
        <v>0</v>
      </c>
      <c r="AP1093" s="11">
        <v>19.809999999999999</v>
      </c>
      <c r="AQ1093" s="11">
        <v>0</v>
      </c>
      <c r="AR1093" s="11">
        <v>7.78</v>
      </c>
      <c r="AS1093" s="11">
        <v>0</v>
      </c>
      <c r="AT1093" s="11">
        <f t="shared" si="17"/>
        <v>682.3900000000001</v>
      </c>
      <c r="AU1093" s="11">
        <v>0</v>
      </c>
      <c r="AV1093" s="11">
        <v>0</v>
      </c>
      <c r="AW1093" s="12">
        <v>83</v>
      </c>
      <c r="AX1093" s="12">
        <v>300</v>
      </c>
      <c r="AY1093" s="11">
        <v>326700</v>
      </c>
      <c r="AZ1093" s="11">
        <v>60140.07</v>
      </c>
      <c r="BA1093" s="13">
        <v>65.701562999999993</v>
      </c>
      <c r="BB1093" s="13">
        <v>36.642791847046098</v>
      </c>
      <c r="BC1093" s="13">
        <v>10.59</v>
      </c>
      <c r="BD1093" s="13"/>
      <c r="BE1093" s="9" t="s">
        <v>78</v>
      </c>
      <c r="BF1093" s="6"/>
      <c r="BG1093" s="9" t="s">
        <v>79</v>
      </c>
      <c r="BH1093" s="9" t="s">
        <v>195</v>
      </c>
      <c r="BI1093" s="9" t="s">
        <v>627</v>
      </c>
      <c r="BJ1093" s="9" t="s">
        <v>108</v>
      </c>
      <c r="BK1093" s="7" t="s">
        <v>83</v>
      </c>
      <c r="BL1093" s="13">
        <v>260509.85766764</v>
      </c>
      <c r="BM1093" s="7" t="s">
        <v>84</v>
      </c>
      <c r="BN1093" s="13"/>
      <c r="BO1093" s="14">
        <v>38512</v>
      </c>
      <c r="BP1093" s="14">
        <v>47643</v>
      </c>
      <c r="BQ1093" s="14" t="s">
        <v>109</v>
      </c>
      <c r="BR1093" s="14" t="s">
        <v>110</v>
      </c>
      <c r="BS1093" s="14">
        <v>38512</v>
      </c>
      <c r="BT1093" s="14">
        <v>38512</v>
      </c>
      <c r="BU1093" s="13">
        <v>0</v>
      </c>
      <c r="BV1093" s="13">
        <v>12.51</v>
      </c>
      <c r="BW1093" s="13">
        <v>0</v>
      </c>
    </row>
    <row r="1094" spans="1:75" s="1" customFormat="1" ht="18.2" customHeight="1" x14ac:dyDescent="0.15">
      <c r="A1094" s="15">
        <v>1092</v>
      </c>
      <c r="B1094" s="16" t="s">
        <v>75</v>
      </c>
      <c r="C1094" s="16" t="s">
        <v>76</v>
      </c>
      <c r="D1094" s="17">
        <v>45108</v>
      </c>
      <c r="E1094" s="18" t="s">
        <v>1745</v>
      </c>
      <c r="F1094" s="19">
        <v>0</v>
      </c>
      <c r="G1094" s="19">
        <v>0</v>
      </c>
      <c r="H1094" s="20">
        <v>6173.64</v>
      </c>
      <c r="I1094" s="20">
        <v>0</v>
      </c>
      <c r="J1094" s="20">
        <v>0</v>
      </c>
      <c r="K1094" s="20">
        <v>6173.64</v>
      </c>
      <c r="L1094" s="20">
        <v>514.16</v>
      </c>
      <c r="M1094" s="20">
        <v>0</v>
      </c>
      <c r="N1094" s="20">
        <v>0</v>
      </c>
      <c r="O1094" s="20">
        <v>514.16</v>
      </c>
      <c r="P1094" s="20">
        <v>618.80999999999995</v>
      </c>
      <c r="Q1094" s="20">
        <v>0</v>
      </c>
      <c r="R1094" s="20">
        <v>5040.67</v>
      </c>
      <c r="S1094" s="20">
        <v>0</v>
      </c>
      <c r="T1094" s="20">
        <v>54.48</v>
      </c>
      <c r="U1094" s="20">
        <v>0</v>
      </c>
      <c r="V1094" s="20">
        <v>0</v>
      </c>
      <c r="W1094" s="20">
        <v>54.48</v>
      </c>
      <c r="X1094" s="20">
        <v>0</v>
      </c>
      <c r="Y1094" s="20">
        <v>0</v>
      </c>
      <c r="Z1094" s="20">
        <v>0</v>
      </c>
      <c r="AA1094" s="20">
        <v>12.45</v>
      </c>
      <c r="AB1094" s="20">
        <v>0</v>
      </c>
      <c r="AC1094" s="20">
        <v>0</v>
      </c>
      <c r="AD1094" s="20">
        <v>0</v>
      </c>
      <c r="AE1094" s="20">
        <v>0</v>
      </c>
      <c r="AF1094" s="20">
        <v>-21.73</v>
      </c>
      <c r="AG1094" s="20">
        <v>29.05</v>
      </c>
      <c r="AH1094" s="20">
        <v>79.260000000000005</v>
      </c>
      <c r="AI1094" s="20">
        <v>0</v>
      </c>
      <c r="AJ1094" s="20">
        <v>0</v>
      </c>
      <c r="AK1094" s="20">
        <v>0</v>
      </c>
      <c r="AL1094" s="20">
        <v>0</v>
      </c>
      <c r="AM1094" s="20">
        <v>0</v>
      </c>
      <c r="AN1094" s="20">
        <v>0</v>
      </c>
      <c r="AO1094" s="20">
        <v>0</v>
      </c>
      <c r="AP1094" s="20">
        <v>0.15</v>
      </c>
      <c r="AQ1094" s="20">
        <v>0</v>
      </c>
      <c r="AR1094" s="20">
        <v>0.9</v>
      </c>
      <c r="AS1094" s="20">
        <v>0</v>
      </c>
      <c r="AT1094" s="11">
        <f t="shared" si="17"/>
        <v>1285.73</v>
      </c>
      <c r="AU1094" s="20">
        <v>0</v>
      </c>
      <c r="AV1094" s="20">
        <v>0</v>
      </c>
      <c r="AW1094" s="21">
        <v>83</v>
      </c>
      <c r="AX1094" s="21">
        <v>300</v>
      </c>
      <c r="AY1094" s="20">
        <v>368000</v>
      </c>
      <c r="AZ1094" s="20">
        <v>59817.89</v>
      </c>
      <c r="BA1094" s="22">
        <v>58.000272000000002</v>
      </c>
      <c r="BB1094" s="22">
        <v>4.8875049096890599</v>
      </c>
      <c r="BC1094" s="22">
        <v>10.59</v>
      </c>
      <c r="BD1094" s="22"/>
      <c r="BE1094" s="18" t="s">
        <v>78</v>
      </c>
      <c r="BF1094" s="15"/>
      <c r="BG1094" s="18" t="s">
        <v>79</v>
      </c>
      <c r="BH1094" s="18" t="s">
        <v>409</v>
      </c>
      <c r="BI1094" s="18" t="s">
        <v>410</v>
      </c>
      <c r="BJ1094" s="18" t="s">
        <v>108</v>
      </c>
      <c r="BK1094" s="16" t="s">
        <v>83</v>
      </c>
      <c r="BL1094" s="22">
        <v>39150.34957898</v>
      </c>
      <c r="BM1094" s="16" t="s">
        <v>84</v>
      </c>
      <c r="BN1094" s="22"/>
      <c r="BO1094" s="23">
        <v>38513</v>
      </c>
      <c r="BP1094" s="23">
        <v>47644</v>
      </c>
      <c r="BQ1094" s="14" t="s">
        <v>109</v>
      </c>
      <c r="BR1094" s="14" t="s">
        <v>110</v>
      </c>
      <c r="BS1094" s="14">
        <v>38513</v>
      </c>
      <c r="BT1094" s="14">
        <v>38513</v>
      </c>
      <c r="BU1094" s="22">
        <v>0</v>
      </c>
      <c r="BV1094" s="22">
        <v>12.45</v>
      </c>
      <c r="BW1094" s="22">
        <v>0</v>
      </c>
    </row>
    <row r="1095" spans="1:75" s="1" customFormat="1" ht="18.2" customHeight="1" x14ac:dyDescent="0.15">
      <c r="A1095" s="6">
        <v>1093</v>
      </c>
      <c r="B1095" s="7" t="s">
        <v>75</v>
      </c>
      <c r="C1095" s="7" t="s">
        <v>76</v>
      </c>
      <c r="D1095" s="8">
        <v>45108</v>
      </c>
      <c r="E1095" s="9" t="s">
        <v>1746</v>
      </c>
      <c r="F1095" s="10">
        <v>162</v>
      </c>
      <c r="G1095" s="10">
        <v>161</v>
      </c>
      <c r="H1095" s="11">
        <v>35834.93</v>
      </c>
      <c r="I1095" s="11">
        <v>24846.52</v>
      </c>
      <c r="J1095" s="11">
        <v>0</v>
      </c>
      <c r="K1095" s="11">
        <v>60681.45</v>
      </c>
      <c r="L1095" s="11">
        <v>289.67</v>
      </c>
      <c r="M1095" s="11">
        <v>0</v>
      </c>
      <c r="N1095" s="11">
        <v>0</v>
      </c>
      <c r="O1095" s="11">
        <v>0</v>
      </c>
      <c r="P1095" s="11">
        <v>0</v>
      </c>
      <c r="Q1095" s="11">
        <v>0</v>
      </c>
      <c r="R1095" s="11">
        <v>60681.45</v>
      </c>
      <c r="S1095" s="11">
        <v>72369.91</v>
      </c>
      <c r="T1095" s="11">
        <v>316.24</v>
      </c>
      <c r="U1095" s="11">
        <v>0</v>
      </c>
      <c r="V1095" s="11">
        <v>0</v>
      </c>
      <c r="W1095" s="11">
        <v>0</v>
      </c>
      <c r="X1095" s="11">
        <v>0</v>
      </c>
      <c r="Y1095" s="11">
        <v>0</v>
      </c>
      <c r="Z1095" s="11">
        <v>72686.149999999994</v>
      </c>
      <c r="AA1095" s="11">
        <v>0</v>
      </c>
      <c r="AB1095" s="11">
        <v>0</v>
      </c>
      <c r="AC1095" s="11">
        <v>0</v>
      </c>
      <c r="AD1095" s="11">
        <v>0</v>
      </c>
      <c r="AE1095" s="11">
        <v>0</v>
      </c>
      <c r="AF1095" s="11">
        <v>0</v>
      </c>
      <c r="AG1095" s="11">
        <v>0</v>
      </c>
      <c r="AH1095" s="11">
        <v>0</v>
      </c>
      <c r="AI1095" s="11">
        <v>0</v>
      </c>
      <c r="AJ1095" s="11">
        <v>0</v>
      </c>
      <c r="AK1095" s="11">
        <v>0</v>
      </c>
      <c r="AL1095" s="11">
        <v>0</v>
      </c>
      <c r="AM1095" s="11">
        <v>0</v>
      </c>
      <c r="AN1095" s="11">
        <v>0</v>
      </c>
      <c r="AO1095" s="11">
        <v>0</v>
      </c>
      <c r="AP1095" s="11">
        <v>0</v>
      </c>
      <c r="AQ1095" s="11">
        <v>0</v>
      </c>
      <c r="AR1095" s="11">
        <v>0</v>
      </c>
      <c r="AS1095" s="11">
        <v>0</v>
      </c>
      <c r="AT1095" s="11">
        <f t="shared" si="17"/>
        <v>0</v>
      </c>
      <c r="AU1095" s="11">
        <v>25136.19</v>
      </c>
      <c r="AV1095" s="11">
        <v>72686.149999999994</v>
      </c>
      <c r="AW1095" s="12">
        <v>83</v>
      </c>
      <c r="AX1095" s="12">
        <v>300</v>
      </c>
      <c r="AY1095" s="11">
        <v>325000</v>
      </c>
      <c r="AZ1095" s="11">
        <v>63738.35</v>
      </c>
      <c r="BA1095" s="13">
        <v>69.978431999999998</v>
      </c>
      <c r="BB1095" s="13">
        <v>66.622256812207993</v>
      </c>
      <c r="BC1095" s="13">
        <v>10.59</v>
      </c>
      <c r="BD1095" s="13"/>
      <c r="BE1095" s="9" t="s">
        <v>78</v>
      </c>
      <c r="BF1095" s="6"/>
      <c r="BG1095" s="9" t="s">
        <v>199</v>
      </c>
      <c r="BH1095" s="9" t="s">
        <v>518</v>
      </c>
      <c r="BI1095" s="9" t="s">
        <v>519</v>
      </c>
      <c r="BJ1095" s="9" t="s">
        <v>82</v>
      </c>
      <c r="BK1095" s="7" t="s">
        <v>83</v>
      </c>
      <c r="BL1095" s="13">
        <v>471306.38991630002</v>
      </c>
      <c r="BM1095" s="7" t="s">
        <v>84</v>
      </c>
      <c r="BN1095" s="13"/>
      <c r="BO1095" s="14">
        <v>38513</v>
      </c>
      <c r="BP1095" s="14">
        <v>47644</v>
      </c>
      <c r="BQ1095" s="14" t="s">
        <v>227</v>
      </c>
      <c r="BR1095" s="14" t="s">
        <v>228</v>
      </c>
      <c r="BS1095" s="14">
        <v>38513</v>
      </c>
      <c r="BT1095" s="14">
        <v>38513</v>
      </c>
      <c r="BU1095" s="13">
        <v>20267.22</v>
      </c>
      <c r="BV1095" s="13">
        <v>13.26</v>
      </c>
      <c r="BW1095" s="13">
        <v>0</v>
      </c>
    </row>
    <row r="1096" spans="1:75" s="1" customFormat="1" ht="18.2" customHeight="1" x14ac:dyDescent="0.15">
      <c r="A1096" s="15">
        <v>1094</v>
      </c>
      <c r="B1096" s="16" t="s">
        <v>75</v>
      </c>
      <c r="C1096" s="16" t="s">
        <v>76</v>
      </c>
      <c r="D1096" s="17">
        <v>45108</v>
      </c>
      <c r="E1096" s="18" t="s">
        <v>1747</v>
      </c>
      <c r="F1096" s="19">
        <v>66</v>
      </c>
      <c r="G1096" s="19">
        <v>65</v>
      </c>
      <c r="H1096" s="20">
        <v>20698.43</v>
      </c>
      <c r="I1096" s="20">
        <v>19201.95</v>
      </c>
      <c r="J1096" s="20">
        <v>0</v>
      </c>
      <c r="K1096" s="20">
        <v>39900.379999999997</v>
      </c>
      <c r="L1096" s="20">
        <v>389.47</v>
      </c>
      <c r="M1096" s="20">
        <v>0</v>
      </c>
      <c r="N1096" s="20">
        <v>0</v>
      </c>
      <c r="O1096" s="20">
        <v>0</v>
      </c>
      <c r="P1096" s="20">
        <v>0</v>
      </c>
      <c r="Q1096" s="20">
        <v>0</v>
      </c>
      <c r="R1096" s="20">
        <v>39900.379999999997</v>
      </c>
      <c r="S1096" s="20">
        <v>17986.5</v>
      </c>
      <c r="T1096" s="20">
        <v>182.66</v>
      </c>
      <c r="U1096" s="20">
        <v>0</v>
      </c>
      <c r="V1096" s="20">
        <v>0</v>
      </c>
      <c r="W1096" s="20">
        <v>0</v>
      </c>
      <c r="X1096" s="20">
        <v>0</v>
      </c>
      <c r="Y1096" s="20">
        <v>0</v>
      </c>
      <c r="Z1096" s="20">
        <v>18169.16</v>
      </c>
      <c r="AA1096" s="20">
        <v>0</v>
      </c>
      <c r="AB1096" s="20">
        <v>0</v>
      </c>
      <c r="AC1096" s="20">
        <v>0</v>
      </c>
      <c r="AD1096" s="20">
        <v>0</v>
      </c>
      <c r="AE1096" s="20">
        <v>0</v>
      </c>
      <c r="AF1096" s="20">
        <v>0</v>
      </c>
      <c r="AG1096" s="20">
        <v>0</v>
      </c>
      <c r="AH1096" s="20">
        <v>0</v>
      </c>
      <c r="AI1096" s="20">
        <v>0</v>
      </c>
      <c r="AJ1096" s="20">
        <v>0</v>
      </c>
      <c r="AK1096" s="20">
        <v>0</v>
      </c>
      <c r="AL1096" s="20">
        <v>0</v>
      </c>
      <c r="AM1096" s="20">
        <v>0</v>
      </c>
      <c r="AN1096" s="20">
        <v>0</v>
      </c>
      <c r="AO1096" s="20">
        <v>0</v>
      </c>
      <c r="AP1096" s="20">
        <v>0</v>
      </c>
      <c r="AQ1096" s="20">
        <v>0</v>
      </c>
      <c r="AR1096" s="20">
        <v>0</v>
      </c>
      <c r="AS1096" s="20">
        <v>0</v>
      </c>
      <c r="AT1096" s="11">
        <f t="shared" si="17"/>
        <v>0</v>
      </c>
      <c r="AU1096" s="20">
        <v>19591.419999999998</v>
      </c>
      <c r="AV1096" s="20">
        <v>18169.16</v>
      </c>
      <c r="AW1096" s="21">
        <v>83</v>
      </c>
      <c r="AX1096" s="21">
        <v>300</v>
      </c>
      <c r="AY1096" s="20">
        <v>349957.42</v>
      </c>
      <c r="AZ1096" s="20">
        <v>60185.34</v>
      </c>
      <c r="BA1096" s="22">
        <v>61.357751999999998</v>
      </c>
      <c r="BB1096" s="22">
        <v>40.6776404477529</v>
      </c>
      <c r="BC1096" s="22">
        <v>10.59</v>
      </c>
      <c r="BD1096" s="22"/>
      <c r="BE1096" s="18" t="s">
        <v>78</v>
      </c>
      <c r="BF1096" s="15"/>
      <c r="BG1096" s="18" t="s">
        <v>300</v>
      </c>
      <c r="BH1096" s="18" t="s">
        <v>614</v>
      </c>
      <c r="BI1096" s="18" t="s">
        <v>615</v>
      </c>
      <c r="BJ1096" s="18" t="s">
        <v>82</v>
      </c>
      <c r="BK1096" s="16" t="s">
        <v>83</v>
      </c>
      <c r="BL1096" s="22">
        <v>309902.02201972</v>
      </c>
      <c r="BM1096" s="16" t="s">
        <v>84</v>
      </c>
      <c r="BN1096" s="22"/>
      <c r="BO1096" s="23">
        <v>38516</v>
      </c>
      <c r="BP1096" s="23">
        <v>47647</v>
      </c>
      <c r="BQ1096" s="14" t="s">
        <v>163</v>
      </c>
      <c r="BR1096" s="14" t="s">
        <v>164</v>
      </c>
      <c r="BS1096" s="14">
        <v>38516</v>
      </c>
      <c r="BT1096" s="14">
        <v>38516</v>
      </c>
      <c r="BU1096" s="22">
        <v>7961.11</v>
      </c>
      <c r="BV1096" s="22">
        <v>12.52</v>
      </c>
      <c r="BW1096" s="22">
        <v>0</v>
      </c>
    </row>
    <row r="1097" spans="1:75" s="1" customFormat="1" ht="18.2" customHeight="1" x14ac:dyDescent="0.15">
      <c r="A1097" s="6">
        <v>1095</v>
      </c>
      <c r="B1097" s="7" t="s">
        <v>75</v>
      </c>
      <c r="C1097" s="7" t="s">
        <v>76</v>
      </c>
      <c r="D1097" s="8">
        <v>45108</v>
      </c>
      <c r="E1097" s="9" t="s">
        <v>1748</v>
      </c>
      <c r="F1097" s="10">
        <v>0</v>
      </c>
      <c r="G1097" s="10">
        <v>0</v>
      </c>
      <c r="H1097" s="11">
        <v>35031.870000000003</v>
      </c>
      <c r="I1097" s="11">
        <v>0</v>
      </c>
      <c r="J1097" s="11">
        <v>0</v>
      </c>
      <c r="K1097" s="11">
        <v>35031.870000000003</v>
      </c>
      <c r="L1097" s="11">
        <v>283.12</v>
      </c>
      <c r="M1097" s="11">
        <v>0</v>
      </c>
      <c r="N1097" s="11">
        <v>0</v>
      </c>
      <c r="O1097" s="11">
        <v>283.12</v>
      </c>
      <c r="P1097" s="11">
        <v>0</v>
      </c>
      <c r="Q1097" s="11">
        <v>0</v>
      </c>
      <c r="R1097" s="11">
        <v>34748.75</v>
      </c>
      <c r="S1097" s="11">
        <v>0</v>
      </c>
      <c r="T1097" s="11">
        <v>309.16000000000003</v>
      </c>
      <c r="U1097" s="11">
        <v>0</v>
      </c>
      <c r="V1097" s="11">
        <v>0</v>
      </c>
      <c r="W1097" s="11">
        <v>309.16000000000003</v>
      </c>
      <c r="X1097" s="11">
        <v>0</v>
      </c>
      <c r="Y1097" s="11">
        <v>0</v>
      </c>
      <c r="Z1097" s="11">
        <v>0</v>
      </c>
      <c r="AA1097" s="11">
        <v>12.97</v>
      </c>
      <c r="AB1097" s="11">
        <v>0</v>
      </c>
      <c r="AC1097" s="11">
        <v>0</v>
      </c>
      <c r="AD1097" s="11">
        <v>0</v>
      </c>
      <c r="AE1097" s="11">
        <v>0</v>
      </c>
      <c r="AF1097" s="11">
        <v>-23.86</v>
      </c>
      <c r="AG1097" s="11">
        <v>30.26</v>
      </c>
      <c r="AH1097" s="11">
        <v>84.34</v>
      </c>
      <c r="AI1097" s="11">
        <v>0</v>
      </c>
      <c r="AJ1097" s="11">
        <v>0</v>
      </c>
      <c r="AK1097" s="11">
        <v>0</v>
      </c>
      <c r="AL1097" s="11">
        <v>0</v>
      </c>
      <c r="AM1097" s="11">
        <v>0</v>
      </c>
      <c r="AN1097" s="11">
        <v>0</v>
      </c>
      <c r="AO1097" s="11">
        <v>0</v>
      </c>
      <c r="AP1097" s="11">
        <v>48.6</v>
      </c>
      <c r="AQ1097" s="11">
        <v>0</v>
      </c>
      <c r="AR1097" s="11">
        <v>36.450000000000003</v>
      </c>
      <c r="AS1097" s="11">
        <v>0</v>
      </c>
      <c r="AT1097" s="11">
        <f t="shared" si="17"/>
        <v>708.1400000000001</v>
      </c>
      <c r="AU1097" s="11">
        <v>0</v>
      </c>
      <c r="AV1097" s="11">
        <v>0</v>
      </c>
      <c r="AW1097" s="12">
        <v>83</v>
      </c>
      <c r="AX1097" s="12">
        <v>300</v>
      </c>
      <c r="AY1097" s="11">
        <v>426000.01</v>
      </c>
      <c r="AZ1097" s="11">
        <v>62305.05</v>
      </c>
      <c r="BA1097" s="13">
        <v>52.171965999999998</v>
      </c>
      <c r="BB1097" s="13">
        <v>29.0973300485675</v>
      </c>
      <c r="BC1097" s="13">
        <v>10.59</v>
      </c>
      <c r="BD1097" s="13"/>
      <c r="BE1097" s="9" t="s">
        <v>78</v>
      </c>
      <c r="BF1097" s="6"/>
      <c r="BG1097" s="9" t="s">
        <v>413</v>
      </c>
      <c r="BH1097" s="9" t="s">
        <v>1072</v>
      </c>
      <c r="BI1097" s="9" t="s">
        <v>1300</v>
      </c>
      <c r="BJ1097" s="9" t="s">
        <v>108</v>
      </c>
      <c r="BK1097" s="7" t="s">
        <v>83</v>
      </c>
      <c r="BL1097" s="13">
        <v>269889.85788249999</v>
      </c>
      <c r="BM1097" s="7" t="s">
        <v>84</v>
      </c>
      <c r="BN1097" s="13"/>
      <c r="BO1097" s="14">
        <v>38520</v>
      </c>
      <c r="BP1097" s="14">
        <v>47651</v>
      </c>
      <c r="BQ1097" s="14" t="s">
        <v>109</v>
      </c>
      <c r="BR1097" s="14" t="s">
        <v>110</v>
      </c>
      <c r="BS1097" s="14">
        <v>38520</v>
      </c>
      <c r="BT1097" s="14">
        <v>38520</v>
      </c>
      <c r="BU1097" s="13">
        <v>0</v>
      </c>
      <c r="BV1097" s="13">
        <v>12.97</v>
      </c>
      <c r="BW1097" s="13">
        <v>0</v>
      </c>
    </row>
    <row r="1098" spans="1:75" s="1" customFormat="1" ht="18.2" customHeight="1" x14ac:dyDescent="0.15">
      <c r="A1098" s="15">
        <v>1096</v>
      </c>
      <c r="B1098" s="16" t="s">
        <v>75</v>
      </c>
      <c r="C1098" s="16" t="s">
        <v>76</v>
      </c>
      <c r="D1098" s="17">
        <v>45108</v>
      </c>
      <c r="E1098" s="18" t="s">
        <v>1749</v>
      </c>
      <c r="F1098" s="19">
        <v>0</v>
      </c>
      <c r="G1098" s="19">
        <v>0</v>
      </c>
      <c r="H1098" s="20">
        <v>14173.41</v>
      </c>
      <c r="I1098" s="20">
        <v>0</v>
      </c>
      <c r="J1098" s="20">
        <v>0</v>
      </c>
      <c r="K1098" s="20">
        <v>14173.41</v>
      </c>
      <c r="L1098" s="20">
        <v>532.80999999999995</v>
      </c>
      <c r="M1098" s="20">
        <v>0</v>
      </c>
      <c r="N1098" s="20">
        <v>0</v>
      </c>
      <c r="O1098" s="20">
        <v>532.80999999999995</v>
      </c>
      <c r="P1098" s="20">
        <v>0</v>
      </c>
      <c r="Q1098" s="20">
        <v>0</v>
      </c>
      <c r="R1098" s="20">
        <v>13640.6</v>
      </c>
      <c r="S1098" s="20">
        <v>0</v>
      </c>
      <c r="T1098" s="20">
        <v>125.08</v>
      </c>
      <c r="U1098" s="20">
        <v>0</v>
      </c>
      <c r="V1098" s="20">
        <v>0</v>
      </c>
      <c r="W1098" s="20">
        <v>125.08</v>
      </c>
      <c r="X1098" s="20">
        <v>0</v>
      </c>
      <c r="Y1098" s="20">
        <v>0</v>
      </c>
      <c r="Z1098" s="20">
        <v>0</v>
      </c>
      <c r="AA1098" s="20">
        <v>13.73</v>
      </c>
      <c r="AB1098" s="20">
        <v>0</v>
      </c>
      <c r="AC1098" s="20">
        <v>0</v>
      </c>
      <c r="AD1098" s="20">
        <v>0</v>
      </c>
      <c r="AE1098" s="20">
        <v>0</v>
      </c>
      <c r="AF1098" s="20">
        <v>-22.4</v>
      </c>
      <c r="AG1098" s="20">
        <v>29.22</v>
      </c>
      <c r="AH1098" s="20">
        <v>84.04</v>
      </c>
      <c r="AI1098" s="20">
        <v>0</v>
      </c>
      <c r="AJ1098" s="20">
        <v>0</v>
      </c>
      <c r="AK1098" s="20">
        <v>0</v>
      </c>
      <c r="AL1098" s="20">
        <v>0</v>
      </c>
      <c r="AM1098" s="20">
        <v>0</v>
      </c>
      <c r="AN1098" s="20">
        <v>0</v>
      </c>
      <c r="AO1098" s="20">
        <v>0</v>
      </c>
      <c r="AP1098" s="20">
        <v>84.91</v>
      </c>
      <c r="AQ1098" s="20">
        <v>0</v>
      </c>
      <c r="AR1098" s="20">
        <v>10.51</v>
      </c>
      <c r="AS1098" s="20">
        <v>0</v>
      </c>
      <c r="AT1098" s="11">
        <f t="shared" si="17"/>
        <v>836.87999999999988</v>
      </c>
      <c r="AU1098" s="20">
        <v>0</v>
      </c>
      <c r="AV1098" s="20">
        <v>0</v>
      </c>
      <c r="AW1098" s="21">
        <v>23</v>
      </c>
      <c r="AX1098" s="21">
        <v>240</v>
      </c>
      <c r="AY1098" s="20">
        <v>336999.99</v>
      </c>
      <c r="AZ1098" s="20">
        <v>65498.7</v>
      </c>
      <c r="BA1098" s="22">
        <v>69.330822999999995</v>
      </c>
      <c r="BB1098" s="22">
        <v>14.438668618061101</v>
      </c>
      <c r="BC1098" s="22">
        <v>10.59</v>
      </c>
      <c r="BD1098" s="22"/>
      <c r="BE1098" s="18" t="s">
        <v>78</v>
      </c>
      <c r="BF1098" s="15"/>
      <c r="BG1098" s="18" t="s">
        <v>89</v>
      </c>
      <c r="BH1098" s="18" t="s">
        <v>90</v>
      </c>
      <c r="BI1098" s="18" t="s">
        <v>529</v>
      </c>
      <c r="BJ1098" s="18" t="s">
        <v>108</v>
      </c>
      <c r="BK1098" s="16" t="s">
        <v>83</v>
      </c>
      <c r="BL1098" s="22">
        <v>105945.0942964</v>
      </c>
      <c r="BM1098" s="16" t="s">
        <v>84</v>
      </c>
      <c r="BN1098" s="22"/>
      <c r="BO1098" s="23">
        <v>38520</v>
      </c>
      <c r="BP1098" s="23">
        <v>45825</v>
      </c>
      <c r="BQ1098" s="14" t="s">
        <v>109</v>
      </c>
      <c r="BR1098" s="14" t="s">
        <v>110</v>
      </c>
      <c r="BS1098" s="14">
        <v>38520</v>
      </c>
      <c r="BT1098" s="14">
        <v>38520</v>
      </c>
      <c r="BU1098" s="22">
        <v>0</v>
      </c>
      <c r="BV1098" s="22">
        <v>13.73</v>
      </c>
      <c r="BW1098" s="22">
        <v>0</v>
      </c>
    </row>
    <row r="1099" spans="1:75" s="1" customFormat="1" ht="18.2" customHeight="1" x14ac:dyDescent="0.15">
      <c r="A1099" s="6">
        <v>1097</v>
      </c>
      <c r="B1099" s="7" t="s">
        <v>75</v>
      </c>
      <c r="C1099" s="7" t="s">
        <v>76</v>
      </c>
      <c r="D1099" s="8">
        <v>45108</v>
      </c>
      <c r="E1099" s="9" t="s">
        <v>1750</v>
      </c>
      <c r="F1099" s="10">
        <v>92</v>
      </c>
      <c r="G1099" s="10">
        <v>92</v>
      </c>
      <c r="H1099" s="11">
        <v>37968.65</v>
      </c>
      <c r="I1099" s="11">
        <v>19280.39</v>
      </c>
      <c r="J1099" s="11">
        <v>0</v>
      </c>
      <c r="K1099" s="11">
        <v>57249.04</v>
      </c>
      <c r="L1099" s="11">
        <v>306.91000000000003</v>
      </c>
      <c r="M1099" s="11">
        <v>0</v>
      </c>
      <c r="N1099" s="11">
        <v>136.76</v>
      </c>
      <c r="O1099" s="11">
        <v>0</v>
      </c>
      <c r="P1099" s="11">
        <v>0</v>
      </c>
      <c r="Q1099" s="11">
        <v>0</v>
      </c>
      <c r="R1099" s="11">
        <v>57112.28</v>
      </c>
      <c r="S1099" s="11">
        <v>39284.86</v>
      </c>
      <c r="T1099" s="11">
        <v>335.07</v>
      </c>
      <c r="U1099" s="11">
        <v>0</v>
      </c>
      <c r="V1099" s="11">
        <v>80.040000000000006</v>
      </c>
      <c r="W1099" s="11">
        <v>0</v>
      </c>
      <c r="X1099" s="11">
        <v>0</v>
      </c>
      <c r="Y1099" s="11">
        <v>0</v>
      </c>
      <c r="Z1099" s="11">
        <v>39539.89</v>
      </c>
      <c r="AA1099" s="11">
        <v>0</v>
      </c>
      <c r="AB1099" s="11">
        <v>0</v>
      </c>
      <c r="AC1099" s="11">
        <v>0</v>
      </c>
      <c r="AD1099" s="11">
        <v>0</v>
      </c>
      <c r="AE1099" s="11">
        <v>0</v>
      </c>
      <c r="AF1099" s="11">
        <v>-145.81</v>
      </c>
      <c r="AG1099" s="11">
        <v>0</v>
      </c>
      <c r="AH1099" s="11">
        <v>0</v>
      </c>
      <c r="AI1099" s="11">
        <v>14.05</v>
      </c>
      <c r="AJ1099" s="11">
        <v>0</v>
      </c>
      <c r="AK1099" s="11">
        <v>0</v>
      </c>
      <c r="AL1099" s="11">
        <v>64.52</v>
      </c>
      <c r="AM1099" s="11">
        <v>0</v>
      </c>
      <c r="AN1099" s="11">
        <v>32.799999999999997</v>
      </c>
      <c r="AO1099" s="11">
        <v>86.64</v>
      </c>
      <c r="AP1099" s="11">
        <v>0</v>
      </c>
      <c r="AQ1099" s="11">
        <v>0</v>
      </c>
      <c r="AR1099" s="11">
        <v>0</v>
      </c>
      <c r="AS1099" s="11">
        <v>0</v>
      </c>
      <c r="AT1099" s="11">
        <f t="shared" si="17"/>
        <v>269</v>
      </c>
      <c r="AU1099" s="11">
        <v>19450.54</v>
      </c>
      <c r="AV1099" s="11">
        <v>39539.89</v>
      </c>
      <c r="AW1099" s="12">
        <v>83</v>
      </c>
      <c r="AX1099" s="12">
        <v>300</v>
      </c>
      <c r="AY1099" s="11">
        <v>347000</v>
      </c>
      <c r="AZ1099" s="11">
        <v>67532.81</v>
      </c>
      <c r="BA1099" s="13">
        <v>69.412636000000006</v>
      </c>
      <c r="BB1099" s="13">
        <v>58.7020427962361</v>
      </c>
      <c r="BC1099" s="13">
        <v>10.59</v>
      </c>
      <c r="BD1099" s="13"/>
      <c r="BE1099" s="9" t="s">
        <v>78</v>
      </c>
      <c r="BF1099" s="6"/>
      <c r="BG1099" s="9" t="s">
        <v>160</v>
      </c>
      <c r="BH1099" s="9" t="s">
        <v>386</v>
      </c>
      <c r="BI1099" s="9" t="s">
        <v>387</v>
      </c>
      <c r="BJ1099" s="9" t="s">
        <v>82</v>
      </c>
      <c r="BK1099" s="7" t="s">
        <v>83</v>
      </c>
      <c r="BL1099" s="13">
        <v>443585.02485832002</v>
      </c>
      <c r="BM1099" s="7" t="s">
        <v>84</v>
      </c>
      <c r="BN1099" s="13"/>
      <c r="BO1099" s="14">
        <v>38524</v>
      </c>
      <c r="BP1099" s="14">
        <v>47655</v>
      </c>
      <c r="BQ1099" s="14" t="s">
        <v>445</v>
      </c>
      <c r="BR1099" s="14" t="s">
        <v>446</v>
      </c>
      <c r="BS1099" s="14">
        <v>38524</v>
      </c>
      <c r="BT1099" s="14">
        <v>38524</v>
      </c>
      <c r="BU1099" s="13">
        <v>12147.59</v>
      </c>
      <c r="BV1099" s="13">
        <v>14.05</v>
      </c>
      <c r="BW1099" s="13">
        <v>0</v>
      </c>
    </row>
    <row r="1100" spans="1:75" s="1" customFormat="1" ht="18.2" customHeight="1" x14ac:dyDescent="0.15">
      <c r="A1100" s="15">
        <v>1098</v>
      </c>
      <c r="B1100" s="16" t="s">
        <v>75</v>
      </c>
      <c r="C1100" s="16" t="s">
        <v>76</v>
      </c>
      <c r="D1100" s="17">
        <v>45108</v>
      </c>
      <c r="E1100" s="18" t="s">
        <v>1751</v>
      </c>
      <c r="F1100" s="19">
        <v>0</v>
      </c>
      <c r="G1100" s="19">
        <v>0</v>
      </c>
      <c r="H1100" s="20">
        <v>37276.39</v>
      </c>
      <c r="I1100" s="20">
        <v>0</v>
      </c>
      <c r="J1100" s="20">
        <v>0</v>
      </c>
      <c r="K1100" s="20">
        <v>37276.39</v>
      </c>
      <c r="L1100" s="20">
        <v>301.26</v>
      </c>
      <c r="M1100" s="20">
        <v>0</v>
      </c>
      <c r="N1100" s="20">
        <v>0</v>
      </c>
      <c r="O1100" s="20">
        <v>301.26</v>
      </c>
      <c r="P1100" s="20">
        <v>0</v>
      </c>
      <c r="Q1100" s="20">
        <v>0</v>
      </c>
      <c r="R1100" s="20">
        <v>36975.129999999997</v>
      </c>
      <c r="S1100" s="20">
        <v>0</v>
      </c>
      <c r="T1100" s="20">
        <v>328.96</v>
      </c>
      <c r="U1100" s="20">
        <v>0</v>
      </c>
      <c r="V1100" s="20">
        <v>0</v>
      </c>
      <c r="W1100" s="20">
        <v>328.96</v>
      </c>
      <c r="X1100" s="20">
        <v>0</v>
      </c>
      <c r="Y1100" s="20">
        <v>0</v>
      </c>
      <c r="Z1100" s="20">
        <v>0</v>
      </c>
      <c r="AA1100" s="20">
        <v>13.8</v>
      </c>
      <c r="AB1100" s="20">
        <v>0</v>
      </c>
      <c r="AC1100" s="20">
        <v>0</v>
      </c>
      <c r="AD1100" s="20">
        <v>0</v>
      </c>
      <c r="AE1100" s="20">
        <v>0</v>
      </c>
      <c r="AF1100" s="20">
        <v>-23.51</v>
      </c>
      <c r="AG1100" s="20">
        <v>32.200000000000003</v>
      </c>
      <c r="AH1100" s="20">
        <v>84.91</v>
      </c>
      <c r="AI1100" s="20">
        <v>0</v>
      </c>
      <c r="AJ1100" s="20">
        <v>0</v>
      </c>
      <c r="AK1100" s="20">
        <v>0</v>
      </c>
      <c r="AL1100" s="20">
        <v>0</v>
      </c>
      <c r="AM1100" s="20">
        <v>0</v>
      </c>
      <c r="AN1100" s="20">
        <v>0</v>
      </c>
      <c r="AO1100" s="20">
        <v>0</v>
      </c>
      <c r="AP1100" s="20">
        <v>10.8</v>
      </c>
      <c r="AQ1100" s="20">
        <v>0</v>
      </c>
      <c r="AR1100" s="20">
        <v>14.54</v>
      </c>
      <c r="AS1100" s="20">
        <v>0</v>
      </c>
      <c r="AT1100" s="11">
        <f t="shared" si="17"/>
        <v>733.88</v>
      </c>
      <c r="AU1100" s="20">
        <v>0</v>
      </c>
      <c r="AV1100" s="20">
        <v>0</v>
      </c>
      <c r="AW1100" s="21">
        <v>83</v>
      </c>
      <c r="AX1100" s="21">
        <v>300</v>
      </c>
      <c r="AY1100" s="20">
        <v>337000</v>
      </c>
      <c r="AZ1100" s="20">
        <v>66296.19</v>
      </c>
      <c r="BA1100" s="22">
        <v>70.157912999999994</v>
      </c>
      <c r="BB1100" s="22">
        <v>39.1289145530639</v>
      </c>
      <c r="BC1100" s="22">
        <v>10.59</v>
      </c>
      <c r="BD1100" s="22"/>
      <c r="BE1100" s="18" t="s">
        <v>78</v>
      </c>
      <c r="BF1100" s="15"/>
      <c r="BG1100" s="18" t="s">
        <v>89</v>
      </c>
      <c r="BH1100" s="18" t="s">
        <v>90</v>
      </c>
      <c r="BI1100" s="18" t="s">
        <v>529</v>
      </c>
      <c r="BJ1100" s="18" t="s">
        <v>108</v>
      </c>
      <c r="BK1100" s="16" t="s">
        <v>83</v>
      </c>
      <c r="BL1100" s="22">
        <v>287181.91534622002</v>
      </c>
      <c r="BM1100" s="16" t="s">
        <v>84</v>
      </c>
      <c r="BN1100" s="22"/>
      <c r="BO1100" s="23">
        <v>38526</v>
      </c>
      <c r="BP1100" s="23">
        <v>47657</v>
      </c>
      <c r="BQ1100" s="14" t="s">
        <v>109</v>
      </c>
      <c r="BR1100" s="14" t="s">
        <v>110</v>
      </c>
      <c r="BS1100" s="14">
        <v>38526</v>
      </c>
      <c r="BT1100" s="14">
        <v>38526</v>
      </c>
      <c r="BU1100" s="22">
        <v>0</v>
      </c>
      <c r="BV1100" s="22">
        <v>13.8</v>
      </c>
      <c r="BW1100" s="22">
        <v>0</v>
      </c>
    </row>
    <row r="1101" spans="1:75" s="1" customFormat="1" ht="18.2" customHeight="1" x14ac:dyDescent="0.15">
      <c r="A1101" s="6">
        <v>1099</v>
      </c>
      <c r="B1101" s="7" t="s">
        <v>75</v>
      </c>
      <c r="C1101" s="7" t="s">
        <v>76</v>
      </c>
      <c r="D1101" s="8">
        <v>45108</v>
      </c>
      <c r="E1101" s="9" t="s">
        <v>1752</v>
      </c>
      <c r="F1101" s="10">
        <v>25</v>
      </c>
      <c r="G1101" s="10">
        <v>24</v>
      </c>
      <c r="H1101" s="11">
        <v>101.54</v>
      </c>
      <c r="I1101" s="11">
        <v>11865.18</v>
      </c>
      <c r="J1101" s="11">
        <v>0</v>
      </c>
      <c r="K1101" s="11">
        <v>11966.72</v>
      </c>
      <c r="L1101" s="11">
        <v>101.54</v>
      </c>
      <c r="M1101" s="11">
        <v>0</v>
      </c>
      <c r="N1101" s="11">
        <v>0</v>
      </c>
      <c r="O1101" s="11">
        <v>0</v>
      </c>
      <c r="P1101" s="11">
        <v>0</v>
      </c>
      <c r="Q1101" s="11">
        <v>0</v>
      </c>
      <c r="R1101" s="11">
        <v>11966.72</v>
      </c>
      <c r="S1101" s="11">
        <v>1374.42</v>
      </c>
      <c r="T1101" s="11">
        <v>0.9</v>
      </c>
      <c r="U1101" s="11">
        <v>0</v>
      </c>
      <c r="V1101" s="11">
        <v>0</v>
      </c>
      <c r="W1101" s="11">
        <v>0</v>
      </c>
      <c r="X1101" s="11">
        <v>0</v>
      </c>
      <c r="Y1101" s="11">
        <v>0</v>
      </c>
      <c r="Z1101" s="11">
        <v>1375.32</v>
      </c>
      <c r="AA1101" s="11">
        <v>0</v>
      </c>
      <c r="AB1101" s="11">
        <v>0</v>
      </c>
      <c r="AC1101" s="11">
        <v>0</v>
      </c>
      <c r="AD1101" s="11">
        <v>0</v>
      </c>
      <c r="AE1101" s="11">
        <v>0</v>
      </c>
      <c r="AF1101" s="11">
        <v>0</v>
      </c>
      <c r="AG1101" s="11">
        <v>0</v>
      </c>
      <c r="AH1101" s="11">
        <v>0</v>
      </c>
      <c r="AI1101" s="11">
        <v>0</v>
      </c>
      <c r="AJ1101" s="11">
        <v>0</v>
      </c>
      <c r="AK1101" s="11">
        <v>0</v>
      </c>
      <c r="AL1101" s="11">
        <v>0</v>
      </c>
      <c r="AM1101" s="11">
        <v>0</v>
      </c>
      <c r="AN1101" s="11">
        <v>0</v>
      </c>
      <c r="AO1101" s="11">
        <v>0</v>
      </c>
      <c r="AP1101" s="11">
        <v>0</v>
      </c>
      <c r="AQ1101" s="11">
        <v>0</v>
      </c>
      <c r="AR1101" s="11">
        <v>0</v>
      </c>
      <c r="AS1101" s="11">
        <v>0</v>
      </c>
      <c r="AT1101" s="11">
        <f t="shared" si="17"/>
        <v>0</v>
      </c>
      <c r="AU1101" s="11">
        <v>11966.72</v>
      </c>
      <c r="AV1101" s="11">
        <v>1375.32</v>
      </c>
      <c r="AW1101" s="12">
        <v>23</v>
      </c>
      <c r="AX1101" s="12">
        <v>240</v>
      </c>
      <c r="AY1101" s="11">
        <v>284999.99</v>
      </c>
      <c r="AZ1101" s="11">
        <v>54921.49</v>
      </c>
      <c r="BA1101" s="13">
        <v>68.722336999999996</v>
      </c>
      <c r="BB1101" s="13">
        <v>14.9737555303878</v>
      </c>
      <c r="BC1101" s="13">
        <v>10.59</v>
      </c>
      <c r="BD1101" s="13"/>
      <c r="BE1101" s="9" t="s">
        <v>78</v>
      </c>
      <c r="BF1101" s="6"/>
      <c r="BG1101" s="9" t="s">
        <v>347</v>
      </c>
      <c r="BH1101" s="9" t="s">
        <v>348</v>
      </c>
      <c r="BI1101" s="9" t="s">
        <v>1056</v>
      </c>
      <c r="BJ1101" s="9" t="s">
        <v>82</v>
      </c>
      <c r="BK1101" s="7" t="s">
        <v>83</v>
      </c>
      <c r="BL1101" s="13">
        <v>92944.245767679997</v>
      </c>
      <c r="BM1101" s="7" t="s">
        <v>84</v>
      </c>
      <c r="BN1101" s="13"/>
      <c r="BO1101" s="14">
        <v>38527</v>
      </c>
      <c r="BP1101" s="14">
        <v>45832</v>
      </c>
      <c r="BQ1101" s="14" t="s">
        <v>232</v>
      </c>
      <c r="BR1101" s="14" t="s">
        <v>233</v>
      </c>
      <c r="BS1101" s="14">
        <v>38527</v>
      </c>
      <c r="BT1101" s="14">
        <v>38527</v>
      </c>
      <c r="BU1101" s="13">
        <v>2665</v>
      </c>
      <c r="BV1101" s="13">
        <v>0</v>
      </c>
      <c r="BW1101" s="13">
        <v>0</v>
      </c>
    </row>
    <row r="1102" spans="1:75" s="1" customFormat="1" ht="18.2" customHeight="1" x14ac:dyDescent="0.15">
      <c r="A1102" s="15">
        <v>1100</v>
      </c>
      <c r="B1102" s="16" t="s">
        <v>75</v>
      </c>
      <c r="C1102" s="16" t="s">
        <v>76</v>
      </c>
      <c r="D1102" s="17">
        <v>45108</v>
      </c>
      <c r="E1102" s="18" t="s">
        <v>1753</v>
      </c>
      <c r="F1102" s="19">
        <v>0</v>
      </c>
      <c r="G1102" s="19">
        <v>0</v>
      </c>
      <c r="H1102" s="20">
        <v>7524.34</v>
      </c>
      <c r="I1102" s="20">
        <v>0</v>
      </c>
      <c r="J1102" s="20">
        <v>0</v>
      </c>
      <c r="K1102" s="20">
        <v>7524.34</v>
      </c>
      <c r="L1102" s="20">
        <v>465.87</v>
      </c>
      <c r="M1102" s="20">
        <v>0</v>
      </c>
      <c r="N1102" s="20">
        <v>0</v>
      </c>
      <c r="O1102" s="20">
        <v>465.87</v>
      </c>
      <c r="P1102" s="20">
        <v>0</v>
      </c>
      <c r="Q1102" s="20">
        <v>0</v>
      </c>
      <c r="R1102" s="20">
        <v>7058.47</v>
      </c>
      <c r="S1102" s="20">
        <v>0</v>
      </c>
      <c r="T1102" s="20">
        <v>66.400000000000006</v>
      </c>
      <c r="U1102" s="20">
        <v>0</v>
      </c>
      <c r="V1102" s="20">
        <v>0</v>
      </c>
      <c r="W1102" s="20">
        <v>66.400000000000006</v>
      </c>
      <c r="X1102" s="20">
        <v>0</v>
      </c>
      <c r="Y1102" s="20">
        <v>0</v>
      </c>
      <c r="Z1102" s="20">
        <v>0</v>
      </c>
      <c r="AA1102" s="20">
        <v>11.65</v>
      </c>
      <c r="AB1102" s="20">
        <v>0</v>
      </c>
      <c r="AC1102" s="20">
        <v>0</v>
      </c>
      <c r="AD1102" s="20">
        <v>0</v>
      </c>
      <c r="AE1102" s="20">
        <v>0</v>
      </c>
      <c r="AF1102" s="20">
        <v>-21.52</v>
      </c>
      <c r="AG1102" s="20">
        <v>27.2</v>
      </c>
      <c r="AH1102" s="20">
        <v>76.2</v>
      </c>
      <c r="AI1102" s="20">
        <v>0</v>
      </c>
      <c r="AJ1102" s="20">
        <v>0</v>
      </c>
      <c r="AK1102" s="20">
        <v>0</v>
      </c>
      <c r="AL1102" s="20">
        <v>0</v>
      </c>
      <c r="AM1102" s="20">
        <v>0</v>
      </c>
      <c r="AN1102" s="20">
        <v>0</v>
      </c>
      <c r="AO1102" s="20">
        <v>0</v>
      </c>
      <c r="AP1102" s="20">
        <v>7.45</v>
      </c>
      <c r="AQ1102" s="20">
        <v>0</v>
      </c>
      <c r="AR1102" s="20">
        <v>2.37</v>
      </c>
      <c r="AS1102" s="20">
        <v>0</v>
      </c>
      <c r="AT1102" s="11">
        <f t="shared" si="17"/>
        <v>630.88</v>
      </c>
      <c r="AU1102" s="20">
        <v>0</v>
      </c>
      <c r="AV1102" s="20">
        <v>0</v>
      </c>
      <c r="AW1102" s="21">
        <v>83</v>
      </c>
      <c r="AX1102" s="21">
        <v>300</v>
      </c>
      <c r="AY1102" s="20">
        <v>392999.99</v>
      </c>
      <c r="AZ1102" s="20">
        <v>55991.67</v>
      </c>
      <c r="BA1102" s="22">
        <v>50.807912000000002</v>
      </c>
      <c r="BB1102" s="22">
        <v>6.4049906461914796</v>
      </c>
      <c r="BC1102" s="22">
        <v>10.59</v>
      </c>
      <c r="BD1102" s="22"/>
      <c r="BE1102" s="18" t="s">
        <v>78</v>
      </c>
      <c r="BF1102" s="15"/>
      <c r="BG1102" s="18" t="s">
        <v>160</v>
      </c>
      <c r="BH1102" s="18" t="s">
        <v>209</v>
      </c>
      <c r="BI1102" s="18" t="s">
        <v>1754</v>
      </c>
      <c r="BJ1102" s="18" t="s">
        <v>108</v>
      </c>
      <c r="BK1102" s="16" t="s">
        <v>83</v>
      </c>
      <c r="BL1102" s="22">
        <v>54822.388292180003</v>
      </c>
      <c r="BM1102" s="16" t="s">
        <v>84</v>
      </c>
      <c r="BN1102" s="22"/>
      <c r="BO1102" s="23">
        <v>38527</v>
      </c>
      <c r="BP1102" s="23">
        <v>47658</v>
      </c>
      <c r="BQ1102" s="14" t="s">
        <v>109</v>
      </c>
      <c r="BR1102" s="14" t="s">
        <v>110</v>
      </c>
      <c r="BS1102" s="14">
        <v>38527</v>
      </c>
      <c r="BT1102" s="14">
        <v>38527</v>
      </c>
      <c r="BU1102" s="22">
        <v>0</v>
      </c>
      <c r="BV1102" s="22">
        <v>11.65</v>
      </c>
      <c r="BW1102" s="22">
        <v>0</v>
      </c>
    </row>
    <row r="1103" spans="1:75" s="1" customFormat="1" ht="18.2" customHeight="1" x14ac:dyDescent="0.15">
      <c r="A1103" s="6">
        <v>1101</v>
      </c>
      <c r="B1103" s="7" t="s">
        <v>75</v>
      </c>
      <c r="C1103" s="7" t="s">
        <v>76</v>
      </c>
      <c r="D1103" s="8">
        <v>45108</v>
      </c>
      <c r="E1103" s="9" t="s">
        <v>1755</v>
      </c>
      <c r="F1103" s="10">
        <v>0</v>
      </c>
      <c r="G1103" s="10">
        <v>0</v>
      </c>
      <c r="H1103" s="11">
        <v>38190.370000000003</v>
      </c>
      <c r="I1103" s="11">
        <v>0</v>
      </c>
      <c r="J1103" s="11">
        <v>0</v>
      </c>
      <c r="K1103" s="11">
        <v>38190.370000000003</v>
      </c>
      <c r="L1103" s="11">
        <v>308.7</v>
      </c>
      <c r="M1103" s="11">
        <v>0</v>
      </c>
      <c r="N1103" s="11">
        <v>0</v>
      </c>
      <c r="O1103" s="11">
        <v>308.7</v>
      </c>
      <c r="P1103" s="11">
        <v>0</v>
      </c>
      <c r="Q1103" s="11">
        <v>0</v>
      </c>
      <c r="R1103" s="11">
        <v>37881.67</v>
      </c>
      <c r="S1103" s="11">
        <v>0</v>
      </c>
      <c r="T1103" s="11">
        <v>337.03</v>
      </c>
      <c r="U1103" s="11">
        <v>0</v>
      </c>
      <c r="V1103" s="11">
        <v>0</v>
      </c>
      <c r="W1103" s="11">
        <v>337.03</v>
      </c>
      <c r="X1103" s="11">
        <v>0</v>
      </c>
      <c r="Y1103" s="11">
        <v>0</v>
      </c>
      <c r="Z1103" s="11">
        <v>0</v>
      </c>
      <c r="AA1103" s="11">
        <v>14.14</v>
      </c>
      <c r="AB1103" s="11">
        <v>0</v>
      </c>
      <c r="AC1103" s="11">
        <v>0</v>
      </c>
      <c r="AD1103" s="11">
        <v>0</v>
      </c>
      <c r="AE1103" s="11">
        <v>0</v>
      </c>
      <c r="AF1103" s="11">
        <v>-24.65</v>
      </c>
      <c r="AG1103" s="11">
        <v>32.99</v>
      </c>
      <c r="AH1103" s="11">
        <v>88.64</v>
      </c>
      <c r="AI1103" s="11">
        <v>0</v>
      </c>
      <c r="AJ1103" s="11">
        <v>0</v>
      </c>
      <c r="AK1103" s="11">
        <v>0</v>
      </c>
      <c r="AL1103" s="11">
        <v>0</v>
      </c>
      <c r="AM1103" s="11">
        <v>0</v>
      </c>
      <c r="AN1103" s="11">
        <v>0</v>
      </c>
      <c r="AO1103" s="11">
        <v>0</v>
      </c>
      <c r="AP1103" s="11">
        <v>0</v>
      </c>
      <c r="AQ1103" s="11">
        <v>0</v>
      </c>
      <c r="AR1103" s="11">
        <v>0</v>
      </c>
      <c r="AS1103" s="11">
        <v>3.8630000000000001E-3</v>
      </c>
      <c r="AT1103" s="11">
        <f t="shared" si="17"/>
        <v>756.84613699999989</v>
      </c>
      <c r="AU1103" s="11">
        <v>0</v>
      </c>
      <c r="AV1103" s="11">
        <v>0</v>
      </c>
      <c r="AW1103" s="12">
        <v>83</v>
      </c>
      <c r="AX1103" s="12">
        <v>300</v>
      </c>
      <c r="AY1103" s="11">
        <v>384999.99</v>
      </c>
      <c r="AZ1103" s="11">
        <v>67927.3</v>
      </c>
      <c r="BA1103" s="13">
        <v>62.919330000000002</v>
      </c>
      <c r="BB1103" s="13">
        <v>35.088827256215097</v>
      </c>
      <c r="BC1103" s="13">
        <v>10.59</v>
      </c>
      <c r="BD1103" s="13"/>
      <c r="BE1103" s="9" t="s">
        <v>78</v>
      </c>
      <c r="BF1103" s="6"/>
      <c r="BG1103" s="9" t="s">
        <v>160</v>
      </c>
      <c r="BH1103" s="9" t="s">
        <v>386</v>
      </c>
      <c r="BI1103" s="9" t="s">
        <v>1584</v>
      </c>
      <c r="BJ1103" s="9" t="s">
        <v>108</v>
      </c>
      <c r="BK1103" s="7" t="s">
        <v>83</v>
      </c>
      <c r="BL1103" s="13">
        <v>294222.91543297999</v>
      </c>
      <c r="BM1103" s="7" t="s">
        <v>84</v>
      </c>
      <c r="BN1103" s="13"/>
      <c r="BO1103" s="14">
        <v>38527</v>
      </c>
      <c r="BP1103" s="14">
        <v>47658</v>
      </c>
      <c r="BQ1103" s="14" t="s">
        <v>109</v>
      </c>
      <c r="BR1103" s="14" t="s">
        <v>110</v>
      </c>
      <c r="BS1103" s="14">
        <v>38527</v>
      </c>
      <c r="BT1103" s="14">
        <v>38527</v>
      </c>
      <c r="BU1103" s="13">
        <v>0</v>
      </c>
      <c r="BV1103" s="13">
        <v>14.14</v>
      </c>
      <c r="BW1103" s="13">
        <v>0</v>
      </c>
    </row>
    <row r="1104" spans="1:75" s="1" customFormat="1" ht="18.2" customHeight="1" x14ac:dyDescent="0.15">
      <c r="A1104" s="15">
        <v>1102</v>
      </c>
      <c r="B1104" s="16" t="s">
        <v>75</v>
      </c>
      <c r="C1104" s="16" t="s">
        <v>76</v>
      </c>
      <c r="D1104" s="17">
        <v>45108</v>
      </c>
      <c r="E1104" s="18" t="s">
        <v>1756</v>
      </c>
      <c r="F1104" s="19">
        <v>134</v>
      </c>
      <c r="G1104" s="19">
        <v>133</v>
      </c>
      <c r="H1104" s="20">
        <v>14572.38</v>
      </c>
      <c r="I1104" s="20">
        <v>42781.26</v>
      </c>
      <c r="J1104" s="20">
        <v>0</v>
      </c>
      <c r="K1104" s="20">
        <v>57353.64</v>
      </c>
      <c r="L1104" s="20">
        <v>547.80999999999995</v>
      </c>
      <c r="M1104" s="20">
        <v>0</v>
      </c>
      <c r="N1104" s="20">
        <v>0</v>
      </c>
      <c r="O1104" s="20">
        <v>0</v>
      </c>
      <c r="P1104" s="20">
        <v>0</v>
      </c>
      <c r="Q1104" s="20">
        <v>0</v>
      </c>
      <c r="R1104" s="20">
        <v>57353.64</v>
      </c>
      <c r="S1104" s="20">
        <v>47181.27</v>
      </c>
      <c r="T1104" s="20">
        <v>128.6</v>
      </c>
      <c r="U1104" s="20">
        <v>0</v>
      </c>
      <c r="V1104" s="20">
        <v>0</v>
      </c>
      <c r="W1104" s="20">
        <v>0</v>
      </c>
      <c r="X1104" s="20">
        <v>0</v>
      </c>
      <c r="Y1104" s="20">
        <v>0</v>
      </c>
      <c r="Z1104" s="20">
        <v>47309.87</v>
      </c>
      <c r="AA1104" s="20">
        <v>0</v>
      </c>
      <c r="AB1104" s="20">
        <v>0</v>
      </c>
      <c r="AC1104" s="20">
        <v>0</v>
      </c>
      <c r="AD1104" s="20">
        <v>0</v>
      </c>
      <c r="AE1104" s="20">
        <v>0</v>
      </c>
      <c r="AF1104" s="20">
        <v>0</v>
      </c>
      <c r="AG1104" s="20">
        <v>0</v>
      </c>
      <c r="AH1104" s="20">
        <v>0</v>
      </c>
      <c r="AI1104" s="20">
        <v>0</v>
      </c>
      <c r="AJ1104" s="20">
        <v>0</v>
      </c>
      <c r="AK1104" s="20">
        <v>0</v>
      </c>
      <c r="AL1104" s="20">
        <v>0</v>
      </c>
      <c r="AM1104" s="20">
        <v>0</v>
      </c>
      <c r="AN1104" s="20">
        <v>0</v>
      </c>
      <c r="AO1104" s="20">
        <v>0</v>
      </c>
      <c r="AP1104" s="20">
        <v>0</v>
      </c>
      <c r="AQ1104" s="20">
        <v>0</v>
      </c>
      <c r="AR1104" s="20">
        <v>0</v>
      </c>
      <c r="AS1104" s="20">
        <v>0</v>
      </c>
      <c r="AT1104" s="11">
        <f t="shared" si="17"/>
        <v>0</v>
      </c>
      <c r="AU1104" s="20">
        <v>43329.07</v>
      </c>
      <c r="AV1104" s="20">
        <v>47309.87</v>
      </c>
      <c r="AW1104" s="21">
        <v>23</v>
      </c>
      <c r="AX1104" s="21">
        <v>240</v>
      </c>
      <c r="AY1104" s="20">
        <v>323000</v>
      </c>
      <c r="AZ1104" s="20">
        <v>67342.52</v>
      </c>
      <c r="BA1104" s="22">
        <v>74.351084</v>
      </c>
      <c r="BB1104" s="22">
        <v>63.322627447647598</v>
      </c>
      <c r="BC1104" s="22">
        <v>10.59</v>
      </c>
      <c r="BD1104" s="22"/>
      <c r="BE1104" s="18" t="s">
        <v>78</v>
      </c>
      <c r="BF1104" s="15"/>
      <c r="BG1104" s="18" t="s">
        <v>79</v>
      </c>
      <c r="BH1104" s="18" t="s">
        <v>195</v>
      </c>
      <c r="BI1104" s="18" t="s">
        <v>627</v>
      </c>
      <c r="BJ1104" s="18" t="s">
        <v>82</v>
      </c>
      <c r="BK1104" s="16" t="s">
        <v>83</v>
      </c>
      <c r="BL1104" s="22">
        <v>445459.64239415998</v>
      </c>
      <c r="BM1104" s="16" t="s">
        <v>84</v>
      </c>
      <c r="BN1104" s="22"/>
      <c r="BO1104" s="23">
        <v>38527</v>
      </c>
      <c r="BP1104" s="23">
        <v>45832</v>
      </c>
      <c r="BQ1104" s="14" t="s">
        <v>326</v>
      </c>
      <c r="BR1104" s="14" t="s">
        <v>327</v>
      </c>
      <c r="BS1104" s="14">
        <v>38527</v>
      </c>
      <c r="BT1104" s="14">
        <v>38527</v>
      </c>
      <c r="BU1104" s="22">
        <v>17335.330000000002</v>
      </c>
      <c r="BV1104" s="22">
        <v>14.12</v>
      </c>
      <c r="BW1104" s="22">
        <v>0</v>
      </c>
    </row>
    <row r="1105" spans="1:75" s="1" customFormat="1" ht="18.2" customHeight="1" x14ac:dyDescent="0.15">
      <c r="A1105" s="6">
        <v>1103</v>
      </c>
      <c r="B1105" s="7" t="s">
        <v>75</v>
      </c>
      <c r="C1105" s="7" t="s">
        <v>76</v>
      </c>
      <c r="D1105" s="8">
        <v>45108</v>
      </c>
      <c r="E1105" s="9" t="s">
        <v>1757</v>
      </c>
      <c r="F1105" s="10">
        <v>1</v>
      </c>
      <c r="G1105" s="10">
        <v>0</v>
      </c>
      <c r="H1105" s="11">
        <v>26055.79</v>
      </c>
      <c r="I1105" s="11">
        <v>0</v>
      </c>
      <c r="J1105" s="11">
        <v>0</v>
      </c>
      <c r="K1105" s="11">
        <v>26055.79</v>
      </c>
      <c r="L1105" s="11">
        <v>372.21</v>
      </c>
      <c r="M1105" s="11">
        <v>0</v>
      </c>
      <c r="N1105" s="11">
        <v>0</v>
      </c>
      <c r="O1105" s="11">
        <v>27.09</v>
      </c>
      <c r="P1105" s="11">
        <v>0</v>
      </c>
      <c r="Q1105" s="11">
        <v>0</v>
      </c>
      <c r="R1105" s="11">
        <v>26028.7</v>
      </c>
      <c r="S1105" s="11">
        <v>0</v>
      </c>
      <c r="T1105" s="11">
        <v>229.94</v>
      </c>
      <c r="U1105" s="11">
        <v>0</v>
      </c>
      <c r="V1105" s="11">
        <v>0</v>
      </c>
      <c r="W1105" s="11">
        <v>229.94</v>
      </c>
      <c r="X1105" s="11">
        <v>0</v>
      </c>
      <c r="Y1105" s="11">
        <v>0</v>
      </c>
      <c r="Z1105" s="11">
        <v>0</v>
      </c>
      <c r="AA1105" s="11">
        <v>13.18</v>
      </c>
      <c r="AB1105" s="11">
        <v>0</v>
      </c>
      <c r="AC1105" s="11">
        <v>0</v>
      </c>
      <c r="AD1105" s="11">
        <v>0</v>
      </c>
      <c r="AE1105" s="11">
        <v>0</v>
      </c>
      <c r="AF1105" s="11">
        <v>-34.1</v>
      </c>
      <c r="AG1105" s="11">
        <v>30.77</v>
      </c>
      <c r="AH1105" s="11">
        <v>81.680000000000007</v>
      </c>
      <c r="AI1105" s="11">
        <v>0</v>
      </c>
      <c r="AJ1105" s="11">
        <v>0</v>
      </c>
      <c r="AK1105" s="11">
        <v>0</v>
      </c>
      <c r="AL1105" s="11">
        <v>0</v>
      </c>
      <c r="AM1105" s="11">
        <v>0</v>
      </c>
      <c r="AN1105" s="11">
        <v>0</v>
      </c>
      <c r="AO1105" s="11">
        <v>0</v>
      </c>
      <c r="AP1105" s="11">
        <v>0</v>
      </c>
      <c r="AQ1105" s="11">
        <v>0</v>
      </c>
      <c r="AR1105" s="11">
        <v>1.96</v>
      </c>
      <c r="AS1105" s="11">
        <v>0</v>
      </c>
      <c r="AT1105" s="11">
        <f t="shared" si="17"/>
        <v>346.59999999999997</v>
      </c>
      <c r="AU1105" s="11">
        <v>345.12</v>
      </c>
      <c r="AV1105" s="11">
        <v>0</v>
      </c>
      <c r="AW1105" s="12">
        <v>83</v>
      </c>
      <c r="AX1105" s="12">
        <v>300</v>
      </c>
      <c r="AY1105" s="11">
        <v>335200</v>
      </c>
      <c r="AZ1105" s="11">
        <v>63343.26</v>
      </c>
      <c r="BA1105" s="13">
        <v>67.390218000000004</v>
      </c>
      <c r="BB1105" s="13">
        <v>27.691656022386599</v>
      </c>
      <c r="BC1105" s="13">
        <v>10.59</v>
      </c>
      <c r="BD1105" s="13"/>
      <c r="BE1105" s="9" t="s">
        <v>78</v>
      </c>
      <c r="BF1105" s="6"/>
      <c r="BG1105" s="9" t="s">
        <v>79</v>
      </c>
      <c r="BH1105" s="9" t="s">
        <v>195</v>
      </c>
      <c r="BI1105" s="9" t="s">
        <v>295</v>
      </c>
      <c r="BJ1105" s="9" t="s">
        <v>95</v>
      </c>
      <c r="BK1105" s="7" t="s">
        <v>83</v>
      </c>
      <c r="BL1105" s="13">
        <v>202162.1538578</v>
      </c>
      <c r="BM1105" s="7" t="s">
        <v>84</v>
      </c>
      <c r="BN1105" s="13"/>
      <c r="BO1105" s="14">
        <v>38527</v>
      </c>
      <c r="BP1105" s="14">
        <v>47658</v>
      </c>
      <c r="BQ1105" s="14" t="s">
        <v>109</v>
      </c>
      <c r="BR1105" s="14" t="s">
        <v>110</v>
      </c>
      <c r="BS1105" s="14">
        <v>38527</v>
      </c>
      <c r="BT1105" s="14">
        <v>38527</v>
      </c>
      <c r="BU1105" s="13">
        <v>0</v>
      </c>
      <c r="BV1105" s="13">
        <v>13.18</v>
      </c>
      <c r="BW1105" s="13">
        <v>0</v>
      </c>
    </row>
    <row r="1106" spans="1:75" s="1" customFormat="1" ht="18.2" customHeight="1" x14ac:dyDescent="0.15">
      <c r="A1106" s="15">
        <v>1104</v>
      </c>
      <c r="B1106" s="16" t="s">
        <v>75</v>
      </c>
      <c r="C1106" s="16" t="s">
        <v>76</v>
      </c>
      <c r="D1106" s="17">
        <v>45108</v>
      </c>
      <c r="E1106" s="18" t="s">
        <v>1758</v>
      </c>
      <c r="F1106" s="19">
        <v>0</v>
      </c>
      <c r="G1106" s="19">
        <v>0</v>
      </c>
      <c r="H1106" s="20">
        <v>21295.62</v>
      </c>
      <c r="I1106" s="20">
        <v>0</v>
      </c>
      <c r="J1106" s="20">
        <v>0</v>
      </c>
      <c r="K1106" s="20">
        <v>21295.62</v>
      </c>
      <c r="L1106" s="20">
        <v>566.78</v>
      </c>
      <c r="M1106" s="20">
        <v>0</v>
      </c>
      <c r="N1106" s="20">
        <v>0</v>
      </c>
      <c r="O1106" s="20">
        <v>566.78</v>
      </c>
      <c r="P1106" s="20">
        <v>0</v>
      </c>
      <c r="Q1106" s="20">
        <v>0</v>
      </c>
      <c r="R1106" s="20">
        <v>20728.84</v>
      </c>
      <c r="S1106" s="20">
        <v>0</v>
      </c>
      <c r="T1106" s="20">
        <v>187.93</v>
      </c>
      <c r="U1106" s="20">
        <v>0</v>
      </c>
      <c r="V1106" s="20">
        <v>0</v>
      </c>
      <c r="W1106" s="20">
        <v>187.93</v>
      </c>
      <c r="X1106" s="20">
        <v>0</v>
      </c>
      <c r="Y1106" s="20">
        <v>0</v>
      </c>
      <c r="Z1106" s="20">
        <v>0</v>
      </c>
      <c r="AA1106" s="20">
        <v>16.52</v>
      </c>
      <c r="AB1106" s="20">
        <v>0</v>
      </c>
      <c r="AC1106" s="20">
        <v>0</v>
      </c>
      <c r="AD1106" s="20">
        <v>0</v>
      </c>
      <c r="AE1106" s="20">
        <v>0</v>
      </c>
      <c r="AF1106" s="20">
        <v>-28.57</v>
      </c>
      <c r="AG1106" s="20">
        <v>38.56</v>
      </c>
      <c r="AH1106" s="20">
        <v>101.79</v>
      </c>
      <c r="AI1106" s="20">
        <v>0</v>
      </c>
      <c r="AJ1106" s="20">
        <v>0</v>
      </c>
      <c r="AK1106" s="20">
        <v>0</v>
      </c>
      <c r="AL1106" s="20">
        <v>0</v>
      </c>
      <c r="AM1106" s="20">
        <v>0</v>
      </c>
      <c r="AN1106" s="20">
        <v>0</v>
      </c>
      <c r="AO1106" s="20">
        <v>0</v>
      </c>
      <c r="AP1106" s="20">
        <v>46.45</v>
      </c>
      <c r="AQ1106" s="20">
        <v>0</v>
      </c>
      <c r="AR1106" s="20">
        <v>41.07</v>
      </c>
      <c r="AS1106" s="20">
        <v>0</v>
      </c>
      <c r="AT1106" s="11">
        <f t="shared" si="17"/>
        <v>888.39</v>
      </c>
      <c r="AU1106" s="20">
        <v>0</v>
      </c>
      <c r="AV1106" s="20">
        <v>0</v>
      </c>
      <c r="AW1106" s="21">
        <v>83</v>
      </c>
      <c r="AX1106" s="21">
        <v>300</v>
      </c>
      <c r="AY1106" s="20">
        <v>406000.01</v>
      </c>
      <c r="AZ1106" s="20">
        <v>79391.149999999994</v>
      </c>
      <c r="BA1106" s="22">
        <v>69.704430000000002</v>
      </c>
      <c r="BB1106" s="22">
        <v>18.1996605007132</v>
      </c>
      <c r="BC1106" s="22">
        <v>10.59</v>
      </c>
      <c r="BD1106" s="22"/>
      <c r="BE1106" s="18" t="s">
        <v>78</v>
      </c>
      <c r="BF1106" s="15"/>
      <c r="BG1106" s="18" t="s">
        <v>89</v>
      </c>
      <c r="BH1106" s="18" t="s">
        <v>166</v>
      </c>
      <c r="BI1106" s="18" t="s">
        <v>287</v>
      </c>
      <c r="BJ1106" s="18" t="s">
        <v>108</v>
      </c>
      <c r="BK1106" s="16" t="s">
        <v>83</v>
      </c>
      <c r="BL1106" s="22">
        <v>160998.70302295999</v>
      </c>
      <c r="BM1106" s="16" t="s">
        <v>84</v>
      </c>
      <c r="BN1106" s="22"/>
      <c r="BO1106" s="23">
        <v>38532</v>
      </c>
      <c r="BP1106" s="23">
        <v>47663</v>
      </c>
      <c r="BQ1106" s="14" t="s">
        <v>109</v>
      </c>
      <c r="BR1106" s="14" t="s">
        <v>110</v>
      </c>
      <c r="BS1106" s="14">
        <v>38532</v>
      </c>
      <c r="BT1106" s="14">
        <v>38532</v>
      </c>
      <c r="BU1106" s="22">
        <v>0</v>
      </c>
      <c r="BV1106" s="22">
        <v>16.52</v>
      </c>
      <c r="BW1106" s="22">
        <v>0</v>
      </c>
    </row>
    <row r="1107" spans="1:75" s="1" customFormat="1" ht="18.2" customHeight="1" x14ac:dyDescent="0.15">
      <c r="A1107" s="6">
        <v>1105</v>
      </c>
      <c r="B1107" s="7" t="s">
        <v>75</v>
      </c>
      <c r="C1107" s="7" t="s">
        <v>76</v>
      </c>
      <c r="D1107" s="8">
        <v>45108</v>
      </c>
      <c r="E1107" s="9" t="s">
        <v>1759</v>
      </c>
      <c r="F1107" s="10">
        <v>0</v>
      </c>
      <c r="G1107" s="10">
        <v>0</v>
      </c>
      <c r="H1107" s="11">
        <v>18558.580000000002</v>
      </c>
      <c r="I1107" s="11">
        <v>0</v>
      </c>
      <c r="J1107" s="11">
        <v>0</v>
      </c>
      <c r="K1107" s="11">
        <v>18558.580000000002</v>
      </c>
      <c r="L1107" s="11">
        <v>697.78</v>
      </c>
      <c r="M1107" s="11">
        <v>0</v>
      </c>
      <c r="N1107" s="11">
        <v>0</v>
      </c>
      <c r="O1107" s="11">
        <v>697.78</v>
      </c>
      <c r="P1107" s="11">
        <v>0</v>
      </c>
      <c r="Q1107" s="11">
        <v>0</v>
      </c>
      <c r="R1107" s="11">
        <v>17860.8</v>
      </c>
      <c r="S1107" s="11">
        <v>0</v>
      </c>
      <c r="T1107" s="11">
        <v>163.78</v>
      </c>
      <c r="U1107" s="11">
        <v>0</v>
      </c>
      <c r="V1107" s="11">
        <v>0</v>
      </c>
      <c r="W1107" s="11">
        <v>163.78</v>
      </c>
      <c r="X1107" s="11">
        <v>0</v>
      </c>
      <c r="Y1107" s="11">
        <v>0</v>
      </c>
      <c r="Z1107" s="11">
        <v>0</v>
      </c>
      <c r="AA1107" s="11">
        <v>17.98</v>
      </c>
      <c r="AB1107" s="11">
        <v>0</v>
      </c>
      <c r="AC1107" s="11">
        <v>0</v>
      </c>
      <c r="AD1107" s="11">
        <v>0</v>
      </c>
      <c r="AE1107" s="11">
        <v>0</v>
      </c>
      <c r="AF1107" s="11">
        <v>-31.33</v>
      </c>
      <c r="AG1107" s="11">
        <v>38.26</v>
      </c>
      <c r="AH1107" s="11">
        <v>112.4</v>
      </c>
      <c r="AI1107" s="11">
        <v>0</v>
      </c>
      <c r="AJ1107" s="11">
        <v>0</v>
      </c>
      <c r="AK1107" s="11">
        <v>0</v>
      </c>
      <c r="AL1107" s="11">
        <v>0</v>
      </c>
      <c r="AM1107" s="11">
        <v>0</v>
      </c>
      <c r="AN1107" s="11">
        <v>0</v>
      </c>
      <c r="AO1107" s="11">
        <v>0</v>
      </c>
      <c r="AP1107" s="11">
        <v>85.49</v>
      </c>
      <c r="AQ1107" s="11">
        <v>0</v>
      </c>
      <c r="AR1107" s="11">
        <v>60.79</v>
      </c>
      <c r="AS1107" s="11">
        <v>0</v>
      </c>
      <c r="AT1107" s="11">
        <f t="shared" si="17"/>
        <v>1023.5699999999999</v>
      </c>
      <c r="AU1107" s="11">
        <v>0</v>
      </c>
      <c r="AV1107" s="11">
        <v>0</v>
      </c>
      <c r="AW1107" s="12">
        <v>23</v>
      </c>
      <c r="AX1107" s="12">
        <v>240</v>
      </c>
      <c r="AY1107" s="11">
        <v>496999.98</v>
      </c>
      <c r="AZ1107" s="11">
        <v>85775.43</v>
      </c>
      <c r="BA1107" s="13">
        <v>61.514688999999997</v>
      </c>
      <c r="BB1107" s="13">
        <v>12.809047501029101</v>
      </c>
      <c r="BC1107" s="13">
        <v>10.59</v>
      </c>
      <c r="BD1107" s="13"/>
      <c r="BE1107" s="9" t="s">
        <v>78</v>
      </c>
      <c r="BF1107" s="6"/>
      <c r="BG1107" s="9" t="s">
        <v>79</v>
      </c>
      <c r="BH1107" s="9" t="s">
        <v>80</v>
      </c>
      <c r="BI1107" s="9" t="s">
        <v>1694</v>
      </c>
      <c r="BJ1107" s="9" t="s">
        <v>108</v>
      </c>
      <c r="BK1107" s="7" t="s">
        <v>83</v>
      </c>
      <c r="BL1107" s="13">
        <v>138722.9403552</v>
      </c>
      <c r="BM1107" s="7" t="s">
        <v>84</v>
      </c>
      <c r="BN1107" s="13"/>
      <c r="BO1107" s="14">
        <v>38533</v>
      </c>
      <c r="BP1107" s="14">
        <v>45838</v>
      </c>
      <c r="BQ1107" s="14" t="s">
        <v>109</v>
      </c>
      <c r="BR1107" s="14" t="s">
        <v>110</v>
      </c>
      <c r="BS1107" s="14">
        <v>38533</v>
      </c>
      <c r="BT1107" s="14">
        <v>38533</v>
      </c>
      <c r="BU1107" s="13">
        <v>0</v>
      </c>
      <c r="BV1107" s="13">
        <v>17.98</v>
      </c>
      <c r="BW1107" s="13">
        <v>0</v>
      </c>
    </row>
    <row r="1108" spans="1:75" s="1" customFormat="1" ht="18.2" customHeight="1" x14ac:dyDescent="0.15">
      <c r="A1108" s="15">
        <v>1106</v>
      </c>
      <c r="B1108" s="16" t="s">
        <v>75</v>
      </c>
      <c r="C1108" s="16" t="s">
        <v>76</v>
      </c>
      <c r="D1108" s="17">
        <v>45108</v>
      </c>
      <c r="E1108" s="18" t="s">
        <v>1760</v>
      </c>
      <c r="F1108" s="19">
        <v>107</v>
      </c>
      <c r="G1108" s="19">
        <v>107</v>
      </c>
      <c r="H1108" s="20">
        <v>0</v>
      </c>
      <c r="I1108" s="20">
        <v>40844.58</v>
      </c>
      <c r="J1108" s="20">
        <v>0</v>
      </c>
      <c r="K1108" s="20">
        <v>40844.58</v>
      </c>
      <c r="L1108" s="20">
        <v>0</v>
      </c>
      <c r="M1108" s="20">
        <v>0</v>
      </c>
      <c r="N1108" s="20">
        <v>0</v>
      </c>
      <c r="O1108" s="20">
        <v>0</v>
      </c>
      <c r="P1108" s="20">
        <v>0</v>
      </c>
      <c r="Q1108" s="20">
        <v>0</v>
      </c>
      <c r="R1108" s="20">
        <v>40844.58</v>
      </c>
      <c r="S1108" s="20">
        <v>22441.95</v>
      </c>
      <c r="T1108" s="20">
        <v>0</v>
      </c>
      <c r="U1108" s="20">
        <v>0</v>
      </c>
      <c r="V1108" s="20">
        <v>0</v>
      </c>
      <c r="W1108" s="20">
        <v>0</v>
      </c>
      <c r="X1108" s="20">
        <v>0</v>
      </c>
      <c r="Y1108" s="20">
        <v>0</v>
      </c>
      <c r="Z1108" s="20">
        <v>22441.95</v>
      </c>
      <c r="AA1108" s="20">
        <v>0</v>
      </c>
      <c r="AB1108" s="20">
        <v>0</v>
      </c>
      <c r="AC1108" s="20">
        <v>0</v>
      </c>
      <c r="AD1108" s="20">
        <v>0</v>
      </c>
      <c r="AE1108" s="20">
        <v>0</v>
      </c>
      <c r="AF1108" s="20">
        <v>0</v>
      </c>
      <c r="AG1108" s="20">
        <v>0</v>
      </c>
      <c r="AH1108" s="20">
        <v>0</v>
      </c>
      <c r="AI1108" s="20">
        <v>0</v>
      </c>
      <c r="AJ1108" s="20">
        <v>0</v>
      </c>
      <c r="AK1108" s="20">
        <v>0</v>
      </c>
      <c r="AL1108" s="20">
        <v>0</v>
      </c>
      <c r="AM1108" s="20">
        <v>0</v>
      </c>
      <c r="AN1108" s="20">
        <v>0</v>
      </c>
      <c r="AO1108" s="20">
        <v>0</v>
      </c>
      <c r="AP1108" s="20">
        <v>0</v>
      </c>
      <c r="AQ1108" s="20">
        <v>0</v>
      </c>
      <c r="AR1108" s="20">
        <v>0</v>
      </c>
      <c r="AS1108" s="20">
        <v>0</v>
      </c>
      <c r="AT1108" s="11">
        <f t="shared" si="17"/>
        <v>0</v>
      </c>
      <c r="AU1108" s="20">
        <v>40844.58</v>
      </c>
      <c r="AV1108" s="20">
        <v>22441.95</v>
      </c>
      <c r="AW1108" s="21">
        <v>0</v>
      </c>
      <c r="AX1108" s="21">
        <v>180</v>
      </c>
      <c r="AY1108" s="20">
        <v>279999.99</v>
      </c>
      <c r="AZ1108" s="20">
        <v>53238.18</v>
      </c>
      <c r="BA1108" s="22">
        <v>67.769998999999999</v>
      </c>
      <c r="BB1108" s="22">
        <v>51.993459313511899</v>
      </c>
      <c r="BC1108" s="22">
        <v>10.59</v>
      </c>
      <c r="BD1108" s="22"/>
      <c r="BE1108" s="18" t="s">
        <v>78</v>
      </c>
      <c r="BF1108" s="15"/>
      <c r="BG1108" s="18" t="s">
        <v>105</v>
      </c>
      <c r="BH1108" s="18" t="s">
        <v>106</v>
      </c>
      <c r="BI1108" s="18" t="s">
        <v>1761</v>
      </c>
      <c r="BJ1108" s="18" t="s">
        <v>82</v>
      </c>
      <c r="BK1108" s="16" t="s">
        <v>83</v>
      </c>
      <c r="BL1108" s="22">
        <v>317235.52333452</v>
      </c>
      <c r="BM1108" s="16" t="s">
        <v>84</v>
      </c>
      <c r="BN1108" s="22"/>
      <c r="BO1108" s="23">
        <v>38533</v>
      </c>
      <c r="BP1108" s="23">
        <v>44012</v>
      </c>
      <c r="BQ1108" s="14" t="s">
        <v>116</v>
      </c>
      <c r="BR1108" s="14" t="s">
        <v>117</v>
      </c>
      <c r="BS1108" s="14">
        <v>38533</v>
      </c>
      <c r="BT1108" s="14">
        <v>38533</v>
      </c>
      <c r="BU1108" s="22">
        <v>10720.35</v>
      </c>
      <c r="BV1108" s="22">
        <v>0</v>
      </c>
      <c r="BW1108" s="22">
        <v>0</v>
      </c>
    </row>
    <row r="1109" spans="1:75" s="1" customFormat="1" ht="18.2" customHeight="1" x14ac:dyDescent="0.15">
      <c r="A1109" s="6">
        <v>1107</v>
      </c>
      <c r="B1109" s="7" t="s">
        <v>75</v>
      </c>
      <c r="C1109" s="7" t="s">
        <v>76</v>
      </c>
      <c r="D1109" s="8">
        <v>45108</v>
      </c>
      <c r="E1109" s="9" t="s">
        <v>1762</v>
      </c>
      <c r="F1109" s="10">
        <v>130</v>
      </c>
      <c r="G1109" s="10">
        <v>129</v>
      </c>
      <c r="H1109" s="11">
        <v>18355.349999999999</v>
      </c>
      <c r="I1109" s="11">
        <v>53008.38</v>
      </c>
      <c r="J1109" s="11">
        <v>0</v>
      </c>
      <c r="K1109" s="11">
        <v>71363.73</v>
      </c>
      <c r="L1109" s="11">
        <v>689.89</v>
      </c>
      <c r="M1109" s="11">
        <v>0</v>
      </c>
      <c r="N1109" s="11">
        <v>0</v>
      </c>
      <c r="O1109" s="11">
        <v>0</v>
      </c>
      <c r="P1109" s="11">
        <v>0</v>
      </c>
      <c r="Q1109" s="11">
        <v>0</v>
      </c>
      <c r="R1109" s="11">
        <v>71363.73</v>
      </c>
      <c r="S1109" s="11">
        <v>56884.14</v>
      </c>
      <c r="T1109" s="11">
        <v>161.99</v>
      </c>
      <c r="U1109" s="11">
        <v>0</v>
      </c>
      <c r="V1109" s="11">
        <v>0</v>
      </c>
      <c r="W1109" s="11">
        <v>0</v>
      </c>
      <c r="X1109" s="11">
        <v>0</v>
      </c>
      <c r="Y1109" s="11">
        <v>0</v>
      </c>
      <c r="Z1109" s="11">
        <v>57046.13</v>
      </c>
      <c r="AA1109" s="11">
        <v>0</v>
      </c>
      <c r="AB1109" s="11">
        <v>0</v>
      </c>
      <c r="AC1109" s="11">
        <v>0</v>
      </c>
      <c r="AD1109" s="11">
        <v>0</v>
      </c>
      <c r="AE1109" s="11">
        <v>0</v>
      </c>
      <c r="AF1109" s="11">
        <v>0</v>
      </c>
      <c r="AG1109" s="11">
        <v>0</v>
      </c>
      <c r="AH1109" s="11">
        <v>0</v>
      </c>
      <c r="AI1109" s="11">
        <v>0</v>
      </c>
      <c r="AJ1109" s="11">
        <v>0</v>
      </c>
      <c r="AK1109" s="11">
        <v>0</v>
      </c>
      <c r="AL1109" s="11">
        <v>0</v>
      </c>
      <c r="AM1109" s="11">
        <v>0</v>
      </c>
      <c r="AN1109" s="11">
        <v>0</v>
      </c>
      <c r="AO1109" s="11">
        <v>0</v>
      </c>
      <c r="AP1109" s="11">
        <v>0</v>
      </c>
      <c r="AQ1109" s="11">
        <v>0</v>
      </c>
      <c r="AR1109" s="11">
        <v>0</v>
      </c>
      <c r="AS1109" s="11">
        <v>0</v>
      </c>
      <c r="AT1109" s="11">
        <f t="shared" si="17"/>
        <v>0</v>
      </c>
      <c r="AU1109" s="11">
        <v>53698.27</v>
      </c>
      <c r="AV1109" s="11">
        <v>57046.13</v>
      </c>
      <c r="AW1109" s="12">
        <v>23</v>
      </c>
      <c r="AX1109" s="12">
        <v>240</v>
      </c>
      <c r="AY1109" s="11">
        <v>425989.93</v>
      </c>
      <c r="AZ1109" s="11">
        <v>84812.51</v>
      </c>
      <c r="BA1109" s="13">
        <v>70.963149999999999</v>
      </c>
      <c r="BB1109" s="13">
        <v>59.710472860071</v>
      </c>
      <c r="BC1109" s="13">
        <v>10.59</v>
      </c>
      <c r="BD1109" s="13"/>
      <c r="BE1109" s="9" t="s">
        <v>78</v>
      </c>
      <c r="BF1109" s="6"/>
      <c r="BG1109" s="9" t="s">
        <v>347</v>
      </c>
      <c r="BH1109" s="9" t="s">
        <v>348</v>
      </c>
      <c r="BI1109" s="9" t="s">
        <v>1619</v>
      </c>
      <c r="BJ1109" s="9" t="s">
        <v>82</v>
      </c>
      <c r="BK1109" s="7" t="s">
        <v>83</v>
      </c>
      <c r="BL1109" s="13">
        <v>554274.52635462</v>
      </c>
      <c r="BM1109" s="7" t="s">
        <v>84</v>
      </c>
      <c r="BN1109" s="13"/>
      <c r="BO1109" s="14">
        <v>38533</v>
      </c>
      <c r="BP1109" s="14">
        <v>45838</v>
      </c>
      <c r="BQ1109" s="14" t="s">
        <v>168</v>
      </c>
      <c r="BR1109" s="14" t="s">
        <v>169</v>
      </c>
      <c r="BS1109" s="14">
        <v>38533</v>
      </c>
      <c r="BT1109" s="14">
        <v>38533</v>
      </c>
      <c r="BU1109" s="13">
        <v>21325.01</v>
      </c>
      <c r="BV1109" s="13">
        <v>17.78</v>
      </c>
      <c r="BW1109" s="13">
        <v>0</v>
      </c>
    </row>
    <row r="1110" spans="1:75" s="1" customFormat="1" ht="18.2" customHeight="1" x14ac:dyDescent="0.15">
      <c r="A1110" s="15">
        <v>1108</v>
      </c>
      <c r="B1110" s="16" t="s">
        <v>75</v>
      </c>
      <c r="C1110" s="16" t="s">
        <v>76</v>
      </c>
      <c r="D1110" s="17">
        <v>45108</v>
      </c>
      <c r="E1110" s="18" t="s">
        <v>1763</v>
      </c>
      <c r="F1110" s="19">
        <v>18</v>
      </c>
      <c r="G1110" s="19">
        <v>18</v>
      </c>
      <c r="H1110" s="20">
        <v>37851.620000000003</v>
      </c>
      <c r="I1110" s="20">
        <v>5071.01</v>
      </c>
      <c r="J1110" s="20">
        <v>0</v>
      </c>
      <c r="K1110" s="20">
        <v>42922.63</v>
      </c>
      <c r="L1110" s="20">
        <v>305.93</v>
      </c>
      <c r="M1110" s="20">
        <v>0</v>
      </c>
      <c r="N1110" s="20">
        <v>261.18</v>
      </c>
      <c r="O1110" s="20">
        <v>0</v>
      </c>
      <c r="P1110" s="20">
        <v>0</v>
      </c>
      <c r="Q1110" s="20">
        <v>0</v>
      </c>
      <c r="R1110" s="20">
        <v>42661.45</v>
      </c>
      <c r="S1110" s="20">
        <v>6279.2</v>
      </c>
      <c r="T1110" s="20">
        <v>334.04</v>
      </c>
      <c r="U1110" s="20">
        <v>0</v>
      </c>
      <c r="V1110" s="20">
        <v>435.44</v>
      </c>
      <c r="W1110" s="20">
        <v>0</v>
      </c>
      <c r="X1110" s="20">
        <v>0</v>
      </c>
      <c r="Y1110" s="20">
        <v>0</v>
      </c>
      <c r="Z1110" s="20">
        <v>6177.8</v>
      </c>
      <c r="AA1110" s="20">
        <v>0</v>
      </c>
      <c r="AB1110" s="20">
        <v>0</v>
      </c>
      <c r="AC1110" s="20">
        <v>0</v>
      </c>
      <c r="AD1110" s="20">
        <v>0</v>
      </c>
      <c r="AE1110" s="20">
        <v>0</v>
      </c>
      <c r="AF1110" s="20">
        <v>-131.30000000000001</v>
      </c>
      <c r="AG1110" s="20">
        <v>0</v>
      </c>
      <c r="AH1110" s="20">
        <v>0</v>
      </c>
      <c r="AI1110" s="20">
        <v>14.01</v>
      </c>
      <c r="AJ1110" s="20">
        <v>0</v>
      </c>
      <c r="AK1110" s="20">
        <v>0</v>
      </c>
      <c r="AL1110" s="20">
        <v>50.52</v>
      </c>
      <c r="AM1110" s="20">
        <v>0</v>
      </c>
      <c r="AN1110" s="20">
        <v>32.700000000000003</v>
      </c>
      <c r="AO1110" s="20">
        <v>84.21</v>
      </c>
      <c r="AP1110" s="20">
        <v>0</v>
      </c>
      <c r="AQ1110" s="20">
        <v>0</v>
      </c>
      <c r="AR1110" s="20">
        <v>0</v>
      </c>
      <c r="AS1110" s="20">
        <v>0</v>
      </c>
      <c r="AT1110" s="11">
        <f t="shared" si="17"/>
        <v>746.76</v>
      </c>
      <c r="AU1110" s="20">
        <v>5115.76</v>
      </c>
      <c r="AV1110" s="20">
        <v>6177.8</v>
      </c>
      <c r="AW1110" s="21">
        <v>83</v>
      </c>
      <c r="AX1110" s="21">
        <v>300</v>
      </c>
      <c r="AY1110" s="20">
        <v>293999.99</v>
      </c>
      <c r="AZ1110" s="20">
        <v>67321.649999999994</v>
      </c>
      <c r="BA1110" s="22">
        <v>81.632654000000002</v>
      </c>
      <c r="BB1110" s="22">
        <v>51.7302737973341</v>
      </c>
      <c r="BC1110" s="22">
        <v>10.59</v>
      </c>
      <c r="BD1110" s="22"/>
      <c r="BE1110" s="18" t="s">
        <v>78</v>
      </c>
      <c r="BF1110" s="15"/>
      <c r="BG1110" s="18" t="s">
        <v>99</v>
      </c>
      <c r="BH1110" s="18" t="s">
        <v>273</v>
      </c>
      <c r="BI1110" s="18" t="s">
        <v>1764</v>
      </c>
      <c r="BJ1110" s="18" t="s">
        <v>82</v>
      </c>
      <c r="BK1110" s="16" t="s">
        <v>83</v>
      </c>
      <c r="BL1110" s="22">
        <v>331346.96003630001</v>
      </c>
      <c r="BM1110" s="16" t="s">
        <v>84</v>
      </c>
      <c r="BN1110" s="22"/>
      <c r="BO1110" s="23">
        <v>38531</v>
      </c>
      <c r="BP1110" s="23">
        <v>47662</v>
      </c>
      <c r="BQ1110" s="14" t="s">
        <v>696</v>
      </c>
      <c r="BR1110" s="14" t="s">
        <v>697</v>
      </c>
      <c r="BS1110" s="14">
        <v>38531</v>
      </c>
      <c r="BT1110" s="14">
        <v>38531</v>
      </c>
      <c r="BU1110" s="22">
        <v>2225.64</v>
      </c>
      <c r="BV1110" s="22">
        <v>14.01</v>
      </c>
      <c r="BW1110" s="22">
        <v>0</v>
      </c>
    </row>
    <row r="1111" spans="1:75" s="1" customFormat="1" ht="18.2" customHeight="1" x14ac:dyDescent="0.15">
      <c r="A1111" s="6">
        <v>1109</v>
      </c>
      <c r="B1111" s="7" t="s">
        <v>75</v>
      </c>
      <c r="C1111" s="7" t="s">
        <v>76</v>
      </c>
      <c r="D1111" s="8">
        <v>45108</v>
      </c>
      <c r="E1111" s="9" t="s">
        <v>1765</v>
      </c>
      <c r="F1111" s="10">
        <v>177</v>
      </c>
      <c r="G1111" s="10">
        <v>176</v>
      </c>
      <c r="H1111" s="11">
        <v>17307.64</v>
      </c>
      <c r="I1111" s="11">
        <v>55452.73</v>
      </c>
      <c r="J1111" s="11">
        <v>0</v>
      </c>
      <c r="K1111" s="11">
        <v>72760.37</v>
      </c>
      <c r="L1111" s="11">
        <v>621.83000000000004</v>
      </c>
      <c r="M1111" s="11">
        <v>0</v>
      </c>
      <c r="N1111" s="11">
        <v>0</v>
      </c>
      <c r="O1111" s="11">
        <v>0</v>
      </c>
      <c r="P1111" s="11">
        <v>0</v>
      </c>
      <c r="Q1111" s="11">
        <v>0</v>
      </c>
      <c r="R1111" s="11">
        <v>72760.37</v>
      </c>
      <c r="S1111" s="11">
        <v>80871.59</v>
      </c>
      <c r="T1111" s="11">
        <v>152.74</v>
      </c>
      <c r="U1111" s="11">
        <v>0</v>
      </c>
      <c r="V1111" s="11">
        <v>0</v>
      </c>
      <c r="W1111" s="11">
        <v>0</v>
      </c>
      <c r="X1111" s="11">
        <v>0</v>
      </c>
      <c r="Y1111" s="11">
        <v>0</v>
      </c>
      <c r="Z1111" s="11">
        <v>81024.33</v>
      </c>
      <c r="AA1111" s="11">
        <v>0</v>
      </c>
      <c r="AB1111" s="11">
        <v>0</v>
      </c>
      <c r="AC1111" s="11">
        <v>0</v>
      </c>
      <c r="AD1111" s="11">
        <v>0</v>
      </c>
      <c r="AE1111" s="11">
        <v>0</v>
      </c>
      <c r="AF1111" s="11">
        <v>0</v>
      </c>
      <c r="AG1111" s="11">
        <v>0</v>
      </c>
      <c r="AH1111" s="11">
        <v>0</v>
      </c>
      <c r="AI1111" s="11">
        <v>0</v>
      </c>
      <c r="AJ1111" s="11">
        <v>0</v>
      </c>
      <c r="AK1111" s="11">
        <v>0</v>
      </c>
      <c r="AL1111" s="11">
        <v>0</v>
      </c>
      <c r="AM1111" s="11">
        <v>0</v>
      </c>
      <c r="AN1111" s="11">
        <v>0</v>
      </c>
      <c r="AO1111" s="11">
        <v>0</v>
      </c>
      <c r="AP1111" s="11">
        <v>0</v>
      </c>
      <c r="AQ1111" s="11">
        <v>0</v>
      </c>
      <c r="AR1111" s="11">
        <v>0</v>
      </c>
      <c r="AS1111" s="11">
        <v>0</v>
      </c>
      <c r="AT1111" s="11">
        <f t="shared" si="17"/>
        <v>0</v>
      </c>
      <c r="AU1111" s="11">
        <v>56074.559999999998</v>
      </c>
      <c r="AV1111" s="11">
        <v>81024.33</v>
      </c>
      <c r="AW1111" s="12">
        <v>24</v>
      </c>
      <c r="AX1111" s="12">
        <v>240</v>
      </c>
      <c r="AY1111" s="11">
        <v>426000</v>
      </c>
      <c r="AZ1111" s="11">
        <v>77115.02</v>
      </c>
      <c r="BA1111" s="13">
        <v>64.483560999999995</v>
      </c>
      <c r="BB1111" s="13">
        <v>60.842203727335701</v>
      </c>
      <c r="BC1111" s="13">
        <v>10.59</v>
      </c>
      <c r="BD1111" s="13"/>
      <c r="BE1111" s="9" t="s">
        <v>78</v>
      </c>
      <c r="BF1111" s="6"/>
      <c r="BG1111" s="9" t="s">
        <v>105</v>
      </c>
      <c r="BH1111" s="9" t="s">
        <v>127</v>
      </c>
      <c r="BI1111" s="9" t="s">
        <v>524</v>
      </c>
      <c r="BJ1111" s="9" t="s">
        <v>82</v>
      </c>
      <c r="BK1111" s="7" t="s">
        <v>83</v>
      </c>
      <c r="BL1111" s="13">
        <v>565122.08119078004</v>
      </c>
      <c r="BM1111" s="7" t="s">
        <v>84</v>
      </c>
      <c r="BN1111" s="13"/>
      <c r="BO1111" s="14">
        <v>38539</v>
      </c>
      <c r="BP1111" s="14">
        <v>45844</v>
      </c>
      <c r="BQ1111" s="14" t="s">
        <v>177</v>
      </c>
      <c r="BR1111" s="14" t="s">
        <v>178</v>
      </c>
      <c r="BS1111" s="14">
        <v>38539</v>
      </c>
      <c r="BT1111" s="14">
        <v>38539</v>
      </c>
      <c r="BU1111" s="13">
        <v>26473.38</v>
      </c>
      <c r="BV1111" s="13">
        <v>16.170000000000002</v>
      </c>
      <c r="BW1111" s="13">
        <v>0</v>
      </c>
    </row>
    <row r="1112" spans="1:75" s="1" customFormat="1" ht="18.2" customHeight="1" x14ac:dyDescent="0.15">
      <c r="A1112" s="15">
        <v>1110</v>
      </c>
      <c r="B1112" s="16" t="s">
        <v>75</v>
      </c>
      <c r="C1112" s="16" t="s">
        <v>76</v>
      </c>
      <c r="D1112" s="17">
        <v>45108</v>
      </c>
      <c r="E1112" s="18" t="s">
        <v>1766</v>
      </c>
      <c r="F1112" s="19">
        <v>0</v>
      </c>
      <c r="G1112" s="19">
        <v>0</v>
      </c>
      <c r="H1112" s="20">
        <v>17419.95</v>
      </c>
      <c r="I1112" s="20">
        <v>0</v>
      </c>
      <c r="J1112" s="20">
        <v>0</v>
      </c>
      <c r="K1112" s="20">
        <v>17419.95</v>
      </c>
      <c r="L1112" s="20">
        <v>423.9</v>
      </c>
      <c r="M1112" s="20">
        <v>0</v>
      </c>
      <c r="N1112" s="20">
        <v>0</v>
      </c>
      <c r="O1112" s="20">
        <v>423.9</v>
      </c>
      <c r="P1112" s="20">
        <v>263.14</v>
      </c>
      <c r="Q1112" s="20">
        <v>0</v>
      </c>
      <c r="R1112" s="20">
        <v>16732.91</v>
      </c>
      <c r="S1112" s="20">
        <v>0</v>
      </c>
      <c r="T1112" s="20">
        <v>153.72999999999999</v>
      </c>
      <c r="U1112" s="20">
        <v>0</v>
      </c>
      <c r="V1112" s="20">
        <v>0</v>
      </c>
      <c r="W1112" s="20">
        <v>153.72999999999999</v>
      </c>
      <c r="X1112" s="20">
        <v>0</v>
      </c>
      <c r="Y1112" s="20">
        <v>0</v>
      </c>
      <c r="Z1112" s="20">
        <v>0</v>
      </c>
      <c r="AA1112" s="20">
        <v>12.64</v>
      </c>
      <c r="AB1112" s="20">
        <v>0</v>
      </c>
      <c r="AC1112" s="20">
        <v>0</v>
      </c>
      <c r="AD1112" s="20">
        <v>0</v>
      </c>
      <c r="AE1112" s="20">
        <v>0</v>
      </c>
      <c r="AF1112" s="20">
        <v>-23.31</v>
      </c>
      <c r="AG1112" s="20">
        <v>29.51</v>
      </c>
      <c r="AH1112" s="20">
        <v>80.209999999999994</v>
      </c>
      <c r="AI1112" s="20">
        <v>0</v>
      </c>
      <c r="AJ1112" s="20">
        <v>0</v>
      </c>
      <c r="AK1112" s="20">
        <v>0</v>
      </c>
      <c r="AL1112" s="20">
        <v>0</v>
      </c>
      <c r="AM1112" s="20">
        <v>0</v>
      </c>
      <c r="AN1112" s="20">
        <v>0</v>
      </c>
      <c r="AO1112" s="20">
        <v>0</v>
      </c>
      <c r="AP1112" s="20">
        <v>133.94</v>
      </c>
      <c r="AQ1112" s="20">
        <v>0</v>
      </c>
      <c r="AR1112" s="20">
        <v>102.48</v>
      </c>
      <c r="AS1112" s="20">
        <v>0</v>
      </c>
      <c r="AT1112" s="11">
        <f t="shared" si="17"/>
        <v>971.28</v>
      </c>
      <c r="AU1112" s="20">
        <v>0</v>
      </c>
      <c r="AV1112" s="20">
        <v>0</v>
      </c>
      <c r="AW1112" s="21">
        <v>84</v>
      </c>
      <c r="AX1112" s="21">
        <v>300</v>
      </c>
      <c r="AY1112" s="20">
        <v>366000.01</v>
      </c>
      <c r="AZ1112" s="20">
        <v>60763.67</v>
      </c>
      <c r="BA1112" s="22">
        <v>59.134422000000001</v>
      </c>
      <c r="BB1112" s="22">
        <v>16.2842527653122</v>
      </c>
      <c r="BC1112" s="22">
        <v>10.59</v>
      </c>
      <c r="BD1112" s="22"/>
      <c r="BE1112" s="18" t="s">
        <v>78</v>
      </c>
      <c r="BF1112" s="15"/>
      <c r="BG1112" s="18" t="s">
        <v>347</v>
      </c>
      <c r="BH1112" s="18" t="s">
        <v>406</v>
      </c>
      <c r="BI1112" s="18" t="s">
        <v>1767</v>
      </c>
      <c r="BJ1112" s="18" t="s">
        <v>108</v>
      </c>
      <c r="BK1112" s="16" t="s">
        <v>83</v>
      </c>
      <c r="BL1112" s="22">
        <v>129962.73828154001</v>
      </c>
      <c r="BM1112" s="16" t="s">
        <v>84</v>
      </c>
      <c r="BN1112" s="22"/>
      <c r="BO1112" s="23">
        <v>38540</v>
      </c>
      <c r="BP1112" s="23">
        <v>47671</v>
      </c>
      <c r="BQ1112" s="14" t="s">
        <v>109</v>
      </c>
      <c r="BR1112" s="14" t="s">
        <v>110</v>
      </c>
      <c r="BS1112" s="14">
        <v>38540</v>
      </c>
      <c r="BT1112" s="14">
        <v>38540</v>
      </c>
      <c r="BU1112" s="22">
        <v>0</v>
      </c>
      <c r="BV1112" s="22">
        <v>12.64</v>
      </c>
      <c r="BW1112" s="22">
        <v>0</v>
      </c>
    </row>
    <row r="1113" spans="1:75" s="1" customFormat="1" ht="18.2" customHeight="1" x14ac:dyDescent="0.15">
      <c r="A1113" s="6">
        <v>1111</v>
      </c>
      <c r="B1113" s="7" t="s">
        <v>75</v>
      </c>
      <c r="C1113" s="7" t="s">
        <v>76</v>
      </c>
      <c r="D1113" s="8">
        <v>45108</v>
      </c>
      <c r="E1113" s="9" t="s">
        <v>1768</v>
      </c>
      <c r="F1113" s="10">
        <v>78</v>
      </c>
      <c r="G1113" s="10">
        <v>77</v>
      </c>
      <c r="H1113" s="11">
        <v>33458.46</v>
      </c>
      <c r="I1113" s="11">
        <v>12805.69</v>
      </c>
      <c r="J1113" s="11">
        <v>0</v>
      </c>
      <c r="K1113" s="11">
        <v>46264.15</v>
      </c>
      <c r="L1113" s="11">
        <v>229.99</v>
      </c>
      <c r="M1113" s="11">
        <v>0</v>
      </c>
      <c r="N1113" s="11">
        <v>0</v>
      </c>
      <c r="O1113" s="11">
        <v>0</v>
      </c>
      <c r="P1113" s="11">
        <v>0</v>
      </c>
      <c r="Q1113" s="11">
        <v>0</v>
      </c>
      <c r="R1113" s="11">
        <v>46264.15</v>
      </c>
      <c r="S1113" s="11">
        <v>27224.3</v>
      </c>
      <c r="T1113" s="11">
        <v>295.27</v>
      </c>
      <c r="U1113" s="11">
        <v>0</v>
      </c>
      <c r="V1113" s="11">
        <v>0</v>
      </c>
      <c r="W1113" s="11">
        <v>0</v>
      </c>
      <c r="X1113" s="11">
        <v>0</v>
      </c>
      <c r="Y1113" s="11">
        <v>0</v>
      </c>
      <c r="Z1113" s="11">
        <v>27519.57</v>
      </c>
      <c r="AA1113" s="11">
        <v>0</v>
      </c>
      <c r="AB1113" s="11">
        <v>0</v>
      </c>
      <c r="AC1113" s="11">
        <v>0</v>
      </c>
      <c r="AD1113" s="11">
        <v>0</v>
      </c>
      <c r="AE1113" s="11">
        <v>0</v>
      </c>
      <c r="AF1113" s="11">
        <v>0</v>
      </c>
      <c r="AG1113" s="11">
        <v>0</v>
      </c>
      <c r="AH1113" s="11">
        <v>0</v>
      </c>
      <c r="AI1113" s="11">
        <v>0</v>
      </c>
      <c r="AJ1113" s="11">
        <v>0</v>
      </c>
      <c r="AK1113" s="11">
        <v>0</v>
      </c>
      <c r="AL1113" s="11">
        <v>0</v>
      </c>
      <c r="AM1113" s="11">
        <v>0</v>
      </c>
      <c r="AN1113" s="11">
        <v>0</v>
      </c>
      <c r="AO1113" s="11">
        <v>0</v>
      </c>
      <c r="AP1113" s="11">
        <v>0</v>
      </c>
      <c r="AQ1113" s="11">
        <v>0</v>
      </c>
      <c r="AR1113" s="11">
        <v>0</v>
      </c>
      <c r="AS1113" s="11">
        <v>0</v>
      </c>
      <c r="AT1113" s="11">
        <f t="shared" si="17"/>
        <v>0</v>
      </c>
      <c r="AU1113" s="11">
        <v>13035.68</v>
      </c>
      <c r="AV1113" s="11">
        <v>27519.57</v>
      </c>
      <c r="AW1113" s="12">
        <v>93</v>
      </c>
      <c r="AX1113" s="12">
        <v>300</v>
      </c>
      <c r="AY1113" s="11">
        <v>423000</v>
      </c>
      <c r="AZ1113" s="11">
        <v>55254.44</v>
      </c>
      <c r="BA1113" s="13">
        <v>48.132390999999998</v>
      </c>
      <c r="BB1113" s="13">
        <v>40.300908978222402</v>
      </c>
      <c r="BC1113" s="13">
        <v>10.59</v>
      </c>
      <c r="BD1113" s="13"/>
      <c r="BE1113" s="9" t="s">
        <v>78</v>
      </c>
      <c r="BF1113" s="6"/>
      <c r="BG1113" s="9" t="s">
        <v>99</v>
      </c>
      <c r="BH1113" s="9" t="s">
        <v>273</v>
      </c>
      <c r="BI1113" s="9" t="s">
        <v>803</v>
      </c>
      <c r="BJ1113" s="9" t="s">
        <v>82</v>
      </c>
      <c r="BK1113" s="7" t="s">
        <v>83</v>
      </c>
      <c r="BL1113" s="13">
        <v>359328.74905009998</v>
      </c>
      <c r="BM1113" s="7" t="s">
        <v>84</v>
      </c>
      <c r="BN1113" s="13"/>
      <c r="BO1113" s="14">
        <v>38824</v>
      </c>
      <c r="BP1113" s="14">
        <v>47955</v>
      </c>
      <c r="BQ1113" s="14" t="s">
        <v>113</v>
      </c>
      <c r="BR1113" s="14" t="s">
        <v>114</v>
      </c>
      <c r="BS1113" s="14">
        <v>38824</v>
      </c>
      <c r="BT1113" s="14">
        <v>38824</v>
      </c>
      <c r="BU1113" s="13">
        <v>8811.11</v>
      </c>
      <c r="BV1113" s="13">
        <v>11.5</v>
      </c>
      <c r="BW1113" s="13">
        <v>0</v>
      </c>
    </row>
    <row r="1114" spans="1:75" s="1" customFormat="1" ht="18.2" customHeight="1" x14ac:dyDescent="0.15">
      <c r="A1114" s="15">
        <v>1112</v>
      </c>
      <c r="B1114" s="16" t="s">
        <v>75</v>
      </c>
      <c r="C1114" s="16" t="s">
        <v>76</v>
      </c>
      <c r="D1114" s="17">
        <v>45108</v>
      </c>
      <c r="E1114" s="18" t="s">
        <v>1769</v>
      </c>
      <c r="F1114" s="19">
        <v>182</v>
      </c>
      <c r="G1114" s="19">
        <v>181</v>
      </c>
      <c r="H1114" s="20">
        <v>51864</v>
      </c>
      <c r="I1114" s="20">
        <v>32158.6</v>
      </c>
      <c r="J1114" s="20">
        <v>0</v>
      </c>
      <c r="K1114" s="20">
        <v>84022.6</v>
      </c>
      <c r="L1114" s="20">
        <v>356.47</v>
      </c>
      <c r="M1114" s="20">
        <v>0</v>
      </c>
      <c r="N1114" s="20">
        <v>0</v>
      </c>
      <c r="O1114" s="20">
        <v>0</v>
      </c>
      <c r="P1114" s="20">
        <v>0</v>
      </c>
      <c r="Q1114" s="20">
        <v>0</v>
      </c>
      <c r="R1114" s="20">
        <v>84022.6</v>
      </c>
      <c r="S1114" s="20">
        <v>115206.17</v>
      </c>
      <c r="T1114" s="20">
        <v>457.7</v>
      </c>
      <c r="U1114" s="20">
        <v>0</v>
      </c>
      <c r="V1114" s="20">
        <v>0</v>
      </c>
      <c r="W1114" s="20">
        <v>0</v>
      </c>
      <c r="X1114" s="20">
        <v>0</v>
      </c>
      <c r="Y1114" s="20">
        <v>0</v>
      </c>
      <c r="Z1114" s="20">
        <v>115663.87</v>
      </c>
      <c r="AA1114" s="20">
        <v>0</v>
      </c>
      <c r="AB1114" s="20">
        <v>0</v>
      </c>
      <c r="AC1114" s="20">
        <v>0</v>
      </c>
      <c r="AD1114" s="20">
        <v>0</v>
      </c>
      <c r="AE1114" s="20">
        <v>0</v>
      </c>
      <c r="AF1114" s="20">
        <v>0</v>
      </c>
      <c r="AG1114" s="20">
        <v>0</v>
      </c>
      <c r="AH1114" s="20">
        <v>0</v>
      </c>
      <c r="AI1114" s="20">
        <v>0</v>
      </c>
      <c r="AJ1114" s="20">
        <v>0</v>
      </c>
      <c r="AK1114" s="20">
        <v>0</v>
      </c>
      <c r="AL1114" s="20">
        <v>0</v>
      </c>
      <c r="AM1114" s="20">
        <v>0</v>
      </c>
      <c r="AN1114" s="20">
        <v>0</v>
      </c>
      <c r="AO1114" s="20">
        <v>0</v>
      </c>
      <c r="AP1114" s="20">
        <v>0</v>
      </c>
      <c r="AQ1114" s="20">
        <v>0</v>
      </c>
      <c r="AR1114" s="20">
        <v>0</v>
      </c>
      <c r="AS1114" s="20">
        <v>0</v>
      </c>
      <c r="AT1114" s="11">
        <f t="shared" si="17"/>
        <v>0</v>
      </c>
      <c r="AU1114" s="20">
        <v>32515.07</v>
      </c>
      <c r="AV1114" s="20">
        <v>115663.87</v>
      </c>
      <c r="AW1114" s="21">
        <v>93</v>
      </c>
      <c r="AX1114" s="21">
        <v>300</v>
      </c>
      <c r="AY1114" s="20">
        <v>411000</v>
      </c>
      <c r="AZ1114" s="20">
        <v>85646.54</v>
      </c>
      <c r="BA1114" s="22">
        <v>76.795001999999997</v>
      </c>
      <c r="BB1114" s="22">
        <v>75.338895593974996</v>
      </c>
      <c r="BC1114" s="22">
        <v>10.59</v>
      </c>
      <c r="BD1114" s="22"/>
      <c r="BE1114" s="18" t="s">
        <v>78</v>
      </c>
      <c r="BF1114" s="15"/>
      <c r="BG1114" s="18" t="s">
        <v>99</v>
      </c>
      <c r="BH1114" s="18" t="s">
        <v>100</v>
      </c>
      <c r="BI1114" s="18" t="s">
        <v>772</v>
      </c>
      <c r="BJ1114" s="18" t="s">
        <v>82</v>
      </c>
      <c r="BK1114" s="16" t="s">
        <v>83</v>
      </c>
      <c r="BL1114" s="22">
        <v>652594.62780440005</v>
      </c>
      <c r="BM1114" s="16" t="s">
        <v>84</v>
      </c>
      <c r="BN1114" s="22"/>
      <c r="BO1114" s="23">
        <v>38825</v>
      </c>
      <c r="BP1114" s="23">
        <v>47956</v>
      </c>
      <c r="BQ1114" s="14" t="s">
        <v>177</v>
      </c>
      <c r="BR1114" s="14" t="s">
        <v>178</v>
      </c>
      <c r="BS1114" s="14">
        <v>38825</v>
      </c>
      <c r="BT1114" s="14">
        <v>38825</v>
      </c>
      <c r="BU1114" s="22">
        <v>30145.9</v>
      </c>
      <c r="BV1114" s="22">
        <v>17.82</v>
      </c>
      <c r="BW1114" s="22">
        <v>0</v>
      </c>
    </row>
    <row r="1115" spans="1:75" s="1" customFormat="1" ht="18.2" customHeight="1" x14ac:dyDescent="0.15">
      <c r="A1115" s="6">
        <v>1113</v>
      </c>
      <c r="B1115" s="7" t="s">
        <v>75</v>
      </c>
      <c r="C1115" s="7" t="s">
        <v>76</v>
      </c>
      <c r="D1115" s="8">
        <v>45108</v>
      </c>
      <c r="E1115" s="9" t="s">
        <v>1770</v>
      </c>
      <c r="F1115" s="10">
        <v>132</v>
      </c>
      <c r="G1115" s="10">
        <v>131</v>
      </c>
      <c r="H1115" s="11">
        <v>25898.82</v>
      </c>
      <c r="I1115" s="11">
        <v>50855.26</v>
      </c>
      <c r="J1115" s="11">
        <v>0</v>
      </c>
      <c r="K1115" s="11">
        <v>76754.080000000002</v>
      </c>
      <c r="L1115" s="11">
        <v>656.44</v>
      </c>
      <c r="M1115" s="11">
        <v>0</v>
      </c>
      <c r="N1115" s="11">
        <v>0</v>
      </c>
      <c r="O1115" s="11">
        <v>0</v>
      </c>
      <c r="P1115" s="11">
        <v>0</v>
      </c>
      <c r="Q1115" s="11">
        <v>0</v>
      </c>
      <c r="R1115" s="11">
        <v>76754.080000000002</v>
      </c>
      <c r="S1115" s="11">
        <v>65079.74</v>
      </c>
      <c r="T1115" s="11">
        <v>228.56</v>
      </c>
      <c r="U1115" s="11">
        <v>0</v>
      </c>
      <c r="V1115" s="11">
        <v>0</v>
      </c>
      <c r="W1115" s="11">
        <v>0</v>
      </c>
      <c r="X1115" s="11">
        <v>0</v>
      </c>
      <c r="Y1115" s="11">
        <v>0</v>
      </c>
      <c r="Z1115" s="11">
        <v>65308.3</v>
      </c>
      <c r="AA1115" s="11">
        <v>0</v>
      </c>
      <c r="AB1115" s="11">
        <v>0</v>
      </c>
      <c r="AC1115" s="11">
        <v>0</v>
      </c>
      <c r="AD1115" s="11">
        <v>0</v>
      </c>
      <c r="AE1115" s="11">
        <v>0</v>
      </c>
      <c r="AF1115" s="11">
        <v>0</v>
      </c>
      <c r="AG1115" s="11">
        <v>0</v>
      </c>
      <c r="AH1115" s="11">
        <v>0</v>
      </c>
      <c r="AI1115" s="11">
        <v>0</v>
      </c>
      <c r="AJ1115" s="11">
        <v>0</v>
      </c>
      <c r="AK1115" s="11">
        <v>0</v>
      </c>
      <c r="AL1115" s="11">
        <v>0</v>
      </c>
      <c r="AM1115" s="11">
        <v>0</v>
      </c>
      <c r="AN1115" s="11">
        <v>0</v>
      </c>
      <c r="AO1115" s="11">
        <v>0</v>
      </c>
      <c r="AP1115" s="11">
        <v>0</v>
      </c>
      <c r="AQ1115" s="11">
        <v>0</v>
      </c>
      <c r="AR1115" s="11">
        <v>0</v>
      </c>
      <c r="AS1115" s="11">
        <v>0</v>
      </c>
      <c r="AT1115" s="11">
        <f t="shared" si="17"/>
        <v>0</v>
      </c>
      <c r="AU1115" s="11">
        <v>51511.7</v>
      </c>
      <c r="AV1115" s="11">
        <v>65308.3</v>
      </c>
      <c r="AW1115" s="12">
        <v>33</v>
      </c>
      <c r="AX1115" s="12">
        <v>240</v>
      </c>
      <c r="AY1115" s="11">
        <v>459199.99</v>
      </c>
      <c r="AZ1115" s="11">
        <v>88109.67</v>
      </c>
      <c r="BA1115" s="13">
        <v>70.775265000000005</v>
      </c>
      <c r="BB1115" s="13">
        <v>61.653736211146899</v>
      </c>
      <c r="BC1115" s="13">
        <v>10.59</v>
      </c>
      <c r="BD1115" s="13"/>
      <c r="BE1115" s="9" t="s">
        <v>78</v>
      </c>
      <c r="BF1115" s="6"/>
      <c r="BG1115" s="9" t="s">
        <v>99</v>
      </c>
      <c r="BH1115" s="9" t="s">
        <v>100</v>
      </c>
      <c r="BI1115" s="9" t="s">
        <v>1541</v>
      </c>
      <c r="BJ1115" s="9" t="s">
        <v>82</v>
      </c>
      <c r="BK1115" s="7" t="s">
        <v>83</v>
      </c>
      <c r="BL1115" s="13">
        <v>596140.80342751998</v>
      </c>
      <c r="BM1115" s="7" t="s">
        <v>84</v>
      </c>
      <c r="BN1115" s="13"/>
      <c r="BO1115" s="14">
        <v>38834</v>
      </c>
      <c r="BP1115" s="14">
        <v>46139</v>
      </c>
      <c r="BQ1115" s="14" t="s">
        <v>848</v>
      </c>
      <c r="BR1115" s="14" t="s">
        <v>849</v>
      </c>
      <c r="BS1115" s="14">
        <v>38834</v>
      </c>
      <c r="BT1115" s="14">
        <v>38834</v>
      </c>
      <c r="BU1115" s="13">
        <v>22488.32</v>
      </c>
      <c r="BV1115" s="13">
        <v>18.47</v>
      </c>
      <c r="BW1115" s="13">
        <v>0</v>
      </c>
    </row>
    <row r="1116" spans="1:75" s="1" customFormat="1" ht="18.2" customHeight="1" x14ac:dyDescent="0.15">
      <c r="A1116" s="15">
        <v>1114</v>
      </c>
      <c r="B1116" s="16" t="s">
        <v>75</v>
      </c>
      <c r="C1116" s="16" t="s">
        <v>76</v>
      </c>
      <c r="D1116" s="17">
        <v>45108</v>
      </c>
      <c r="E1116" s="18" t="s">
        <v>1771</v>
      </c>
      <c r="F1116" s="19">
        <v>142</v>
      </c>
      <c r="G1116" s="19">
        <v>141</v>
      </c>
      <c r="H1116" s="20">
        <v>35946.120000000003</v>
      </c>
      <c r="I1116" s="20">
        <v>23276.98</v>
      </c>
      <c r="J1116" s="20">
        <v>0</v>
      </c>
      <c r="K1116" s="20">
        <v>59223.1</v>
      </c>
      <c r="L1116" s="20">
        <v>287.31</v>
      </c>
      <c r="M1116" s="20">
        <v>0</v>
      </c>
      <c r="N1116" s="20">
        <v>0</v>
      </c>
      <c r="O1116" s="20">
        <v>0</v>
      </c>
      <c r="P1116" s="20">
        <v>0</v>
      </c>
      <c r="Q1116" s="20">
        <v>0</v>
      </c>
      <c r="R1116" s="20">
        <v>59223.1</v>
      </c>
      <c r="S1116" s="20">
        <v>61370.96</v>
      </c>
      <c r="T1116" s="20">
        <v>313.02999999999997</v>
      </c>
      <c r="U1116" s="20">
        <v>0</v>
      </c>
      <c r="V1116" s="20">
        <v>0</v>
      </c>
      <c r="W1116" s="20">
        <v>0</v>
      </c>
      <c r="X1116" s="20">
        <v>0</v>
      </c>
      <c r="Y1116" s="20">
        <v>0</v>
      </c>
      <c r="Z1116" s="20">
        <v>61683.99</v>
      </c>
      <c r="AA1116" s="20">
        <v>0</v>
      </c>
      <c r="AB1116" s="20">
        <v>0</v>
      </c>
      <c r="AC1116" s="20">
        <v>0</v>
      </c>
      <c r="AD1116" s="20">
        <v>0</v>
      </c>
      <c r="AE1116" s="20">
        <v>0</v>
      </c>
      <c r="AF1116" s="20">
        <v>0</v>
      </c>
      <c r="AG1116" s="20">
        <v>0</v>
      </c>
      <c r="AH1116" s="20">
        <v>0</v>
      </c>
      <c r="AI1116" s="20">
        <v>0</v>
      </c>
      <c r="AJ1116" s="20">
        <v>0</v>
      </c>
      <c r="AK1116" s="20">
        <v>0</v>
      </c>
      <c r="AL1116" s="20">
        <v>0</v>
      </c>
      <c r="AM1116" s="20">
        <v>0</v>
      </c>
      <c r="AN1116" s="20">
        <v>0</v>
      </c>
      <c r="AO1116" s="20">
        <v>0</v>
      </c>
      <c r="AP1116" s="20">
        <v>0</v>
      </c>
      <c r="AQ1116" s="20">
        <v>0</v>
      </c>
      <c r="AR1116" s="20">
        <v>0</v>
      </c>
      <c r="AS1116" s="20">
        <v>0</v>
      </c>
      <c r="AT1116" s="11">
        <f t="shared" si="17"/>
        <v>0</v>
      </c>
      <c r="AU1116" s="20">
        <v>23564.29</v>
      </c>
      <c r="AV1116" s="20">
        <v>61683.99</v>
      </c>
      <c r="AW1116" s="21">
        <v>84</v>
      </c>
      <c r="AX1116" s="21">
        <v>300</v>
      </c>
      <c r="AY1116" s="20">
        <v>311000.01</v>
      </c>
      <c r="AZ1116" s="20">
        <v>63824</v>
      </c>
      <c r="BA1116" s="22">
        <v>73.091631000000007</v>
      </c>
      <c r="BB1116" s="22">
        <v>67.8226524798837</v>
      </c>
      <c r="BC1116" s="22">
        <v>10.45</v>
      </c>
      <c r="BD1116" s="22"/>
      <c r="BE1116" s="18" t="s">
        <v>78</v>
      </c>
      <c r="BF1116" s="15"/>
      <c r="BG1116" s="18" t="s">
        <v>79</v>
      </c>
      <c r="BH1116" s="18" t="s">
        <v>195</v>
      </c>
      <c r="BI1116" s="18" t="s">
        <v>1772</v>
      </c>
      <c r="BJ1116" s="18" t="s">
        <v>82</v>
      </c>
      <c r="BK1116" s="16" t="s">
        <v>83</v>
      </c>
      <c r="BL1116" s="22">
        <v>459979.54005140002</v>
      </c>
      <c r="BM1116" s="16" t="s">
        <v>84</v>
      </c>
      <c r="BN1116" s="22"/>
      <c r="BO1116" s="23">
        <v>38545</v>
      </c>
      <c r="BP1116" s="23">
        <v>47676</v>
      </c>
      <c r="BQ1116" s="14" t="s">
        <v>472</v>
      </c>
      <c r="BR1116" s="14" t="s">
        <v>473</v>
      </c>
      <c r="BS1116" s="14">
        <v>38545</v>
      </c>
      <c r="BT1116" s="14">
        <v>38545</v>
      </c>
      <c r="BU1116" s="22">
        <v>20537.2</v>
      </c>
      <c r="BV1116" s="22">
        <v>31.82</v>
      </c>
      <c r="BW1116" s="22">
        <v>0</v>
      </c>
    </row>
    <row r="1117" spans="1:75" s="1" customFormat="1" ht="18.2" customHeight="1" x14ac:dyDescent="0.15">
      <c r="A1117" s="6">
        <v>1115</v>
      </c>
      <c r="B1117" s="7" t="s">
        <v>75</v>
      </c>
      <c r="C1117" s="7" t="s">
        <v>76</v>
      </c>
      <c r="D1117" s="8">
        <v>45108</v>
      </c>
      <c r="E1117" s="9" t="s">
        <v>1773</v>
      </c>
      <c r="F1117" s="10">
        <v>132</v>
      </c>
      <c r="G1117" s="10">
        <v>131</v>
      </c>
      <c r="H1117" s="11">
        <v>11772.49</v>
      </c>
      <c r="I1117" s="11">
        <v>46926.26</v>
      </c>
      <c r="J1117" s="11">
        <v>0</v>
      </c>
      <c r="K1117" s="11">
        <v>58698.75</v>
      </c>
      <c r="L1117" s="11">
        <v>601.97</v>
      </c>
      <c r="M1117" s="11">
        <v>0</v>
      </c>
      <c r="N1117" s="11">
        <v>0</v>
      </c>
      <c r="O1117" s="11">
        <v>0</v>
      </c>
      <c r="P1117" s="11">
        <v>0</v>
      </c>
      <c r="Q1117" s="11">
        <v>0</v>
      </c>
      <c r="R1117" s="11">
        <v>58698.75</v>
      </c>
      <c r="S1117" s="11">
        <v>44921.25</v>
      </c>
      <c r="T1117" s="11">
        <v>102.52</v>
      </c>
      <c r="U1117" s="11">
        <v>0</v>
      </c>
      <c r="V1117" s="11">
        <v>0</v>
      </c>
      <c r="W1117" s="11">
        <v>0</v>
      </c>
      <c r="X1117" s="11">
        <v>0</v>
      </c>
      <c r="Y1117" s="11">
        <v>0</v>
      </c>
      <c r="Z1117" s="11">
        <v>45023.77</v>
      </c>
      <c r="AA1117" s="11">
        <v>0</v>
      </c>
      <c r="AB1117" s="11">
        <v>0</v>
      </c>
      <c r="AC1117" s="11">
        <v>0</v>
      </c>
      <c r="AD1117" s="11">
        <v>0</v>
      </c>
      <c r="AE1117" s="11">
        <v>0</v>
      </c>
      <c r="AF1117" s="11">
        <v>0</v>
      </c>
      <c r="AG1117" s="11">
        <v>0</v>
      </c>
      <c r="AH1117" s="11">
        <v>0</v>
      </c>
      <c r="AI1117" s="11">
        <v>0</v>
      </c>
      <c r="AJ1117" s="11">
        <v>0</v>
      </c>
      <c r="AK1117" s="11">
        <v>0</v>
      </c>
      <c r="AL1117" s="11">
        <v>0</v>
      </c>
      <c r="AM1117" s="11">
        <v>0</v>
      </c>
      <c r="AN1117" s="11">
        <v>0</v>
      </c>
      <c r="AO1117" s="11">
        <v>0</v>
      </c>
      <c r="AP1117" s="11">
        <v>0</v>
      </c>
      <c r="AQ1117" s="11">
        <v>0</v>
      </c>
      <c r="AR1117" s="11">
        <v>0</v>
      </c>
      <c r="AS1117" s="11">
        <v>0</v>
      </c>
      <c r="AT1117" s="11">
        <f t="shared" si="17"/>
        <v>0</v>
      </c>
      <c r="AU1117" s="11">
        <v>47528.23</v>
      </c>
      <c r="AV1117" s="11">
        <v>45023.77</v>
      </c>
      <c r="AW1117" s="12">
        <v>85</v>
      </c>
      <c r="AX1117" s="12">
        <v>300</v>
      </c>
      <c r="AY1117" s="11">
        <v>370000.01</v>
      </c>
      <c r="AZ1117" s="11">
        <v>74897.11</v>
      </c>
      <c r="BA1117" s="13">
        <v>72.434005999999997</v>
      </c>
      <c r="BB1117" s="13">
        <v>56.7683534076615</v>
      </c>
      <c r="BC1117" s="13">
        <v>10.45</v>
      </c>
      <c r="BD1117" s="13"/>
      <c r="BE1117" s="9" t="s">
        <v>78</v>
      </c>
      <c r="BF1117" s="6"/>
      <c r="BG1117" s="9" t="s">
        <v>199</v>
      </c>
      <c r="BH1117" s="9" t="s">
        <v>353</v>
      </c>
      <c r="BI1117" s="9" t="s">
        <v>547</v>
      </c>
      <c r="BJ1117" s="9" t="s">
        <v>82</v>
      </c>
      <c r="BK1117" s="7" t="s">
        <v>83</v>
      </c>
      <c r="BL1117" s="13">
        <v>455906.96918249998</v>
      </c>
      <c r="BM1117" s="7" t="s">
        <v>84</v>
      </c>
      <c r="BN1117" s="13"/>
      <c r="BO1117" s="14">
        <v>38586</v>
      </c>
      <c r="BP1117" s="14">
        <v>47717</v>
      </c>
      <c r="BQ1117" s="14" t="s">
        <v>255</v>
      </c>
      <c r="BR1117" s="14" t="s">
        <v>256</v>
      </c>
      <c r="BS1117" s="14">
        <v>38586</v>
      </c>
      <c r="BT1117" s="14">
        <v>38586</v>
      </c>
      <c r="BU1117" s="13">
        <v>22251.66</v>
      </c>
      <c r="BV1117" s="13">
        <v>37.35</v>
      </c>
      <c r="BW1117" s="13">
        <v>0</v>
      </c>
    </row>
    <row r="1118" spans="1:75" s="1" customFormat="1" ht="18.2" customHeight="1" x14ac:dyDescent="0.15">
      <c r="A1118" s="15">
        <v>1116</v>
      </c>
      <c r="B1118" s="16" t="s">
        <v>75</v>
      </c>
      <c r="C1118" s="16" t="s">
        <v>76</v>
      </c>
      <c r="D1118" s="17">
        <v>45108</v>
      </c>
      <c r="E1118" s="18" t="s">
        <v>1774</v>
      </c>
      <c r="F1118" s="19">
        <v>179</v>
      </c>
      <c r="G1118" s="19">
        <v>178</v>
      </c>
      <c r="H1118" s="20">
        <v>35313.599999999999</v>
      </c>
      <c r="I1118" s="20">
        <v>24254.57</v>
      </c>
      <c r="J1118" s="20">
        <v>0</v>
      </c>
      <c r="K1118" s="20">
        <v>59568.17</v>
      </c>
      <c r="L1118" s="20">
        <v>268.61</v>
      </c>
      <c r="M1118" s="20">
        <v>0</v>
      </c>
      <c r="N1118" s="20">
        <v>0</v>
      </c>
      <c r="O1118" s="20">
        <v>0</v>
      </c>
      <c r="P1118" s="20">
        <v>0</v>
      </c>
      <c r="Q1118" s="20">
        <v>0</v>
      </c>
      <c r="R1118" s="20">
        <v>59568.17</v>
      </c>
      <c r="S1118" s="20">
        <v>78168.31</v>
      </c>
      <c r="T1118" s="20">
        <v>307.52</v>
      </c>
      <c r="U1118" s="20">
        <v>0</v>
      </c>
      <c r="V1118" s="20">
        <v>0</v>
      </c>
      <c r="W1118" s="20">
        <v>0</v>
      </c>
      <c r="X1118" s="20">
        <v>0</v>
      </c>
      <c r="Y1118" s="20">
        <v>0</v>
      </c>
      <c r="Z1118" s="20">
        <v>78475.83</v>
      </c>
      <c r="AA1118" s="20">
        <v>0</v>
      </c>
      <c r="AB1118" s="20">
        <v>0</v>
      </c>
      <c r="AC1118" s="20">
        <v>0</v>
      </c>
      <c r="AD1118" s="20">
        <v>0</v>
      </c>
      <c r="AE1118" s="20">
        <v>0</v>
      </c>
      <c r="AF1118" s="20">
        <v>0</v>
      </c>
      <c r="AG1118" s="20">
        <v>0</v>
      </c>
      <c r="AH1118" s="20">
        <v>0</v>
      </c>
      <c r="AI1118" s="20">
        <v>0</v>
      </c>
      <c r="AJ1118" s="20">
        <v>0</v>
      </c>
      <c r="AK1118" s="20">
        <v>0</v>
      </c>
      <c r="AL1118" s="20">
        <v>0</v>
      </c>
      <c r="AM1118" s="20">
        <v>0</v>
      </c>
      <c r="AN1118" s="20">
        <v>0</v>
      </c>
      <c r="AO1118" s="20">
        <v>0</v>
      </c>
      <c r="AP1118" s="20">
        <v>0</v>
      </c>
      <c r="AQ1118" s="20">
        <v>0</v>
      </c>
      <c r="AR1118" s="20">
        <v>0</v>
      </c>
      <c r="AS1118" s="20">
        <v>0</v>
      </c>
      <c r="AT1118" s="11">
        <f t="shared" si="17"/>
        <v>0</v>
      </c>
      <c r="AU1118" s="20">
        <v>24523.18</v>
      </c>
      <c r="AV1118" s="20">
        <v>78475.83</v>
      </c>
      <c r="AW1118" s="21">
        <v>87</v>
      </c>
      <c r="AX1118" s="21">
        <v>300</v>
      </c>
      <c r="AY1118" s="20">
        <v>318000.01</v>
      </c>
      <c r="AZ1118" s="20">
        <v>61250.81</v>
      </c>
      <c r="BA1118" s="22">
        <v>69.182383000000002</v>
      </c>
      <c r="BB1118" s="22">
        <v>67.281852297938798</v>
      </c>
      <c r="BC1118" s="22">
        <v>10.45</v>
      </c>
      <c r="BD1118" s="22"/>
      <c r="BE1118" s="18" t="s">
        <v>78</v>
      </c>
      <c r="BF1118" s="15"/>
      <c r="BG1118" s="18" t="s">
        <v>300</v>
      </c>
      <c r="BH1118" s="18" t="s">
        <v>301</v>
      </c>
      <c r="BI1118" s="18" t="s">
        <v>810</v>
      </c>
      <c r="BJ1118" s="18" t="s">
        <v>82</v>
      </c>
      <c r="BK1118" s="16" t="s">
        <v>83</v>
      </c>
      <c r="BL1118" s="22">
        <v>462659.66216398001</v>
      </c>
      <c r="BM1118" s="16" t="s">
        <v>84</v>
      </c>
      <c r="BN1118" s="22"/>
      <c r="BO1118" s="23">
        <v>38631</v>
      </c>
      <c r="BP1118" s="23">
        <v>47762</v>
      </c>
      <c r="BQ1118" s="14" t="s">
        <v>163</v>
      </c>
      <c r="BR1118" s="14" t="s">
        <v>164</v>
      </c>
      <c r="BS1118" s="14" t="s">
        <v>87</v>
      </c>
      <c r="BT1118" s="14" t="s">
        <v>87</v>
      </c>
      <c r="BU1118" s="22">
        <v>24649.38</v>
      </c>
      <c r="BV1118" s="22">
        <v>30.54</v>
      </c>
      <c r="BW1118" s="22">
        <v>0</v>
      </c>
    </row>
    <row r="1119" spans="1:75" s="1" customFormat="1" ht="18.2" customHeight="1" x14ac:dyDescent="0.15">
      <c r="A1119" s="6">
        <v>1117</v>
      </c>
      <c r="B1119" s="7" t="s">
        <v>75</v>
      </c>
      <c r="C1119" s="7" t="s">
        <v>76</v>
      </c>
      <c r="D1119" s="8">
        <v>45108</v>
      </c>
      <c r="E1119" s="9" t="s">
        <v>1775</v>
      </c>
      <c r="F1119" s="10">
        <v>0</v>
      </c>
      <c r="G1119" s="10">
        <v>1</v>
      </c>
      <c r="H1119" s="11">
        <v>36047.01</v>
      </c>
      <c r="I1119" s="11">
        <v>271.83</v>
      </c>
      <c r="J1119" s="11">
        <v>0</v>
      </c>
      <c r="K1119" s="11">
        <v>36318.839999999997</v>
      </c>
      <c r="L1119" s="11">
        <v>274.2</v>
      </c>
      <c r="M1119" s="11">
        <v>0</v>
      </c>
      <c r="N1119" s="11">
        <v>271.83</v>
      </c>
      <c r="O1119" s="11">
        <v>274.2</v>
      </c>
      <c r="P1119" s="11">
        <v>0</v>
      </c>
      <c r="Q1119" s="11">
        <v>0</v>
      </c>
      <c r="R1119" s="11">
        <v>35772.81</v>
      </c>
      <c r="S1119" s="11">
        <v>316.27999999999997</v>
      </c>
      <c r="T1119" s="11">
        <v>313.91000000000003</v>
      </c>
      <c r="U1119" s="11">
        <v>0</v>
      </c>
      <c r="V1119" s="11">
        <v>316.27999999999997</v>
      </c>
      <c r="W1119" s="11">
        <v>313.91000000000003</v>
      </c>
      <c r="X1119" s="11">
        <v>0</v>
      </c>
      <c r="Y1119" s="11">
        <v>0</v>
      </c>
      <c r="Z1119" s="11">
        <v>0</v>
      </c>
      <c r="AA1119" s="11">
        <v>31.18</v>
      </c>
      <c r="AB1119" s="11">
        <v>0</v>
      </c>
      <c r="AC1119" s="11">
        <v>0</v>
      </c>
      <c r="AD1119" s="11">
        <v>0</v>
      </c>
      <c r="AE1119" s="11">
        <v>0</v>
      </c>
      <c r="AF1119" s="11">
        <v>-18.84</v>
      </c>
      <c r="AG1119" s="11">
        <v>30.96</v>
      </c>
      <c r="AH1119" s="11">
        <v>82.5</v>
      </c>
      <c r="AI1119" s="11">
        <v>31.18</v>
      </c>
      <c r="AJ1119" s="11">
        <v>0</v>
      </c>
      <c r="AK1119" s="11">
        <v>0</v>
      </c>
      <c r="AL1119" s="11">
        <v>43.21</v>
      </c>
      <c r="AM1119" s="11">
        <v>0</v>
      </c>
      <c r="AN1119" s="11">
        <v>30.96</v>
      </c>
      <c r="AO1119" s="11">
        <v>60.14</v>
      </c>
      <c r="AP1119" s="11">
        <v>0.25</v>
      </c>
      <c r="AQ1119" s="11">
        <v>0</v>
      </c>
      <c r="AR1119" s="11">
        <v>0</v>
      </c>
      <c r="AS1119" s="11">
        <v>0</v>
      </c>
      <c r="AT1119" s="11">
        <f t="shared" si="17"/>
        <v>1467.76</v>
      </c>
      <c r="AU1119" s="11">
        <v>0</v>
      </c>
      <c r="AV1119" s="11">
        <v>0</v>
      </c>
      <c r="AW1119" s="12">
        <v>87</v>
      </c>
      <c r="AX1119" s="12">
        <v>300</v>
      </c>
      <c r="AY1119" s="11">
        <v>380000.01</v>
      </c>
      <c r="AZ1119" s="11">
        <v>62524.38</v>
      </c>
      <c r="BA1119" s="13">
        <v>59.210521</v>
      </c>
      <c r="BB1119" s="13">
        <v>33.876812816600697</v>
      </c>
      <c r="BC1119" s="13">
        <v>10.45</v>
      </c>
      <c r="BD1119" s="13"/>
      <c r="BE1119" s="9" t="s">
        <v>78</v>
      </c>
      <c r="BF1119" s="6"/>
      <c r="BG1119" s="9" t="s">
        <v>79</v>
      </c>
      <c r="BH1119" s="9" t="s">
        <v>592</v>
      </c>
      <c r="BI1119" s="9" t="s">
        <v>1245</v>
      </c>
      <c r="BJ1119" s="9" t="s">
        <v>108</v>
      </c>
      <c r="BK1119" s="7" t="s">
        <v>83</v>
      </c>
      <c r="BL1119" s="13">
        <v>277843.62335214001</v>
      </c>
      <c r="BM1119" s="7" t="s">
        <v>84</v>
      </c>
      <c r="BN1119" s="13"/>
      <c r="BO1119" s="14">
        <v>38653</v>
      </c>
      <c r="BP1119" s="14">
        <v>47784</v>
      </c>
      <c r="BQ1119" s="14" t="s">
        <v>96</v>
      </c>
      <c r="BR1119" s="14" t="s">
        <v>97</v>
      </c>
      <c r="BS1119" s="14">
        <v>38653</v>
      </c>
      <c r="BT1119" s="14">
        <v>38653</v>
      </c>
      <c r="BU1119" s="13">
        <v>0</v>
      </c>
      <c r="BV1119" s="13">
        <v>31.18</v>
      </c>
      <c r="BW1119" s="13">
        <v>0</v>
      </c>
    </row>
    <row r="1120" spans="1:75" s="1" customFormat="1" ht="18.2" customHeight="1" x14ac:dyDescent="0.15">
      <c r="A1120" s="15">
        <v>1118</v>
      </c>
      <c r="B1120" s="16" t="s">
        <v>75</v>
      </c>
      <c r="C1120" s="16" t="s">
        <v>76</v>
      </c>
      <c r="D1120" s="17">
        <v>45108</v>
      </c>
      <c r="E1120" s="18" t="s">
        <v>1776</v>
      </c>
      <c r="F1120" s="19">
        <v>0</v>
      </c>
      <c r="G1120" s="19">
        <v>0</v>
      </c>
      <c r="H1120" s="20">
        <v>50146.27</v>
      </c>
      <c r="I1120" s="20">
        <v>0</v>
      </c>
      <c r="J1120" s="20">
        <v>0</v>
      </c>
      <c r="K1120" s="20">
        <v>50146.27</v>
      </c>
      <c r="L1120" s="20">
        <v>381.43</v>
      </c>
      <c r="M1120" s="20">
        <v>0</v>
      </c>
      <c r="N1120" s="20">
        <v>0</v>
      </c>
      <c r="O1120" s="20">
        <v>381.43</v>
      </c>
      <c r="P1120" s="20">
        <v>0</v>
      </c>
      <c r="Q1120" s="20">
        <v>0</v>
      </c>
      <c r="R1120" s="20">
        <v>49764.84</v>
      </c>
      <c r="S1120" s="20">
        <v>0</v>
      </c>
      <c r="T1120" s="20">
        <v>436.69</v>
      </c>
      <c r="U1120" s="20">
        <v>0</v>
      </c>
      <c r="V1120" s="20">
        <v>0</v>
      </c>
      <c r="W1120" s="20">
        <v>436.69</v>
      </c>
      <c r="X1120" s="20">
        <v>0</v>
      </c>
      <c r="Y1120" s="20">
        <v>0</v>
      </c>
      <c r="Z1120" s="20">
        <v>0</v>
      </c>
      <c r="AA1120" s="20">
        <v>43.37</v>
      </c>
      <c r="AB1120" s="20">
        <v>0</v>
      </c>
      <c r="AC1120" s="20">
        <v>0</v>
      </c>
      <c r="AD1120" s="20">
        <v>0</v>
      </c>
      <c r="AE1120" s="20">
        <v>0</v>
      </c>
      <c r="AF1120" s="20">
        <v>-21.38</v>
      </c>
      <c r="AG1120" s="20">
        <v>43.07</v>
      </c>
      <c r="AH1120" s="20">
        <v>111.39</v>
      </c>
      <c r="AI1120" s="20">
        <v>0</v>
      </c>
      <c r="AJ1120" s="20">
        <v>0</v>
      </c>
      <c r="AK1120" s="20">
        <v>0</v>
      </c>
      <c r="AL1120" s="20">
        <v>0</v>
      </c>
      <c r="AM1120" s="20">
        <v>0</v>
      </c>
      <c r="AN1120" s="20">
        <v>0</v>
      </c>
      <c r="AO1120" s="20">
        <v>0</v>
      </c>
      <c r="AP1120" s="20">
        <v>0</v>
      </c>
      <c r="AQ1120" s="20">
        <v>0</v>
      </c>
      <c r="AR1120" s="20">
        <v>3.06</v>
      </c>
      <c r="AS1120" s="20">
        <v>0.124889</v>
      </c>
      <c r="AT1120" s="11">
        <f t="shared" si="17"/>
        <v>991.38511099999994</v>
      </c>
      <c r="AU1120" s="20">
        <v>0</v>
      </c>
      <c r="AV1120" s="20">
        <v>0</v>
      </c>
      <c r="AW1120" s="21">
        <v>87</v>
      </c>
      <c r="AX1120" s="21">
        <v>300</v>
      </c>
      <c r="AY1120" s="20">
        <v>445999.98</v>
      </c>
      <c r="AZ1120" s="20">
        <v>86977.81</v>
      </c>
      <c r="BA1120" s="22">
        <v>70.178926000000004</v>
      </c>
      <c r="BB1120" s="22">
        <v>40.153264651775402</v>
      </c>
      <c r="BC1120" s="22">
        <v>10.45</v>
      </c>
      <c r="BD1120" s="22"/>
      <c r="BE1120" s="18" t="s">
        <v>78</v>
      </c>
      <c r="BF1120" s="15"/>
      <c r="BG1120" s="18" t="s">
        <v>79</v>
      </c>
      <c r="BH1120" s="18" t="s">
        <v>592</v>
      </c>
      <c r="BI1120" s="18" t="s">
        <v>1245</v>
      </c>
      <c r="BJ1120" s="18" t="s">
        <v>108</v>
      </c>
      <c r="BK1120" s="16" t="s">
        <v>83</v>
      </c>
      <c r="BL1120" s="22">
        <v>386518.23720695998</v>
      </c>
      <c r="BM1120" s="16" t="s">
        <v>84</v>
      </c>
      <c r="BN1120" s="22"/>
      <c r="BO1120" s="23">
        <v>38653</v>
      </c>
      <c r="BP1120" s="23">
        <v>47784</v>
      </c>
      <c r="BQ1120" s="14" t="s">
        <v>102</v>
      </c>
      <c r="BR1120" s="14" t="s">
        <v>103</v>
      </c>
      <c r="BS1120" s="14">
        <v>38653</v>
      </c>
      <c r="BT1120" s="14">
        <v>38653</v>
      </c>
      <c r="BU1120" s="22">
        <v>0</v>
      </c>
      <c r="BV1120" s="22">
        <v>43.37</v>
      </c>
      <c r="BW1120" s="22">
        <v>0</v>
      </c>
    </row>
    <row r="1121" spans="1:75" s="1" customFormat="1" ht="18.2" customHeight="1" x14ac:dyDescent="0.15">
      <c r="A1121" s="6">
        <v>1119</v>
      </c>
      <c r="B1121" s="7" t="s">
        <v>75</v>
      </c>
      <c r="C1121" s="7" t="s">
        <v>76</v>
      </c>
      <c r="D1121" s="8">
        <v>45108</v>
      </c>
      <c r="E1121" s="9" t="s">
        <v>1777</v>
      </c>
      <c r="F1121" s="10">
        <v>0</v>
      </c>
      <c r="G1121" s="10">
        <v>0</v>
      </c>
      <c r="H1121" s="11">
        <v>51768.27</v>
      </c>
      <c r="I1121" s="11">
        <v>0</v>
      </c>
      <c r="J1121" s="11">
        <v>0</v>
      </c>
      <c r="K1121" s="11">
        <v>51768.27</v>
      </c>
      <c r="L1121" s="11">
        <v>381.27</v>
      </c>
      <c r="M1121" s="11">
        <v>0</v>
      </c>
      <c r="N1121" s="11">
        <v>0</v>
      </c>
      <c r="O1121" s="11">
        <v>381.27</v>
      </c>
      <c r="P1121" s="11">
        <v>0</v>
      </c>
      <c r="Q1121" s="11">
        <v>0</v>
      </c>
      <c r="R1121" s="11">
        <v>51387</v>
      </c>
      <c r="S1121" s="11">
        <v>0</v>
      </c>
      <c r="T1121" s="11">
        <v>450.82</v>
      </c>
      <c r="U1121" s="11">
        <v>0</v>
      </c>
      <c r="V1121" s="11">
        <v>0</v>
      </c>
      <c r="W1121" s="11">
        <v>450.82</v>
      </c>
      <c r="X1121" s="11">
        <v>0</v>
      </c>
      <c r="Y1121" s="11">
        <v>0</v>
      </c>
      <c r="Z1121" s="11">
        <v>0</v>
      </c>
      <c r="AA1121" s="11">
        <v>44.11</v>
      </c>
      <c r="AB1121" s="11">
        <v>0</v>
      </c>
      <c r="AC1121" s="11">
        <v>0</v>
      </c>
      <c r="AD1121" s="11">
        <v>0</v>
      </c>
      <c r="AE1121" s="11">
        <v>0</v>
      </c>
      <c r="AF1121" s="11">
        <v>-16.28</v>
      </c>
      <c r="AG1121" s="11">
        <v>43.81</v>
      </c>
      <c r="AH1121" s="11">
        <v>112.65</v>
      </c>
      <c r="AI1121" s="11">
        <v>0</v>
      </c>
      <c r="AJ1121" s="11">
        <v>0</v>
      </c>
      <c r="AK1121" s="11">
        <v>0</v>
      </c>
      <c r="AL1121" s="11">
        <v>0</v>
      </c>
      <c r="AM1121" s="11">
        <v>0</v>
      </c>
      <c r="AN1121" s="11">
        <v>0</v>
      </c>
      <c r="AO1121" s="11">
        <v>0</v>
      </c>
      <c r="AP1121" s="11">
        <v>7.0000000000000007E-2</v>
      </c>
      <c r="AQ1121" s="11">
        <v>0</v>
      </c>
      <c r="AR1121" s="11">
        <v>0.09</v>
      </c>
      <c r="AS1121" s="11">
        <v>0</v>
      </c>
      <c r="AT1121" s="11">
        <f t="shared" si="17"/>
        <v>1016.3599999999999</v>
      </c>
      <c r="AU1121" s="11">
        <v>0</v>
      </c>
      <c r="AV1121" s="11">
        <v>0</v>
      </c>
      <c r="AW1121" s="12">
        <v>89</v>
      </c>
      <c r="AX1121" s="12">
        <v>300</v>
      </c>
      <c r="AY1121" s="11">
        <v>440000.01</v>
      </c>
      <c r="AZ1121" s="11">
        <v>88462.96</v>
      </c>
      <c r="BA1121" s="13">
        <v>72.727266999999998</v>
      </c>
      <c r="BB1121" s="13">
        <v>42.246337555616499</v>
      </c>
      <c r="BC1121" s="13">
        <v>10.45</v>
      </c>
      <c r="BD1121" s="13"/>
      <c r="BE1121" s="9" t="s">
        <v>78</v>
      </c>
      <c r="BF1121" s="6"/>
      <c r="BG1121" s="9" t="s">
        <v>300</v>
      </c>
      <c r="BH1121" s="9" t="s">
        <v>301</v>
      </c>
      <c r="BI1121" s="9" t="s">
        <v>1778</v>
      </c>
      <c r="BJ1121" s="9" t="s">
        <v>108</v>
      </c>
      <c r="BK1121" s="7" t="s">
        <v>83</v>
      </c>
      <c r="BL1121" s="13">
        <v>399117.38197799999</v>
      </c>
      <c r="BM1121" s="7" t="s">
        <v>84</v>
      </c>
      <c r="BN1121" s="13"/>
      <c r="BO1121" s="14">
        <v>38688</v>
      </c>
      <c r="BP1121" s="14">
        <v>47819</v>
      </c>
      <c r="BQ1121" s="14" t="s">
        <v>102</v>
      </c>
      <c r="BR1121" s="14" t="s">
        <v>103</v>
      </c>
      <c r="BS1121" s="14">
        <v>38688</v>
      </c>
      <c r="BT1121" s="14">
        <v>38688</v>
      </c>
      <c r="BU1121" s="13">
        <v>0</v>
      </c>
      <c r="BV1121" s="13">
        <v>44.11</v>
      </c>
      <c r="BW1121" s="13">
        <v>0</v>
      </c>
    </row>
    <row r="1122" spans="1:75" s="1" customFormat="1" ht="18.2" customHeight="1" x14ac:dyDescent="0.15">
      <c r="A1122" s="15">
        <v>1120</v>
      </c>
      <c r="B1122" s="16" t="s">
        <v>75</v>
      </c>
      <c r="C1122" s="16" t="s">
        <v>76</v>
      </c>
      <c r="D1122" s="17">
        <v>45108</v>
      </c>
      <c r="E1122" s="18" t="s">
        <v>1779</v>
      </c>
      <c r="F1122" s="19">
        <v>121</v>
      </c>
      <c r="G1122" s="19">
        <v>121</v>
      </c>
      <c r="H1122" s="20">
        <v>0</v>
      </c>
      <c r="I1122" s="20">
        <v>47828.14</v>
      </c>
      <c r="J1122" s="20">
        <v>0</v>
      </c>
      <c r="K1122" s="20">
        <v>47828.14</v>
      </c>
      <c r="L1122" s="20">
        <v>0</v>
      </c>
      <c r="M1122" s="20">
        <v>0</v>
      </c>
      <c r="N1122" s="20">
        <v>0</v>
      </c>
      <c r="O1122" s="20">
        <v>0</v>
      </c>
      <c r="P1122" s="20">
        <v>0</v>
      </c>
      <c r="Q1122" s="20">
        <v>0</v>
      </c>
      <c r="R1122" s="20">
        <v>47828.14</v>
      </c>
      <c r="S1122" s="20">
        <v>29330.05</v>
      </c>
      <c r="T1122" s="20">
        <v>0</v>
      </c>
      <c r="U1122" s="20">
        <v>0</v>
      </c>
      <c r="V1122" s="20">
        <v>0</v>
      </c>
      <c r="W1122" s="20">
        <v>0</v>
      </c>
      <c r="X1122" s="20">
        <v>0</v>
      </c>
      <c r="Y1122" s="20">
        <v>0</v>
      </c>
      <c r="Z1122" s="20">
        <v>29330.05</v>
      </c>
      <c r="AA1122" s="20">
        <v>0</v>
      </c>
      <c r="AB1122" s="20">
        <v>0</v>
      </c>
      <c r="AC1122" s="20">
        <v>0</v>
      </c>
      <c r="AD1122" s="20">
        <v>0</v>
      </c>
      <c r="AE1122" s="20">
        <v>0</v>
      </c>
      <c r="AF1122" s="20">
        <v>0</v>
      </c>
      <c r="AG1122" s="20">
        <v>0</v>
      </c>
      <c r="AH1122" s="20">
        <v>0</v>
      </c>
      <c r="AI1122" s="20">
        <v>0</v>
      </c>
      <c r="AJ1122" s="20">
        <v>0</v>
      </c>
      <c r="AK1122" s="20">
        <v>0</v>
      </c>
      <c r="AL1122" s="20">
        <v>0</v>
      </c>
      <c r="AM1122" s="20">
        <v>0</v>
      </c>
      <c r="AN1122" s="20">
        <v>0</v>
      </c>
      <c r="AO1122" s="20">
        <v>0</v>
      </c>
      <c r="AP1122" s="20">
        <v>0</v>
      </c>
      <c r="AQ1122" s="20">
        <v>0</v>
      </c>
      <c r="AR1122" s="20">
        <v>0</v>
      </c>
      <c r="AS1122" s="20">
        <v>0</v>
      </c>
      <c r="AT1122" s="11">
        <f t="shared" si="17"/>
        <v>0</v>
      </c>
      <c r="AU1122" s="20">
        <v>47828.14</v>
      </c>
      <c r="AV1122" s="20">
        <v>29330.05</v>
      </c>
      <c r="AW1122" s="21">
        <v>0</v>
      </c>
      <c r="AX1122" s="21">
        <v>180</v>
      </c>
      <c r="AY1122" s="20">
        <v>360000.01</v>
      </c>
      <c r="AZ1122" s="20">
        <v>58151.43</v>
      </c>
      <c r="BA1122" s="22">
        <v>58.587466999999997</v>
      </c>
      <c r="BB1122" s="22">
        <v>48.186769851083298</v>
      </c>
      <c r="BC1122" s="22">
        <v>10.45</v>
      </c>
      <c r="BD1122" s="22"/>
      <c r="BE1122" s="18" t="s">
        <v>78</v>
      </c>
      <c r="BF1122" s="15"/>
      <c r="BG1122" s="18" t="s">
        <v>300</v>
      </c>
      <c r="BH1122" s="18" t="s">
        <v>301</v>
      </c>
      <c r="BI1122" s="18" t="s">
        <v>810</v>
      </c>
      <c r="BJ1122" s="18" t="s">
        <v>82</v>
      </c>
      <c r="BK1122" s="16" t="s">
        <v>83</v>
      </c>
      <c r="BL1122" s="22">
        <v>371476.09359716001</v>
      </c>
      <c r="BM1122" s="16" t="s">
        <v>84</v>
      </c>
      <c r="BN1122" s="22"/>
      <c r="BO1122" s="23">
        <v>38694</v>
      </c>
      <c r="BP1122" s="23">
        <v>44173</v>
      </c>
      <c r="BQ1122" s="14" t="s">
        <v>102</v>
      </c>
      <c r="BR1122" s="14" t="s">
        <v>103</v>
      </c>
      <c r="BS1122" s="14" t="s">
        <v>87</v>
      </c>
      <c r="BT1122" s="14" t="s">
        <v>87</v>
      </c>
      <c r="BU1122" s="22">
        <v>15278.94</v>
      </c>
      <c r="BV1122" s="22">
        <v>0</v>
      </c>
      <c r="BW1122" s="22">
        <v>0</v>
      </c>
    </row>
    <row r="1123" spans="1:75" s="1" customFormat="1" ht="18.2" customHeight="1" x14ac:dyDescent="0.15">
      <c r="A1123" s="6">
        <v>1121</v>
      </c>
      <c r="B1123" s="7" t="s">
        <v>75</v>
      </c>
      <c r="C1123" s="7" t="s">
        <v>76</v>
      </c>
      <c r="D1123" s="8">
        <v>45108</v>
      </c>
      <c r="E1123" s="9" t="s">
        <v>1780</v>
      </c>
      <c r="F1123" s="10">
        <v>131</v>
      </c>
      <c r="G1123" s="10">
        <v>130</v>
      </c>
      <c r="H1123" s="11">
        <v>25109.81</v>
      </c>
      <c r="I1123" s="11">
        <v>55044.639999999999</v>
      </c>
      <c r="J1123" s="11">
        <v>0</v>
      </c>
      <c r="K1123" s="11">
        <v>80154.45</v>
      </c>
      <c r="L1123" s="11">
        <v>709.04</v>
      </c>
      <c r="M1123" s="11">
        <v>0</v>
      </c>
      <c r="N1123" s="11">
        <v>0</v>
      </c>
      <c r="O1123" s="11">
        <v>0</v>
      </c>
      <c r="P1123" s="11">
        <v>0</v>
      </c>
      <c r="Q1123" s="11">
        <v>0</v>
      </c>
      <c r="R1123" s="11">
        <v>80154.45</v>
      </c>
      <c r="S1123" s="11">
        <v>65556.36</v>
      </c>
      <c r="T1123" s="11">
        <v>218.66</v>
      </c>
      <c r="U1123" s="11">
        <v>0</v>
      </c>
      <c r="V1123" s="11">
        <v>0</v>
      </c>
      <c r="W1123" s="11">
        <v>0</v>
      </c>
      <c r="X1123" s="11">
        <v>0</v>
      </c>
      <c r="Y1123" s="11">
        <v>0</v>
      </c>
      <c r="Z1123" s="11">
        <v>65775.02</v>
      </c>
      <c r="AA1123" s="11">
        <v>0</v>
      </c>
      <c r="AB1123" s="11">
        <v>0</v>
      </c>
      <c r="AC1123" s="11">
        <v>0</v>
      </c>
      <c r="AD1123" s="11">
        <v>0</v>
      </c>
      <c r="AE1123" s="11">
        <v>0</v>
      </c>
      <c r="AF1123" s="11">
        <v>0</v>
      </c>
      <c r="AG1123" s="11">
        <v>0</v>
      </c>
      <c r="AH1123" s="11">
        <v>0</v>
      </c>
      <c r="AI1123" s="11">
        <v>0</v>
      </c>
      <c r="AJ1123" s="11">
        <v>0</v>
      </c>
      <c r="AK1123" s="11">
        <v>0</v>
      </c>
      <c r="AL1123" s="11">
        <v>0</v>
      </c>
      <c r="AM1123" s="11">
        <v>0</v>
      </c>
      <c r="AN1123" s="11">
        <v>0</v>
      </c>
      <c r="AO1123" s="11">
        <v>0</v>
      </c>
      <c r="AP1123" s="11">
        <v>0</v>
      </c>
      <c r="AQ1123" s="11">
        <v>0</v>
      </c>
      <c r="AR1123" s="11">
        <v>0</v>
      </c>
      <c r="AS1123" s="11">
        <v>0</v>
      </c>
      <c r="AT1123" s="11">
        <f t="shared" si="17"/>
        <v>0</v>
      </c>
      <c r="AU1123" s="11">
        <v>55753.68</v>
      </c>
      <c r="AV1123" s="11">
        <v>65775.02</v>
      </c>
      <c r="AW1123" s="12">
        <v>30</v>
      </c>
      <c r="AX1123" s="12">
        <v>240</v>
      </c>
      <c r="AY1123" s="11">
        <v>480000</v>
      </c>
      <c r="AZ1123" s="11">
        <v>93234.11</v>
      </c>
      <c r="BA1123" s="13">
        <v>71.084890000000001</v>
      </c>
      <c r="BB1123" s="13">
        <v>61.112507656913301</v>
      </c>
      <c r="BC1123" s="13">
        <v>10.45</v>
      </c>
      <c r="BD1123" s="13"/>
      <c r="BE1123" s="9" t="s">
        <v>78</v>
      </c>
      <c r="BF1123" s="6"/>
      <c r="BG1123" s="9" t="s">
        <v>312</v>
      </c>
      <c r="BH1123" s="9" t="s">
        <v>576</v>
      </c>
      <c r="BI1123" s="9" t="s">
        <v>786</v>
      </c>
      <c r="BJ1123" s="9" t="s">
        <v>82</v>
      </c>
      <c r="BK1123" s="7" t="s">
        <v>83</v>
      </c>
      <c r="BL1123" s="13">
        <v>622551.11677830003</v>
      </c>
      <c r="BM1123" s="7" t="s">
        <v>84</v>
      </c>
      <c r="BN1123" s="13"/>
      <c r="BO1123" s="14">
        <v>38742</v>
      </c>
      <c r="BP1123" s="14">
        <v>46047</v>
      </c>
      <c r="BQ1123" s="14" t="s">
        <v>236</v>
      </c>
      <c r="BR1123" s="14" t="s">
        <v>237</v>
      </c>
      <c r="BS1123" s="14">
        <v>38742</v>
      </c>
      <c r="BT1123" s="14">
        <v>38742</v>
      </c>
      <c r="BU1123" s="13">
        <v>27002.52</v>
      </c>
      <c r="BV1123" s="13">
        <v>45.29</v>
      </c>
      <c r="BW1123" s="13">
        <v>0</v>
      </c>
    </row>
    <row r="1124" spans="1:75" s="1" customFormat="1" ht="18.2" customHeight="1" x14ac:dyDescent="0.15">
      <c r="A1124" s="15">
        <v>1122</v>
      </c>
      <c r="B1124" s="16" t="s">
        <v>75</v>
      </c>
      <c r="C1124" s="16" t="s">
        <v>76</v>
      </c>
      <c r="D1124" s="17">
        <v>45108</v>
      </c>
      <c r="E1124" s="18" t="s">
        <v>1781</v>
      </c>
      <c r="F1124" s="19">
        <v>154</v>
      </c>
      <c r="G1124" s="19">
        <v>153</v>
      </c>
      <c r="H1124" s="20">
        <v>59994.28</v>
      </c>
      <c r="I1124" s="20">
        <v>36109.72</v>
      </c>
      <c r="J1124" s="20">
        <v>0</v>
      </c>
      <c r="K1124" s="20">
        <v>96104</v>
      </c>
      <c r="L1124" s="20">
        <v>428.05</v>
      </c>
      <c r="M1124" s="20">
        <v>0</v>
      </c>
      <c r="N1124" s="20">
        <v>0</v>
      </c>
      <c r="O1124" s="20">
        <v>0</v>
      </c>
      <c r="P1124" s="20">
        <v>0</v>
      </c>
      <c r="Q1124" s="20">
        <v>0</v>
      </c>
      <c r="R1124" s="20">
        <v>96104</v>
      </c>
      <c r="S1124" s="20">
        <v>109316.77</v>
      </c>
      <c r="T1124" s="20">
        <v>522.45000000000005</v>
      </c>
      <c r="U1124" s="20">
        <v>0</v>
      </c>
      <c r="V1124" s="20">
        <v>0</v>
      </c>
      <c r="W1124" s="20">
        <v>0</v>
      </c>
      <c r="X1124" s="20">
        <v>0</v>
      </c>
      <c r="Y1124" s="20">
        <v>0</v>
      </c>
      <c r="Z1124" s="20">
        <v>109839.22</v>
      </c>
      <c r="AA1124" s="20">
        <v>0</v>
      </c>
      <c r="AB1124" s="20">
        <v>0</v>
      </c>
      <c r="AC1124" s="20">
        <v>0</v>
      </c>
      <c r="AD1124" s="20">
        <v>0</v>
      </c>
      <c r="AE1124" s="20">
        <v>0</v>
      </c>
      <c r="AF1124" s="20">
        <v>0</v>
      </c>
      <c r="AG1124" s="20">
        <v>0</v>
      </c>
      <c r="AH1124" s="20">
        <v>0</v>
      </c>
      <c r="AI1124" s="20">
        <v>0</v>
      </c>
      <c r="AJ1124" s="20">
        <v>0</v>
      </c>
      <c r="AK1124" s="20">
        <v>0</v>
      </c>
      <c r="AL1124" s="20">
        <v>0</v>
      </c>
      <c r="AM1124" s="20">
        <v>0</v>
      </c>
      <c r="AN1124" s="20">
        <v>0</v>
      </c>
      <c r="AO1124" s="20">
        <v>0</v>
      </c>
      <c r="AP1124" s="20">
        <v>0</v>
      </c>
      <c r="AQ1124" s="20">
        <v>0</v>
      </c>
      <c r="AR1124" s="20">
        <v>0</v>
      </c>
      <c r="AS1124" s="20">
        <v>0</v>
      </c>
      <c r="AT1124" s="11">
        <f t="shared" si="17"/>
        <v>0</v>
      </c>
      <c r="AU1124" s="20">
        <v>36537.769999999997</v>
      </c>
      <c r="AV1124" s="20">
        <v>109839.22</v>
      </c>
      <c r="AW1124" s="21">
        <v>91</v>
      </c>
      <c r="AX1124" s="21">
        <v>300</v>
      </c>
      <c r="AY1124" s="20">
        <v>495000.01</v>
      </c>
      <c r="AZ1124" s="20">
        <v>101051.52</v>
      </c>
      <c r="BA1124" s="22">
        <v>75.095608999999996</v>
      </c>
      <c r="BB1124" s="22">
        <v>71.418900055496394</v>
      </c>
      <c r="BC1124" s="22">
        <v>10.45</v>
      </c>
      <c r="BD1124" s="22"/>
      <c r="BE1124" s="18" t="s">
        <v>78</v>
      </c>
      <c r="BF1124" s="15"/>
      <c r="BG1124" s="18" t="s">
        <v>160</v>
      </c>
      <c r="BH1124" s="18" t="s">
        <v>672</v>
      </c>
      <c r="BI1124" s="18" t="s">
        <v>1548</v>
      </c>
      <c r="BJ1124" s="18" t="s">
        <v>82</v>
      </c>
      <c r="BK1124" s="16" t="s">
        <v>83</v>
      </c>
      <c r="BL1124" s="22">
        <v>746429.58097600006</v>
      </c>
      <c r="BM1124" s="16" t="s">
        <v>84</v>
      </c>
      <c r="BN1124" s="22"/>
      <c r="BO1124" s="23">
        <v>38775</v>
      </c>
      <c r="BP1124" s="23">
        <v>47906</v>
      </c>
      <c r="BQ1124" s="14" t="s">
        <v>236</v>
      </c>
      <c r="BR1124" s="14" t="s">
        <v>237</v>
      </c>
      <c r="BS1124" s="14">
        <v>38775</v>
      </c>
      <c r="BT1124" s="14">
        <v>38775</v>
      </c>
      <c r="BU1124" s="22">
        <v>35183.5</v>
      </c>
      <c r="BV1124" s="22">
        <v>50.39</v>
      </c>
      <c r="BW1124" s="22">
        <v>0</v>
      </c>
    </row>
    <row r="1125" spans="1:75" s="1" customFormat="1" ht="18.2" customHeight="1" x14ac:dyDescent="0.15">
      <c r="A1125" s="6">
        <v>1123</v>
      </c>
      <c r="B1125" s="7" t="s">
        <v>75</v>
      </c>
      <c r="C1125" s="7" t="s">
        <v>76</v>
      </c>
      <c r="D1125" s="8">
        <v>45108</v>
      </c>
      <c r="E1125" s="9" t="s">
        <v>1782</v>
      </c>
      <c r="F1125" s="10">
        <v>166</v>
      </c>
      <c r="G1125" s="10">
        <v>165</v>
      </c>
      <c r="H1125" s="11">
        <v>39816.089999999997</v>
      </c>
      <c r="I1125" s="11">
        <v>24431.15</v>
      </c>
      <c r="J1125" s="11">
        <v>0</v>
      </c>
      <c r="K1125" s="11">
        <v>64247.24</v>
      </c>
      <c r="L1125" s="11">
        <v>279.63</v>
      </c>
      <c r="M1125" s="11">
        <v>0</v>
      </c>
      <c r="N1125" s="11">
        <v>0</v>
      </c>
      <c r="O1125" s="11">
        <v>0</v>
      </c>
      <c r="P1125" s="11">
        <v>0</v>
      </c>
      <c r="Q1125" s="11">
        <v>0</v>
      </c>
      <c r="R1125" s="11">
        <v>64247.24</v>
      </c>
      <c r="S1125" s="11">
        <v>78776.539999999994</v>
      </c>
      <c r="T1125" s="11">
        <v>346.73</v>
      </c>
      <c r="U1125" s="11">
        <v>0</v>
      </c>
      <c r="V1125" s="11">
        <v>0</v>
      </c>
      <c r="W1125" s="11">
        <v>0</v>
      </c>
      <c r="X1125" s="11">
        <v>0</v>
      </c>
      <c r="Y1125" s="11">
        <v>0</v>
      </c>
      <c r="Z1125" s="11">
        <v>79123.27</v>
      </c>
      <c r="AA1125" s="11">
        <v>0</v>
      </c>
      <c r="AB1125" s="11">
        <v>0</v>
      </c>
      <c r="AC1125" s="11">
        <v>0</v>
      </c>
      <c r="AD1125" s="11">
        <v>0</v>
      </c>
      <c r="AE1125" s="11">
        <v>0</v>
      </c>
      <c r="AF1125" s="11">
        <v>0</v>
      </c>
      <c r="AG1125" s="11">
        <v>0</v>
      </c>
      <c r="AH1125" s="11">
        <v>0</v>
      </c>
      <c r="AI1125" s="11">
        <v>0</v>
      </c>
      <c r="AJ1125" s="11">
        <v>0</v>
      </c>
      <c r="AK1125" s="11">
        <v>0</v>
      </c>
      <c r="AL1125" s="11">
        <v>0</v>
      </c>
      <c r="AM1125" s="11">
        <v>0</v>
      </c>
      <c r="AN1125" s="11">
        <v>0</v>
      </c>
      <c r="AO1125" s="11">
        <v>0</v>
      </c>
      <c r="AP1125" s="11">
        <v>0</v>
      </c>
      <c r="AQ1125" s="11">
        <v>0</v>
      </c>
      <c r="AR1125" s="11">
        <v>0</v>
      </c>
      <c r="AS1125" s="11">
        <v>0</v>
      </c>
      <c r="AT1125" s="11">
        <f t="shared" si="17"/>
        <v>0</v>
      </c>
      <c r="AU1125" s="11">
        <v>24710.78</v>
      </c>
      <c r="AV1125" s="11">
        <v>79123.27</v>
      </c>
      <c r="AW1125" s="12">
        <v>92</v>
      </c>
      <c r="AX1125" s="12">
        <v>300</v>
      </c>
      <c r="AY1125" s="11">
        <v>362999.98</v>
      </c>
      <c r="AZ1125" s="11">
        <v>66591.149999999994</v>
      </c>
      <c r="BA1125" s="13">
        <v>67.519283999999999</v>
      </c>
      <c r="BB1125" s="13">
        <v>65.142705055794394</v>
      </c>
      <c r="BC1125" s="13">
        <v>10.45</v>
      </c>
      <c r="BD1125" s="13"/>
      <c r="BE1125" s="9" t="s">
        <v>78</v>
      </c>
      <c r="BF1125" s="6"/>
      <c r="BG1125" s="9" t="s">
        <v>79</v>
      </c>
      <c r="BH1125" s="9" t="s">
        <v>195</v>
      </c>
      <c r="BI1125" s="9" t="s">
        <v>627</v>
      </c>
      <c r="BJ1125" s="9" t="s">
        <v>82</v>
      </c>
      <c r="BK1125" s="7" t="s">
        <v>83</v>
      </c>
      <c r="BL1125" s="13">
        <v>499001.50287256</v>
      </c>
      <c r="BM1125" s="7" t="s">
        <v>84</v>
      </c>
      <c r="BN1125" s="13"/>
      <c r="BO1125" s="14">
        <v>38789</v>
      </c>
      <c r="BP1125" s="14">
        <v>47920</v>
      </c>
      <c r="BQ1125" s="14" t="s">
        <v>177</v>
      </c>
      <c r="BR1125" s="14" t="s">
        <v>178</v>
      </c>
      <c r="BS1125" s="14">
        <v>38789</v>
      </c>
      <c r="BT1125" s="14">
        <v>38789</v>
      </c>
      <c r="BU1125" s="13">
        <v>25071.06</v>
      </c>
      <c r="BV1125" s="13">
        <v>33.200000000000003</v>
      </c>
      <c r="BW1125" s="13">
        <v>0</v>
      </c>
    </row>
    <row r="1126" spans="1:75" s="1" customFormat="1" ht="18.2" customHeight="1" x14ac:dyDescent="0.15">
      <c r="A1126" s="15">
        <v>1124</v>
      </c>
      <c r="B1126" s="16" t="s">
        <v>75</v>
      </c>
      <c r="C1126" s="16" t="s">
        <v>76</v>
      </c>
      <c r="D1126" s="17">
        <v>45108</v>
      </c>
      <c r="E1126" s="18" t="s">
        <v>1783</v>
      </c>
      <c r="F1126" s="19">
        <v>0</v>
      </c>
      <c r="G1126" s="19">
        <v>0</v>
      </c>
      <c r="H1126" s="20">
        <v>34093.32</v>
      </c>
      <c r="I1126" s="20">
        <v>0</v>
      </c>
      <c r="J1126" s="20">
        <v>0</v>
      </c>
      <c r="K1126" s="20">
        <v>34093.32</v>
      </c>
      <c r="L1126" s="20">
        <v>239.52</v>
      </c>
      <c r="M1126" s="20">
        <v>0</v>
      </c>
      <c r="N1126" s="20">
        <v>0</v>
      </c>
      <c r="O1126" s="20">
        <v>239.52</v>
      </c>
      <c r="P1126" s="20">
        <v>0</v>
      </c>
      <c r="Q1126" s="20">
        <v>0</v>
      </c>
      <c r="R1126" s="20">
        <v>33853.800000000003</v>
      </c>
      <c r="S1126" s="20">
        <v>0</v>
      </c>
      <c r="T1126" s="20">
        <v>296.89999999999998</v>
      </c>
      <c r="U1126" s="20">
        <v>0</v>
      </c>
      <c r="V1126" s="20">
        <v>0</v>
      </c>
      <c r="W1126" s="20">
        <v>296.89999999999998</v>
      </c>
      <c r="X1126" s="20">
        <v>0</v>
      </c>
      <c r="Y1126" s="20">
        <v>0</v>
      </c>
      <c r="Z1126" s="20">
        <v>0</v>
      </c>
      <c r="AA1126" s="20">
        <v>28.44</v>
      </c>
      <c r="AB1126" s="20">
        <v>0</v>
      </c>
      <c r="AC1126" s="20">
        <v>0</v>
      </c>
      <c r="AD1126" s="20">
        <v>0</v>
      </c>
      <c r="AE1126" s="20">
        <v>0</v>
      </c>
      <c r="AF1126" s="20">
        <v>-24.77</v>
      </c>
      <c r="AG1126" s="20">
        <v>28.24</v>
      </c>
      <c r="AH1126" s="20">
        <v>78.38</v>
      </c>
      <c r="AI1126" s="20">
        <v>0</v>
      </c>
      <c r="AJ1126" s="20">
        <v>0</v>
      </c>
      <c r="AK1126" s="20">
        <v>0</v>
      </c>
      <c r="AL1126" s="20">
        <v>0</v>
      </c>
      <c r="AM1126" s="20">
        <v>0</v>
      </c>
      <c r="AN1126" s="20">
        <v>0</v>
      </c>
      <c r="AO1126" s="20">
        <v>0</v>
      </c>
      <c r="AP1126" s="20">
        <v>0.01</v>
      </c>
      <c r="AQ1126" s="20">
        <v>0</v>
      </c>
      <c r="AR1126" s="20">
        <v>0</v>
      </c>
      <c r="AS1126" s="20">
        <v>0</v>
      </c>
      <c r="AT1126" s="11">
        <f t="shared" si="17"/>
        <v>646.72</v>
      </c>
      <c r="AU1126" s="20">
        <v>0</v>
      </c>
      <c r="AV1126" s="20">
        <v>0</v>
      </c>
      <c r="AW1126" s="21">
        <v>92</v>
      </c>
      <c r="AX1126" s="21">
        <v>300</v>
      </c>
      <c r="AY1126" s="20">
        <v>431999.99</v>
      </c>
      <c r="AZ1126" s="20">
        <v>57028.28</v>
      </c>
      <c r="BA1126" s="22">
        <v>48.585653000000001</v>
      </c>
      <c r="BB1126" s="22">
        <v>28.8419882123641</v>
      </c>
      <c r="BC1126" s="22">
        <v>10.45</v>
      </c>
      <c r="BD1126" s="22"/>
      <c r="BE1126" s="18" t="s">
        <v>78</v>
      </c>
      <c r="BF1126" s="15"/>
      <c r="BG1126" s="18" t="s">
        <v>105</v>
      </c>
      <c r="BH1126" s="18" t="s">
        <v>106</v>
      </c>
      <c r="BI1126" s="18" t="s">
        <v>501</v>
      </c>
      <c r="BJ1126" s="18" t="s">
        <v>108</v>
      </c>
      <c r="BK1126" s="16" t="s">
        <v>83</v>
      </c>
      <c r="BL1126" s="22">
        <v>262938.87609719997</v>
      </c>
      <c r="BM1126" s="16" t="s">
        <v>84</v>
      </c>
      <c r="BN1126" s="22"/>
      <c r="BO1126" s="23">
        <v>38792</v>
      </c>
      <c r="BP1126" s="23">
        <v>47923</v>
      </c>
      <c r="BQ1126" s="14" t="s">
        <v>109</v>
      </c>
      <c r="BR1126" s="14" t="s">
        <v>110</v>
      </c>
      <c r="BS1126" s="14">
        <v>38792</v>
      </c>
      <c r="BT1126" s="14">
        <v>38792</v>
      </c>
      <c r="BU1126" s="22">
        <v>0</v>
      </c>
      <c r="BV1126" s="22">
        <v>28.44</v>
      </c>
      <c r="BW1126" s="22">
        <v>0</v>
      </c>
    </row>
    <row r="1127" spans="1:75" s="1" customFormat="1" ht="18.2" customHeight="1" x14ac:dyDescent="0.15">
      <c r="A1127" s="6">
        <v>1125</v>
      </c>
      <c r="B1127" s="7" t="s">
        <v>75</v>
      </c>
      <c r="C1127" s="7" t="s">
        <v>76</v>
      </c>
      <c r="D1127" s="8">
        <v>45108</v>
      </c>
      <c r="E1127" s="9" t="s">
        <v>1784</v>
      </c>
      <c r="F1127" s="10">
        <v>14</v>
      </c>
      <c r="G1127" s="10">
        <v>13</v>
      </c>
      <c r="H1127" s="11">
        <v>19658.39</v>
      </c>
      <c r="I1127" s="11">
        <v>4958.76</v>
      </c>
      <c r="J1127" s="11">
        <v>0</v>
      </c>
      <c r="K1127" s="11">
        <v>24617.15</v>
      </c>
      <c r="L1127" s="11">
        <v>405.1</v>
      </c>
      <c r="M1127" s="11">
        <v>0</v>
      </c>
      <c r="N1127" s="11">
        <v>0</v>
      </c>
      <c r="O1127" s="11">
        <v>0</v>
      </c>
      <c r="P1127" s="11">
        <v>0</v>
      </c>
      <c r="Q1127" s="11">
        <v>0</v>
      </c>
      <c r="R1127" s="11">
        <v>24617.15</v>
      </c>
      <c r="S1127" s="11">
        <v>2533.0100000000002</v>
      </c>
      <c r="T1127" s="11">
        <v>171.19</v>
      </c>
      <c r="U1127" s="11">
        <v>0</v>
      </c>
      <c r="V1127" s="11">
        <v>76.45</v>
      </c>
      <c r="W1127" s="11">
        <v>0</v>
      </c>
      <c r="X1127" s="11">
        <v>0</v>
      </c>
      <c r="Y1127" s="11">
        <v>0</v>
      </c>
      <c r="Z1127" s="11">
        <v>2627.75</v>
      </c>
      <c r="AA1127" s="11">
        <v>0</v>
      </c>
      <c r="AB1127" s="11">
        <v>0</v>
      </c>
      <c r="AC1127" s="11">
        <v>0</v>
      </c>
      <c r="AD1127" s="11">
        <v>0</v>
      </c>
      <c r="AE1127" s="11">
        <v>0</v>
      </c>
      <c r="AF1127" s="11">
        <v>-4.96</v>
      </c>
      <c r="AG1127" s="11">
        <v>0</v>
      </c>
      <c r="AH1127" s="11">
        <v>0</v>
      </c>
      <c r="AI1127" s="11">
        <v>26.78</v>
      </c>
      <c r="AJ1127" s="11">
        <v>0</v>
      </c>
      <c r="AK1127" s="11">
        <v>0</v>
      </c>
      <c r="AL1127" s="11">
        <v>0</v>
      </c>
      <c r="AM1127" s="11">
        <v>0</v>
      </c>
      <c r="AN1127" s="11">
        <v>0</v>
      </c>
      <c r="AO1127" s="11">
        <v>0</v>
      </c>
      <c r="AP1127" s="11">
        <v>0</v>
      </c>
      <c r="AQ1127" s="11">
        <v>0</v>
      </c>
      <c r="AR1127" s="11">
        <v>0</v>
      </c>
      <c r="AS1127" s="11">
        <v>0</v>
      </c>
      <c r="AT1127" s="11">
        <f t="shared" si="17"/>
        <v>98.27000000000001</v>
      </c>
      <c r="AU1127" s="11">
        <v>5363.86</v>
      </c>
      <c r="AV1127" s="11">
        <v>2627.75</v>
      </c>
      <c r="AW1127" s="12">
        <v>92</v>
      </c>
      <c r="AX1127" s="12">
        <v>300</v>
      </c>
      <c r="AY1127" s="11">
        <v>374000</v>
      </c>
      <c r="AZ1127" s="11">
        <v>61267.65</v>
      </c>
      <c r="BA1127" s="13">
        <v>60.291446999999998</v>
      </c>
      <c r="BB1127" s="13">
        <v>24.224914690151301</v>
      </c>
      <c r="BC1127" s="13">
        <v>10.45</v>
      </c>
      <c r="BD1127" s="13"/>
      <c r="BE1127" s="9" t="s">
        <v>78</v>
      </c>
      <c r="BF1127" s="6"/>
      <c r="BG1127" s="9" t="s">
        <v>79</v>
      </c>
      <c r="BH1127" s="9" t="s">
        <v>195</v>
      </c>
      <c r="BI1127" s="9" t="s">
        <v>627</v>
      </c>
      <c r="BJ1127" s="9" t="s">
        <v>82</v>
      </c>
      <c r="BK1127" s="7" t="s">
        <v>83</v>
      </c>
      <c r="BL1127" s="13">
        <v>191198.79463210001</v>
      </c>
      <c r="BM1127" s="7" t="s">
        <v>84</v>
      </c>
      <c r="BN1127" s="13"/>
      <c r="BO1127" s="14">
        <v>38793</v>
      </c>
      <c r="BP1127" s="14">
        <v>47924</v>
      </c>
      <c r="BQ1127" s="14" t="s">
        <v>102</v>
      </c>
      <c r="BR1127" s="14" t="s">
        <v>103</v>
      </c>
      <c r="BS1127" s="14">
        <v>38793</v>
      </c>
      <c r="BT1127" s="14">
        <v>38793</v>
      </c>
      <c r="BU1127" s="13">
        <v>1839.24</v>
      </c>
      <c r="BV1127" s="13">
        <v>30.55</v>
      </c>
      <c r="BW1127" s="13">
        <v>0</v>
      </c>
    </row>
    <row r="1128" spans="1:75" s="1" customFormat="1" ht="18.2" customHeight="1" x14ac:dyDescent="0.15">
      <c r="A1128" s="15">
        <v>1126</v>
      </c>
      <c r="B1128" s="16" t="s">
        <v>75</v>
      </c>
      <c r="C1128" s="16" t="s">
        <v>76</v>
      </c>
      <c r="D1128" s="17">
        <v>45108</v>
      </c>
      <c r="E1128" s="18" t="s">
        <v>1785</v>
      </c>
      <c r="F1128" s="19">
        <v>138</v>
      </c>
      <c r="G1128" s="19">
        <v>137</v>
      </c>
      <c r="H1128" s="20">
        <v>28767.05</v>
      </c>
      <c r="I1128" s="20">
        <v>33832.449999999997</v>
      </c>
      <c r="J1128" s="20">
        <v>0</v>
      </c>
      <c r="K1128" s="20">
        <v>62599.5</v>
      </c>
      <c r="L1128" s="20">
        <v>445.39</v>
      </c>
      <c r="M1128" s="20">
        <v>0</v>
      </c>
      <c r="N1128" s="20">
        <v>0</v>
      </c>
      <c r="O1128" s="20">
        <v>0</v>
      </c>
      <c r="P1128" s="20">
        <v>0</v>
      </c>
      <c r="Q1128" s="20">
        <v>0</v>
      </c>
      <c r="R1128" s="20">
        <v>62599.5</v>
      </c>
      <c r="S1128" s="20">
        <v>64635.82</v>
      </c>
      <c r="T1128" s="20">
        <v>276.64</v>
      </c>
      <c r="U1128" s="20">
        <v>0</v>
      </c>
      <c r="V1128" s="20">
        <v>0</v>
      </c>
      <c r="W1128" s="20">
        <v>0</v>
      </c>
      <c r="X1128" s="20">
        <v>0</v>
      </c>
      <c r="Y1128" s="20">
        <v>0</v>
      </c>
      <c r="Z1128" s="20">
        <v>64912.46</v>
      </c>
      <c r="AA1128" s="20">
        <v>0</v>
      </c>
      <c r="AB1128" s="20">
        <v>0</v>
      </c>
      <c r="AC1128" s="20">
        <v>0</v>
      </c>
      <c r="AD1128" s="20">
        <v>0</v>
      </c>
      <c r="AE1128" s="20">
        <v>0</v>
      </c>
      <c r="AF1128" s="20">
        <v>0</v>
      </c>
      <c r="AG1128" s="20">
        <v>0</v>
      </c>
      <c r="AH1128" s="20">
        <v>0</v>
      </c>
      <c r="AI1128" s="20">
        <v>0</v>
      </c>
      <c r="AJ1128" s="20">
        <v>0</v>
      </c>
      <c r="AK1128" s="20">
        <v>0</v>
      </c>
      <c r="AL1128" s="20">
        <v>0</v>
      </c>
      <c r="AM1128" s="20">
        <v>0</v>
      </c>
      <c r="AN1128" s="20">
        <v>0</v>
      </c>
      <c r="AO1128" s="20">
        <v>0</v>
      </c>
      <c r="AP1128" s="20">
        <v>0</v>
      </c>
      <c r="AQ1128" s="20">
        <v>0</v>
      </c>
      <c r="AR1128" s="20">
        <v>0</v>
      </c>
      <c r="AS1128" s="20">
        <v>0</v>
      </c>
      <c r="AT1128" s="11">
        <f t="shared" si="17"/>
        <v>0</v>
      </c>
      <c r="AU1128" s="20">
        <v>34277.839999999997</v>
      </c>
      <c r="AV1128" s="20">
        <v>64912.46</v>
      </c>
      <c r="AW1128" s="21">
        <v>76</v>
      </c>
      <c r="AX1128" s="21">
        <v>300</v>
      </c>
      <c r="AY1128" s="20">
        <v>310000.02</v>
      </c>
      <c r="AZ1128" s="20">
        <v>70829.539999999994</v>
      </c>
      <c r="BA1128" s="22">
        <v>80.169758000000002</v>
      </c>
      <c r="BB1128" s="22">
        <v>70.854431158539199</v>
      </c>
      <c r="BC1128" s="22">
        <v>11.54</v>
      </c>
      <c r="BD1128" s="22"/>
      <c r="BE1128" s="18" t="s">
        <v>78</v>
      </c>
      <c r="BF1128" s="15"/>
      <c r="BG1128" s="18" t="s">
        <v>347</v>
      </c>
      <c r="BH1128" s="18" t="s">
        <v>348</v>
      </c>
      <c r="BI1128" s="18" t="s">
        <v>1786</v>
      </c>
      <c r="BJ1128" s="18" t="s">
        <v>82</v>
      </c>
      <c r="BK1128" s="16" t="s">
        <v>83</v>
      </c>
      <c r="BL1128" s="22">
        <v>486203.68095299997</v>
      </c>
      <c r="BM1128" s="16" t="s">
        <v>84</v>
      </c>
      <c r="BN1128" s="22"/>
      <c r="BO1128" s="23">
        <v>38321</v>
      </c>
      <c r="BP1128" s="23">
        <v>47452</v>
      </c>
      <c r="BQ1128" s="14" t="s">
        <v>326</v>
      </c>
      <c r="BR1128" s="14" t="s">
        <v>327</v>
      </c>
      <c r="BS1128" s="14">
        <v>38321</v>
      </c>
      <c r="BT1128" s="14">
        <v>38321</v>
      </c>
      <c r="BU1128" s="22">
        <v>21930.78</v>
      </c>
      <c r="BV1128" s="22">
        <v>33.47</v>
      </c>
      <c r="BW1128" s="22">
        <v>0</v>
      </c>
    </row>
    <row r="1129" spans="1:75" s="1" customFormat="1" ht="18.2" customHeight="1" x14ac:dyDescent="0.15">
      <c r="A1129" s="6">
        <v>1127</v>
      </c>
      <c r="B1129" s="7" t="s">
        <v>75</v>
      </c>
      <c r="C1129" s="7" t="s">
        <v>76</v>
      </c>
      <c r="D1129" s="8">
        <v>45108</v>
      </c>
      <c r="E1129" s="9" t="s">
        <v>1787</v>
      </c>
      <c r="F1129" s="10">
        <v>99</v>
      </c>
      <c r="G1129" s="10">
        <v>98</v>
      </c>
      <c r="H1129" s="11">
        <v>31904.93</v>
      </c>
      <c r="I1129" s="11">
        <v>26248.51</v>
      </c>
      <c r="J1129" s="11">
        <v>0</v>
      </c>
      <c r="K1129" s="11">
        <v>58153.440000000002</v>
      </c>
      <c r="L1129" s="11">
        <v>399.29</v>
      </c>
      <c r="M1129" s="11">
        <v>0</v>
      </c>
      <c r="N1129" s="11">
        <v>0</v>
      </c>
      <c r="O1129" s="11">
        <v>0</v>
      </c>
      <c r="P1129" s="11">
        <v>0</v>
      </c>
      <c r="Q1129" s="11">
        <v>0</v>
      </c>
      <c r="R1129" s="11">
        <v>58153.440000000002</v>
      </c>
      <c r="S1129" s="11">
        <v>40110.230000000003</v>
      </c>
      <c r="T1129" s="11">
        <v>277.83999999999997</v>
      </c>
      <c r="U1129" s="11">
        <v>0</v>
      </c>
      <c r="V1129" s="11">
        <v>0</v>
      </c>
      <c r="W1129" s="11">
        <v>0</v>
      </c>
      <c r="X1129" s="11">
        <v>0</v>
      </c>
      <c r="Y1129" s="11">
        <v>0</v>
      </c>
      <c r="Z1129" s="11">
        <v>40388.07</v>
      </c>
      <c r="AA1129" s="11">
        <v>0</v>
      </c>
      <c r="AB1129" s="11">
        <v>0</v>
      </c>
      <c r="AC1129" s="11">
        <v>0</v>
      </c>
      <c r="AD1129" s="11">
        <v>0</v>
      </c>
      <c r="AE1129" s="11">
        <v>0</v>
      </c>
      <c r="AF1129" s="11">
        <v>0</v>
      </c>
      <c r="AG1129" s="11">
        <v>0</v>
      </c>
      <c r="AH1129" s="11">
        <v>0</v>
      </c>
      <c r="AI1129" s="11">
        <v>0</v>
      </c>
      <c r="AJ1129" s="11">
        <v>0</v>
      </c>
      <c r="AK1129" s="11">
        <v>0</v>
      </c>
      <c r="AL1129" s="11">
        <v>0</v>
      </c>
      <c r="AM1129" s="11">
        <v>0</v>
      </c>
      <c r="AN1129" s="11">
        <v>0</v>
      </c>
      <c r="AO1129" s="11">
        <v>0</v>
      </c>
      <c r="AP1129" s="11">
        <v>0</v>
      </c>
      <c r="AQ1129" s="11">
        <v>0</v>
      </c>
      <c r="AR1129" s="11">
        <v>0</v>
      </c>
      <c r="AS1129" s="11">
        <v>0</v>
      </c>
      <c r="AT1129" s="11">
        <f t="shared" si="17"/>
        <v>0</v>
      </c>
      <c r="AU1129" s="11">
        <v>26647.8</v>
      </c>
      <c r="AV1129" s="11">
        <v>40388.07</v>
      </c>
      <c r="AW1129" s="12">
        <v>81</v>
      </c>
      <c r="AX1129" s="12">
        <v>300</v>
      </c>
      <c r="AY1129" s="11">
        <v>318600.01</v>
      </c>
      <c r="AZ1129" s="11">
        <v>71988.460000000006</v>
      </c>
      <c r="BA1129" s="13">
        <v>80.578472000000005</v>
      </c>
      <c r="BB1129" s="13">
        <v>65.092590350504494</v>
      </c>
      <c r="BC1129" s="13">
        <v>10.45</v>
      </c>
      <c r="BD1129" s="13"/>
      <c r="BE1129" s="9" t="s">
        <v>78</v>
      </c>
      <c r="BF1129" s="6"/>
      <c r="BG1129" s="9" t="s">
        <v>79</v>
      </c>
      <c r="BH1129" s="9" t="s">
        <v>195</v>
      </c>
      <c r="BI1129" s="9" t="s">
        <v>627</v>
      </c>
      <c r="BJ1129" s="9" t="s">
        <v>82</v>
      </c>
      <c r="BK1129" s="7" t="s">
        <v>83</v>
      </c>
      <c r="BL1129" s="13">
        <v>451671.60421536001</v>
      </c>
      <c r="BM1129" s="7" t="s">
        <v>84</v>
      </c>
      <c r="BN1129" s="13"/>
      <c r="BO1129" s="14">
        <v>38467</v>
      </c>
      <c r="BP1129" s="14">
        <v>47598</v>
      </c>
      <c r="BQ1129" s="14" t="s">
        <v>153</v>
      </c>
      <c r="BR1129" s="14" t="s">
        <v>154</v>
      </c>
      <c r="BS1129" s="14">
        <v>38467</v>
      </c>
      <c r="BT1129" s="14">
        <v>38467</v>
      </c>
      <c r="BU1129" s="13">
        <v>15957.4</v>
      </c>
      <c r="BV1129" s="13">
        <v>35.89</v>
      </c>
      <c r="BW1129" s="13">
        <v>0</v>
      </c>
    </row>
    <row r="1130" spans="1:75" s="1" customFormat="1" ht="18.2" customHeight="1" x14ac:dyDescent="0.15">
      <c r="A1130" s="15">
        <v>1128</v>
      </c>
      <c r="B1130" s="16" t="s">
        <v>75</v>
      </c>
      <c r="C1130" s="16" t="s">
        <v>76</v>
      </c>
      <c r="D1130" s="17">
        <v>45108</v>
      </c>
      <c r="E1130" s="18" t="s">
        <v>1788</v>
      </c>
      <c r="F1130" s="19">
        <v>171</v>
      </c>
      <c r="G1130" s="19">
        <v>170</v>
      </c>
      <c r="H1130" s="20">
        <v>34960.910000000003</v>
      </c>
      <c r="I1130" s="20">
        <v>25256.46</v>
      </c>
      <c r="J1130" s="20">
        <v>0</v>
      </c>
      <c r="K1130" s="20">
        <v>60217.37</v>
      </c>
      <c r="L1130" s="20">
        <v>287.43</v>
      </c>
      <c r="M1130" s="20">
        <v>0</v>
      </c>
      <c r="N1130" s="20">
        <v>0</v>
      </c>
      <c r="O1130" s="20">
        <v>0</v>
      </c>
      <c r="P1130" s="20">
        <v>0</v>
      </c>
      <c r="Q1130" s="20">
        <v>0</v>
      </c>
      <c r="R1130" s="20">
        <v>60217.37</v>
      </c>
      <c r="S1130" s="20">
        <v>75641.990000000005</v>
      </c>
      <c r="T1130" s="20">
        <v>308.52999999999997</v>
      </c>
      <c r="U1130" s="20">
        <v>0</v>
      </c>
      <c r="V1130" s="20">
        <v>0</v>
      </c>
      <c r="W1130" s="20">
        <v>0</v>
      </c>
      <c r="X1130" s="20">
        <v>0</v>
      </c>
      <c r="Y1130" s="20">
        <v>0</v>
      </c>
      <c r="Z1130" s="20">
        <v>75950.52</v>
      </c>
      <c r="AA1130" s="20">
        <v>0</v>
      </c>
      <c r="AB1130" s="20">
        <v>0</v>
      </c>
      <c r="AC1130" s="20">
        <v>0</v>
      </c>
      <c r="AD1130" s="20">
        <v>0</v>
      </c>
      <c r="AE1130" s="20">
        <v>0</v>
      </c>
      <c r="AF1130" s="20">
        <v>0</v>
      </c>
      <c r="AG1130" s="20">
        <v>0</v>
      </c>
      <c r="AH1130" s="20">
        <v>0</v>
      </c>
      <c r="AI1130" s="20">
        <v>0</v>
      </c>
      <c r="AJ1130" s="20">
        <v>0</v>
      </c>
      <c r="AK1130" s="20">
        <v>0</v>
      </c>
      <c r="AL1130" s="20">
        <v>0</v>
      </c>
      <c r="AM1130" s="20">
        <v>0</v>
      </c>
      <c r="AN1130" s="20">
        <v>0</v>
      </c>
      <c r="AO1130" s="20">
        <v>0</v>
      </c>
      <c r="AP1130" s="20">
        <v>0</v>
      </c>
      <c r="AQ1130" s="20">
        <v>0</v>
      </c>
      <c r="AR1130" s="20">
        <v>0</v>
      </c>
      <c r="AS1130" s="20">
        <v>0</v>
      </c>
      <c r="AT1130" s="11">
        <f t="shared" si="17"/>
        <v>0</v>
      </c>
      <c r="AU1130" s="20">
        <v>25543.89</v>
      </c>
      <c r="AV1130" s="20">
        <v>75950.52</v>
      </c>
      <c r="AW1130" s="21">
        <v>82</v>
      </c>
      <c r="AX1130" s="21">
        <v>300</v>
      </c>
      <c r="AY1130" s="20">
        <v>313999.99</v>
      </c>
      <c r="AZ1130" s="20">
        <v>62691.58</v>
      </c>
      <c r="BA1130" s="22">
        <v>71.237881999999999</v>
      </c>
      <c r="BB1130" s="22">
        <v>68.426380359377504</v>
      </c>
      <c r="BC1130" s="22">
        <v>10.59</v>
      </c>
      <c r="BD1130" s="22"/>
      <c r="BE1130" s="18" t="s">
        <v>78</v>
      </c>
      <c r="BF1130" s="15"/>
      <c r="BG1130" s="18" t="s">
        <v>199</v>
      </c>
      <c r="BH1130" s="18" t="s">
        <v>518</v>
      </c>
      <c r="BI1130" s="18" t="s">
        <v>519</v>
      </c>
      <c r="BJ1130" s="18" t="s">
        <v>82</v>
      </c>
      <c r="BK1130" s="16" t="s">
        <v>83</v>
      </c>
      <c r="BL1130" s="22">
        <v>467701.92974877998</v>
      </c>
      <c r="BM1130" s="16" t="s">
        <v>84</v>
      </c>
      <c r="BN1130" s="22"/>
      <c r="BO1130" s="23">
        <v>38477</v>
      </c>
      <c r="BP1130" s="23">
        <v>47608</v>
      </c>
      <c r="BQ1130" s="14" t="s">
        <v>138</v>
      </c>
      <c r="BR1130" s="14" t="s">
        <v>139</v>
      </c>
      <c r="BS1130" s="14">
        <v>38477</v>
      </c>
      <c r="BT1130" s="14">
        <v>38477</v>
      </c>
      <c r="BU1130" s="22">
        <v>20944.52</v>
      </c>
      <c r="BV1130" s="22">
        <v>13.05</v>
      </c>
      <c r="BW1130" s="22">
        <v>0</v>
      </c>
    </row>
    <row r="1131" spans="1:75" s="1" customFormat="1" ht="18.2" customHeight="1" x14ac:dyDescent="0.15">
      <c r="A1131" s="6">
        <v>1129</v>
      </c>
      <c r="B1131" s="7" t="s">
        <v>75</v>
      </c>
      <c r="C1131" s="7" t="s">
        <v>76</v>
      </c>
      <c r="D1131" s="8">
        <v>45108</v>
      </c>
      <c r="E1131" s="9" t="s">
        <v>1789</v>
      </c>
      <c r="F1131" s="10">
        <v>133</v>
      </c>
      <c r="G1131" s="10">
        <v>132</v>
      </c>
      <c r="H1131" s="11">
        <v>37579.870000000003</v>
      </c>
      <c r="I1131" s="11">
        <v>23903.07</v>
      </c>
      <c r="J1131" s="11">
        <v>0</v>
      </c>
      <c r="K1131" s="11">
        <v>61482.94</v>
      </c>
      <c r="L1131" s="11">
        <v>305.38</v>
      </c>
      <c r="M1131" s="11">
        <v>0</v>
      </c>
      <c r="N1131" s="11">
        <v>0</v>
      </c>
      <c r="O1131" s="11">
        <v>0</v>
      </c>
      <c r="P1131" s="11">
        <v>0</v>
      </c>
      <c r="Q1131" s="11">
        <v>0</v>
      </c>
      <c r="R1131" s="11">
        <v>61482.94</v>
      </c>
      <c r="S1131" s="11">
        <v>59605.41</v>
      </c>
      <c r="T1131" s="11">
        <v>327.26</v>
      </c>
      <c r="U1131" s="11">
        <v>0</v>
      </c>
      <c r="V1131" s="11">
        <v>0</v>
      </c>
      <c r="W1131" s="11">
        <v>0</v>
      </c>
      <c r="X1131" s="11">
        <v>0</v>
      </c>
      <c r="Y1131" s="11">
        <v>0</v>
      </c>
      <c r="Z1131" s="11">
        <v>59932.67</v>
      </c>
      <c r="AA1131" s="11">
        <v>0</v>
      </c>
      <c r="AB1131" s="11">
        <v>0</v>
      </c>
      <c r="AC1131" s="11">
        <v>0</v>
      </c>
      <c r="AD1131" s="11">
        <v>0</v>
      </c>
      <c r="AE1131" s="11">
        <v>0</v>
      </c>
      <c r="AF1131" s="11">
        <v>0</v>
      </c>
      <c r="AG1131" s="11">
        <v>0</v>
      </c>
      <c r="AH1131" s="11">
        <v>0</v>
      </c>
      <c r="AI1131" s="11">
        <v>0</v>
      </c>
      <c r="AJ1131" s="11">
        <v>0</v>
      </c>
      <c r="AK1131" s="11">
        <v>0</v>
      </c>
      <c r="AL1131" s="11">
        <v>0</v>
      </c>
      <c r="AM1131" s="11">
        <v>0</v>
      </c>
      <c r="AN1131" s="11">
        <v>0</v>
      </c>
      <c r="AO1131" s="11">
        <v>0</v>
      </c>
      <c r="AP1131" s="11">
        <v>0</v>
      </c>
      <c r="AQ1131" s="11">
        <v>0</v>
      </c>
      <c r="AR1131" s="11">
        <v>0</v>
      </c>
      <c r="AS1131" s="11">
        <v>0</v>
      </c>
      <c r="AT1131" s="11">
        <f t="shared" si="17"/>
        <v>0</v>
      </c>
      <c r="AU1131" s="11">
        <v>24208.45</v>
      </c>
      <c r="AV1131" s="11">
        <v>59932.67</v>
      </c>
      <c r="AW1131" s="12">
        <v>83</v>
      </c>
      <c r="AX1131" s="12">
        <v>300</v>
      </c>
      <c r="AY1131" s="11">
        <v>296600</v>
      </c>
      <c r="AZ1131" s="11">
        <v>67258.320000000007</v>
      </c>
      <c r="BA1131" s="13">
        <v>81.062717000000006</v>
      </c>
      <c r="BB1131" s="13">
        <v>74.101972299456506</v>
      </c>
      <c r="BC1131" s="13">
        <v>10.45</v>
      </c>
      <c r="BD1131" s="13"/>
      <c r="BE1131" s="9" t="s">
        <v>78</v>
      </c>
      <c r="BF1131" s="6"/>
      <c r="BG1131" s="9" t="s">
        <v>79</v>
      </c>
      <c r="BH1131" s="9" t="s">
        <v>106</v>
      </c>
      <c r="BI1131" s="9" t="s">
        <v>630</v>
      </c>
      <c r="BJ1131" s="9" t="s">
        <v>82</v>
      </c>
      <c r="BK1131" s="7" t="s">
        <v>83</v>
      </c>
      <c r="BL1131" s="13">
        <v>477531.47778835997</v>
      </c>
      <c r="BM1131" s="7" t="s">
        <v>84</v>
      </c>
      <c r="BN1131" s="13"/>
      <c r="BO1131" s="14">
        <v>38506</v>
      </c>
      <c r="BP1131" s="14">
        <v>47637</v>
      </c>
      <c r="BQ1131" s="14" t="s">
        <v>390</v>
      </c>
      <c r="BR1131" s="14" t="s">
        <v>391</v>
      </c>
      <c r="BS1131" s="14">
        <v>38506</v>
      </c>
      <c r="BT1131" s="14">
        <v>38506</v>
      </c>
      <c r="BU1131" s="13">
        <v>20024.71</v>
      </c>
      <c r="BV1131" s="13">
        <v>33.54</v>
      </c>
      <c r="BW1131" s="13">
        <v>0</v>
      </c>
    </row>
    <row r="1132" spans="1:75" s="1" customFormat="1" ht="18.2" customHeight="1" x14ac:dyDescent="0.15">
      <c r="A1132" s="15">
        <v>1130</v>
      </c>
      <c r="B1132" s="16" t="s">
        <v>75</v>
      </c>
      <c r="C1132" s="16" t="s">
        <v>76</v>
      </c>
      <c r="D1132" s="17">
        <v>45108</v>
      </c>
      <c r="E1132" s="18" t="s">
        <v>1790</v>
      </c>
      <c r="F1132" s="19">
        <v>0</v>
      </c>
      <c r="G1132" s="19">
        <v>0</v>
      </c>
      <c r="H1132" s="20">
        <v>32678.639999999999</v>
      </c>
      <c r="I1132" s="20">
        <v>0</v>
      </c>
      <c r="J1132" s="20">
        <v>0</v>
      </c>
      <c r="K1132" s="20">
        <v>32678.639999999999</v>
      </c>
      <c r="L1132" s="20">
        <v>265.52999999999997</v>
      </c>
      <c r="M1132" s="20">
        <v>0</v>
      </c>
      <c r="N1132" s="20">
        <v>0</v>
      </c>
      <c r="O1132" s="20">
        <v>265.52999999999997</v>
      </c>
      <c r="P1132" s="20">
        <v>0</v>
      </c>
      <c r="Q1132" s="20">
        <v>0</v>
      </c>
      <c r="R1132" s="20">
        <v>32413.11</v>
      </c>
      <c r="S1132" s="20">
        <v>0</v>
      </c>
      <c r="T1132" s="20">
        <v>284.58</v>
      </c>
      <c r="U1132" s="20">
        <v>0</v>
      </c>
      <c r="V1132" s="20">
        <v>0</v>
      </c>
      <c r="W1132" s="20">
        <v>284.58</v>
      </c>
      <c r="X1132" s="20">
        <v>0</v>
      </c>
      <c r="Y1132" s="20">
        <v>0</v>
      </c>
      <c r="Z1132" s="20">
        <v>0</v>
      </c>
      <c r="AA1132" s="20">
        <v>29.16</v>
      </c>
      <c r="AB1132" s="20">
        <v>0</v>
      </c>
      <c r="AC1132" s="20">
        <v>0</v>
      </c>
      <c r="AD1132" s="20">
        <v>0</v>
      </c>
      <c r="AE1132" s="20">
        <v>0</v>
      </c>
      <c r="AF1132" s="20">
        <v>-19.329999999999998</v>
      </c>
      <c r="AG1132" s="20">
        <v>28.96</v>
      </c>
      <c r="AH1132" s="20">
        <v>74.06</v>
      </c>
      <c r="AI1132" s="20">
        <v>0</v>
      </c>
      <c r="AJ1132" s="20">
        <v>0</v>
      </c>
      <c r="AK1132" s="20">
        <v>0</v>
      </c>
      <c r="AL1132" s="20">
        <v>0</v>
      </c>
      <c r="AM1132" s="20">
        <v>0</v>
      </c>
      <c r="AN1132" s="20">
        <v>0</v>
      </c>
      <c r="AO1132" s="20">
        <v>0</v>
      </c>
      <c r="AP1132" s="20">
        <v>1.35</v>
      </c>
      <c r="AQ1132" s="20">
        <v>0</v>
      </c>
      <c r="AR1132" s="20">
        <v>1.24</v>
      </c>
      <c r="AS1132" s="20">
        <v>0</v>
      </c>
      <c r="AT1132" s="11">
        <f t="shared" si="17"/>
        <v>663.06999999999994</v>
      </c>
      <c r="AU1132" s="20">
        <v>0</v>
      </c>
      <c r="AV1132" s="20">
        <v>0</v>
      </c>
      <c r="AW1132" s="21">
        <v>83</v>
      </c>
      <c r="AX1132" s="21">
        <v>300</v>
      </c>
      <c r="AY1132" s="20">
        <v>277000</v>
      </c>
      <c r="AZ1132" s="20">
        <v>58484.44</v>
      </c>
      <c r="BA1132" s="22">
        <v>75.356632000000005</v>
      </c>
      <c r="BB1132" s="22">
        <v>41.7639769183995</v>
      </c>
      <c r="BC1132" s="22">
        <v>10.45</v>
      </c>
      <c r="BD1132" s="22"/>
      <c r="BE1132" s="18" t="s">
        <v>78</v>
      </c>
      <c r="BF1132" s="15"/>
      <c r="BG1132" s="18" t="s">
        <v>79</v>
      </c>
      <c r="BH1132" s="18" t="s">
        <v>409</v>
      </c>
      <c r="BI1132" s="18" t="s">
        <v>1215</v>
      </c>
      <c r="BJ1132" s="18" t="s">
        <v>108</v>
      </c>
      <c r="BK1132" s="16" t="s">
        <v>83</v>
      </c>
      <c r="BL1132" s="22">
        <v>251749.18958034</v>
      </c>
      <c r="BM1132" s="16" t="s">
        <v>84</v>
      </c>
      <c r="BN1132" s="22"/>
      <c r="BO1132" s="23">
        <v>38512</v>
      </c>
      <c r="BP1132" s="23">
        <v>47643</v>
      </c>
      <c r="BQ1132" s="14" t="s">
        <v>109</v>
      </c>
      <c r="BR1132" s="14" t="s">
        <v>110</v>
      </c>
      <c r="BS1132" s="14">
        <v>38512</v>
      </c>
      <c r="BT1132" s="14">
        <v>38512</v>
      </c>
      <c r="BU1132" s="22">
        <v>0</v>
      </c>
      <c r="BV1132" s="22">
        <v>29.16</v>
      </c>
      <c r="BW1132" s="22">
        <v>0</v>
      </c>
    </row>
    <row r="1133" spans="1:75" s="1" customFormat="1" ht="18.2" customHeight="1" x14ac:dyDescent="0.15">
      <c r="A1133" s="6">
        <v>1131</v>
      </c>
      <c r="B1133" s="7" t="s">
        <v>75</v>
      </c>
      <c r="C1133" s="7" t="s">
        <v>76</v>
      </c>
      <c r="D1133" s="8">
        <v>45108</v>
      </c>
      <c r="E1133" s="9" t="s">
        <v>1791</v>
      </c>
      <c r="F1133" s="10">
        <v>89</v>
      </c>
      <c r="G1133" s="10">
        <v>88</v>
      </c>
      <c r="H1133" s="11">
        <v>36579.629999999997</v>
      </c>
      <c r="I1133" s="11">
        <v>18037.11</v>
      </c>
      <c r="J1133" s="11">
        <v>0</v>
      </c>
      <c r="K1133" s="11">
        <v>54616.74</v>
      </c>
      <c r="L1133" s="11">
        <v>295.61</v>
      </c>
      <c r="M1133" s="11">
        <v>0</v>
      </c>
      <c r="N1133" s="11">
        <v>0</v>
      </c>
      <c r="O1133" s="11">
        <v>0</v>
      </c>
      <c r="P1133" s="11">
        <v>0</v>
      </c>
      <c r="Q1133" s="11">
        <v>0</v>
      </c>
      <c r="R1133" s="11">
        <v>54616.74</v>
      </c>
      <c r="S1133" s="11">
        <v>36328.639999999999</v>
      </c>
      <c r="T1133" s="11">
        <v>322.82</v>
      </c>
      <c r="U1133" s="11">
        <v>0</v>
      </c>
      <c r="V1133" s="11">
        <v>0</v>
      </c>
      <c r="W1133" s="11">
        <v>0</v>
      </c>
      <c r="X1133" s="11">
        <v>0</v>
      </c>
      <c r="Y1133" s="11">
        <v>0</v>
      </c>
      <c r="Z1133" s="11">
        <v>36651.46</v>
      </c>
      <c r="AA1133" s="11">
        <v>0</v>
      </c>
      <c r="AB1133" s="11">
        <v>0</v>
      </c>
      <c r="AC1133" s="11">
        <v>0</v>
      </c>
      <c r="AD1133" s="11">
        <v>0</v>
      </c>
      <c r="AE1133" s="11">
        <v>0</v>
      </c>
      <c r="AF1133" s="11">
        <v>0</v>
      </c>
      <c r="AG1133" s="11">
        <v>0</v>
      </c>
      <c r="AH1133" s="11">
        <v>0</v>
      </c>
      <c r="AI1133" s="11">
        <v>0</v>
      </c>
      <c r="AJ1133" s="11">
        <v>0</v>
      </c>
      <c r="AK1133" s="11">
        <v>0</v>
      </c>
      <c r="AL1133" s="11">
        <v>0</v>
      </c>
      <c r="AM1133" s="11">
        <v>0</v>
      </c>
      <c r="AN1133" s="11">
        <v>0</v>
      </c>
      <c r="AO1133" s="11">
        <v>0</v>
      </c>
      <c r="AP1133" s="11">
        <v>0</v>
      </c>
      <c r="AQ1133" s="11">
        <v>0</v>
      </c>
      <c r="AR1133" s="11">
        <v>0</v>
      </c>
      <c r="AS1133" s="11">
        <v>0</v>
      </c>
      <c r="AT1133" s="11">
        <f t="shared" si="17"/>
        <v>0</v>
      </c>
      <c r="AU1133" s="11">
        <v>18332.72</v>
      </c>
      <c r="AV1133" s="11">
        <v>36651.46</v>
      </c>
      <c r="AW1133" s="12">
        <v>83</v>
      </c>
      <c r="AX1133" s="12">
        <v>300</v>
      </c>
      <c r="AY1133" s="11">
        <v>369700</v>
      </c>
      <c r="AZ1133" s="11">
        <v>65056.03</v>
      </c>
      <c r="BA1133" s="13">
        <v>62.753588000000001</v>
      </c>
      <c r="BB1133" s="13">
        <v>52.683761979683098</v>
      </c>
      <c r="BC1133" s="13">
        <v>10.59</v>
      </c>
      <c r="BD1133" s="13"/>
      <c r="BE1133" s="9" t="s">
        <v>78</v>
      </c>
      <c r="BF1133" s="6"/>
      <c r="BG1133" s="9" t="s">
        <v>89</v>
      </c>
      <c r="BH1133" s="9" t="s">
        <v>292</v>
      </c>
      <c r="BI1133" s="9" t="s">
        <v>1408</v>
      </c>
      <c r="BJ1133" s="9" t="s">
        <v>82</v>
      </c>
      <c r="BK1133" s="7" t="s">
        <v>83</v>
      </c>
      <c r="BL1133" s="13">
        <v>424202.43020556</v>
      </c>
      <c r="BM1133" s="7" t="s">
        <v>84</v>
      </c>
      <c r="BN1133" s="13"/>
      <c r="BO1133" s="14">
        <v>38527</v>
      </c>
      <c r="BP1133" s="14">
        <v>47658</v>
      </c>
      <c r="BQ1133" s="14" t="s">
        <v>787</v>
      </c>
      <c r="BR1133" s="14" t="s">
        <v>788</v>
      </c>
      <c r="BS1133" s="14">
        <v>38527</v>
      </c>
      <c r="BT1133" s="14">
        <v>38527</v>
      </c>
      <c r="BU1133" s="13">
        <v>11447.04</v>
      </c>
      <c r="BV1133" s="13">
        <v>13.54</v>
      </c>
      <c r="BW1133" s="13">
        <v>0</v>
      </c>
    </row>
    <row r="1134" spans="1:75" s="1" customFormat="1" ht="18.2" customHeight="1" x14ac:dyDescent="0.15">
      <c r="A1134" s="15">
        <v>1132</v>
      </c>
      <c r="B1134" s="16" t="s">
        <v>75</v>
      </c>
      <c r="C1134" s="16" t="s">
        <v>76</v>
      </c>
      <c r="D1134" s="17">
        <v>45108</v>
      </c>
      <c r="E1134" s="18" t="s">
        <v>1792</v>
      </c>
      <c r="F1134" s="19">
        <v>126</v>
      </c>
      <c r="G1134" s="19">
        <v>125</v>
      </c>
      <c r="H1134" s="20">
        <v>17506.8</v>
      </c>
      <c r="I1134" s="20">
        <v>33718.93</v>
      </c>
      <c r="J1134" s="20">
        <v>0</v>
      </c>
      <c r="K1134" s="20">
        <v>51225.73</v>
      </c>
      <c r="L1134" s="20">
        <v>444.74</v>
      </c>
      <c r="M1134" s="20">
        <v>0</v>
      </c>
      <c r="N1134" s="20">
        <v>0</v>
      </c>
      <c r="O1134" s="20">
        <v>0</v>
      </c>
      <c r="P1134" s="20">
        <v>0</v>
      </c>
      <c r="Q1134" s="20">
        <v>0</v>
      </c>
      <c r="R1134" s="20">
        <v>51225.73</v>
      </c>
      <c r="S1134" s="20">
        <v>40409.339999999997</v>
      </c>
      <c r="T1134" s="20">
        <v>152.46</v>
      </c>
      <c r="U1134" s="20">
        <v>0</v>
      </c>
      <c r="V1134" s="20">
        <v>0</v>
      </c>
      <c r="W1134" s="20">
        <v>0</v>
      </c>
      <c r="X1134" s="20">
        <v>0</v>
      </c>
      <c r="Y1134" s="20">
        <v>0</v>
      </c>
      <c r="Z1134" s="20">
        <v>40561.800000000003</v>
      </c>
      <c r="AA1134" s="20">
        <v>0</v>
      </c>
      <c r="AB1134" s="20">
        <v>0</v>
      </c>
      <c r="AC1134" s="20">
        <v>0</v>
      </c>
      <c r="AD1134" s="20">
        <v>0</v>
      </c>
      <c r="AE1134" s="20">
        <v>0</v>
      </c>
      <c r="AF1134" s="20">
        <v>0</v>
      </c>
      <c r="AG1134" s="20">
        <v>0</v>
      </c>
      <c r="AH1134" s="20">
        <v>0</v>
      </c>
      <c r="AI1134" s="20">
        <v>0</v>
      </c>
      <c r="AJ1134" s="20">
        <v>0</v>
      </c>
      <c r="AK1134" s="20">
        <v>0</v>
      </c>
      <c r="AL1134" s="20">
        <v>0</v>
      </c>
      <c r="AM1134" s="20">
        <v>0</v>
      </c>
      <c r="AN1134" s="20">
        <v>0</v>
      </c>
      <c r="AO1134" s="20">
        <v>0</v>
      </c>
      <c r="AP1134" s="20">
        <v>0</v>
      </c>
      <c r="AQ1134" s="20">
        <v>0</v>
      </c>
      <c r="AR1134" s="20">
        <v>0</v>
      </c>
      <c r="AS1134" s="20">
        <v>0</v>
      </c>
      <c r="AT1134" s="11">
        <f t="shared" si="17"/>
        <v>0</v>
      </c>
      <c r="AU1134" s="20">
        <v>34163.67</v>
      </c>
      <c r="AV1134" s="20">
        <v>40561.800000000003</v>
      </c>
      <c r="AW1134" s="21">
        <v>33</v>
      </c>
      <c r="AX1134" s="21">
        <v>240</v>
      </c>
      <c r="AY1134" s="20">
        <v>392000.01</v>
      </c>
      <c r="AZ1134" s="20">
        <v>60018.23</v>
      </c>
      <c r="BA1134" s="22">
        <v>56.374403000000001</v>
      </c>
      <c r="BB1134" s="22">
        <v>48.115713292264502</v>
      </c>
      <c r="BC1134" s="22">
        <v>10.45</v>
      </c>
      <c r="BD1134" s="22"/>
      <c r="BE1134" s="18" t="s">
        <v>78</v>
      </c>
      <c r="BF1134" s="15"/>
      <c r="BG1134" s="18" t="s">
        <v>312</v>
      </c>
      <c r="BH1134" s="18" t="s">
        <v>1722</v>
      </c>
      <c r="BI1134" s="18" t="s">
        <v>1793</v>
      </c>
      <c r="BJ1134" s="18" t="s">
        <v>82</v>
      </c>
      <c r="BK1134" s="16" t="s">
        <v>83</v>
      </c>
      <c r="BL1134" s="22">
        <v>397864.81498262001</v>
      </c>
      <c r="BM1134" s="16" t="s">
        <v>84</v>
      </c>
      <c r="BN1134" s="22"/>
      <c r="BO1134" s="23">
        <v>38818</v>
      </c>
      <c r="BP1134" s="23">
        <v>46123</v>
      </c>
      <c r="BQ1134" s="14" t="s">
        <v>129</v>
      </c>
      <c r="BR1134" s="14" t="s">
        <v>130</v>
      </c>
      <c r="BS1134" s="14">
        <v>38818</v>
      </c>
      <c r="BT1134" s="14">
        <v>38818</v>
      </c>
      <c r="BU1134" s="22">
        <v>17045</v>
      </c>
      <c r="BV1134" s="22">
        <v>29.16</v>
      </c>
      <c r="BW1134" s="22">
        <v>0</v>
      </c>
    </row>
    <row r="1135" spans="1:75" s="1" customFormat="1" ht="18.2" customHeight="1" x14ac:dyDescent="0.15">
      <c r="A1135" s="6">
        <v>1133</v>
      </c>
      <c r="B1135" s="7" t="s">
        <v>75</v>
      </c>
      <c r="C1135" s="7" t="s">
        <v>76</v>
      </c>
      <c r="D1135" s="8">
        <v>45108</v>
      </c>
      <c r="E1135" s="9" t="s">
        <v>1794</v>
      </c>
      <c r="F1135" s="10">
        <v>110</v>
      </c>
      <c r="G1135" s="10">
        <v>109</v>
      </c>
      <c r="H1135" s="11">
        <v>101616.27</v>
      </c>
      <c r="I1135" s="11">
        <v>53400.69</v>
      </c>
      <c r="J1135" s="11">
        <v>0</v>
      </c>
      <c r="K1135" s="11">
        <v>155016.95999999999</v>
      </c>
      <c r="L1135" s="11">
        <v>760.65</v>
      </c>
      <c r="M1135" s="11">
        <v>0</v>
      </c>
      <c r="N1135" s="11">
        <v>0</v>
      </c>
      <c r="O1135" s="11">
        <v>0</v>
      </c>
      <c r="P1135" s="11">
        <v>0</v>
      </c>
      <c r="Q1135" s="11">
        <v>0</v>
      </c>
      <c r="R1135" s="11">
        <v>155016.95999999999</v>
      </c>
      <c r="S1135" s="11">
        <v>125307.44</v>
      </c>
      <c r="T1135" s="11">
        <v>884.91</v>
      </c>
      <c r="U1135" s="11">
        <v>0</v>
      </c>
      <c r="V1135" s="11">
        <v>0</v>
      </c>
      <c r="W1135" s="11">
        <v>0</v>
      </c>
      <c r="X1135" s="11">
        <v>0</v>
      </c>
      <c r="Y1135" s="11">
        <v>0</v>
      </c>
      <c r="Z1135" s="11">
        <v>126192.35</v>
      </c>
      <c r="AA1135" s="11">
        <v>0</v>
      </c>
      <c r="AB1135" s="11">
        <v>0</v>
      </c>
      <c r="AC1135" s="11">
        <v>0</v>
      </c>
      <c r="AD1135" s="11">
        <v>0</v>
      </c>
      <c r="AE1135" s="11">
        <v>0</v>
      </c>
      <c r="AF1135" s="11">
        <v>0</v>
      </c>
      <c r="AG1135" s="11">
        <v>0</v>
      </c>
      <c r="AH1135" s="11">
        <v>0</v>
      </c>
      <c r="AI1135" s="11">
        <v>0</v>
      </c>
      <c r="AJ1135" s="11">
        <v>0</v>
      </c>
      <c r="AK1135" s="11">
        <v>0</v>
      </c>
      <c r="AL1135" s="11">
        <v>0</v>
      </c>
      <c r="AM1135" s="11">
        <v>0</v>
      </c>
      <c r="AN1135" s="11">
        <v>0</v>
      </c>
      <c r="AO1135" s="11">
        <v>0</v>
      </c>
      <c r="AP1135" s="11">
        <v>0</v>
      </c>
      <c r="AQ1135" s="11">
        <v>0</v>
      </c>
      <c r="AR1135" s="11">
        <v>0</v>
      </c>
      <c r="AS1135" s="11">
        <v>0</v>
      </c>
      <c r="AT1135" s="11">
        <f t="shared" si="17"/>
        <v>0</v>
      </c>
      <c r="AU1135" s="11">
        <v>54161.34</v>
      </c>
      <c r="AV1135" s="11">
        <v>126192.35</v>
      </c>
      <c r="AW1135" s="12">
        <v>88</v>
      </c>
      <c r="AX1135" s="12">
        <v>300</v>
      </c>
      <c r="AY1135" s="11">
        <v>700000.01</v>
      </c>
      <c r="AZ1135" s="11">
        <v>174945.18</v>
      </c>
      <c r="BA1135" s="13">
        <v>89.999996999999993</v>
      </c>
      <c r="BB1135" s="13">
        <v>79.747986969112901</v>
      </c>
      <c r="BC1135" s="13">
        <v>10.45</v>
      </c>
      <c r="BD1135" s="13"/>
      <c r="BE1135" s="9" t="s">
        <v>78</v>
      </c>
      <c r="BF1135" s="6"/>
      <c r="BG1135" s="9" t="s">
        <v>347</v>
      </c>
      <c r="BH1135" s="9" t="s">
        <v>348</v>
      </c>
      <c r="BI1135" s="9" t="s">
        <v>796</v>
      </c>
      <c r="BJ1135" s="9" t="s">
        <v>82</v>
      </c>
      <c r="BK1135" s="7" t="s">
        <v>83</v>
      </c>
      <c r="BL1135" s="13">
        <v>1204000.2965222399</v>
      </c>
      <c r="BM1135" s="7" t="s">
        <v>84</v>
      </c>
      <c r="BN1135" s="13"/>
      <c r="BO1135" s="14">
        <v>38659</v>
      </c>
      <c r="BP1135" s="14">
        <v>47790</v>
      </c>
      <c r="BQ1135" s="14" t="s">
        <v>393</v>
      </c>
      <c r="BR1135" s="14" t="s">
        <v>394</v>
      </c>
      <c r="BS1135" s="14">
        <v>38659</v>
      </c>
      <c r="BT1135" s="14">
        <v>38659</v>
      </c>
      <c r="BU1135" s="13">
        <v>42488.2</v>
      </c>
      <c r="BV1135" s="13">
        <v>87.23</v>
      </c>
      <c r="BW1135" s="13">
        <v>0</v>
      </c>
    </row>
    <row r="1136" spans="1:75" s="1" customFormat="1" ht="18.2" customHeight="1" x14ac:dyDescent="0.15">
      <c r="A1136" s="15">
        <v>1134</v>
      </c>
      <c r="B1136" s="16" t="s">
        <v>75</v>
      </c>
      <c r="C1136" s="16" t="s">
        <v>76</v>
      </c>
      <c r="D1136" s="17">
        <v>45108</v>
      </c>
      <c r="E1136" s="18" t="s">
        <v>1795</v>
      </c>
      <c r="F1136" s="19">
        <v>125</v>
      </c>
      <c r="G1136" s="19">
        <v>125</v>
      </c>
      <c r="H1136" s="20">
        <v>0</v>
      </c>
      <c r="I1136" s="20">
        <v>65351.54</v>
      </c>
      <c r="J1136" s="20">
        <v>0</v>
      </c>
      <c r="K1136" s="20">
        <v>65351.54</v>
      </c>
      <c r="L1136" s="20">
        <v>0</v>
      </c>
      <c r="M1136" s="20">
        <v>0</v>
      </c>
      <c r="N1136" s="20">
        <v>0</v>
      </c>
      <c r="O1136" s="20">
        <v>0</v>
      </c>
      <c r="P1136" s="20">
        <v>0</v>
      </c>
      <c r="Q1136" s="20">
        <v>0</v>
      </c>
      <c r="R1136" s="20">
        <v>65351.54</v>
      </c>
      <c r="S1136" s="20">
        <v>41773.22</v>
      </c>
      <c r="T1136" s="20">
        <v>0</v>
      </c>
      <c r="U1136" s="20">
        <v>0</v>
      </c>
      <c r="V1136" s="20">
        <v>0</v>
      </c>
      <c r="W1136" s="20">
        <v>0</v>
      </c>
      <c r="X1136" s="20">
        <v>0</v>
      </c>
      <c r="Y1136" s="20">
        <v>0</v>
      </c>
      <c r="Z1136" s="20">
        <v>41773.22</v>
      </c>
      <c r="AA1136" s="20">
        <v>0</v>
      </c>
      <c r="AB1136" s="20">
        <v>0</v>
      </c>
      <c r="AC1136" s="20">
        <v>0</v>
      </c>
      <c r="AD1136" s="20">
        <v>0</v>
      </c>
      <c r="AE1136" s="20">
        <v>0</v>
      </c>
      <c r="AF1136" s="20">
        <v>0</v>
      </c>
      <c r="AG1136" s="20">
        <v>0</v>
      </c>
      <c r="AH1136" s="20">
        <v>0</v>
      </c>
      <c r="AI1136" s="20">
        <v>0</v>
      </c>
      <c r="AJ1136" s="20">
        <v>0</v>
      </c>
      <c r="AK1136" s="20">
        <v>0</v>
      </c>
      <c r="AL1136" s="20">
        <v>0</v>
      </c>
      <c r="AM1136" s="20">
        <v>0</v>
      </c>
      <c r="AN1136" s="20">
        <v>0</v>
      </c>
      <c r="AO1136" s="20">
        <v>0</v>
      </c>
      <c r="AP1136" s="20">
        <v>0</v>
      </c>
      <c r="AQ1136" s="20">
        <v>0</v>
      </c>
      <c r="AR1136" s="20">
        <v>0</v>
      </c>
      <c r="AS1136" s="20">
        <v>0</v>
      </c>
      <c r="AT1136" s="11">
        <f t="shared" si="17"/>
        <v>0</v>
      </c>
      <c r="AU1136" s="20">
        <v>65351.54</v>
      </c>
      <c r="AV1136" s="20">
        <v>41773.22</v>
      </c>
      <c r="AW1136" s="21">
        <v>0</v>
      </c>
      <c r="AX1136" s="21">
        <v>180</v>
      </c>
      <c r="AY1136" s="20">
        <v>315000</v>
      </c>
      <c r="AZ1136" s="20">
        <v>78372.66</v>
      </c>
      <c r="BA1136" s="22">
        <v>90.000003000000007</v>
      </c>
      <c r="BB1136" s="22">
        <v>75.0470737634096</v>
      </c>
      <c r="BC1136" s="22">
        <v>10.45</v>
      </c>
      <c r="BD1136" s="22"/>
      <c r="BE1136" s="18" t="s">
        <v>78</v>
      </c>
      <c r="BF1136" s="15"/>
      <c r="BG1136" s="18" t="s">
        <v>347</v>
      </c>
      <c r="BH1136" s="18" t="s">
        <v>348</v>
      </c>
      <c r="BI1136" s="18" t="s">
        <v>1786</v>
      </c>
      <c r="BJ1136" s="18" t="s">
        <v>82</v>
      </c>
      <c r="BK1136" s="16" t="s">
        <v>83</v>
      </c>
      <c r="BL1136" s="22">
        <v>507578.48391676001</v>
      </c>
      <c r="BM1136" s="16" t="s">
        <v>84</v>
      </c>
      <c r="BN1136" s="22"/>
      <c r="BO1136" s="23">
        <v>38688</v>
      </c>
      <c r="BP1136" s="23">
        <v>44167</v>
      </c>
      <c r="BQ1136" s="14" t="s">
        <v>92</v>
      </c>
      <c r="BR1136" s="14" t="s">
        <v>93</v>
      </c>
      <c r="BS1136" s="14">
        <v>38688</v>
      </c>
      <c r="BT1136" s="14">
        <v>38688</v>
      </c>
      <c r="BU1136" s="22">
        <v>20420.68</v>
      </c>
      <c r="BV1136" s="22">
        <v>0</v>
      </c>
      <c r="BW1136" s="22">
        <v>0</v>
      </c>
    </row>
    <row r="1137" spans="1:75" s="1" customFormat="1" ht="18.2" customHeight="1" x14ac:dyDescent="0.15">
      <c r="A1137" s="6">
        <v>1135</v>
      </c>
      <c r="B1137" s="7" t="s">
        <v>75</v>
      </c>
      <c r="C1137" s="7" t="s">
        <v>76</v>
      </c>
      <c r="D1137" s="8">
        <v>45108</v>
      </c>
      <c r="E1137" s="9" t="s">
        <v>1796</v>
      </c>
      <c r="F1137" s="7" t="s">
        <v>482</v>
      </c>
      <c r="G1137" s="10">
        <v>147</v>
      </c>
      <c r="H1137" s="11">
        <v>20133.240000000002</v>
      </c>
      <c r="I1137" s="11">
        <v>48817.56</v>
      </c>
      <c r="J1137" s="11">
        <v>0</v>
      </c>
      <c r="K1137" s="11">
        <v>68950.8</v>
      </c>
      <c r="L1137" s="11">
        <v>590.07000000000005</v>
      </c>
      <c r="M1137" s="11">
        <v>68950.8</v>
      </c>
      <c r="N1137" s="11">
        <v>0</v>
      </c>
      <c r="O1137" s="11">
        <v>0</v>
      </c>
      <c r="P1137" s="11">
        <v>0</v>
      </c>
      <c r="Q1137" s="11">
        <v>0</v>
      </c>
      <c r="R1137" s="11">
        <v>68950.8</v>
      </c>
      <c r="S1137" s="11">
        <v>63696.24</v>
      </c>
      <c r="T1137" s="11">
        <v>175.33</v>
      </c>
      <c r="U1137" s="11">
        <v>0</v>
      </c>
      <c r="V1137" s="11">
        <v>0</v>
      </c>
      <c r="W1137" s="11">
        <v>0</v>
      </c>
      <c r="X1137" s="11">
        <v>0</v>
      </c>
      <c r="Y1137" s="11">
        <v>0</v>
      </c>
      <c r="Z1137" s="11">
        <v>63871.57</v>
      </c>
      <c r="AA1137" s="11">
        <v>0</v>
      </c>
      <c r="AB1137" s="11">
        <v>0</v>
      </c>
      <c r="AC1137" s="11">
        <v>0</v>
      </c>
      <c r="AD1137" s="11">
        <v>0</v>
      </c>
      <c r="AE1137" s="11">
        <v>0</v>
      </c>
      <c r="AF1137" s="11">
        <v>0</v>
      </c>
      <c r="AG1137" s="11">
        <v>0</v>
      </c>
      <c r="AH1137" s="11">
        <v>0</v>
      </c>
      <c r="AI1137" s="11">
        <v>0</v>
      </c>
      <c r="AJ1137" s="11">
        <v>0</v>
      </c>
      <c r="AK1137" s="11">
        <v>0</v>
      </c>
      <c r="AL1137" s="11">
        <v>0</v>
      </c>
      <c r="AM1137" s="11">
        <v>0</v>
      </c>
      <c r="AN1137" s="11">
        <v>0</v>
      </c>
      <c r="AO1137" s="11">
        <v>0</v>
      </c>
      <c r="AP1137" s="11">
        <v>0</v>
      </c>
      <c r="AQ1137" s="11">
        <v>0</v>
      </c>
      <c r="AR1137" s="11">
        <v>0</v>
      </c>
      <c r="AS1137" s="11">
        <v>0</v>
      </c>
      <c r="AT1137" s="11">
        <f t="shared" si="17"/>
        <v>0</v>
      </c>
      <c r="AU1137" s="11">
        <v>49407.63</v>
      </c>
      <c r="AV1137" s="11">
        <v>63871.57</v>
      </c>
      <c r="AW1137" s="12">
        <v>29</v>
      </c>
      <c r="AX1137" s="12">
        <v>240</v>
      </c>
      <c r="AY1137" s="11">
        <v>310000.01</v>
      </c>
      <c r="AZ1137" s="11">
        <v>76923.199999999997</v>
      </c>
      <c r="BA1137" s="13">
        <v>89.999992000000006</v>
      </c>
      <c r="BB1137" s="13">
        <v>80.672299753437201</v>
      </c>
      <c r="BC1137" s="13">
        <v>10.45</v>
      </c>
      <c r="BD1137" s="13"/>
      <c r="BE1137" s="9" t="s">
        <v>78</v>
      </c>
      <c r="BF1137" s="6"/>
      <c r="BG1137" s="9" t="s">
        <v>300</v>
      </c>
      <c r="BH1137" s="9" t="s">
        <v>301</v>
      </c>
      <c r="BI1137" s="9" t="s">
        <v>810</v>
      </c>
      <c r="BJ1137" s="9" t="s">
        <v>82</v>
      </c>
      <c r="BK1137" s="7" t="s">
        <v>83</v>
      </c>
      <c r="BL1137" s="13">
        <v>0</v>
      </c>
      <c r="BM1137" s="7" t="s">
        <v>84</v>
      </c>
      <c r="BN1137" s="13"/>
      <c r="BO1137" s="14">
        <v>38694</v>
      </c>
      <c r="BP1137" s="14">
        <v>45999</v>
      </c>
      <c r="BQ1137" s="14" t="s">
        <v>1098</v>
      </c>
      <c r="BR1137" s="14" t="s">
        <v>1099</v>
      </c>
      <c r="BS1137" s="14">
        <v>38694</v>
      </c>
      <c r="BT1137" s="14">
        <v>38694</v>
      </c>
      <c r="BU1137" s="13">
        <v>24750.02</v>
      </c>
      <c r="BV1137" s="13">
        <v>0</v>
      </c>
      <c r="BW1137" s="13">
        <v>0</v>
      </c>
    </row>
    <row r="1138" spans="1:75" s="1" customFormat="1" ht="18.2" customHeight="1" x14ac:dyDescent="0.15">
      <c r="A1138" s="15">
        <v>1136</v>
      </c>
      <c r="B1138" s="16" t="s">
        <v>75</v>
      </c>
      <c r="C1138" s="16" t="s">
        <v>76</v>
      </c>
      <c r="D1138" s="17">
        <v>45108</v>
      </c>
      <c r="E1138" s="18" t="s">
        <v>1797</v>
      </c>
      <c r="F1138" s="19">
        <v>54</v>
      </c>
      <c r="G1138" s="19">
        <v>53</v>
      </c>
      <c r="H1138" s="20">
        <v>96464.960000000006</v>
      </c>
      <c r="I1138" s="20">
        <v>29627.439999999999</v>
      </c>
      <c r="J1138" s="20">
        <v>0</v>
      </c>
      <c r="K1138" s="20">
        <v>126092.4</v>
      </c>
      <c r="L1138" s="20">
        <v>710.56</v>
      </c>
      <c r="M1138" s="20">
        <v>0</v>
      </c>
      <c r="N1138" s="20">
        <v>0</v>
      </c>
      <c r="O1138" s="20">
        <v>0</v>
      </c>
      <c r="P1138" s="20">
        <v>0</v>
      </c>
      <c r="Q1138" s="20">
        <v>0</v>
      </c>
      <c r="R1138" s="20">
        <v>126092.4</v>
      </c>
      <c r="S1138" s="20">
        <v>51018.400000000001</v>
      </c>
      <c r="T1138" s="20">
        <v>840.05</v>
      </c>
      <c r="U1138" s="20">
        <v>0</v>
      </c>
      <c r="V1138" s="20">
        <v>0</v>
      </c>
      <c r="W1138" s="20">
        <v>0</v>
      </c>
      <c r="X1138" s="20">
        <v>0</v>
      </c>
      <c r="Y1138" s="20">
        <v>0</v>
      </c>
      <c r="Z1138" s="20">
        <v>51858.45</v>
      </c>
      <c r="AA1138" s="20">
        <v>0</v>
      </c>
      <c r="AB1138" s="20">
        <v>0</v>
      </c>
      <c r="AC1138" s="20">
        <v>0</v>
      </c>
      <c r="AD1138" s="20">
        <v>0</v>
      </c>
      <c r="AE1138" s="20">
        <v>0</v>
      </c>
      <c r="AF1138" s="20">
        <v>0</v>
      </c>
      <c r="AG1138" s="20">
        <v>0</v>
      </c>
      <c r="AH1138" s="20">
        <v>0</v>
      </c>
      <c r="AI1138" s="20">
        <v>0</v>
      </c>
      <c r="AJ1138" s="20">
        <v>0</v>
      </c>
      <c r="AK1138" s="20">
        <v>0</v>
      </c>
      <c r="AL1138" s="20">
        <v>0</v>
      </c>
      <c r="AM1138" s="20">
        <v>0</v>
      </c>
      <c r="AN1138" s="20">
        <v>0</v>
      </c>
      <c r="AO1138" s="20">
        <v>0</v>
      </c>
      <c r="AP1138" s="20">
        <v>0</v>
      </c>
      <c r="AQ1138" s="20">
        <v>0</v>
      </c>
      <c r="AR1138" s="20">
        <v>0</v>
      </c>
      <c r="AS1138" s="20">
        <v>0</v>
      </c>
      <c r="AT1138" s="11">
        <f t="shared" si="17"/>
        <v>0</v>
      </c>
      <c r="AU1138" s="20">
        <v>30338</v>
      </c>
      <c r="AV1138" s="20">
        <v>51858.45</v>
      </c>
      <c r="AW1138" s="21">
        <v>89</v>
      </c>
      <c r="AX1138" s="21">
        <v>300</v>
      </c>
      <c r="AY1138" s="20">
        <v>667000.01</v>
      </c>
      <c r="AZ1138" s="20">
        <v>164850.92000000001</v>
      </c>
      <c r="BA1138" s="22">
        <v>89.730135000000004</v>
      </c>
      <c r="BB1138" s="22">
        <v>68.633454241407904</v>
      </c>
      <c r="BC1138" s="22">
        <v>10.45</v>
      </c>
      <c r="BD1138" s="22"/>
      <c r="BE1138" s="18" t="s">
        <v>78</v>
      </c>
      <c r="BF1138" s="15"/>
      <c r="BG1138" s="18" t="s">
        <v>429</v>
      </c>
      <c r="BH1138" s="18" t="s">
        <v>430</v>
      </c>
      <c r="BI1138" s="18" t="s">
        <v>1271</v>
      </c>
      <c r="BJ1138" s="18" t="s">
        <v>82</v>
      </c>
      <c r="BK1138" s="16" t="s">
        <v>83</v>
      </c>
      <c r="BL1138" s="22">
        <v>979346.30500559998</v>
      </c>
      <c r="BM1138" s="16" t="s">
        <v>84</v>
      </c>
      <c r="BN1138" s="22"/>
      <c r="BO1138" s="23">
        <v>38699</v>
      </c>
      <c r="BP1138" s="23">
        <v>47830</v>
      </c>
      <c r="BQ1138" s="14" t="s">
        <v>116</v>
      </c>
      <c r="BR1138" s="14" t="s">
        <v>117</v>
      </c>
      <c r="BS1138" s="14">
        <v>38699</v>
      </c>
      <c r="BT1138" s="14">
        <v>38699</v>
      </c>
      <c r="BU1138" s="22">
        <v>19472.2</v>
      </c>
      <c r="BV1138" s="22">
        <v>82.2</v>
      </c>
      <c r="BW1138" s="22">
        <v>0</v>
      </c>
    </row>
    <row r="1139" spans="1:75" s="1" customFormat="1" ht="18.2" customHeight="1" x14ac:dyDescent="0.15">
      <c r="A1139" s="6">
        <v>1137</v>
      </c>
      <c r="B1139" s="7" t="s">
        <v>75</v>
      </c>
      <c r="C1139" s="7" t="s">
        <v>76</v>
      </c>
      <c r="D1139" s="8">
        <v>45108</v>
      </c>
      <c r="E1139" s="9" t="s">
        <v>81</v>
      </c>
      <c r="F1139" s="10">
        <v>2</v>
      </c>
      <c r="G1139" s="10">
        <v>1</v>
      </c>
      <c r="H1139" s="11">
        <v>39842.18</v>
      </c>
      <c r="I1139" s="11">
        <v>281.83999999999997</v>
      </c>
      <c r="J1139" s="11">
        <v>0</v>
      </c>
      <c r="K1139" s="11">
        <v>40124.019999999997</v>
      </c>
      <c r="L1139" s="11">
        <v>284.29000000000002</v>
      </c>
      <c r="M1139" s="11">
        <v>0</v>
      </c>
      <c r="N1139" s="11">
        <v>0</v>
      </c>
      <c r="O1139" s="11">
        <v>0</v>
      </c>
      <c r="P1139" s="11">
        <v>0</v>
      </c>
      <c r="Q1139" s="11">
        <v>0</v>
      </c>
      <c r="R1139" s="11">
        <v>40124.019999999997</v>
      </c>
      <c r="S1139" s="11">
        <v>349.41</v>
      </c>
      <c r="T1139" s="11">
        <v>346.96</v>
      </c>
      <c r="U1139" s="11">
        <v>0</v>
      </c>
      <c r="V1139" s="11">
        <v>0</v>
      </c>
      <c r="W1139" s="11">
        <v>0</v>
      </c>
      <c r="X1139" s="11">
        <v>0</v>
      </c>
      <c r="Y1139" s="11">
        <v>0</v>
      </c>
      <c r="Z1139" s="11">
        <v>696.37</v>
      </c>
      <c r="AA1139" s="11">
        <v>0</v>
      </c>
      <c r="AB1139" s="11">
        <v>0</v>
      </c>
      <c r="AC1139" s="11">
        <v>0</v>
      </c>
      <c r="AD1139" s="11">
        <v>0</v>
      </c>
      <c r="AE1139" s="11">
        <v>0</v>
      </c>
      <c r="AF1139" s="11">
        <v>0</v>
      </c>
      <c r="AG1139" s="11">
        <v>0</v>
      </c>
      <c r="AH1139" s="11">
        <v>0</v>
      </c>
      <c r="AI1139" s="11">
        <v>0</v>
      </c>
      <c r="AJ1139" s="11">
        <v>0</v>
      </c>
      <c r="AK1139" s="11">
        <v>0</v>
      </c>
      <c r="AL1139" s="11">
        <v>0</v>
      </c>
      <c r="AM1139" s="11">
        <v>0</v>
      </c>
      <c r="AN1139" s="11">
        <v>0</v>
      </c>
      <c r="AO1139" s="11">
        <v>0</v>
      </c>
      <c r="AP1139" s="11">
        <v>0</v>
      </c>
      <c r="AQ1139" s="11">
        <v>0</v>
      </c>
      <c r="AR1139" s="11">
        <v>0</v>
      </c>
      <c r="AS1139" s="11">
        <v>0</v>
      </c>
      <c r="AT1139" s="11">
        <f t="shared" si="17"/>
        <v>0</v>
      </c>
      <c r="AU1139" s="11">
        <v>566.13</v>
      </c>
      <c r="AV1139" s="11">
        <v>696.37</v>
      </c>
      <c r="AW1139" s="12">
        <v>91</v>
      </c>
      <c r="AX1139" s="12">
        <v>300</v>
      </c>
      <c r="AY1139" s="11">
        <v>277000.02</v>
      </c>
      <c r="AZ1139" s="11">
        <v>67110.5</v>
      </c>
      <c r="BA1139" s="13">
        <v>89.127341999999999</v>
      </c>
      <c r="BB1139" s="13">
        <v>53.287447611846702</v>
      </c>
      <c r="BC1139" s="13">
        <v>10.45</v>
      </c>
      <c r="BD1139" s="13"/>
      <c r="BE1139" s="9" t="s">
        <v>78</v>
      </c>
      <c r="BF1139" s="6"/>
      <c r="BG1139" s="9" t="s">
        <v>89</v>
      </c>
      <c r="BH1139" s="9" t="s">
        <v>166</v>
      </c>
      <c r="BI1139" s="9" t="s">
        <v>368</v>
      </c>
      <c r="BJ1139" s="9" t="s">
        <v>95</v>
      </c>
      <c r="BK1139" s="7" t="s">
        <v>83</v>
      </c>
      <c r="BL1139" s="13">
        <v>311639.01019388001</v>
      </c>
      <c r="BM1139" s="7" t="s">
        <v>84</v>
      </c>
      <c r="BN1139" s="13"/>
      <c r="BO1139" s="14">
        <v>38776</v>
      </c>
      <c r="BP1139" s="14">
        <v>47907</v>
      </c>
      <c r="BQ1139" s="14" t="s">
        <v>96</v>
      </c>
      <c r="BR1139" s="14" t="s">
        <v>97</v>
      </c>
      <c r="BS1139" s="14">
        <v>38776</v>
      </c>
      <c r="BT1139" s="14">
        <v>38776</v>
      </c>
      <c r="BU1139" s="13">
        <v>256.47000000000003</v>
      </c>
      <c r="BV1139" s="13">
        <v>33.47</v>
      </c>
      <c r="BW1139" s="13">
        <v>0</v>
      </c>
    </row>
    <row r="1140" spans="1:75" s="1" customFormat="1" ht="18.2" customHeight="1" x14ac:dyDescent="0.15">
      <c r="A1140" s="15">
        <v>1138</v>
      </c>
      <c r="B1140" s="16" t="s">
        <v>75</v>
      </c>
      <c r="C1140" s="16" t="s">
        <v>76</v>
      </c>
      <c r="D1140" s="17">
        <v>45108</v>
      </c>
      <c r="E1140" s="18" t="s">
        <v>1798</v>
      </c>
      <c r="F1140" s="19">
        <v>174</v>
      </c>
      <c r="G1140" s="19">
        <v>173</v>
      </c>
      <c r="H1140" s="20">
        <v>51169.16</v>
      </c>
      <c r="I1140" s="20">
        <v>32060.62</v>
      </c>
      <c r="J1140" s="20">
        <v>0</v>
      </c>
      <c r="K1140" s="20">
        <v>83229.78</v>
      </c>
      <c r="L1140" s="20">
        <v>359.38</v>
      </c>
      <c r="M1140" s="20">
        <v>0</v>
      </c>
      <c r="N1140" s="20">
        <v>0</v>
      </c>
      <c r="O1140" s="20">
        <v>0</v>
      </c>
      <c r="P1140" s="20">
        <v>0</v>
      </c>
      <c r="Q1140" s="20">
        <v>0</v>
      </c>
      <c r="R1140" s="20">
        <v>83229.78</v>
      </c>
      <c r="S1140" s="20">
        <v>107200.92</v>
      </c>
      <c r="T1140" s="20">
        <v>445.6</v>
      </c>
      <c r="U1140" s="20">
        <v>0</v>
      </c>
      <c r="V1140" s="20">
        <v>0</v>
      </c>
      <c r="W1140" s="20">
        <v>0</v>
      </c>
      <c r="X1140" s="20">
        <v>0</v>
      </c>
      <c r="Y1140" s="20">
        <v>0</v>
      </c>
      <c r="Z1140" s="20">
        <v>107646.52</v>
      </c>
      <c r="AA1140" s="20">
        <v>0</v>
      </c>
      <c r="AB1140" s="20">
        <v>0</v>
      </c>
      <c r="AC1140" s="20">
        <v>0</v>
      </c>
      <c r="AD1140" s="20">
        <v>0</v>
      </c>
      <c r="AE1140" s="20">
        <v>0</v>
      </c>
      <c r="AF1140" s="20">
        <v>0</v>
      </c>
      <c r="AG1140" s="20">
        <v>0</v>
      </c>
      <c r="AH1140" s="20">
        <v>0</v>
      </c>
      <c r="AI1140" s="20">
        <v>0</v>
      </c>
      <c r="AJ1140" s="20">
        <v>0</v>
      </c>
      <c r="AK1140" s="20">
        <v>0</v>
      </c>
      <c r="AL1140" s="20">
        <v>0</v>
      </c>
      <c r="AM1140" s="20">
        <v>0</v>
      </c>
      <c r="AN1140" s="20">
        <v>0</v>
      </c>
      <c r="AO1140" s="20">
        <v>0</v>
      </c>
      <c r="AP1140" s="20">
        <v>0</v>
      </c>
      <c r="AQ1140" s="20">
        <v>0</v>
      </c>
      <c r="AR1140" s="20">
        <v>0</v>
      </c>
      <c r="AS1140" s="20">
        <v>0</v>
      </c>
      <c r="AT1140" s="11">
        <f t="shared" si="17"/>
        <v>0</v>
      </c>
      <c r="AU1140" s="20">
        <v>32420</v>
      </c>
      <c r="AV1140" s="20">
        <v>107646.52</v>
      </c>
      <c r="AW1140" s="21">
        <v>92</v>
      </c>
      <c r="AX1140" s="21">
        <v>300</v>
      </c>
      <c r="AY1140" s="20">
        <v>375000.01</v>
      </c>
      <c r="AZ1140" s="20">
        <v>85580.800000000003</v>
      </c>
      <c r="BA1140" s="22">
        <v>83.999995999999996</v>
      </c>
      <c r="BB1140" s="22">
        <v>81.692402817932106</v>
      </c>
      <c r="BC1140" s="22">
        <v>10.45</v>
      </c>
      <c r="BD1140" s="22"/>
      <c r="BE1140" s="18" t="s">
        <v>78</v>
      </c>
      <c r="BF1140" s="15"/>
      <c r="BG1140" s="18" t="s">
        <v>371</v>
      </c>
      <c r="BH1140" s="18" t="s">
        <v>372</v>
      </c>
      <c r="BI1140" s="18" t="s">
        <v>373</v>
      </c>
      <c r="BJ1140" s="18" t="s">
        <v>82</v>
      </c>
      <c r="BK1140" s="16" t="s">
        <v>83</v>
      </c>
      <c r="BL1140" s="22">
        <v>646436.87890331994</v>
      </c>
      <c r="BM1140" s="16" t="s">
        <v>84</v>
      </c>
      <c r="BN1140" s="22"/>
      <c r="BO1140" s="23">
        <v>38786</v>
      </c>
      <c r="BP1140" s="23">
        <v>47917</v>
      </c>
      <c r="BQ1140" s="14" t="s">
        <v>236</v>
      </c>
      <c r="BR1140" s="14" t="s">
        <v>237</v>
      </c>
      <c r="BS1140" s="14">
        <v>38786</v>
      </c>
      <c r="BT1140" s="14">
        <v>38786</v>
      </c>
      <c r="BU1140" s="22">
        <v>33092.080000000002</v>
      </c>
      <c r="BV1140" s="22">
        <v>42.67</v>
      </c>
      <c r="BW1140" s="22">
        <v>0</v>
      </c>
    </row>
    <row r="1141" spans="1:75" s="1" customFormat="1" ht="18.2" customHeight="1" x14ac:dyDescent="0.15">
      <c r="A1141" s="6">
        <v>1139</v>
      </c>
      <c r="B1141" s="7" t="s">
        <v>75</v>
      </c>
      <c r="C1141" s="7" t="s">
        <v>76</v>
      </c>
      <c r="D1141" s="8">
        <v>45108</v>
      </c>
      <c r="E1141" s="9" t="s">
        <v>1799</v>
      </c>
      <c r="F1141" s="10">
        <v>157</v>
      </c>
      <c r="G1141" s="10">
        <v>156</v>
      </c>
      <c r="H1141" s="11">
        <v>36111.32</v>
      </c>
      <c r="I1141" s="11">
        <v>21597.83</v>
      </c>
      <c r="J1141" s="11">
        <v>0</v>
      </c>
      <c r="K1141" s="11">
        <v>57709.15</v>
      </c>
      <c r="L1141" s="11">
        <v>253.67</v>
      </c>
      <c r="M1141" s="11">
        <v>0</v>
      </c>
      <c r="N1141" s="11">
        <v>0</v>
      </c>
      <c r="O1141" s="11">
        <v>0</v>
      </c>
      <c r="P1141" s="11">
        <v>0</v>
      </c>
      <c r="Q1141" s="11">
        <v>0</v>
      </c>
      <c r="R1141" s="11">
        <v>57709.15</v>
      </c>
      <c r="S1141" s="11">
        <v>66967.62</v>
      </c>
      <c r="T1141" s="11">
        <v>314.47000000000003</v>
      </c>
      <c r="U1141" s="11">
        <v>0</v>
      </c>
      <c r="V1141" s="11">
        <v>0</v>
      </c>
      <c r="W1141" s="11">
        <v>0</v>
      </c>
      <c r="X1141" s="11">
        <v>0</v>
      </c>
      <c r="Y1141" s="11">
        <v>0</v>
      </c>
      <c r="Z1141" s="11">
        <v>67282.09</v>
      </c>
      <c r="AA1141" s="11">
        <v>0</v>
      </c>
      <c r="AB1141" s="11">
        <v>0</v>
      </c>
      <c r="AC1141" s="11">
        <v>0</v>
      </c>
      <c r="AD1141" s="11">
        <v>0</v>
      </c>
      <c r="AE1141" s="11">
        <v>0</v>
      </c>
      <c r="AF1141" s="11">
        <v>0</v>
      </c>
      <c r="AG1141" s="11">
        <v>0</v>
      </c>
      <c r="AH1141" s="11">
        <v>0</v>
      </c>
      <c r="AI1141" s="11">
        <v>0</v>
      </c>
      <c r="AJ1141" s="11">
        <v>0</v>
      </c>
      <c r="AK1141" s="11">
        <v>0</v>
      </c>
      <c r="AL1141" s="11">
        <v>0</v>
      </c>
      <c r="AM1141" s="11">
        <v>0</v>
      </c>
      <c r="AN1141" s="11">
        <v>0</v>
      </c>
      <c r="AO1141" s="11">
        <v>0</v>
      </c>
      <c r="AP1141" s="11">
        <v>0</v>
      </c>
      <c r="AQ1141" s="11">
        <v>0</v>
      </c>
      <c r="AR1141" s="11">
        <v>0</v>
      </c>
      <c r="AS1141" s="11">
        <v>0</v>
      </c>
      <c r="AT1141" s="11">
        <f t="shared" si="17"/>
        <v>0</v>
      </c>
      <c r="AU1141" s="11">
        <v>21851.5</v>
      </c>
      <c r="AV1141" s="11">
        <v>67282.09</v>
      </c>
      <c r="AW1141" s="12">
        <v>92</v>
      </c>
      <c r="AX1141" s="12">
        <v>300</v>
      </c>
      <c r="AY1141" s="11">
        <v>247000.01</v>
      </c>
      <c r="AZ1141" s="11">
        <v>60400.9</v>
      </c>
      <c r="BA1141" s="13">
        <v>90.000000999999997</v>
      </c>
      <c r="BB1141" s="13">
        <v>85.989174957809396</v>
      </c>
      <c r="BC1141" s="13">
        <v>10.45</v>
      </c>
      <c r="BD1141" s="13"/>
      <c r="BE1141" s="9" t="s">
        <v>78</v>
      </c>
      <c r="BF1141" s="6"/>
      <c r="BG1141" s="9" t="s">
        <v>429</v>
      </c>
      <c r="BH1141" s="9" t="s">
        <v>430</v>
      </c>
      <c r="BI1141" s="9" t="s">
        <v>431</v>
      </c>
      <c r="BJ1141" s="9" t="s">
        <v>82</v>
      </c>
      <c r="BK1141" s="7" t="s">
        <v>83</v>
      </c>
      <c r="BL1141" s="13">
        <v>448220.85088009998</v>
      </c>
      <c r="BM1141" s="7" t="s">
        <v>84</v>
      </c>
      <c r="BN1141" s="13"/>
      <c r="BO1141" s="14">
        <v>38793</v>
      </c>
      <c r="BP1141" s="14">
        <v>47924</v>
      </c>
      <c r="BQ1141" s="14" t="s">
        <v>330</v>
      </c>
      <c r="BR1141" s="14" t="s">
        <v>331</v>
      </c>
      <c r="BS1141" s="14">
        <v>38793</v>
      </c>
      <c r="BT1141" s="14">
        <v>38793</v>
      </c>
      <c r="BU1141" s="13">
        <v>20997.77</v>
      </c>
      <c r="BV1141" s="13">
        <v>30.12</v>
      </c>
      <c r="BW1141" s="13">
        <v>0</v>
      </c>
    </row>
    <row r="1142" spans="1:75" s="1" customFormat="1" ht="18.2" customHeight="1" x14ac:dyDescent="0.15">
      <c r="A1142" s="15">
        <v>1140</v>
      </c>
      <c r="B1142" s="16" t="s">
        <v>75</v>
      </c>
      <c r="C1142" s="16" t="s">
        <v>76</v>
      </c>
      <c r="D1142" s="17">
        <v>45108</v>
      </c>
      <c r="E1142" s="18" t="s">
        <v>1800</v>
      </c>
      <c r="F1142" s="19">
        <v>154</v>
      </c>
      <c r="G1142" s="19">
        <v>153</v>
      </c>
      <c r="H1142" s="20">
        <v>63641.42</v>
      </c>
      <c r="I1142" s="20">
        <v>136364.94</v>
      </c>
      <c r="J1142" s="20">
        <v>0</v>
      </c>
      <c r="K1142" s="20">
        <v>200006.36</v>
      </c>
      <c r="L1142" s="20">
        <v>1616.49</v>
      </c>
      <c r="M1142" s="20">
        <v>0</v>
      </c>
      <c r="N1142" s="20">
        <v>0</v>
      </c>
      <c r="O1142" s="20">
        <v>0</v>
      </c>
      <c r="P1142" s="20">
        <v>0</v>
      </c>
      <c r="Q1142" s="20">
        <v>0</v>
      </c>
      <c r="R1142" s="20">
        <v>200006.36</v>
      </c>
      <c r="S1142" s="20">
        <v>195752.15</v>
      </c>
      <c r="T1142" s="20">
        <v>554.21</v>
      </c>
      <c r="U1142" s="20">
        <v>0</v>
      </c>
      <c r="V1142" s="20">
        <v>0</v>
      </c>
      <c r="W1142" s="20">
        <v>0</v>
      </c>
      <c r="X1142" s="20">
        <v>0</v>
      </c>
      <c r="Y1142" s="20">
        <v>0</v>
      </c>
      <c r="Z1142" s="20">
        <v>196306.36</v>
      </c>
      <c r="AA1142" s="20">
        <v>0</v>
      </c>
      <c r="AB1142" s="20">
        <v>0</v>
      </c>
      <c r="AC1142" s="20">
        <v>0</v>
      </c>
      <c r="AD1142" s="20">
        <v>0</v>
      </c>
      <c r="AE1142" s="20">
        <v>0</v>
      </c>
      <c r="AF1142" s="20">
        <v>0</v>
      </c>
      <c r="AG1142" s="20">
        <v>0</v>
      </c>
      <c r="AH1142" s="20">
        <v>0</v>
      </c>
      <c r="AI1142" s="20">
        <v>0</v>
      </c>
      <c r="AJ1142" s="20">
        <v>0</v>
      </c>
      <c r="AK1142" s="20">
        <v>0</v>
      </c>
      <c r="AL1142" s="20">
        <v>0</v>
      </c>
      <c r="AM1142" s="20">
        <v>0</v>
      </c>
      <c r="AN1142" s="20">
        <v>0</v>
      </c>
      <c r="AO1142" s="20">
        <v>0</v>
      </c>
      <c r="AP1142" s="20">
        <v>0</v>
      </c>
      <c r="AQ1142" s="20">
        <v>0</v>
      </c>
      <c r="AR1142" s="20">
        <v>0</v>
      </c>
      <c r="AS1142" s="20">
        <v>0</v>
      </c>
      <c r="AT1142" s="11">
        <f t="shared" si="17"/>
        <v>0</v>
      </c>
      <c r="AU1142" s="20">
        <v>137981.43</v>
      </c>
      <c r="AV1142" s="20">
        <v>196306.36</v>
      </c>
      <c r="AW1142" s="21">
        <v>33</v>
      </c>
      <c r="AX1142" s="21">
        <v>240</v>
      </c>
      <c r="AY1142" s="20">
        <v>898300.02</v>
      </c>
      <c r="AZ1142" s="20">
        <v>218155.36</v>
      </c>
      <c r="BA1142" s="22">
        <v>89.391700999999998</v>
      </c>
      <c r="BB1142" s="22">
        <v>81.954936753414501</v>
      </c>
      <c r="BC1142" s="22">
        <v>10.45</v>
      </c>
      <c r="BD1142" s="22"/>
      <c r="BE1142" s="18" t="s">
        <v>78</v>
      </c>
      <c r="BF1142" s="15"/>
      <c r="BG1142" s="18" t="s">
        <v>89</v>
      </c>
      <c r="BH1142" s="18" t="s">
        <v>90</v>
      </c>
      <c r="BI1142" s="18" t="s">
        <v>798</v>
      </c>
      <c r="BJ1142" s="18" t="s">
        <v>82</v>
      </c>
      <c r="BK1142" s="16" t="s">
        <v>83</v>
      </c>
      <c r="BL1142" s="22">
        <v>1553428.1974458401</v>
      </c>
      <c r="BM1142" s="16" t="s">
        <v>84</v>
      </c>
      <c r="BN1142" s="22"/>
      <c r="BO1142" s="23">
        <v>38810</v>
      </c>
      <c r="BP1142" s="23">
        <v>46115</v>
      </c>
      <c r="BQ1142" s="14" t="s">
        <v>168</v>
      </c>
      <c r="BR1142" s="14" t="s">
        <v>169</v>
      </c>
      <c r="BS1142" s="14">
        <v>38810</v>
      </c>
      <c r="BT1142" s="14">
        <v>38810</v>
      </c>
      <c r="BU1142" s="22">
        <v>73080.7</v>
      </c>
      <c r="BV1142" s="22">
        <v>105.98</v>
      </c>
      <c r="BW1142" s="22">
        <v>0</v>
      </c>
    </row>
    <row r="1143" spans="1:75" s="1" customFormat="1" ht="18.2" customHeight="1" x14ac:dyDescent="0.15">
      <c r="A1143" s="6">
        <v>1141</v>
      </c>
      <c r="B1143" s="7" t="s">
        <v>75</v>
      </c>
      <c r="C1143" s="7" t="s">
        <v>76</v>
      </c>
      <c r="D1143" s="8">
        <v>45108</v>
      </c>
      <c r="E1143" s="9" t="s">
        <v>1801</v>
      </c>
      <c r="F1143" s="10">
        <v>163</v>
      </c>
      <c r="G1143" s="10">
        <v>162</v>
      </c>
      <c r="H1143" s="11">
        <v>46536.67</v>
      </c>
      <c r="I1143" s="11">
        <v>37246.480000000003</v>
      </c>
      <c r="J1143" s="11">
        <v>0</v>
      </c>
      <c r="K1143" s="11">
        <v>83783.149999999994</v>
      </c>
      <c r="L1143" s="11">
        <v>442.28</v>
      </c>
      <c r="M1143" s="11">
        <v>0</v>
      </c>
      <c r="N1143" s="11">
        <v>0</v>
      </c>
      <c r="O1143" s="11">
        <v>0</v>
      </c>
      <c r="P1143" s="11">
        <v>0</v>
      </c>
      <c r="Q1143" s="11">
        <v>0</v>
      </c>
      <c r="R1143" s="11">
        <v>83783.149999999994</v>
      </c>
      <c r="S1143" s="11">
        <v>102938.57</v>
      </c>
      <c r="T1143" s="11">
        <v>426.59</v>
      </c>
      <c r="U1143" s="11">
        <v>0</v>
      </c>
      <c r="V1143" s="11">
        <v>0</v>
      </c>
      <c r="W1143" s="11">
        <v>0</v>
      </c>
      <c r="X1143" s="11">
        <v>0</v>
      </c>
      <c r="Y1143" s="11">
        <v>0</v>
      </c>
      <c r="Z1143" s="11">
        <v>103365.16</v>
      </c>
      <c r="AA1143" s="11">
        <v>0</v>
      </c>
      <c r="AB1143" s="11">
        <v>0</v>
      </c>
      <c r="AC1143" s="11">
        <v>0</v>
      </c>
      <c r="AD1143" s="11">
        <v>0</v>
      </c>
      <c r="AE1143" s="11">
        <v>0</v>
      </c>
      <c r="AF1143" s="11">
        <v>0</v>
      </c>
      <c r="AG1143" s="11">
        <v>0</v>
      </c>
      <c r="AH1143" s="11">
        <v>0</v>
      </c>
      <c r="AI1143" s="11">
        <v>0</v>
      </c>
      <c r="AJ1143" s="11">
        <v>0</v>
      </c>
      <c r="AK1143" s="11">
        <v>0</v>
      </c>
      <c r="AL1143" s="11">
        <v>0</v>
      </c>
      <c r="AM1143" s="11">
        <v>0</v>
      </c>
      <c r="AN1143" s="11">
        <v>0</v>
      </c>
      <c r="AO1143" s="11">
        <v>0</v>
      </c>
      <c r="AP1143" s="11">
        <v>0</v>
      </c>
      <c r="AQ1143" s="11">
        <v>0</v>
      </c>
      <c r="AR1143" s="11">
        <v>0</v>
      </c>
      <c r="AS1143" s="11">
        <v>0</v>
      </c>
      <c r="AT1143" s="11">
        <f t="shared" si="17"/>
        <v>0</v>
      </c>
      <c r="AU1143" s="11">
        <v>37688.76</v>
      </c>
      <c r="AV1143" s="11">
        <v>103365.16</v>
      </c>
      <c r="AW1143" s="12">
        <v>73</v>
      </c>
      <c r="AX1143" s="12">
        <v>300</v>
      </c>
      <c r="AY1143" s="11">
        <v>337394.41</v>
      </c>
      <c r="AZ1143" s="11">
        <v>88650</v>
      </c>
      <c r="BA1143" s="13">
        <v>90</v>
      </c>
      <c r="BB1143" s="13">
        <v>85.059035532994898</v>
      </c>
      <c r="BC1143" s="13">
        <v>11</v>
      </c>
      <c r="BD1143" s="13"/>
      <c r="BE1143" s="9" t="s">
        <v>78</v>
      </c>
      <c r="BF1143" s="6"/>
      <c r="BG1143" s="9" t="s">
        <v>89</v>
      </c>
      <c r="BH1143" s="9" t="s">
        <v>90</v>
      </c>
      <c r="BI1143" s="9" t="s">
        <v>212</v>
      </c>
      <c r="BJ1143" s="9" t="s">
        <v>82</v>
      </c>
      <c r="BK1143" s="7" t="s">
        <v>83</v>
      </c>
      <c r="BL1143" s="13">
        <v>650734.84503610001</v>
      </c>
      <c r="BM1143" s="7" t="s">
        <v>84</v>
      </c>
      <c r="BN1143" s="13"/>
      <c r="BO1143" s="14">
        <v>38219</v>
      </c>
      <c r="BP1143" s="14">
        <v>47350</v>
      </c>
      <c r="BQ1143" s="14" t="s">
        <v>177</v>
      </c>
      <c r="BR1143" s="14" t="s">
        <v>178</v>
      </c>
      <c r="BS1143" s="14">
        <v>38219</v>
      </c>
      <c r="BT1143" s="14">
        <v>38219</v>
      </c>
      <c r="BU1143" s="13">
        <v>27761.19</v>
      </c>
      <c r="BV1143" s="13">
        <v>17.63</v>
      </c>
      <c r="BW1143" s="13">
        <v>0</v>
      </c>
    </row>
    <row r="1144" spans="1:75" s="1" customFormat="1" ht="18.2" customHeight="1" x14ac:dyDescent="0.15">
      <c r="A1144" s="15">
        <v>1142</v>
      </c>
      <c r="B1144" s="16" t="s">
        <v>75</v>
      </c>
      <c r="C1144" s="16" t="s">
        <v>76</v>
      </c>
      <c r="D1144" s="17">
        <v>45108</v>
      </c>
      <c r="E1144" s="18" t="s">
        <v>1802</v>
      </c>
      <c r="F1144" s="16" t="s">
        <v>482</v>
      </c>
      <c r="G1144" s="19">
        <v>110</v>
      </c>
      <c r="H1144" s="20">
        <v>46536.67</v>
      </c>
      <c r="I1144" s="20">
        <v>30565.599999999999</v>
      </c>
      <c r="J1144" s="20">
        <v>0</v>
      </c>
      <c r="K1144" s="20">
        <v>77102.27</v>
      </c>
      <c r="L1144" s="20">
        <v>442.28</v>
      </c>
      <c r="M1144" s="20">
        <v>77102.27</v>
      </c>
      <c r="N1144" s="20">
        <v>0</v>
      </c>
      <c r="O1144" s="20">
        <v>0</v>
      </c>
      <c r="P1144" s="20">
        <v>0</v>
      </c>
      <c r="Q1144" s="20">
        <v>0</v>
      </c>
      <c r="R1144" s="20">
        <v>77102.27</v>
      </c>
      <c r="S1144" s="20">
        <v>65010.1</v>
      </c>
      <c r="T1144" s="20">
        <v>426.59</v>
      </c>
      <c r="U1144" s="20">
        <v>0</v>
      </c>
      <c r="V1144" s="20">
        <v>0</v>
      </c>
      <c r="W1144" s="20">
        <v>0</v>
      </c>
      <c r="X1144" s="20">
        <v>0</v>
      </c>
      <c r="Y1144" s="20">
        <v>0</v>
      </c>
      <c r="Z1144" s="20">
        <v>65436.69</v>
      </c>
      <c r="AA1144" s="20">
        <v>0</v>
      </c>
      <c r="AB1144" s="20">
        <v>0</v>
      </c>
      <c r="AC1144" s="20">
        <v>0</v>
      </c>
      <c r="AD1144" s="20">
        <v>0</v>
      </c>
      <c r="AE1144" s="20">
        <v>0</v>
      </c>
      <c r="AF1144" s="20">
        <v>0</v>
      </c>
      <c r="AG1144" s="20">
        <v>0</v>
      </c>
      <c r="AH1144" s="20">
        <v>0</v>
      </c>
      <c r="AI1144" s="20">
        <v>0</v>
      </c>
      <c r="AJ1144" s="20">
        <v>0</v>
      </c>
      <c r="AK1144" s="20">
        <v>0</v>
      </c>
      <c r="AL1144" s="20">
        <v>0</v>
      </c>
      <c r="AM1144" s="20">
        <v>0</v>
      </c>
      <c r="AN1144" s="20">
        <v>0</v>
      </c>
      <c r="AO1144" s="20">
        <v>0</v>
      </c>
      <c r="AP1144" s="20">
        <v>0</v>
      </c>
      <c r="AQ1144" s="20">
        <v>0</v>
      </c>
      <c r="AR1144" s="20">
        <v>0</v>
      </c>
      <c r="AS1144" s="20">
        <v>0</v>
      </c>
      <c r="AT1144" s="11">
        <f t="shared" si="17"/>
        <v>0</v>
      </c>
      <c r="AU1144" s="20">
        <v>31007.88</v>
      </c>
      <c r="AV1144" s="20">
        <v>65436.69</v>
      </c>
      <c r="AW1144" s="21">
        <v>73</v>
      </c>
      <c r="AX1144" s="21">
        <v>300</v>
      </c>
      <c r="AY1144" s="20">
        <v>337394.41</v>
      </c>
      <c r="AZ1144" s="20">
        <v>88650</v>
      </c>
      <c r="BA1144" s="22">
        <v>90</v>
      </c>
      <c r="BB1144" s="22">
        <v>78.276416243654793</v>
      </c>
      <c r="BC1144" s="22">
        <v>11</v>
      </c>
      <c r="BD1144" s="22"/>
      <c r="BE1144" s="18" t="s">
        <v>78</v>
      </c>
      <c r="BF1144" s="15"/>
      <c r="BG1144" s="18" t="s">
        <v>89</v>
      </c>
      <c r="BH1144" s="18" t="s">
        <v>90</v>
      </c>
      <c r="BI1144" s="18" t="s">
        <v>212</v>
      </c>
      <c r="BJ1144" s="18" t="s">
        <v>82</v>
      </c>
      <c r="BK1144" s="16" t="s">
        <v>83</v>
      </c>
      <c r="BL1144" s="22">
        <v>0</v>
      </c>
      <c r="BM1144" s="16" t="s">
        <v>84</v>
      </c>
      <c r="BN1144" s="22"/>
      <c r="BO1144" s="23">
        <v>38219</v>
      </c>
      <c r="BP1144" s="23">
        <v>47350</v>
      </c>
      <c r="BQ1144" s="14" t="s">
        <v>483</v>
      </c>
      <c r="BR1144" s="14" t="s">
        <v>484</v>
      </c>
      <c r="BS1144" s="14">
        <v>38219</v>
      </c>
      <c r="BT1144" s="14">
        <v>38219</v>
      </c>
      <c r="BU1144" s="22">
        <v>18975.55</v>
      </c>
      <c r="BV1144" s="22">
        <v>0</v>
      </c>
      <c r="BW1144" s="22">
        <v>0</v>
      </c>
    </row>
    <row r="1145" spans="1:75" s="1" customFormat="1" ht="18.2" customHeight="1" x14ac:dyDescent="0.15">
      <c r="A1145" s="6">
        <v>1143</v>
      </c>
      <c r="B1145" s="7" t="s">
        <v>75</v>
      </c>
      <c r="C1145" s="7" t="s">
        <v>76</v>
      </c>
      <c r="D1145" s="8">
        <v>45108</v>
      </c>
      <c r="E1145" s="9" t="s">
        <v>1803</v>
      </c>
      <c r="F1145" s="10">
        <v>174</v>
      </c>
      <c r="G1145" s="10">
        <v>173</v>
      </c>
      <c r="H1145" s="11">
        <v>41878.51</v>
      </c>
      <c r="I1145" s="11">
        <v>32883.67</v>
      </c>
      <c r="J1145" s="11">
        <v>0</v>
      </c>
      <c r="K1145" s="11">
        <v>74762.179999999993</v>
      </c>
      <c r="L1145" s="11">
        <v>390.87</v>
      </c>
      <c r="M1145" s="11">
        <v>0</v>
      </c>
      <c r="N1145" s="11">
        <v>0</v>
      </c>
      <c r="O1145" s="11">
        <v>0</v>
      </c>
      <c r="P1145" s="11">
        <v>0</v>
      </c>
      <c r="Q1145" s="11">
        <v>0</v>
      </c>
      <c r="R1145" s="11">
        <v>74762.179999999993</v>
      </c>
      <c r="S1145" s="11">
        <v>103909.68</v>
      </c>
      <c r="T1145" s="11">
        <v>402.73</v>
      </c>
      <c r="U1145" s="11">
        <v>0</v>
      </c>
      <c r="V1145" s="11">
        <v>0</v>
      </c>
      <c r="W1145" s="11">
        <v>0</v>
      </c>
      <c r="X1145" s="11">
        <v>0</v>
      </c>
      <c r="Y1145" s="11">
        <v>0</v>
      </c>
      <c r="Z1145" s="11">
        <v>104312.41</v>
      </c>
      <c r="AA1145" s="11">
        <v>0</v>
      </c>
      <c r="AB1145" s="11">
        <v>0</v>
      </c>
      <c r="AC1145" s="11">
        <v>0</v>
      </c>
      <c r="AD1145" s="11">
        <v>0</v>
      </c>
      <c r="AE1145" s="11">
        <v>0</v>
      </c>
      <c r="AF1145" s="11">
        <v>0</v>
      </c>
      <c r="AG1145" s="11">
        <v>0</v>
      </c>
      <c r="AH1145" s="11">
        <v>0</v>
      </c>
      <c r="AI1145" s="11">
        <v>0</v>
      </c>
      <c r="AJ1145" s="11">
        <v>0</v>
      </c>
      <c r="AK1145" s="11">
        <v>0</v>
      </c>
      <c r="AL1145" s="11">
        <v>0</v>
      </c>
      <c r="AM1145" s="11">
        <v>0</v>
      </c>
      <c r="AN1145" s="11">
        <v>0</v>
      </c>
      <c r="AO1145" s="11">
        <v>0</v>
      </c>
      <c r="AP1145" s="11">
        <v>0</v>
      </c>
      <c r="AQ1145" s="11">
        <v>0</v>
      </c>
      <c r="AR1145" s="11">
        <v>0</v>
      </c>
      <c r="AS1145" s="11">
        <v>0</v>
      </c>
      <c r="AT1145" s="11">
        <f t="shared" si="17"/>
        <v>0</v>
      </c>
      <c r="AU1145" s="11">
        <v>33274.54</v>
      </c>
      <c r="AV1145" s="11">
        <v>104312.41</v>
      </c>
      <c r="AW1145" s="12">
        <v>73</v>
      </c>
      <c r="AX1145" s="12">
        <v>300</v>
      </c>
      <c r="AY1145" s="11">
        <v>296290.53000000003</v>
      </c>
      <c r="AZ1145" s="11">
        <v>77850</v>
      </c>
      <c r="BA1145" s="13">
        <v>90</v>
      </c>
      <c r="BB1145" s="13">
        <v>86.430265895953795</v>
      </c>
      <c r="BC1145" s="13">
        <v>11.54</v>
      </c>
      <c r="BD1145" s="13"/>
      <c r="BE1145" s="9" t="s">
        <v>78</v>
      </c>
      <c r="BF1145" s="6"/>
      <c r="BG1145" s="9" t="s">
        <v>199</v>
      </c>
      <c r="BH1145" s="9" t="s">
        <v>340</v>
      </c>
      <c r="BI1145" s="9" t="s">
        <v>341</v>
      </c>
      <c r="BJ1145" s="9" t="s">
        <v>82</v>
      </c>
      <c r="BK1145" s="7" t="s">
        <v>83</v>
      </c>
      <c r="BL1145" s="13">
        <v>580669.92726892</v>
      </c>
      <c r="BM1145" s="7" t="s">
        <v>84</v>
      </c>
      <c r="BN1145" s="13"/>
      <c r="BO1145" s="14">
        <v>38219</v>
      </c>
      <c r="BP1145" s="14">
        <v>47350</v>
      </c>
      <c r="BQ1145" s="14" t="s">
        <v>163</v>
      </c>
      <c r="BR1145" s="14" t="s">
        <v>164</v>
      </c>
      <c r="BS1145" s="14">
        <v>38219</v>
      </c>
      <c r="BT1145" s="14">
        <v>38219</v>
      </c>
      <c r="BU1145" s="13">
        <v>30039.97</v>
      </c>
      <c r="BV1145" s="13">
        <v>36.79</v>
      </c>
      <c r="BW1145" s="13">
        <v>0</v>
      </c>
    </row>
    <row r="1146" spans="1:75" s="1" customFormat="1" ht="18.2" customHeight="1" x14ac:dyDescent="0.15">
      <c r="A1146" s="15">
        <v>1144</v>
      </c>
      <c r="B1146" s="16" t="s">
        <v>75</v>
      </c>
      <c r="C1146" s="16" t="s">
        <v>76</v>
      </c>
      <c r="D1146" s="17">
        <v>45108</v>
      </c>
      <c r="E1146" s="18" t="s">
        <v>1804</v>
      </c>
      <c r="F1146" s="19">
        <v>160</v>
      </c>
      <c r="G1146" s="19">
        <v>159</v>
      </c>
      <c r="H1146" s="20">
        <v>15702.04</v>
      </c>
      <c r="I1146" s="20">
        <v>79499.360000000001</v>
      </c>
      <c r="J1146" s="20">
        <v>0</v>
      </c>
      <c r="K1146" s="20">
        <v>95201.4</v>
      </c>
      <c r="L1146" s="20">
        <v>978.06</v>
      </c>
      <c r="M1146" s="20">
        <v>0</v>
      </c>
      <c r="N1146" s="20">
        <v>0</v>
      </c>
      <c r="O1146" s="20">
        <v>0</v>
      </c>
      <c r="P1146" s="20">
        <v>0</v>
      </c>
      <c r="Q1146" s="20">
        <v>0</v>
      </c>
      <c r="R1146" s="20">
        <v>95201.4</v>
      </c>
      <c r="S1146" s="20">
        <v>99916.01</v>
      </c>
      <c r="T1146" s="20">
        <v>151</v>
      </c>
      <c r="U1146" s="20">
        <v>0</v>
      </c>
      <c r="V1146" s="20">
        <v>0</v>
      </c>
      <c r="W1146" s="20">
        <v>0</v>
      </c>
      <c r="X1146" s="20">
        <v>0</v>
      </c>
      <c r="Y1146" s="20">
        <v>0</v>
      </c>
      <c r="Z1146" s="20">
        <v>100067.01</v>
      </c>
      <c r="AA1146" s="20">
        <v>0</v>
      </c>
      <c r="AB1146" s="20">
        <v>0</v>
      </c>
      <c r="AC1146" s="20">
        <v>0</v>
      </c>
      <c r="AD1146" s="20">
        <v>0</v>
      </c>
      <c r="AE1146" s="20">
        <v>0</v>
      </c>
      <c r="AF1146" s="20">
        <v>0</v>
      </c>
      <c r="AG1146" s="20">
        <v>0</v>
      </c>
      <c r="AH1146" s="20">
        <v>0</v>
      </c>
      <c r="AI1146" s="20">
        <v>0</v>
      </c>
      <c r="AJ1146" s="20">
        <v>0</v>
      </c>
      <c r="AK1146" s="20">
        <v>0</v>
      </c>
      <c r="AL1146" s="20">
        <v>0</v>
      </c>
      <c r="AM1146" s="20">
        <v>0</v>
      </c>
      <c r="AN1146" s="20">
        <v>0</v>
      </c>
      <c r="AO1146" s="20">
        <v>0</v>
      </c>
      <c r="AP1146" s="20">
        <v>0</v>
      </c>
      <c r="AQ1146" s="20">
        <v>0</v>
      </c>
      <c r="AR1146" s="20">
        <v>0</v>
      </c>
      <c r="AS1146" s="20">
        <v>0</v>
      </c>
      <c r="AT1146" s="11">
        <f t="shared" si="17"/>
        <v>0</v>
      </c>
      <c r="AU1146" s="20">
        <v>80477.42</v>
      </c>
      <c r="AV1146" s="20">
        <v>100067.01</v>
      </c>
      <c r="AW1146" s="21">
        <v>14</v>
      </c>
      <c r="AX1146" s="21">
        <v>240</v>
      </c>
      <c r="AY1146" s="20">
        <v>414145.92</v>
      </c>
      <c r="AZ1146" s="20">
        <v>105600</v>
      </c>
      <c r="BA1146" s="22">
        <v>88</v>
      </c>
      <c r="BB1146" s="22">
        <v>79.334500000000006</v>
      </c>
      <c r="BC1146" s="22">
        <v>11.54</v>
      </c>
      <c r="BD1146" s="22"/>
      <c r="BE1146" s="18" t="s">
        <v>78</v>
      </c>
      <c r="BF1146" s="15"/>
      <c r="BG1146" s="18" t="s">
        <v>199</v>
      </c>
      <c r="BH1146" s="18" t="s">
        <v>200</v>
      </c>
      <c r="BI1146" s="18" t="s">
        <v>245</v>
      </c>
      <c r="BJ1146" s="18" t="s">
        <v>82</v>
      </c>
      <c r="BK1146" s="16" t="s">
        <v>83</v>
      </c>
      <c r="BL1146" s="22">
        <v>739419.18245159998</v>
      </c>
      <c r="BM1146" s="16" t="s">
        <v>84</v>
      </c>
      <c r="BN1146" s="22"/>
      <c r="BO1146" s="23">
        <v>38254</v>
      </c>
      <c r="BP1146" s="23">
        <v>45559</v>
      </c>
      <c r="BQ1146" s="14" t="s">
        <v>153</v>
      </c>
      <c r="BR1146" s="14" t="s">
        <v>154</v>
      </c>
      <c r="BS1146" s="14">
        <v>38254</v>
      </c>
      <c r="BT1146" s="14">
        <v>38254</v>
      </c>
      <c r="BU1146" s="22">
        <v>36706.550000000003</v>
      </c>
      <c r="BV1146" s="22">
        <v>48.88</v>
      </c>
      <c r="BW1146" s="22">
        <v>0</v>
      </c>
    </row>
    <row r="1147" spans="1:75" s="1" customFormat="1" ht="18.2" customHeight="1" x14ac:dyDescent="0.15">
      <c r="A1147" s="6">
        <v>1145</v>
      </c>
      <c r="B1147" s="7" t="s">
        <v>75</v>
      </c>
      <c r="C1147" s="7" t="s">
        <v>76</v>
      </c>
      <c r="D1147" s="8">
        <v>45108</v>
      </c>
      <c r="E1147" s="9" t="s">
        <v>1805</v>
      </c>
      <c r="F1147" s="10">
        <v>137</v>
      </c>
      <c r="G1147" s="10">
        <v>136</v>
      </c>
      <c r="H1147" s="11">
        <v>39332.050000000003</v>
      </c>
      <c r="I1147" s="11">
        <v>27273.23</v>
      </c>
      <c r="J1147" s="11">
        <v>0</v>
      </c>
      <c r="K1147" s="11">
        <v>66605.279999999999</v>
      </c>
      <c r="L1147" s="11">
        <v>360.32</v>
      </c>
      <c r="M1147" s="11">
        <v>0</v>
      </c>
      <c r="N1147" s="11">
        <v>0</v>
      </c>
      <c r="O1147" s="11">
        <v>0</v>
      </c>
      <c r="P1147" s="11">
        <v>0</v>
      </c>
      <c r="Q1147" s="11">
        <v>0</v>
      </c>
      <c r="R1147" s="11">
        <v>66605.279999999999</v>
      </c>
      <c r="S1147" s="11">
        <v>73170.929999999993</v>
      </c>
      <c r="T1147" s="11">
        <v>378.24</v>
      </c>
      <c r="U1147" s="11">
        <v>0</v>
      </c>
      <c r="V1147" s="11">
        <v>0</v>
      </c>
      <c r="W1147" s="11">
        <v>0</v>
      </c>
      <c r="X1147" s="11">
        <v>0</v>
      </c>
      <c r="Y1147" s="11">
        <v>0</v>
      </c>
      <c r="Z1147" s="11">
        <v>73549.17</v>
      </c>
      <c r="AA1147" s="11">
        <v>0</v>
      </c>
      <c r="AB1147" s="11">
        <v>0</v>
      </c>
      <c r="AC1147" s="11">
        <v>0</v>
      </c>
      <c r="AD1147" s="11">
        <v>0</v>
      </c>
      <c r="AE1147" s="11">
        <v>0</v>
      </c>
      <c r="AF1147" s="11">
        <v>0</v>
      </c>
      <c r="AG1147" s="11">
        <v>0</v>
      </c>
      <c r="AH1147" s="11">
        <v>0</v>
      </c>
      <c r="AI1147" s="11">
        <v>0</v>
      </c>
      <c r="AJ1147" s="11">
        <v>0</v>
      </c>
      <c r="AK1147" s="11">
        <v>0</v>
      </c>
      <c r="AL1147" s="11">
        <v>0</v>
      </c>
      <c r="AM1147" s="11">
        <v>0</v>
      </c>
      <c r="AN1147" s="11">
        <v>0</v>
      </c>
      <c r="AO1147" s="11">
        <v>0</v>
      </c>
      <c r="AP1147" s="11">
        <v>0</v>
      </c>
      <c r="AQ1147" s="11">
        <v>0</v>
      </c>
      <c r="AR1147" s="11">
        <v>0</v>
      </c>
      <c r="AS1147" s="11">
        <v>0</v>
      </c>
      <c r="AT1147" s="11">
        <f t="shared" si="17"/>
        <v>0</v>
      </c>
      <c r="AU1147" s="11">
        <v>27633.55</v>
      </c>
      <c r="AV1147" s="11">
        <v>73549.17</v>
      </c>
      <c r="AW1147" s="12">
        <v>74</v>
      </c>
      <c r="AX1147" s="12">
        <v>300</v>
      </c>
      <c r="AY1147" s="11">
        <v>293855.28999999998</v>
      </c>
      <c r="AZ1147" s="11">
        <v>72450.460000000006</v>
      </c>
      <c r="BA1147" s="13">
        <v>85.235834999999994</v>
      </c>
      <c r="BB1147" s="13">
        <v>78.359152670787694</v>
      </c>
      <c r="BC1147" s="13">
        <v>11.54</v>
      </c>
      <c r="BD1147" s="13"/>
      <c r="BE1147" s="9" t="s">
        <v>78</v>
      </c>
      <c r="BF1147" s="6"/>
      <c r="BG1147" s="9" t="s">
        <v>199</v>
      </c>
      <c r="BH1147" s="9" t="s">
        <v>270</v>
      </c>
      <c r="BI1147" s="9" t="s">
        <v>271</v>
      </c>
      <c r="BJ1147" s="9" t="s">
        <v>82</v>
      </c>
      <c r="BK1147" s="7" t="s">
        <v>83</v>
      </c>
      <c r="BL1147" s="13">
        <v>517316.14960031997</v>
      </c>
      <c r="BM1147" s="7" t="s">
        <v>84</v>
      </c>
      <c r="BN1147" s="13"/>
      <c r="BO1147" s="14">
        <v>38259</v>
      </c>
      <c r="BP1147" s="14">
        <v>47390</v>
      </c>
      <c r="BQ1147" s="14" t="s">
        <v>787</v>
      </c>
      <c r="BR1147" s="14" t="s">
        <v>788</v>
      </c>
      <c r="BS1147" s="14">
        <v>38259</v>
      </c>
      <c r="BT1147" s="14">
        <v>38259</v>
      </c>
      <c r="BU1147" s="13">
        <v>22326.95</v>
      </c>
      <c r="BV1147" s="13">
        <v>34.24</v>
      </c>
      <c r="BW1147" s="13">
        <v>0</v>
      </c>
    </row>
    <row r="1148" spans="1:75" s="1" customFormat="1" ht="18.2" customHeight="1" x14ac:dyDescent="0.15">
      <c r="A1148" s="15">
        <v>1146</v>
      </c>
      <c r="B1148" s="16" t="s">
        <v>75</v>
      </c>
      <c r="C1148" s="16" t="s">
        <v>76</v>
      </c>
      <c r="D1148" s="17">
        <v>45108</v>
      </c>
      <c r="E1148" s="18" t="s">
        <v>1806</v>
      </c>
      <c r="F1148" s="19">
        <v>0</v>
      </c>
      <c r="G1148" s="19">
        <v>0</v>
      </c>
      <c r="H1148" s="20">
        <v>39332.080000000002</v>
      </c>
      <c r="I1148" s="20">
        <v>0</v>
      </c>
      <c r="J1148" s="20">
        <v>0</v>
      </c>
      <c r="K1148" s="20">
        <v>39332.080000000002</v>
      </c>
      <c r="L1148" s="20">
        <v>360.32</v>
      </c>
      <c r="M1148" s="20">
        <v>0</v>
      </c>
      <c r="N1148" s="20">
        <v>0</v>
      </c>
      <c r="O1148" s="20">
        <v>360.32</v>
      </c>
      <c r="P1148" s="20">
        <v>0</v>
      </c>
      <c r="Q1148" s="20">
        <v>0</v>
      </c>
      <c r="R1148" s="20">
        <v>38971.760000000002</v>
      </c>
      <c r="S1148" s="20">
        <v>0</v>
      </c>
      <c r="T1148" s="20">
        <v>378.24</v>
      </c>
      <c r="U1148" s="20">
        <v>0</v>
      </c>
      <c r="V1148" s="20">
        <v>0</v>
      </c>
      <c r="W1148" s="20">
        <v>378.24</v>
      </c>
      <c r="X1148" s="20">
        <v>0</v>
      </c>
      <c r="Y1148" s="20">
        <v>0</v>
      </c>
      <c r="Z1148" s="20">
        <v>0</v>
      </c>
      <c r="AA1148" s="20">
        <v>34.24</v>
      </c>
      <c r="AB1148" s="20">
        <v>0</v>
      </c>
      <c r="AC1148" s="20">
        <v>0</v>
      </c>
      <c r="AD1148" s="20">
        <v>0</v>
      </c>
      <c r="AE1148" s="20">
        <v>0</v>
      </c>
      <c r="AF1148" s="20">
        <v>-22.43</v>
      </c>
      <c r="AG1148" s="20">
        <v>38.64</v>
      </c>
      <c r="AH1148" s="20">
        <v>90.09</v>
      </c>
      <c r="AI1148" s="20">
        <v>0</v>
      </c>
      <c r="AJ1148" s="20">
        <v>0</v>
      </c>
      <c r="AK1148" s="20">
        <v>0</v>
      </c>
      <c r="AL1148" s="20">
        <v>0</v>
      </c>
      <c r="AM1148" s="20">
        <v>0</v>
      </c>
      <c r="AN1148" s="20">
        <v>0</v>
      </c>
      <c r="AO1148" s="20">
        <v>0</v>
      </c>
      <c r="AP1148" s="20">
        <v>31.93</v>
      </c>
      <c r="AQ1148" s="20">
        <v>0</v>
      </c>
      <c r="AR1148" s="20">
        <v>35.520000000000003</v>
      </c>
      <c r="AS1148" s="20">
        <v>0</v>
      </c>
      <c r="AT1148" s="11">
        <f t="shared" si="17"/>
        <v>875.51</v>
      </c>
      <c r="AU1148" s="20">
        <v>0</v>
      </c>
      <c r="AV1148" s="20">
        <v>0</v>
      </c>
      <c r="AW1148" s="21">
        <v>74</v>
      </c>
      <c r="AX1148" s="21">
        <v>300</v>
      </c>
      <c r="AY1148" s="20">
        <v>293855.28999999998</v>
      </c>
      <c r="AZ1148" s="20">
        <v>72450.460000000006</v>
      </c>
      <c r="BA1148" s="22">
        <v>85.235834999999994</v>
      </c>
      <c r="BB1148" s="22">
        <v>45.8491292535562</v>
      </c>
      <c r="BC1148" s="22">
        <v>11.54</v>
      </c>
      <c r="BD1148" s="22"/>
      <c r="BE1148" s="18" t="s">
        <v>78</v>
      </c>
      <c r="BF1148" s="15"/>
      <c r="BG1148" s="18" t="s">
        <v>199</v>
      </c>
      <c r="BH1148" s="18" t="s">
        <v>270</v>
      </c>
      <c r="BI1148" s="18" t="s">
        <v>271</v>
      </c>
      <c r="BJ1148" s="18" t="s">
        <v>108</v>
      </c>
      <c r="BK1148" s="16" t="s">
        <v>83</v>
      </c>
      <c r="BL1148" s="22">
        <v>302689.52891344001</v>
      </c>
      <c r="BM1148" s="16" t="s">
        <v>84</v>
      </c>
      <c r="BN1148" s="22"/>
      <c r="BO1148" s="23">
        <v>38259</v>
      </c>
      <c r="BP1148" s="23">
        <v>47390</v>
      </c>
      <c r="BQ1148" s="14" t="s">
        <v>109</v>
      </c>
      <c r="BR1148" s="14" t="s">
        <v>110</v>
      </c>
      <c r="BS1148" s="14">
        <v>38259</v>
      </c>
      <c r="BT1148" s="14">
        <v>38259</v>
      </c>
      <c r="BU1148" s="22">
        <v>0</v>
      </c>
      <c r="BV1148" s="22">
        <v>34.24</v>
      </c>
      <c r="BW1148" s="22">
        <v>0</v>
      </c>
    </row>
    <row r="1149" spans="1:75" s="1" customFormat="1" ht="18.2" customHeight="1" x14ac:dyDescent="0.15">
      <c r="A1149" s="6">
        <v>1147</v>
      </c>
      <c r="B1149" s="7" t="s">
        <v>75</v>
      </c>
      <c r="C1149" s="7" t="s">
        <v>76</v>
      </c>
      <c r="D1149" s="8">
        <v>45108</v>
      </c>
      <c r="E1149" s="9" t="s">
        <v>1807</v>
      </c>
      <c r="F1149" s="10">
        <v>165</v>
      </c>
      <c r="G1149" s="10">
        <v>164</v>
      </c>
      <c r="H1149" s="11">
        <v>39332.050000000003</v>
      </c>
      <c r="I1149" s="11">
        <v>29669.77</v>
      </c>
      <c r="J1149" s="11">
        <v>0</v>
      </c>
      <c r="K1149" s="11">
        <v>69001.820000000007</v>
      </c>
      <c r="L1149" s="11">
        <v>360.32</v>
      </c>
      <c r="M1149" s="11">
        <v>0</v>
      </c>
      <c r="N1149" s="11">
        <v>0</v>
      </c>
      <c r="O1149" s="11">
        <v>0</v>
      </c>
      <c r="P1149" s="11">
        <v>0</v>
      </c>
      <c r="Q1149" s="11">
        <v>0</v>
      </c>
      <c r="R1149" s="11">
        <v>69001.820000000007</v>
      </c>
      <c r="S1149" s="11">
        <v>90858.57</v>
      </c>
      <c r="T1149" s="11">
        <v>378.24</v>
      </c>
      <c r="U1149" s="11">
        <v>0</v>
      </c>
      <c r="V1149" s="11">
        <v>0</v>
      </c>
      <c r="W1149" s="11">
        <v>0</v>
      </c>
      <c r="X1149" s="11">
        <v>0</v>
      </c>
      <c r="Y1149" s="11">
        <v>0</v>
      </c>
      <c r="Z1149" s="11">
        <v>91236.81</v>
      </c>
      <c r="AA1149" s="11">
        <v>0</v>
      </c>
      <c r="AB1149" s="11">
        <v>0</v>
      </c>
      <c r="AC1149" s="11">
        <v>0</v>
      </c>
      <c r="AD1149" s="11">
        <v>0</v>
      </c>
      <c r="AE1149" s="11">
        <v>0</v>
      </c>
      <c r="AF1149" s="11">
        <v>0</v>
      </c>
      <c r="AG1149" s="11">
        <v>0</v>
      </c>
      <c r="AH1149" s="11">
        <v>0</v>
      </c>
      <c r="AI1149" s="11">
        <v>0</v>
      </c>
      <c r="AJ1149" s="11">
        <v>0</v>
      </c>
      <c r="AK1149" s="11">
        <v>0</v>
      </c>
      <c r="AL1149" s="11">
        <v>0</v>
      </c>
      <c r="AM1149" s="11">
        <v>0</v>
      </c>
      <c r="AN1149" s="11">
        <v>0</v>
      </c>
      <c r="AO1149" s="11">
        <v>0</v>
      </c>
      <c r="AP1149" s="11">
        <v>0</v>
      </c>
      <c r="AQ1149" s="11">
        <v>0</v>
      </c>
      <c r="AR1149" s="11">
        <v>0</v>
      </c>
      <c r="AS1149" s="11">
        <v>0</v>
      </c>
      <c r="AT1149" s="11">
        <f t="shared" si="17"/>
        <v>0</v>
      </c>
      <c r="AU1149" s="11">
        <v>30030.09</v>
      </c>
      <c r="AV1149" s="11">
        <v>91236.81</v>
      </c>
      <c r="AW1149" s="12">
        <v>74</v>
      </c>
      <c r="AX1149" s="12">
        <v>300</v>
      </c>
      <c r="AY1149" s="11">
        <v>293855.28999999998</v>
      </c>
      <c r="AZ1149" s="11">
        <v>72450.460000000006</v>
      </c>
      <c r="BA1149" s="13">
        <v>85.235834999999994</v>
      </c>
      <c r="BB1149" s="13">
        <v>81.178611484588203</v>
      </c>
      <c r="BC1149" s="13">
        <v>11.54</v>
      </c>
      <c r="BD1149" s="13"/>
      <c r="BE1149" s="9" t="s">
        <v>78</v>
      </c>
      <c r="BF1149" s="6"/>
      <c r="BG1149" s="9" t="s">
        <v>199</v>
      </c>
      <c r="BH1149" s="9" t="s">
        <v>270</v>
      </c>
      <c r="BI1149" s="9" t="s">
        <v>271</v>
      </c>
      <c r="BJ1149" s="9" t="s">
        <v>82</v>
      </c>
      <c r="BK1149" s="7" t="s">
        <v>83</v>
      </c>
      <c r="BL1149" s="13">
        <v>535929.82174707996</v>
      </c>
      <c r="BM1149" s="7" t="s">
        <v>84</v>
      </c>
      <c r="BN1149" s="13"/>
      <c r="BO1149" s="14">
        <v>38259</v>
      </c>
      <c r="BP1149" s="14">
        <v>47390</v>
      </c>
      <c r="BQ1149" s="14" t="s">
        <v>116</v>
      </c>
      <c r="BR1149" s="14" t="s">
        <v>117</v>
      </c>
      <c r="BS1149" s="14">
        <v>38259</v>
      </c>
      <c r="BT1149" s="14">
        <v>38259</v>
      </c>
      <c r="BU1149" s="13">
        <v>26718.38</v>
      </c>
      <c r="BV1149" s="13">
        <v>34.24</v>
      </c>
      <c r="BW1149" s="13">
        <v>0</v>
      </c>
    </row>
    <row r="1150" spans="1:75" s="1" customFormat="1" ht="18.2" customHeight="1" x14ac:dyDescent="0.15">
      <c r="A1150" s="15">
        <v>1148</v>
      </c>
      <c r="B1150" s="16" t="s">
        <v>75</v>
      </c>
      <c r="C1150" s="16" t="s">
        <v>76</v>
      </c>
      <c r="D1150" s="17">
        <v>45108</v>
      </c>
      <c r="E1150" s="18" t="s">
        <v>1808</v>
      </c>
      <c r="F1150" s="19">
        <v>171</v>
      </c>
      <c r="G1150" s="19">
        <v>170</v>
      </c>
      <c r="H1150" s="20">
        <v>39715.64</v>
      </c>
      <c r="I1150" s="20">
        <v>29831.84</v>
      </c>
      <c r="J1150" s="20">
        <v>0</v>
      </c>
      <c r="K1150" s="20">
        <v>69547.48</v>
      </c>
      <c r="L1150" s="20">
        <v>357.05</v>
      </c>
      <c r="M1150" s="20">
        <v>0</v>
      </c>
      <c r="N1150" s="20">
        <v>0</v>
      </c>
      <c r="O1150" s="20">
        <v>0</v>
      </c>
      <c r="P1150" s="20">
        <v>0</v>
      </c>
      <c r="Q1150" s="20">
        <v>0</v>
      </c>
      <c r="R1150" s="20">
        <v>69547.48</v>
      </c>
      <c r="S1150" s="20">
        <v>95794.76</v>
      </c>
      <c r="T1150" s="20">
        <v>381.93</v>
      </c>
      <c r="U1150" s="20">
        <v>0</v>
      </c>
      <c r="V1150" s="20">
        <v>0</v>
      </c>
      <c r="W1150" s="20">
        <v>0</v>
      </c>
      <c r="X1150" s="20">
        <v>0</v>
      </c>
      <c r="Y1150" s="20">
        <v>0</v>
      </c>
      <c r="Z1150" s="20">
        <v>96176.69</v>
      </c>
      <c r="AA1150" s="20">
        <v>0</v>
      </c>
      <c r="AB1150" s="20">
        <v>0</v>
      </c>
      <c r="AC1150" s="20">
        <v>0</v>
      </c>
      <c r="AD1150" s="20">
        <v>0</v>
      </c>
      <c r="AE1150" s="20">
        <v>0</v>
      </c>
      <c r="AF1150" s="20">
        <v>0</v>
      </c>
      <c r="AG1150" s="20">
        <v>0</v>
      </c>
      <c r="AH1150" s="20">
        <v>0</v>
      </c>
      <c r="AI1150" s="20">
        <v>0</v>
      </c>
      <c r="AJ1150" s="20">
        <v>0</v>
      </c>
      <c r="AK1150" s="20">
        <v>0</v>
      </c>
      <c r="AL1150" s="20">
        <v>0</v>
      </c>
      <c r="AM1150" s="20">
        <v>0</v>
      </c>
      <c r="AN1150" s="20">
        <v>0</v>
      </c>
      <c r="AO1150" s="20">
        <v>0</v>
      </c>
      <c r="AP1150" s="20">
        <v>0</v>
      </c>
      <c r="AQ1150" s="20">
        <v>0</v>
      </c>
      <c r="AR1150" s="20">
        <v>0</v>
      </c>
      <c r="AS1150" s="20">
        <v>0</v>
      </c>
      <c r="AT1150" s="11">
        <f t="shared" si="17"/>
        <v>0</v>
      </c>
      <c r="AU1150" s="20">
        <v>30188.89</v>
      </c>
      <c r="AV1150" s="20">
        <v>96176.69</v>
      </c>
      <c r="AW1150" s="21">
        <v>75</v>
      </c>
      <c r="AX1150" s="21">
        <v>300</v>
      </c>
      <c r="AY1150" s="20">
        <v>286459.56</v>
      </c>
      <c r="AZ1150" s="20">
        <v>72492.12</v>
      </c>
      <c r="BA1150" s="22">
        <v>87.970535999999996</v>
      </c>
      <c r="BB1150" s="22">
        <v>84.397160588616799</v>
      </c>
      <c r="BC1150" s="22">
        <v>11.54</v>
      </c>
      <c r="BD1150" s="22"/>
      <c r="BE1150" s="18" t="s">
        <v>78</v>
      </c>
      <c r="BF1150" s="15"/>
      <c r="BG1150" s="18" t="s">
        <v>199</v>
      </c>
      <c r="BH1150" s="18" t="s">
        <v>508</v>
      </c>
      <c r="BI1150" s="18" t="s">
        <v>509</v>
      </c>
      <c r="BJ1150" s="18" t="s">
        <v>82</v>
      </c>
      <c r="BK1150" s="16" t="s">
        <v>83</v>
      </c>
      <c r="BL1150" s="22">
        <v>540167.90512711997</v>
      </c>
      <c r="BM1150" s="16" t="s">
        <v>84</v>
      </c>
      <c r="BN1150" s="22"/>
      <c r="BO1150" s="23">
        <v>38282</v>
      </c>
      <c r="BP1150" s="23">
        <v>47413</v>
      </c>
      <c r="BQ1150" s="14" t="s">
        <v>157</v>
      </c>
      <c r="BR1150" s="14" t="s">
        <v>158</v>
      </c>
      <c r="BS1150" s="14">
        <v>38282</v>
      </c>
      <c r="BT1150" s="14">
        <v>38282</v>
      </c>
      <c r="BU1150" s="22">
        <v>27724.62</v>
      </c>
      <c r="BV1150" s="22">
        <v>34.26</v>
      </c>
      <c r="BW1150" s="22">
        <v>0</v>
      </c>
    </row>
    <row r="1151" spans="1:75" s="1" customFormat="1" ht="18.2" customHeight="1" x14ac:dyDescent="0.15">
      <c r="A1151" s="6">
        <v>1149</v>
      </c>
      <c r="B1151" s="7" t="s">
        <v>75</v>
      </c>
      <c r="C1151" s="7" t="s">
        <v>76</v>
      </c>
      <c r="D1151" s="8">
        <v>45108</v>
      </c>
      <c r="E1151" s="9" t="s">
        <v>1809</v>
      </c>
      <c r="F1151" s="10">
        <v>0</v>
      </c>
      <c r="G1151" s="10">
        <v>0</v>
      </c>
      <c r="H1151" s="11">
        <v>42649.120000000003</v>
      </c>
      <c r="I1151" s="11">
        <v>0</v>
      </c>
      <c r="J1151" s="11">
        <v>0</v>
      </c>
      <c r="K1151" s="11">
        <v>42649.120000000003</v>
      </c>
      <c r="L1151" s="11">
        <v>383.46</v>
      </c>
      <c r="M1151" s="11">
        <v>0</v>
      </c>
      <c r="N1151" s="11">
        <v>0</v>
      </c>
      <c r="O1151" s="11">
        <v>383.46</v>
      </c>
      <c r="P1151" s="11">
        <v>0</v>
      </c>
      <c r="Q1151" s="11">
        <v>0</v>
      </c>
      <c r="R1151" s="11">
        <v>42265.66</v>
      </c>
      <c r="S1151" s="11">
        <v>0</v>
      </c>
      <c r="T1151" s="11">
        <v>410.14</v>
      </c>
      <c r="U1151" s="11">
        <v>0</v>
      </c>
      <c r="V1151" s="11">
        <v>0</v>
      </c>
      <c r="W1151" s="11">
        <v>410.14</v>
      </c>
      <c r="X1151" s="11">
        <v>0</v>
      </c>
      <c r="Y1151" s="11">
        <v>0</v>
      </c>
      <c r="Z1151" s="11">
        <v>0</v>
      </c>
      <c r="AA1151" s="11">
        <v>36.79</v>
      </c>
      <c r="AB1151" s="11">
        <v>0</v>
      </c>
      <c r="AC1151" s="11">
        <v>0</v>
      </c>
      <c r="AD1151" s="11">
        <v>0</v>
      </c>
      <c r="AE1151" s="11">
        <v>0</v>
      </c>
      <c r="AF1151" s="11">
        <v>-18.7</v>
      </c>
      <c r="AG1151" s="11">
        <v>41.52</v>
      </c>
      <c r="AH1151" s="11">
        <v>96.08</v>
      </c>
      <c r="AI1151" s="11">
        <v>0</v>
      </c>
      <c r="AJ1151" s="11">
        <v>0</v>
      </c>
      <c r="AK1151" s="11">
        <v>0</v>
      </c>
      <c r="AL1151" s="11">
        <v>0</v>
      </c>
      <c r="AM1151" s="11">
        <v>0</v>
      </c>
      <c r="AN1151" s="11">
        <v>0</v>
      </c>
      <c r="AO1151" s="11">
        <v>0</v>
      </c>
      <c r="AP1151" s="11">
        <v>0.12</v>
      </c>
      <c r="AQ1151" s="11">
        <v>0</v>
      </c>
      <c r="AR1151" s="11">
        <v>0</v>
      </c>
      <c r="AS1151" s="11">
        <v>0</v>
      </c>
      <c r="AT1151" s="11">
        <f t="shared" si="17"/>
        <v>949.41000000000008</v>
      </c>
      <c r="AU1151" s="11">
        <v>0</v>
      </c>
      <c r="AV1151" s="11">
        <v>0</v>
      </c>
      <c r="AW1151" s="12">
        <v>75</v>
      </c>
      <c r="AX1151" s="12">
        <v>300</v>
      </c>
      <c r="AY1151" s="11">
        <v>300694.76</v>
      </c>
      <c r="AZ1151" s="11">
        <v>77850</v>
      </c>
      <c r="BA1151" s="13">
        <v>90</v>
      </c>
      <c r="BB1151" s="13">
        <v>48.862034682080903</v>
      </c>
      <c r="BC1151" s="13">
        <v>11.54</v>
      </c>
      <c r="BD1151" s="13"/>
      <c r="BE1151" s="9" t="s">
        <v>78</v>
      </c>
      <c r="BF1151" s="6"/>
      <c r="BG1151" s="9" t="s">
        <v>199</v>
      </c>
      <c r="BH1151" s="9" t="s">
        <v>340</v>
      </c>
      <c r="BI1151" s="9" t="s">
        <v>341</v>
      </c>
      <c r="BJ1151" s="9" t="s">
        <v>108</v>
      </c>
      <c r="BK1151" s="7" t="s">
        <v>83</v>
      </c>
      <c r="BL1151" s="13">
        <v>328272.90106003999</v>
      </c>
      <c r="BM1151" s="7" t="s">
        <v>84</v>
      </c>
      <c r="BN1151" s="13"/>
      <c r="BO1151" s="14">
        <v>38282</v>
      </c>
      <c r="BP1151" s="14">
        <v>47413</v>
      </c>
      <c r="BQ1151" s="14" t="s">
        <v>109</v>
      </c>
      <c r="BR1151" s="14" t="s">
        <v>110</v>
      </c>
      <c r="BS1151" s="14">
        <v>38282</v>
      </c>
      <c r="BT1151" s="14">
        <v>38282</v>
      </c>
      <c r="BU1151" s="13">
        <v>0</v>
      </c>
      <c r="BV1151" s="13">
        <v>36.79</v>
      </c>
      <c r="BW1151" s="13">
        <v>0</v>
      </c>
    </row>
    <row r="1152" spans="1:75" s="1" customFormat="1" ht="18.2" customHeight="1" x14ac:dyDescent="0.15">
      <c r="A1152" s="15">
        <v>1150</v>
      </c>
      <c r="B1152" s="16" t="s">
        <v>75</v>
      </c>
      <c r="C1152" s="16" t="s">
        <v>76</v>
      </c>
      <c r="D1152" s="17">
        <v>45108</v>
      </c>
      <c r="E1152" s="18" t="s">
        <v>1810</v>
      </c>
      <c r="F1152" s="19">
        <v>0</v>
      </c>
      <c r="G1152" s="19">
        <v>0</v>
      </c>
      <c r="H1152" s="20">
        <v>40515.440000000002</v>
      </c>
      <c r="I1152" s="20">
        <v>0</v>
      </c>
      <c r="J1152" s="20">
        <v>0</v>
      </c>
      <c r="K1152" s="20">
        <v>40515.440000000002</v>
      </c>
      <c r="L1152" s="20">
        <v>407.03</v>
      </c>
      <c r="M1152" s="20">
        <v>0</v>
      </c>
      <c r="N1152" s="20">
        <v>0</v>
      </c>
      <c r="O1152" s="20">
        <v>407.03</v>
      </c>
      <c r="P1152" s="20">
        <v>85.57</v>
      </c>
      <c r="Q1152" s="20">
        <v>0</v>
      </c>
      <c r="R1152" s="20">
        <v>40022.839999999997</v>
      </c>
      <c r="S1152" s="20">
        <v>0</v>
      </c>
      <c r="T1152" s="20">
        <v>389.62</v>
      </c>
      <c r="U1152" s="20">
        <v>0</v>
      </c>
      <c r="V1152" s="20">
        <v>0</v>
      </c>
      <c r="W1152" s="20">
        <v>389.62</v>
      </c>
      <c r="X1152" s="20">
        <v>0</v>
      </c>
      <c r="Y1152" s="20">
        <v>0</v>
      </c>
      <c r="Z1152" s="20">
        <v>0</v>
      </c>
      <c r="AA1152" s="20">
        <v>36.94</v>
      </c>
      <c r="AB1152" s="20">
        <v>0</v>
      </c>
      <c r="AC1152" s="20">
        <v>0</v>
      </c>
      <c r="AD1152" s="20">
        <v>0</v>
      </c>
      <c r="AE1152" s="20">
        <v>0</v>
      </c>
      <c r="AF1152" s="20">
        <v>-12.19</v>
      </c>
      <c r="AG1152" s="20">
        <v>41.68</v>
      </c>
      <c r="AH1152" s="20">
        <v>95.79</v>
      </c>
      <c r="AI1152" s="20">
        <v>0</v>
      </c>
      <c r="AJ1152" s="20">
        <v>0</v>
      </c>
      <c r="AK1152" s="20">
        <v>0</v>
      </c>
      <c r="AL1152" s="20">
        <v>0</v>
      </c>
      <c r="AM1152" s="20">
        <v>0</v>
      </c>
      <c r="AN1152" s="20">
        <v>0</v>
      </c>
      <c r="AO1152" s="20">
        <v>0</v>
      </c>
      <c r="AP1152" s="20">
        <v>2.23</v>
      </c>
      <c r="AQ1152" s="20">
        <v>0</v>
      </c>
      <c r="AR1152" s="20">
        <v>1.9</v>
      </c>
      <c r="AS1152" s="20">
        <v>0</v>
      </c>
      <c r="AT1152" s="11">
        <f t="shared" si="17"/>
        <v>1044.77</v>
      </c>
      <c r="AU1152" s="20">
        <v>0</v>
      </c>
      <c r="AV1152" s="20">
        <v>0</v>
      </c>
      <c r="AW1152" s="21">
        <v>76</v>
      </c>
      <c r="AX1152" s="21">
        <v>300</v>
      </c>
      <c r="AY1152" s="20">
        <v>287800</v>
      </c>
      <c r="AZ1152" s="20">
        <v>78148.94</v>
      </c>
      <c r="BA1152" s="22">
        <v>95.000001999999995</v>
      </c>
      <c r="BB1152" s="22">
        <v>48.652865669651803</v>
      </c>
      <c r="BC1152" s="22">
        <v>11.54</v>
      </c>
      <c r="BD1152" s="22"/>
      <c r="BE1152" s="18" t="s">
        <v>78</v>
      </c>
      <c r="BF1152" s="15"/>
      <c r="BG1152" s="18" t="s">
        <v>79</v>
      </c>
      <c r="BH1152" s="18" t="s">
        <v>106</v>
      </c>
      <c r="BI1152" s="18" t="s">
        <v>630</v>
      </c>
      <c r="BJ1152" s="18" t="s">
        <v>108</v>
      </c>
      <c r="BK1152" s="16" t="s">
        <v>83</v>
      </c>
      <c r="BL1152" s="22">
        <v>310853.15585896</v>
      </c>
      <c r="BM1152" s="16" t="s">
        <v>84</v>
      </c>
      <c r="BN1152" s="22"/>
      <c r="BO1152" s="23">
        <v>38309</v>
      </c>
      <c r="BP1152" s="23">
        <v>47440</v>
      </c>
      <c r="BQ1152" s="14" t="s">
        <v>102</v>
      </c>
      <c r="BR1152" s="14" t="s">
        <v>103</v>
      </c>
      <c r="BS1152" s="14">
        <v>38309</v>
      </c>
      <c r="BT1152" s="14">
        <v>38309</v>
      </c>
      <c r="BU1152" s="22">
        <v>0</v>
      </c>
      <c r="BV1152" s="22">
        <v>36.94</v>
      </c>
      <c r="BW1152" s="22">
        <v>0</v>
      </c>
    </row>
    <row r="1153" spans="1:75" s="1" customFormat="1" ht="18.2" customHeight="1" x14ac:dyDescent="0.15">
      <c r="A1153" s="6">
        <v>1151</v>
      </c>
      <c r="B1153" s="7" t="s">
        <v>75</v>
      </c>
      <c r="C1153" s="7" t="s">
        <v>76</v>
      </c>
      <c r="D1153" s="8">
        <v>45108</v>
      </c>
      <c r="E1153" s="9" t="s">
        <v>1811</v>
      </c>
      <c r="F1153" s="10">
        <v>181</v>
      </c>
      <c r="G1153" s="10">
        <v>180</v>
      </c>
      <c r="H1153" s="11">
        <v>33171.35</v>
      </c>
      <c r="I1153" s="11">
        <v>25011.81</v>
      </c>
      <c r="J1153" s="11">
        <v>0</v>
      </c>
      <c r="K1153" s="11">
        <v>58183.16</v>
      </c>
      <c r="L1153" s="11">
        <v>292.82</v>
      </c>
      <c r="M1153" s="11">
        <v>0</v>
      </c>
      <c r="N1153" s="11">
        <v>0</v>
      </c>
      <c r="O1153" s="11">
        <v>0</v>
      </c>
      <c r="P1153" s="11">
        <v>0</v>
      </c>
      <c r="Q1153" s="11">
        <v>0</v>
      </c>
      <c r="R1153" s="11">
        <v>58183.16</v>
      </c>
      <c r="S1153" s="11">
        <v>85115.78</v>
      </c>
      <c r="T1153" s="11">
        <v>319</v>
      </c>
      <c r="U1153" s="11">
        <v>0</v>
      </c>
      <c r="V1153" s="11">
        <v>0</v>
      </c>
      <c r="W1153" s="11">
        <v>0</v>
      </c>
      <c r="X1153" s="11">
        <v>0</v>
      </c>
      <c r="Y1153" s="11">
        <v>0</v>
      </c>
      <c r="Z1153" s="11">
        <v>85434.78</v>
      </c>
      <c r="AA1153" s="11">
        <v>0</v>
      </c>
      <c r="AB1153" s="11">
        <v>0</v>
      </c>
      <c r="AC1153" s="11">
        <v>0</v>
      </c>
      <c r="AD1153" s="11">
        <v>0</v>
      </c>
      <c r="AE1153" s="11">
        <v>0</v>
      </c>
      <c r="AF1153" s="11">
        <v>0</v>
      </c>
      <c r="AG1153" s="11">
        <v>0</v>
      </c>
      <c r="AH1153" s="11">
        <v>0</v>
      </c>
      <c r="AI1153" s="11">
        <v>0</v>
      </c>
      <c r="AJ1153" s="11">
        <v>0</v>
      </c>
      <c r="AK1153" s="11">
        <v>0</v>
      </c>
      <c r="AL1153" s="11">
        <v>0</v>
      </c>
      <c r="AM1153" s="11">
        <v>0</v>
      </c>
      <c r="AN1153" s="11">
        <v>0</v>
      </c>
      <c r="AO1153" s="11">
        <v>0</v>
      </c>
      <c r="AP1153" s="11">
        <v>0</v>
      </c>
      <c r="AQ1153" s="11">
        <v>0</v>
      </c>
      <c r="AR1153" s="11">
        <v>0</v>
      </c>
      <c r="AS1153" s="11">
        <v>0</v>
      </c>
      <c r="AT1153" s="11">
        <f t="shared" si="17"/>
        <v>0</v>
      </c>
      <c r="AU1153" s="11">
        <v>25304.63</v>
      </c>
      <c r="AV1153" s="11">
        <v>85434.78</v>
      </c>
      <c r="AW1153" s="12">
        <v>76</v>
      </c>
      <c r="AX1153" s="12">
        <v>300</v>
      </c>
      <c r="AY1153" s="11">
        <v>258999.99</v>
      </c>
      <c r="AZ1153" s="11">
        <v>60017.66</v>
      </c>
      <c r="BA1153" s="13">
        <v>81.081081999999995</v>
      </c>
      <c r="BB1153" s="13">
        <v>78.602757371398994</v>
      </c>
      <c r="BC1153" s="13">
        <v>11.54</v>
      </c>
      <c r="BD1153" s="13"/>
      <c r="BE1153" s="9" t="s">
        <v>78</v>
      </c>
      <c r="BF1153" s="6"/>
      <c r="BG1153" s="9" t="s">
        <v>199</v>
      </c>
      <c r="BH1153" s="9" t="s">
        <v>376</v>
      </c>
      <c r="BI1153" s="9" t="s">
        <v>377</v>
      </c>
      <c r="BJ1153" s="9" t="s">
        <v>82</v>
      </c>
      <c r="BK1153" s="7" t="s">
        <v>83</v>
      </c>
      <c r="BL1153" s="13">
        <v>451902.43630504003</v>
      </c>
      <c r="BM1153" s="7" t="s">
        <v>84</v>
      </c>
      <c r="BN1153" s="13"/>
      <c r="BO1153" s="14">
        <v>38310</v>
      </c>
      <c r="BP1153" s="14">
        <v>47441</v>
      </c>
      <c r="BQ1153" s="14" t="s">
        <v>138</v>
      </c>
      <c r="BR1153" s="14" t="s">
        <v>139</v>
      </c>
      <c r="BS1153" s="14">
        <v>38310</v>
      </c>
      <c r="BT1153" s="14">
        <v>38310</v>
      </c>
      <c r="BU1153" s="13">
        <v>24237.919999999998</v>
      </c>
      <c r="BV1153" s="13">
        <v>28.37</v>
      </c>
      <c r="BW1153" s="13">
        <v>0</v>
      </c>
    </row>
    <row r="1154" spans="1:75" s="1" customFormat="1" ht="18.2" customHeight="1" x14ac:dyDescent="0.15">
      <c r="A1154" s="15">
        <v>1152</v>
      </c>
      <c r="B1154" s="16" t="s">
        <v>75</v>
      </c>
      <c r="C1154" s="16" t="s">
        <v>76</v>
      </c>
      <c r="D1154" s="17">
        <v>45108</v>
      </c>
      <c r="E1154" s="18" t="s">
        <v>1812</v>
      </c>
      <c r="F1154" s="19">
        <v>107</v>
      </c>
      <c r="G1154" s="19">
        <v>106</v>
      </c>
      <c r="H1154" s="20">
        <v>49962.87</v>
      </c>
      <c r="I1154" s="20">
        <v>42995.27</v>
      </c>
      <c r="J1154" s="20">
        <v>0</v>
      </c>
      <c r="K1154" s="20">
        <v>92958.14</v>
      </c>
      <c r="L1154" s="20">
        <v>635.82000000000005</v>
      </c>
      <c r="M1154" s="20">
        <v>0</v>
      </c>
      <c r="N1154" s="20">
        <v>0</v>
      </c>
      <c r="O1154" s="20">
        <v>0</v>
      </c>
      <c r="P1154" s="20">
        <v>0</v>
      </c>
      <c r="Q1154" s="20">
        <v>0</v>
      </c>
      <c r="R1154" s="20">
        <v>92958.14</v>
      </c>
      <c r="S1154" s="20">
        <v>72511.88</v>
      </c>
      <c r="T1154" s="20">
        <v>457.99</v>
      </c>
      <c r="U1154" s="20">
        <v>0</v>
      </c>
      <c r="V1154" s="20">
        <v>0</v>
      </c>
      <c r="W1154" s="20">
        <v>0</v>
      </c>
      <c r="X1154" s="20">
        <v>0</v>
      </c>
      <c r="Y1154" s="20">
        <v>0</v>
      </c>
      <c r="Z1154" s="20">
        <v>72969.87</v>
      </c>
      <c r="AA1154" s="20">
        <v>0</v>
      </c>
      <c r="AB1154" s="20">
        <v>0</v>
      </c>
      <c r="AC1154" s="20">
        <v>0</v>
      </c>
      <c r="AD1154" s="20">
        <v>0</v>
      </c>
      <c r="AE1154" s="20">
        <v>0</v>
      </c>
      <c r="AF1154" s="20">
        <v>0</v>
      </c>
      <c r="AG1154" s="20">
        <v>0</v>
      </c>
      <c r="AH1154" s="20">
        <v>0</v>
      </c>
      <c r="AI1154" s="20">
        <v>0</v>
      </c>
      <c r="AJ1154" s="20">
        <v>0</v>
      </c>
      <c r="AK1154" s="20">
        <v>0</v>
      </c>
      <c r="AL1154" s="20">
        <v>0</v>
      </c>
      <c r="AM1154" s="20">
        <v>0</v>
      </c>
      <c r="AN1154" s="20">
        <v>0</v>
      </c>
      <c r="AO1154" s="20">
        <v>0</v>
      </c>
      <c r="AP1154" s="20">
        <v>0</v>
      </c>
      <c r="AQ1154" s="20">
        <v>0</v>
      </c>
      <c r="AR1154" s="20">
        <v>0</v>
      </c>
      <c r="AS1154" s="20">
        <v>0</v>
      </c>
      <c r="AT1154" s="11">
        <f t="shared" si="17"/>
        <v>0</v>
      </c>
      <c r="AU1154" s="20">
        <v>43631.09</v>
      </c>
      <c r="AV1154" s="20">
        <v>72969.87</v>
      </c>
      <c r="AW1154" s="21">
        <v>76</v>
      </c>
      <c r="AX1154" s="21">
        <v>300</v>
      </c>
      <c r="AY1154" s="20">
        <v>435090.46</v>
      </c>
      <c r="AZ1154" s="20">
        <v>111600</v>
      </c>
      <c r="BA1154" s="22">
        <v>90</v>
      </c>
      <c r="BB1154" s="22">
        <v>74.966241935483893</v>
      </c>
      <c r="BC1154" s="22">
        <v>11</v>
      </c>
      <c r="BD1154" s="22"/>
      <c r="BE1154" s="18" t="s">
        <v>78</v>
      </c>
      <c r="BF1154" s="15"/>
      <c r="BG1154" s="18" t="s">
        <v>89</v>
      </c>
      <c r="BH1154" s="18" t="s">
        <v>90</v>
      </c>
      <c r="BI1154" s="18" t="s">
        <v>1133</v>
      </c>
      <c r="BJ1154" s="18" t="s">
        <v>82</v>
      </c>
      <c r="BK1154" s="16" t="s">
        <v>83</v>
      </c>
      <c r="BL1154" s="22">
        <v>721996.01981715998</v>
      </c>
      <c r="BM1154" s="16" t="s">
        <v>84</v>
      </c>
      <c r="BN1154" s="22"/>
      <c r="BO1154" s="23">
        <v>38321</v>
      </c>
      <c r="BP1154" s="23">
        <v>47452</v>
      </c>
      <c r="BQ1154" s="14" t="s">
        <v>177</v>
      </c>
      <c r="BR1154" s="14" t="s">
        <v>178</v>
      </c>
      <c r="BS1154" s="14">
        <v>38321</v>
      </c>
      <c r="BT1154" s="14">
        <v>38321</v>
      </c>
      <c r="BU1154" s="22">
        <v>22869.5</v>
      </c>
      <c r="BV1154" s="22">
        <v>22.2</v>
      </c>
      <c r="BW1154" s="22">
        <v>0</v>
      </c>
    </row>
    <row r="1155" spans="1:75" s="1" customFormat="1" ht="18.2" customHeight="1" x14ac:dyDescent="0.15">
      <c r="A1155" s="6">
        <v>1153</v>
      </c>
      <c r="B1155" s="7" t="s">
        <v>75</v>
      </c>
      <c r="C1155" s="7" t="s">
        <v>76</v>
      </c>
      <c r="D1155" s="8">
        <v>45108</v>
      </c>
      <c r="E1155" s="9" t="s">
        <v>1813</v>
      </c>
      <c r="F1155" s="10">
        <v>0</v>
      </c>
      <c r="G1155" s="10">
        <v>0</v>
      </c>
      <c r="H1155" s="11">
        <v>37153.120000000003</v>
      </c>
      <c r="I1155" s="11">
        <v>0</v>
      </c>
      <c r="J1155" s="11">
        <v>0</v>
      </c>
      <c r="K1155" s="11">
        <v>37153.120000000003</v>
      </c>
      <c r="L1155" s="11">
        <v>321.95999999999998</v>
      </c>
      <c r="M1155" s="11">
        <v>0</v>
      </c>
      <c r="N1155" s="11">
        <v>0</v>
      </c>
      <c r="O1155" s="11">
        <v>321.95999999999998</v>
      </c>
      <c r="P1155" s="11">
        <v>0</v>
      </c>
      <c r="Q1155" s="11">
        <v>0</v>
      </c>
      <c r="R1155" s="11">
        <v>36831.160000000003</v>
      </c>
      <c r="S1155" s="11">
        <v>0</v>
      </c>
      <c r="T1155" s="11">
        <v>357.29</v>
      </c>
      <c r="U1155" s="11">
        <v>0</v>
      </c>
      <c r="V1155" s="11">
        <v>0</v>
      </c>
      <c r="W1155" s="11">
        <v>357.29</v>
      </c>
      <c r="X1155" s="11">
        <v>0</v>
      </c>
      <c r="Y1155" s="11">
        <v>0</v>
      </c>
      <c r="Z1155" s="11">
        <v>0</v>
      </c>
      <c r="AA1155" s="11">
        <v>31.49</v>
      </c>
      <c r="AB1155" s="11">
        <v>0</v>
      </c>
      <c r="AC1155" s="11">
        <v>0</v>
      </c>
      <c r="AD1155" s="11">
        <v>0</v>
      </c>
      <c r="AE1155" s="11">
        <v>0</v>
      </c>
      <c r="AF1155" s="11">
        <v>-7.42</v>
      </c>
      <c r="AG1155" s="11">
        <v>35.54</v>
      </c>
      <c r="AH1155" s="11">
        <v>82.24</v>
      </c>
      <c r="AI1155" s="11">
        <v>0</v>
      </c>
      <c r="AJ1155" s="11">
        <v>0</v>
      </c>
      <c r="AK1155" s="11">
        <v>0</v>
      </c>
      <c r="AL1155" s="11">
        <v>0</v>
      </c>
      <c r="AM1155" s="11">
        <v>0</v>
      </c>
      <c r="AN1155" s="11">
        <v>0</v>
      </c>
      <c r="AO1155" s="11">
        <v>0</v>
      </c>
      <c r="AP1155" s="11">
        <v>2.14</v>
      </c>
      <c r="AQ1155" s="11">
        <v>0</v>
      </c>
      <c r="AR1155" s="11">
        <v>3.1</v>
      </c>
      <c r="AS1155" s="11">
        <v>0</v>
      </c>
      <c r="AT1155" s="11">
        <f t="shared" ref="AT1155:AT1221" si="18">AQ1155-AR1155+AP1155+AO1155+AN1155+AL1155+AI1155+AH1155+AG1155+AE1155+AF1155+AA1155+W1155+V1155+Q1155+P1155+O1155+N1155-J1155-AS1155+AJ1155</f>
        <v>820.14</v>
      </c>
      <c r="AU1155" s="11">
        <v>0</v>
      </c>
      <c r="AV1155" s="11">
        <v>0</v>
      </c>
      <c r="AW1155" s="12">
        <v>77</v>
      </c>
      <c r="AX1155" s="12">
        <v>300</v>
      </c>
      <c r="AY1155" s="11">
        <v>259999.98</v>
      </c>
      <c r="AZ1155" s="11">
        <v>66632.83</v>
      </c>
      <c r="BA1155" s="13">
        <v>89.999996999999993</v>
      </c>
      <c r="BB1155" s="13">
        <v>49.747313591611203</v>
      </c>
      <c r="BC1155" s="13">
        <v>11.54</v>
      </c>
      <c r="BD1155" s="13"/>
      <c r="BE1155" s="9" t="s">
        <v>78</v>
      </c>
      <c r="BF1155" s="6"/>
      <c r="BG1155" s="9" t="s">
        <v>99</v>
      </c>
      <c r="BH1155" s="9" t="s">
        <v>188</v>
      </c>
      <c r="BI1155" s="9" t="s">
        <v>1334</v>
      </c>
      <c r="BJ1155" s="9" t="s">
        <v>108</v>
      </c>
      <c r="BK1155" s="7" t="s">
        <v>83</v>
      </c>
      <c r="BL1155" s="13">
        <v>286063.71561704</v>
      </c>
      <c r="BM1155" s="7" t="s">
        <v>84</v>
      </c>
      <c r="BN1155" s="13"/>
      <c r="BO1155" s="14">
        <v>38323</v>
      </c>
      <c r="BP1155" s="14">
        <v>47454</v>
      </c>
      <c r="BQ1155" s="14" t="s">
        <v>109</v>
      </c>
      <c r="BR1155" s="14" t="s">
        <v>110</v>
      </c>
      <c r="BS1155" s="14">
        <v>38323</v>
      </c>
      <c r="BT1155" s="14">
        <v>38323</v>
      </c>
      <c r="BU1155" s="13">
        <v>0</v>
      </c>
      <c r="BV1155" s="13">
        <v>31.49</v>
      </c>
      <c r="BW1155" s="13">
        <v>0</v>
      </c>
    </row>
    <row r="1156" spans="1:75" s="1" customFormat="1" ht="18.2" customHeight="1" x14ac:dyDescent="0.15">
      <c r="A1156" s="15">
        <v>1154</v>
      </c>
      <c r="B1156" s="16" t="s">
        <v>75</v>
      </c>
      <c r="C1156" s="16" t="s">
        <v>76</v>
      </c>
      <c r="D1156" s="17">
        <v>45108</v>
      </c>
      <c r="E1156" s="18" t="s">
        <v>1814</v>
      </c>
      <c r="F1156" s="19">
        <v>170</v>
      </c>
      <c r="G1156" s="19">
        <v>169</v>
      </c>
      <c r="H1156" s="20">
        <v>41350.660000000003</v>
      </c>
      <c r="I1156" s="20">
        <v>29872.26</v>
      </c>
      <c r="J1156" s="20">
        <v>0</v>
      </c>
      <c r="K1156" s="20">
        <v>71222.92</v>
      </c>
      <c r="L1156" s="20">
        <v>358.37</v>
      </c>
      <c r="M1156" s="20">
        <v>0</v>
      </c>
      <c r="N1156" s="20">
        <v>0</v>
      </c>
      <c r="O1156" s="20">
        <v>0</v>
      </c>
      <c r="P1156" s="20">
        <v>0</v>
      </c>
      <c r="Q1156" s="20">
        <v>0</v>
      </c>
      <c r="R1156" s="20">
        <v>71222.92</v>
      </c>
      <c r="S1156" s="20">
        <v>97896.82</v>
      </c>
      <c r="T1156" s="20">
        <v>397.66</v>
      </c>
      <c r="U1156" s="20">
        <v>0</v>
      </c>
      <c r="V1156" s="20">
        <v>0</v>
      </c>
      <c r="W1156" s="20">
        <v>0</v>
      </c>
      <c r="X1156" s="20">
        <v>0</v>
      </c>
      <c r="Y1156" s="20">
        <v>0</v>
      </c>
      <c r="Z1156" s="20">
        <v>98294.48</v>
      </c>
      <c r="AA1156" s="20">
        <v>0</v>
      </c>
      <c r="AB1156" s="20">
        <v>0</v>
      </c>
      <c r="AC1156" s="20">
        <v>0</v>
      </c>
      <c r="AD1156" s="20">
        <v>0</v>
      </c>
      <c r="AE1156" s="20">
        <v>0</v>
      </c>
      <c r="AF1156" s="20">
        <v>0</v>
      </c>
      <c r="AG1156" s="20">
        <v>0</v>
      </c>
      <c r="AH1156" s="20">
        <v>0</v>
      </c>
      <c r="AI1156" s="20">
        <v>0</v>
      </c>
      <c r="AJ1156" s="20">
        <v>0</v>
      </c>
      <c r="AK1156" s="20">
        <v>0</v>
      </c>
      <c r="AL1156" s="20">
        <v>0</v>
      </c>
      <c r="AM1156" s="20">
        <v>0</v>
      </c>
      <c r="AN1156" s="20">
        <v>0</v>
      </c>
      <c r="AO1156" s="20">
        <v>0</v>
      </c>
      <c r="AP1156" s="20">
        <v>0</v>
      </c>
      <c r="AQ1156" s="20">
        <v>0</v>
      </c>
      <c r="AR1156" s="20">
        <v>0</v>
      </c>
      <c r="AS1156" s="20">
        <v>0</v>
      </c>
      <c r="AT1156" s="11">
        <f t="shared" si="18"/>
        <v>0</v>
      </c>
      <c r="AU1156" s="20">
        <v>30230.63</v>
      </c>
      <c r="AV1156" s="20">
        <v>98294.48</v>
      </c>
      <c r="AW1156" s="21">
        <v>77</v>
      </c>
      <c r="AX1156" s="21">
        <v>300</v>
      </c>
      <c r="AY1156" s="20">
        <v>289511.67</v>
      </c>
      <c r="AZ1156" s="20">
        <v>74164.5</v>
      </c>
      <c r="BA1156" s="22">
        <v>90</v>
      </c>
      <c r="BB1156" s="22">
        <v>86.430337964929294</v>
      </c>
      <c r="BC1156" s="22">
        <v>11.54</v>
      </c>
      <c r="BD1156" s="22"/>
      <c r="BE1156" s="18" t="s">
        <v>78</v>
      </c>
      <c r="BF1156" s="15"/>
      <c r="BG1156" s="18" t="s">
        <v>199</v>
      </c>
      <c r="BH1156" s="18" t="s">
        <v>508</v>
      </c>
      <c r="BI1156" s="18" t="s">
        <v>509</v>
      </c>
      <c r="BJ1156" s="18" t="s">
        <v>82</v>
      </c>
      <c r="BK1156" s="16" t="s">
        <v>83</v>
      </c>
      <c r="BL1156" s="22">
        <v>553180.87001048005</v>
      </c>
      <c r="BM1156" s="16" t="s">
        <v>84</v>
      </c>
      <c r="BN1156" s="22"/>
      <c r="BO1156" s="23">
        <v>38324</v>
      </c>
      <c r="BP1156" s="23">
        <v>47455</v>
      </c>
      <c r="BQ1156" s="14" t="s">
        <v>585</v>
      </c>
      <c r="BR1156" s="14" t="s">
        <v>586</v>
      </c>
      <c r="BS1156" s="14">
        <v>38324</v>
      </c>
      <c r="BT1156" s="14">
        <v>38324</v>
      </c>
      <c r="BU1156" s="22">
        <v>28164.28</v>
      </c>
      <c r="BV1156" s="22">
        <v>35.04</v>
      </c>
      <c r="BW1156" s="22">
        <v>0</v>
      </c>
    </row>
    <row r="1157" spans="1:75" s="1" customFormat="1" ht="18.2" customHeight="1" x14ac:dyDescent="0.15">
      <c r="A1157" s="6">
        <v>1155</v>
      </c>
      <c r="B1157" s="7" t="s">
        <v>75</v>
      </c>
      <c r="C1157" s="7" t="s">
        <v>76</v>
      </c>
      <c r="D1157" s="8">
        <v>45108</v>
      </c>
      <c r="E1157" s="9" t="s">
        <v>1815</v>
      </c>
      <c r="F1157" s="10">
        <v>155</v>
      </c>
      <c r="G1157" s="10">
        <v>154</v>
      </c>
      <c r="H1157" s="11">
        <v>37500.800000000003</v>
      </c>
      <c r="I1157" s="11">
        <v>34662.129999999997</v>
      </c>
      <c r="J1157" s="11">
        <v>0</v>
      </c>
      <c r="K1157" s="11">
        <v>72162.929999999993</v>
      </c>
      <c r="L1157" s="11">
        <v>416.91</v>
      </c>
      <c r="M1157" s="11">
        <v>0</v>
      </c>
      <c r="N1157" s="11">
        <v>0</v>
      </c>
      <c r="O1157" s="11">
        <v>0</v>
      </c>
      <c r="P1157" s="11">
        <v>0</v>
      </c>
      <c r="Q1157" s="11">
        <v>0</v>
      </c>
      <c r="R1157" s="11">
        <v>72162.929999999993</v>
      </c>
      <c r="S1157" s="11">
        <v>81518.539999999994</v>
      </c>
      <c r="T1157" s="11">
        <v>337.51</v>
      </c>
      <c r="U1157" s="11">
        <v>0</v>
      </c>
      <c r="V1157" s="11">
        <v>0</v>
      </c>
      <c r="W1157" s="11">
        <v>0</v>
      </c>
      <c r="X1157" s="11">
        <v>0</v>
      </c>
      <c r="Y1157" s="11">
        <v>0</v>
      </c>
      <c r="Z1157" s="11">
        <v>81856.05</v>
      </c>
      <c r="AA1157" s="11">
        <v>0</v>
      </c>
      <c r="AB1157" s="11">
        <v>0</v>
      </c>
      <c r="AC1157" s="11">
        <v>0</v>
      </c>
      <c r="AD1157" s="11">
        <v>0</v>
      </c>
      <c r="AE1157" s="11">
        <v>0</v>
      </c>
      <c r="AF1157" s="11">
        <v>0</v>
      </c>
      <c r="AG1157" s="11">
        <v>0</v>
      </c>
      <c r="AH1157" s="11">
        <v>0</v>
      </c>
      <c r="AI1157" s="11">
        <v>0</v>
      </c>
      <c r="AJ1157" s="11">
        <v>0</v>
      </c>
      <c r="AK1157" s="11">
        <v>0</v>
      </c>
      <c r="AL1157" s="11">
        <v>0</v>
      </c>
      <c r="AM1157" s="11">
        <v>0</v>
      </c>
      <c r="AN1157" s="11">
        <v>0</v>
      </c>
      <c r="AO1157" s="11">
        <v>0</v>
      </c>
      <c r="AP1157" s="11">
        <v>0</v>
      </c>
      <c r="AQ1157" s="11">
        <v>0</v>
      </c>
      <c r="AR1157" s="11">
        <v>0</v>
      </c>
      <c r="AS1157" s="11">
        <v>0</v>
      </c>
      <c r="AT1157" s="11">
        <f t="shared" si="18"/>
        <v>0</v>
      </c>
      <c r="AU1157" s="11">
        <v>35079.040000000001</v>
      </c>
      <c r="AV1157" s="11">
        <v>81856.05</v>
      </c>
      <c r="AW1157" s="12">
        <v>77</v>
      </c>
      <c r="AX1157" s="12">
        <v>300</v>
      </c>
      <c r="AY1157" s="11">
        <v>289650.01</v>
      </c>
      <c r="AZ1157" s="11">
        <v>78122.38</v>
      </c>
      <c r="BA1157" s="13">
        <v>94.999993000000003</v>
      </c>
      <c r="BB1157" s="13">
        <v>87.753059300798199</v>
      </c>
      <c r="BC1157" s="13">
        <v>10.8</v>
      </c>
      <c r="BD1157" s="13"/>
      <c r="BE1157" s="9" t="s">
        <v>78</v>
      </c>
      <c r="BF1157" s="6"/>
      <c r="BG1157" s="9" t="s">
        <v>79</v>
      </c>
      <c r="BH1157" s="9" t="s">
        <v>106</v>
      </c>
      <c r="BI1157" s="9" t="s">
        <v>630</v>
      </c>
      <c r="BJ1157" s="9" t="s">
        <v>82</v>
      </c>
      <c r="BK1157" s="7" t="s">
        <v>83</v>
      </c>
      <c r="BL1157" s="13">
        <v>560481.82803941995</v>
      </c>
      <c r="BM1157" s="7" t="s">
        <v>84</v>
      </c>
      <c r="BN1157" s="13"/>
      <c r="BO1157" s="14">
        <v>38330</v>
      </c>
      <c r="BP1157" s="14">
        <v>47461</v>
      </c>
      <c r="BQ1157" s="14" t="s">
        <v>157</v>
      </c>
      <c r="BR1157" s="14" t="s">
        <v>158</v>
      </c>
      <c r="BS1157" s="14">
        <v>38330</v>
      </c>
      <c r="BT1157" s="14">
        <v>38330</v>
      </c>
      <c r="BU1157" s="13">
        <v>26867.26</v>
      </c>
      <c r="BV1157" s="13">
        <v>37.97</v>
      </c>
      <c r="BW1157" s="13">
        <v>0</v>
      </c>
    </row>
    <row r="1158" spans="1:75" s="1" customFormat="1" ht="18.2" customHeight="1" x14ac:dyDescent="0.15">
      <c r="A1158" s="15">
        <v>1156</v>
      </c>
      <c r="B1158" s="16" t="s">
        <v>75</v>
      </c>
      <c r="C1158" s="16" t="s">
        <v>76</v>
      </c>
      <c r="D1158" s="17">
        <v>45108</v>
      </c>
      <c r="E1158" s="18" t="s">
        <v>1816</v>
      </c>
      <c r="F1158" s="19">
        <v>144</v>
      </c>
      <c r="G1158" s="19">
        <v>143</v>
      </c>
      <c r="H1158" s="20">
        <v>43812.52</v>
      </c>
      <c r="I1158" s="20">
        <v>29438.09</v>
      </c>
      <c r="J1158" s="20">
        <v>0</v>
      </c>
      <c r="K1158" s="20">
        <v>73250.61</v>
      </c>
      <c r="L1158" s="20">
        <v>379.72</v>
      </c>
      <c r="M1158" s="20">
        <v>0</v>
      </c>
      <c r="N1158" s="20">
        <v>0</v>
      </c>
      <c r="O1158" s="20">
        <v>0</v>
      </c>
      <c r="P1158" s="20">
        <v>0</v>
      </c>
      <c r="Q1158" s="20">
        <v>0</v>
      </c>
      <c r="R1158" s="20">
        <v>73250.61</v>
      </c>
      <c r="S1158" s="20">
        <v>84912.52</v>
      </c>
      <c r="T1158" s="20">
        <v>421.33</v>
      </c>
      <c r="U1158" s="20">
        <v>0</v>
      </c>
      <c r="V1158" s="20">
        <v>0</v>
      </c>
      <c r="W1158" s="20">
        <v>0</v>
      </c>
      <c r="X1158" s="20">
        <v>0</v>
      </c>
      <c r="Y1158" s="20">
        <v>0</v>
      </c>
      <c r="Z1158" s="20">
        <v>85333.85</v>
      </c>
      <c r="AA1158" s="20">
        <v>0</v>
      </c>
      <c r="AB1158" s="20">
        <v>0</v>
      </c>
      <c r="AC1158" s="20">
        <v>0</v>
      </c>
      <c r="AD1158" s="20">
        <v>0</v>
      </c>
      <c r="AE1158" s="20">
        <v>0</v>
      </c>
      <c r="AF1158" s="20">
        <v>0</v>
      </c>
      <c r="AG1158" s="20">
        <v>0</v>
      </c>
      <c r="AH1158" s="20">
        <v>0</v>
      </c>
      <c r="AI1158" s="20">
        <v>0</v>
      </c>
      <c r="AJ1158" s="20">
        <v>0</v>
      </c>
      <c r="AK1158" s="20">
        <v>0</v>
      </c>
      <c r="AL1158" s="20">
        <v>0</v>
      </c>
      <c r="AM1158" s="20">
        <v>0</v>
      </c>
      <c r="AN1158" s="20">
        <v>0</v>
      </c>
      <c r="AO1158" s="20">
        <v>0</v>
      </c>
      <c r="AP1158" s="20">
        <v>0</v>
      </c>
      <c r="AQ1158" s="20">
        <v>0</v>
      </c>
      <c r="AR1158" s="20">
        <v>0</v>
      </c>
      <c r="AS1158" s="20">
        <v>0</v>
      </c>
      <c r="AT1158" s="11">
        <f t="shared" si="18"/>
        <v>0</v>
      </c>
      <c r="AU1158" s="20">
        <v>29817.81</v>
      </c>
      <c r="AV1158" s="20">
        <v>85333.85</v>
      </c>
      <c r="AW1158" s="21">
        <v>77</v>
      </c>
      <c r="AX1158" s="21">
        <v>300</v>
      </c>
      <c r="AY1158" s="20">
        <v>314499.99</v>
      </c>
      <c r="AZ1158" s="20">
        <v>78580.789999999994</v>
      </c>
      <c r="BA1158" s="22">
        <v>88.044518999999994</v>
      </c>
      <c r="BB1158" s="22">
        <v>82.072408840717799</v>
      </c>
      <c r="BC1158" s="22">
        <v>11.54</v>
      </c>
      <c r="BD1158" s="22"/>
      <c r="BE1158" s="18" t="s">
        <v>78</v>
      </c>
      <c r="BF1158" s="15"/>
      <c r="BG1158" s="18" t="s">
        <v>347</v>
      </c>
      <c r="BH1158" s="18" t="s">
        <v>348</v>
      </c>
      <c r="BI1158" s="18" t="s">
        <v>1786</v>
      </c>
      <c r="BJ1158" s="18" t="s">
        <v>82</v>
      </c>
      <c r="BK1158" s="16" t="s">
        <v>83</v>
      </c>
      <c r="BL1158" s="22">
        <v>568929.72330534004</v>
      </c>
      <c r="BM1158" s="16" t="s">
        <v>84</v>
      </c>
      <c r="BN1158" s="22"/>
      <c r="BO1158" s="23">
        <v>38331</v>
      </c>
      <c r="BP1158" s="23">
        <v>47462</v>
      </c>
      <c r="BQ1158" s="14" t="s">
        <v>342</v>
      </c>
      <c r="BR1158" s="14" t="s">
        <v>343</v>
      </c>
      <c r="BS1158" s="14">
        <v>38331</v>
      </c>
      <c r="BT1158" s="14">
        <v>38331</v>
      </c>
      <c r="BU1158" s="22">
        <v>25215.05</v>
      </c>
      <c r="BV1158" s="22">
        <v>37.14</v>
      </c>
      <c r="BW1158" s="22">
        <v>0</v>
      </c>
    </row>
    <row r="1159" spans="1:75" s="1" customFormat="1" ht="18.2" customHeight="1" x14ac:dyDescent="0.15">
      <c r="A1159" s="6">
        <v>1157</v>
      </c>
      <c r="B1159" s="7" t="s">
        <v>75</v>
      </c>
      <c r="C1159" s="7" t="s">
        <v>76</v>
      </c>
      <c r="D1159" s="8">
        <v>45108</v>
      </c>
      <c r="E1159" s="9" t="s">
        <v>1817</v>
      </c>
      <c r="F1159" s="10">
        <v>171</v>
      </c>
      <c r="G1159" s="10">
        <v>170</v>
      </c>
      <c r="H1159" s="11">
        <v>38539.99</v>
      </c>
      <c r="I1159" s="11">
        <v>29795.94</v>
      </c>
      <c r="J1159" s="11">
        <v>0</v>
      </c>
      <c r="K1159" s="11">
        <v>68335.929999999993</v>
      </c>
      <c r="L1159" s="11">
        <v>342.93</v>
      </c>
      <c r="M1159" s="11">
        <v>0</v>
      </c>
      <c r="N1159" s="11">
        <v>0</v>
      </c>
      <c r="O1159" s="11">
        <v>0</v>
      </c>
      <c r="P1159" s="11">
        <v>0</v>
      </c>
      <c r="Q1159" s="11">
        <v>0</v>
      </c>
      <c r="R1159" s="11">
        <v>68335.929999999993</v>
      </c>
      <c r="S1159" s="11">
        <v>87468.35</v>
      </c>
      <c r="T1159" s="11">
        <v>346.86</v>
      </c>
      <c r="U1159" s="11">
        <v>0</v>
      </c>
      <c r="V1159" s="11">
        <v>0</v>
      </c>
      <c r="W1159" s="11">
        <v>0</v>
      </c>
      <c r="X1159" s="11">
        <v>0</v>
      </c>
      <c r="Y1159" s="11">
        <v>0</v>
      </c>
      <c r="Z1159" s="11">
        <v>87815.21</v>
      </c>
      <c r="AA1159" s="11">
        <v>0</v>
      </c>
      <c r="AB1159" s="11">
        <v>0</v>
      </c>
      <c r="AC1159" s="11">
        <v>0</v>
      </c>
      <c r="AD1159" s="11">
        <v>0</v>
      </c>
      <c r="AE1159" s="11">
        <v>0</v>
      </c>
      <c r="AF1159" s="11">
        <v>0</v>
      </c>
      <c r="AG1159" s="11">
        <v>0</v>
      </c>
      <c r="AH1159" s="11">
        <v>0</v>
      </c>
      <c r="AI1159" s="11">
        <v>0</v>
      </c>
      <c r="AJ1159" s="11">
        <v>0</v>
      </c>
      <c r="AK1159" s="11">
        <v>0</v>
      </c>
      <c r="AL1159" s="11">
        <v>0</v>
      </c>
      <c r="AM1159" s="11">
        <v>0</v>
      </c>
      <c r="AN1159" s="11">
        <v>0</v>
      </c>
      <c r="AO1159" s="11">
        <v>0</v>
      </c>
      <c r="AP1159" s="11">
        <v>0</v>
      </c>
      <c r="AQ1159" s="11">
        <v>0</v>
      </c>
      <c r="AR1159" s="11">
        <v>0</v>
      </c>
      <c r="AS1159" s="11">
        <v>0</v>
      </c>
      <c r="AT1159" s="11">
        <f t="shared" si="18"/>
        <v>0</v>
      </c>
      <c r="AU1159" s="11">
        <v>30138.87</v>
      </c>
      <c r="AV1159" s="11">
        <v>87815.21</v>
      </c>
      <c r="AW1159" s="12">
        <v>77</v>
      </c>
      <c r="AX1159" s="12">
        <v>300</v>
      </c>
      <c r="AY1159" s="11">
        <v>290719.65000000002</v>
      </c>
      <c r="AZ1159" s="11">
        <v>71429.850000000006</v>
      </c>
      <c r="BA1159" s="13">
        <v>86.681450999999996</v>
      </c>
      <c r="BB1159" s="13">
        <v>82.926921557786102</v>
      </c>
      <c r="BC1159" s="13">
        <v>10.8</v>
      </c>
      <c r="BD1159" s="13"/>
      <c r="BE1159" s="9" t="s">
        <v>78</v>
      </c>
      <c r="BF1159" s="6"/>
      <c r="BG1159" s="9" t="s">
        <v>199</v>
      </c>
      <c r="BH1159" s="9" t="s">
        <v>508</v>
      </c>
      <c r="BI1159" s="9" t="s">
        <v>509</v>
      </c>
      <c r="BJ1159" s="9" t="s">
        <v>82</v>
      </c>
      <c r="BK1159" s="7" t="s">
        <v>83</v>
      </c>
      <c r="BL1159" s="13">
        <v>530757.92470142001</v>
      </c>
      <c r="BM1159" s="7" t="s">
        <v>84</v>
      </c>
      <c r="BN1159" s="13"/>
      <c r="BO1159" s="14">
        <v>38338</v>
      </c>
      <c r="BP1159" s="14">
        <v>47469</v>
      </c>
      <c r="BQ1159" s="14" t="s">
        <v>163</v>
      </c>
      <c r="BR1159" s="14" t="s">
        <v>164</v>
      </c>
      <c r="BS1159" s="14">
        <v>38338</v>
      </c>
      <c r="BT1159" s="14">
        <v>38338</v>
      </c>
      <c r="BU1159" s="13">
        <v>27195.88</v>
      </c>
      <c r="BV1159" s="13">
        <v>34.72</v>
      </c>
      <c r="BW1159" s="13">
        <v>0</v>
      </c>
    </row>
    <row r="1160" spans="1:75" s="1" customFormat="1" ht="18.2" customHeight="1" x14ac:dyDescent="0.15">
      <c r="A1160" s="15">
        <v>1158</v>
      </c>
      <c r="B1160" s="16" t="s">
        <v>75</v>
      </c>
      <c r="C1160" s="16" t="s">
        <v>76</v>
      </c>
      <c r="D1160" s="17">
        <v>45108</v>
      </c>
      <c r="E1160" s="18" t="s">
        <v>1818</v>
      </c>
      <c r="F1160" s="19">
        <v>0</v>
      </c>
      <c r="G1160" s="19">
        <v>0</v>
      </c>
      <c r="H1160" s="20">
        <v>29549.95</v>
      </c>
      <c r="I1160" s="20">
        <v>0</v>
      </c>
      <c r="J1160" s="20">
        <v>0</v>
      </c>
      <c r="K1160" s="20">
        <v>29549.95</v>
      </c>
      <c r="L1160" s="20">
        <v>258.3</v>
      </c>
      <c r="M1160" s="20">
        <v>0</v>
      </c>
      <c r="N1160" s="20">
        <v>0</v>
      </c>
      <c r="O1160" s="20">
        <v>258.3</v>
      </c>
      <c r="P1160" s="20">
        <v>0</v>
      </c>
      <c r="Q1160" s="20">
        <v>0</v>
      </c>
      <c r="R1160" s="20">
        <v>29291.65</v>
      </c>
      <c r="S1160" s="20">
        <v>0</v>
      </c>
      <c r="T1160" s="20">
        <v>265.95</v>
      </c>
      <c r="U1160" s="20">
        <v>0</v>
      </c>
      <c r="V1160" s="20">
        <v>0</v>
      </c>
      <c r="W1160" s="20">
        <v>265.95</v>
      </c>
      <c r="X1160" s="20">
        <v>0</v>
      </c>
      <c r="Y1160" s="20">
        <v>0</v>
      </c>
      <c r="Z1160" s="20">
        <v>0</v>
      </c>
      <c r="AA1160" s="20">
        <v>26.38</v>
      </c>
      <c r="AB1160" s="20">
        <v>0</v>
      </c>
      <c r="AC1160" s="20">
        <v>0</v>
      </c>
      <c r="AD1160" s="20">
        <v>0</v>
      </c>
      <c r="AE1160" s="20">
        <v>0</v>
      </c>
      <c r="AF1160" s="20">
        <v>-24.1</v>
      </c>
      <c r="AG1160" s="20">
        <v>27.53</v>
      </c>
      <c r="AH1160" s="20">
        <v>70</v>
      </c>
      <c r="AI1160" s="20">
        <v>0</v>
      </c>
      <c r="AJ1160" s="20">
        <v>0</v>
      </c>
      <c r="AK1160" s="20">
        <v>0</v>
      </c>
      <c r="AL1160" s="20">
        <v>0</v>
      </c>
      <c r="AM1160" s="20">
        <v>0</v>
      </c>
      <c r="AN1160" s="20">
        <v>0</v>
      </c>
      <c r="AO1160" s="20">
        <v>0</v>
      </c>
      <c r="AP1160" s="20">
        <v>1.1499999999999999</v>
      </c>
      <c r="AQ1160" s="20">
        <v>0</v>
      </c>
      <c r="AR1160" s="20">
        <v>7.2</v>
      </c>
      <c r="AS1160" s="20">
        <v>0</v>
      </c>
      <c r="AT1160" s="11">
        <f t="shared" si="18"/>
        <v>618.01</v>
      </c>
      <c r="AU1160" s="20">
        <v>0</v>
      </c>
      <c r="AV1160" s="20">
        <v>0</v>
      </c>
      <c r="AW1160" s="21">
        <v>78</v>
      </c>
      <c r="AX1160" s="21">
        <v>300</v>
      </c>
      <c r="AY1160" s="20">
        <v>285000.01</v>
      </c>
      <c r="AZ1160" s="20">
        <v>54287.8</v>
      </c>
      <c r="BA1160" s="22">
        <v>67.368414999999999</v>
      </c>
      <c r="BB1160" s="22">
        <v>36.349456659410599</v>
      </c>
      <c r="BC1160" s="22">
        <v>10.8</v>
      </c>
      <c r="BD1160" s="22"/>
      <c r="BE1160" s="18" t="s">
        <v>78</v>
      </c>
      <c r="BF1160" s="15"/>
      <c r="BG1160" s="18" t="s">
        <v>160</v>
      </c>
      <c r="BH1160" s="18" t="s">
        <v>386</v>
      </c>
      <c r="BI1160" s="18" t="s">
        <v>532</v>
      </c>
      <c r="BJ1160" s="18" t="s">
        <v>108</v>
      </c>
      <c r="BK1160" s="16" t="s">
        <v>83</v>
      </c>
      <c r="BL1160" s="22">
        <v>227505.14063509999</v>
      </c>
      <c r="BM1160" s="16" t="s">
        <v>84</v>
      </c>
      <c r="BN1160" s="22"/>
      <c r="BO1160" s="23">
        <v>38366</v>
      </c>
      <c r="BP1160" s="23">
        <v>47497</v>
      </c>
      <c r="BQ1160" s="14" t="s">
        <v>109</v>
      </c>
      <c r="BR1160" s="14" t="s">
        <v>110</v>
      </c>
      <c r="BS1160" s="14">
        <v>38366</v>
      </c>
      <c r="BT1160" s="14">
        <v>38366</v>
      </c>
      <c r="BU1160" s="22">
        <v>0</v>
      </c>
      <c r="BV1160" s="22">
        <v>26.38</v>
      </c>
      <c r="BW1160" s="22">
        <v>0</v>
      </c>
    </row>
    <row r="1161" spans="1:75" s="1" customFormat="1" ht="18.2" customHeight="1" x14ac:dyDescent="0.15">
      <c r="A1161" s="6">
        <v>1159</v>
      </c>
      <c r="B1161" s="7" t="s">
        <v>75</v>
      </c>
      <c r="C1161" s="7" t="s">
        <v>76</v>
      </c>
      <c r="D1161" s="8">
        <v>45108</v>
      </c>
      <c r="E1161" s="9" t="s">
        <v>1819</v>
      </c>
      <c r="F1161" s="10">
        <v>0</v>
      </c>
      <c r="G1161" s="10">
        <v>0</v>
      </c>
      <c r="H1161" s="11">
        <v>36720.65</v>
      </c>
      <c r="I1161" s="11">
        <v>0</v>
      </c>
      <c r="J1161" s="11">
        <v>0</v>
      </c>
      <c r="K1161" s="11">
        <v>36720.65</v>
      </c>
      <c r="L1161" s="11">
        <v>321.02999999999997</v>
      </c>
      <c r="M1161" s="11">
        <v>0</v>
      </c>
      <c r="N1161" s="11">
        <v>0</v>
      </c>
      <c r="O1161" s="11">
        <v>321.02999999999997</v>
      </c>
      <c r="P1161" s="11">
        <v>0</v>
      </c>
      <c r="Q1161" s="11">
        <v>0</v>
      </c>
      <c r="R1161" s="11">
        <v>36399.620000000003</v>
      </c>
      <c r="S1161" s="11">
        <v>0</v>
      </c>
      <c r="T1161" s="11">
        <v>330.49</v>
      </c>
      <c r="U1161" s="11">
        <v>0</v>
      </c>
      <c r="V1161" s="11">
        <v>0</v>
      </c>
      <c r="W1161" s="11">
        <v>330.49</v>
      </c>
      <c r="X1161" s="11">
        <v>0</v>
      </c>
      <c r="Y1161" s="11">
        <v>0</v>
      </c>
      <c r="Z1161" s="11">
        <v>0</v>
      </c>
      <c r="AA1161" s="11">
        <v>32.79</v>
      </c>
      <c r="AB1161" s="11">
        <v>0</v>
      </c>
      <c r="AC1161" s="11">
        <v>0</v>
      </c>
      <c r="AD1161" s="11">
        <v>0</v>
      </c>
      <c r="AE1161" s="11">
        <v>0</v>
      </c>
      <c r="AF1161" s="11">
        <v>-28.22</v>
      </c>
      <c r="AG1161" s="11">
        <v>34.22</v>
      </c>
      <c r="AH1161" s="11">
        <v>83.26</v>
      </c>
      <c r="AI1161" s="11">
        <v>0</v>
      </c>
      <c r="AJ1161" s="11">
        <v>0</v>
      </c>
      <c r="AK1161" s="11">
        <v>0</v>
      </c>
      <c r="AL1161" s="11">
        <v>0</v>
      </c>
      <c r="AM1161" s="11">
        <v>0</v>
      </c>
      <c r="AN1161" s="11">
        <v>0</v>
      </c>
      <c r="AO1161" s="11">
        <v>0</v>
      </c>
      <c r="AP1161" s="11">
        <v>9.48</v>
      </c>
      <c r="AQ1161" s="11">
        <v>0</v>
      </c>
      <c r="AR1161" s="11">
        <v>9.3800000000000008</v>
      </c>
      <c r="AS1161" s="11">
        <v>0</v>
      </c>
      <c r="AT1161" s="11">
        <f t="shared" si="18"/>
        <v>773.67</v>
      </c>
      <c r="AU1161" s="11">
        <v>0</v>
      </c>
      <c r="AV1161" s="11">
        <v>0</v>
      </c>
      <c r="AW1161" s="12">
        <v>78</v>
      </c>
      <c r="AX1161" s="12">
        <v>300</v>
      </c>
      <c r="AY1161" s="11">
        <v>264944.86</v>
      </c>
      <c r="AZ1161" s="11">
        <v>67466.600000000006</v>
      </c>
      <c r="BA1161" s="13">
        <v>89.999950999999996</v>
      </c>
      <c r="BB1161" s="13">
        <v>48.556826880539703</v>
      </c>
      <c r="BC1161" s="13">
        <v>10.8</v>
      </c>
      <c r="BD1161" s="13"/>
      <c r="BE1161" s="9" t="s">
        <v>78</v>
      </c>
      <c r="BF1161" s="6"/>
      <c r="BG1161" s="9" t="s">
        <v>89</v>
      </c>
      <c r="BH1161" s="9" t="s">
        <v>166</v>
      </c>
      <c r="BI1161" s="9" t="s">
        <v>368</v>
      </c>
      <c r="BJ1161" s="9" t="s">
        <v>108</v>
      </c>
      <c r="BK1161" s="7" t="s">
        <v>83</v>
      </c>
      <c r="BL1161" s="13">
        <v>282711.99018028</v>
      </c>
      <c r="BM1161" s="7" t="s">
        <v>84</v>
      </c>
      <c r="BN1161" s="13"/>
      <c r="BO1161" s="14">
        <v>38373</v>
      </c>
      <c r="BP1161" s="14">
        <v>47504</v>
      </c>
      <c r="BQ1161" s="14" t="s">
        <v>109</v>
      </c>
      <c r="BR1161" s="14" t="s">
        <v>110</v>
      </c>
      <c r="BS1161" s="14">
        <v>38373</v>
      </c>
      <c r="BT1161" s="14">
        <v>38373</v>
      </c>
      <c r="BU1161" s="13">
        <v>0</v>
      </c>
      <c r="BV1161" s="13">
        <v>32.79</v>
      </c>
      <c r="BW1161" s="13">
        <v>0</v>
      </c>
    </row>
    <row r="1162" spans="1:75" s="1" customFormat="1" ht="18.2" customHeight="1" x14ac:dyDescent="0.15">
      <c r="A1162" s="15">
        <v>1160</v>
      </c>
      <c r="B1162" s="16" t="s">
        <v>75</v>
      </c>
      <c r="C1162" s="16" t="s">
        <v>76</v>
      </c>
      <c r="D1162" s="17">
        <v>45108</v>
      </c>
      <c r="E1162" s="18" t="s">
        <v>1820</v>
      </c>
      <c r="F1162" s="19">
        <v>151</v>
      </c>
      <c r="G1162" s="19">
        <v>150</v>
      </c>
      <c r="H1162" s="20">
        <v>37474.04</v>
      </c>
      <c r="I1162" s="20">
        <v>26904.32</v>
      </c>
      <c r="J1162" s="20">
        <v>0</v>
      </c>
      <c r="K1162" s="20">
        <v>64378.36</v>
      </c>
      <c r="L1162" s="20">
        <v>327.57</v>
      </c>
      <c r="M1162" s="20">
        <v>0</v>
      </c>
      <c r="N1162" s="20">
        <v>0</v>
      </c>
      <c r="O1162" s="20">
        <v>0</v>
      </c>
      <c r="P1162" s="20">
        <v>0</v>
      </c>
      <c r="Q1162" s="20">
        <v>0</v>
      </c>
      <c r="R1162" s="20">
        <v>64378.36</v>
      </c>
      <c r="S1162" s="20">
        <v>72821.679999999993</v>
      </c>
      <c r="T1162" s="20">
        <v>337.27</v>
      </c>
      <c r="U1162" s="20">
        <v>0</v>
      </c>
      <c r="V1162" s="20">
        <v>0</v>
      </c>
      <c r="W1162" s="20">
        <v>0</v>
      </c>
      <c r="X1162" s="20">
        <v>0</v>
      </c>
      <c r="Y1162" s="20">
        <v>0</v>
      </c>
      <c r="Z1162" s="20">
        <v>73158.95</v>
      </c>
      <c r="AA1162" s="20">
        <v>0</v>
      </c>
      <c r="AB1162" s="20">
        <v>0</v>
      </c>
      <c r="AC1162" s="20">
        <v>0</v>
      </c>
      <c r="AD1162" s="20">
        <v>0</v>
      </c>
      <c r="AE1162" s="20">
        <v>0</v>
      </c>
      <c r="AF1162" s="20">
        <v>0</v>
      </c>
      <c r="AG1162" s="20">
        <v>0</v>
      </c>
      <c r="AH1162" s="20">
        <v>0</v>
      </c>
      <c r="AI1162" s="20">
        <v>0</v>
      </c>
      <c r="AJ1162" s="20">
        <v>0</v>
      </c>
      <c r="AK1162" s="20">
        <v>0</v>
      </c>
      <c r="AL1162" s="20">
        <v>0</v>
      </c>
      <c r="AM1162" s="20">
        <v>0</v>
      </c>
      <c r="AN1162" s="20">
        <v>0</v>
      </c>
      <c r="AO1162" s="20">
        <v>0</v>
      </c>
      <c r="AP1162" s="20">
        <v>0</v>
      </c>
      <c r="AQ1162" s="20">
        <v>0</v>
      </c>
      <c r="AR1162" s="20">
        <v>0</v>
      </c>
      <c r="AS1162" s="20">
        <v>0</v>
      </c>
      <c r="AT1162" s="11">
        <f t="shared" si="18"/>
        <v>0</v>
      </c>
      <c r="AU1162" s="20">
        <v>27231.89</v>
      </c>
      <c r="AV1162" s="20">
        <v>73158.95</v>
      </c>
      <c r="AW1162" s="21">
        <v>78</v>
      </c>
      <c r="AX1162" s="21">
        <v>300</v>
      </c>
      <c r="AY1162" s="20">
        <v>270259.93</v>
      </c>
      <c r="AZ1162" s="20">
        <v>68846.33</v>
      </c>
      <c r="BA1162" s="22">
        <v>90.000003000000007</v>
      </c>
      <c r="BB1162" s="22">
        <v>84.159207805776703</v>
      </c>
      <c r="BC1162" s="22">
        <v>10.8</v>
      </c>
      <c r="BD1162" s="22"/>
      <c r="BE1162" s="18" t="s">
        <v>78</v>
      </c>
      <c r="BF1162" s="15"/>
      <c r="BG1162" s="18" t="s">
        <v>79</v>
      </c>
      <c r="BH1162" s="18" t="s">
        <v>409</v>
      </c>
      <c r="BI1162" s="18" t="s">
        <v>1215</v>
      </c>
      <c r="BJ1162" s="18" t="s">
        <v>82</v>
      </c>
      <c r="BK1162" s="16" t="s">
        <v>83</v>
      </c>
      <c r="BL1162" s="22">
        <v>500019.89801384002</v>
      </c>
      <c r="BM1162" s="16" t="s">
        <v>84</v>
      </c>
      <c r="BN1162" s="22"/>
      <c r="BO1162" s="23">
        <v>38377</v>
      </c>
      <c r="BP1162" s="23">
        <v>47508</v>
      </c>
      <c r="BQ1162" s="14" t="s">
        <v>138</v>
      </c>
      <c r="BR1162" s="14" t="s">
        <v>139</v>
      </c>
      <c r="BS1162" s="14">
        <v>38377</v>
      </c>
      <c r="BT1162" s="14">
        <v>38377</v>
      </c>
      <c r="BU1162" s="22">
        <v>23156.07</v>
      </c>
      <c r="BV1162" s="22">
        <v>33.46</v>
      </c>
      <c r="BW1162" s="22">
        <v>0</v>
      </c>
    </row>
    <row r="1163" spans="1:75" s="1" customFormat="1" ht="18.2" customHeight="1" x14ac:dyDescent="0.15">
      <c r="A1163" s="6">
        <v>1161</v>
      </c>
      <c r="B1163" s="7" t="s">
        <v>75</v>
      </c>
      <c r="C1163" s="7" t="s">
        <v>76</v>
      </c>
      <c r="D1163" s="8">
        <v>45108</v>
      </c>
      <c r="E1163" s="9" t="s">
        <v>1821</v>
      </c>
      <c r="F1163" s="10">
        <v>119</v>
      </c>
      <c r="G1163" s="10">
        <v>118</v>
      </c>
      <c r="H1163" s="11">
        <v>54254.400000000001</v>
      </c>
      <c r="I1163" s="11">
        <v>33630.42</v>
      </c>
      <c r="J1163" s="11">
        <v>0</v>
      </c>
      <c r="K1163" s="11">
        <v>87884.82</v>
      </c>
      <c r="L1163" s="11">
        <v>464.94</v>
      </c>
      <c r="M1163" s="11">
        <v>0</v>
      </c>
      <c r="N1163" s="11">
        <v>0</v>
      </c>
      <c r="O1163" s="11">
        <v>0</v>
      </c>
      <c r="P1163" s="11">
        <v>0</v>
      </c>
      <c r="Q1163" s="11">
        <v>0</v>
      </c>
      <c r="R1163" s="11">
        <v>87884.82</v>
      </c>
      <c r="S1163" s="11">
        <v>79170.5</v>
      </c>
      <c r="T1163" s="11">
        <v>491</v>
      </c>
      <c r="U1163" s="11">
        <v>0</v>
      </c>
      <c r="V1163" s="11">
        <v>0</v>
      </c>
      <c r="W1163" s="11">
        <v>0</v>
      </c>
      <c r="X1163" s="11">
        <v>0</v>
      </c>
      <c r="Y1163" s="11">
        <v>0</v>
      </c>
      <c r="Z1163" s="11">
        <v>79661.5</v>
      </c>
      <c r="AA1163" s="11">
        <v>0</v>
      </c>
      <c r="AB1163" s="11">
        <v>0</v>
      </c>
      <c r="AC1163" s="11">
        <v>0</v>
      </c>
      <c r="AD1163" s="11">
        <v>0</v>
      </c>
      <c r="AE1163" s="11">
        <v>0</v>
      </c>
      <c r="AF1163" s="11">
        <v>0</v>
      </c>
      <c r="AG1163" s="11">
        <v>0</v>
      </c>
      <c r="AH1163" s="11">
        <v>0</v>
      </c>
      <c r="AI1163" s="11">
        <v>0</v>
      </c>
      <c r="AJ1163" s="11">
        <v>0</v>
      </c>
      <c r="AK1163" s="11">
        <v>0</v>
      </c>
      <c r="AL1163" s="11">
        <v>0</v>
      </c>
      <c r="AM1163" s="11">
        <v>0</v>
      </c>
      <c r="AN1163" s="11">
        <v>0</v>
      </c>
      <c r="AO1163" s="11">
        <v>0</v>
      </c>
      <c r="AP1163" s="11">
        <v>0</v>
      </c>
      <c r="AQ1163" s="11">
        <v>0</v>
      </c>
      <c r="AR1163" s="11">
        <v>0</v>
      </c>
      <c r="AS1163" s="11">
        <v>0</v>
      </c>
      <c r="AT1163" s="11">
        <f t="shared" si="18"/>
        <v>0</v>
      </c>
      <c r="AU1163" s="11">
        <v>34095.360000000001</v>
      </c>
      <c r="AV1163" s="11">
        <v>79661.5</v>
      </c>
      <c r="AW1163" s="12">
        <v>79</v>
      </c>
      <c r="AX1163" s="12">
        <v>300</v>
      </c>
      <c r="AY1163" s="11">
        <v>387181.93</v>
      </c>
      <c r="AZ1163" s="11">
        <v>98550</v>
      </c>
      <c r="BA1163" s="13">
        <v>90</v>
      </c>
      <c r="BB1163" s="13">
        <v>80.260109589041093</v>
      </c>
      <c r="BC1163" s="13">
        <v>10.86</v>
      </c>
      <c r="BD1163" s="13"/>
      <c r="BE1163" s="9" t="s">
        <v>78</v>
      </c>
      <c r="BF1163" s="6"/>
      <c r="BG1163" s="9" t="s">
        <v>89</v>
      </c>
      <c r="BH1163" s="9" t="s">
        <v>90</v>
      </c>
      <c r="BI1163" s="9" t="s">
        <v>640</v>
      </c>
      <c r="BJ1163" s="9" t="s">
        <v>82</v>
      </c>
      <c r="BK1163" s="7" t="s">
        <v>83</v>
      </c>
      <c r="BL1163" s="13">
        <v>682592.08114907995</v>
      </c>
      <c r="BM1163" s="7" t="s">
        <v>84</v>
      </c>
      <c r="BN1163" s="13"/>
      <c r="BO1163" s="14">
        <v>38394</v>
      </c>
      <c r="BP1163" s="14">
        <v>47525</v>
      </c>
      <c r="BQ1163" s="14" t="s">
        <v>227</v>
      </c>
      <c r="BR1163" s="14" t="s">
        <v>228</v>
      </c>
      <c r="BS1163" s="14">
        <v>38394</v>
      </c>
      <c r="BT1163" s="14">
        <v>38394</v>
      </c>
      <c r="BU1163" s="13">
        <v>22618.68</v>
      </c>
      <c r="BV1163" s="13">
        <v>20.170000000000002</v>
      </c>
      <c r="BW1163" s="13">
        <v>0</v>
      </c>
    </row>
    <row r="1164" spans="1:75" s="1" customFormat="1" ht="18.2" customHeight="1" x14ac:dyDescent="0.15">
      <c r="A1164" s="15">
        <v>1162</v>
      </c>
      <c r="B1164" s="16" t="s">
        <v>75</v>
      </c>
      <c r="C1164" s="16" t="s">
        <v>76</v>
      </c>
      <c r="D1164" s="17">
        <v>45108</v>
      </c>
      <c r="E1164" s="18" t="s">
        <v>1822</v>
      </c>
      <c r="F1164" s="19">
        <v>137</v>
      </c>
      <c r="G1164" s="19">
        <v>136</v>
      </c>
      <c r="H1164" s="20">
        <v>44588.73</v>
      </c>
      <c r="I1164" s="20">
        <v>29739.09</v>
      </c>
      <c r="J1164" s="20">
        <v>0</v>
      </c>
      <c r="K1164" s="20">
        <v>74327.820000000007</v>
      </c>
      <c r="L1164" s="20">
        <v>382.18</v>
      </c>
      <c r="M1164" s="20">
        <v>0</v>
      </c>
      <c r="N1164" s="20">
        <v>0</v>
      </c>
      <c r="O1164" s="20">
        <v>0</v>
      </c>
      <c r="P1164" s="20">
        <v>0</v>
      </c>
      <c r="Q1164" s="20">
        <v>0</v>
      </c>
      <c r="R1164" s="20">
        <v>74327.820000000007</v>
      </c>
      <c r="S1164" s="20">
        <v>76355.19</v>
      </c>
      <c r="T1164" s="20">
        <v>403.53</v>
      </c>
      <c r="U1164" s="20">
        <v>0</v>
      </c>
      <c r="V1164" s="20">
        <v>0</v>
      </c>
      <c r="W1164" s="20">
        <v>0</v>
      </c>
      <c r="X1164" s="20">
        <v>0</v>
      </c>
      <c r="Y1164" s="20">
        <v>0</v>
      </c>
      <c r="Z1164" s="20">
        <v>76758.720000000001</v>
      </c>
      <c r="AA1164" s="20">
        <v>0</v>
      </c>
      <c r="AB1164" s="20">
        <v>0</v>
      </c>
      <c r="AC1164" s="20">
        <v>0</v>
      </c>
      <c r="AD1164" s="20">
        <v>0</v>
      </c>
      <c r="AE1164" s="20">
        <v>0</v>
      </c>
      <c r="AF1164" s="20">
        <v>0</v>
      </c>
      <c r="AG1164" s="20">
        <v>0</v>
      </c>
      <c r="AH1164" s="20">
        <v>0</v>
      </c>
      <c r="AI1164" s="20">
        <v>0</v>
      </c>
      <c r="AJ1164" s="20">
        <v>0</v>
      </c>
      <c r="AK1164" s="20">
        <v>0</v>
      </c>
      <c r="AL1164" s="20">
        <v>0</v>
      </c>
      <c r="AM1164" s="20">
        <v>0</v>
      </c>
      <c r="AN1164" s="20">
        <v>0</v>
      </c>
      <c r="AO1164" s="20">
        <v>0</v>
      </c>
      <c r="AP1164" s="20">
        <v>0</v>
      </c>
      <c r="AQ1164" s="20">
        <v>0</v>
      </c>
      <c r="AR1164" s="20">
        <v>0</v>
      </c>
      <c r="AS1164" s="20">
        <v>0</v>
      </c>
      <c r="AT1164" s="11">
        <f t="shared" si="18"/>
        <v>0</v>
      </c>
      <c r="AU1164" s="20">
        <v>30121.27</v>
      </c>
      <c r="AV1164" s="20">
        <v>76758.720000000001</v>
      </c>
      <c r="AW1164" s="21">
        <v>79</v>
      </c>
      <c r="AX1164" s="21">
        <v>300</v>
      </c>
      <c r="AY1164" s="20">
        <v>318231.71999999997</v>
      </c>
      <c r="AZ1164" s="20">
        <v>81000</v>
      </c>
      <c r="BA1164" s="22">
        <v>90</v>
      </c>
      <c r="BB1164" s="22">
        <v>82.586466666666695</v>
      </c>
      <c r="BC1164" s="22">
        <v>10.86</v>
      </c>
      <c r="BD1164" s="22"/>
      <c r="BE1164" s="18" t="s">
        <v>78</v>
      </c>
      <c r="BF1164" s="15"/>
      <c r="BG1164" s="18" t="s">
        <v>89</v>
      </c>
      <c r="BH1164" s="18" t="s">
        <v>90</v>
      </c>
      <c r="BI1164" s="18" t="s">
        <v>640</v>
      </c>
      <c r="BJ1164" s="18" t="s">
        <v>82</v>
      </c>
      <c r="BK1164" s="16" t="s">
        <v>83</v>
      </c>
      <c r="BL1164" s="22">
        <v>577296.29919108003</v>
      </c>
      <c r="BM1164" s="16" t="s">
        <v>84</v>
      </c>
      <c r="BN1164" s="22"/>
      <c r="BO1164" s="23">
        <v>38394</v>
      </c>
      <c r="BP1164" s="23">
        <v>47525</v>
      </c>
      <c r="BQ1164" s="14" t="s">
        <v>157</v>
      </c>
      <c r="BR1164" s="14" t="s">
        <v>158</v>
      </c>
      <c r="BS1164" s="14">
        <v>38394</v>
      </c>
      <c r="BT1164" s="14">
        <v>38394</v>
      </c>
      <c r="BU1164" s="22">
        <v>21307.38</v>
      </c>
      <c r="BV1164" s="22">
        <v>16.57</v>
      </c>
      <c r="BW1164" s="22">
        <v>0</v>
      </c>
    </row>
    <row r="1165" spans="1:75" s="1" customFormat="1" ht="18.2" customHeight="1" x14ac:dyDescent="0.15">
      <c r="A1165" s="6">
        <v>1163</v>
      </c>
      <c r="B1165" s="7" t="s">
        <v>75</v>
      </c>
      <c r="C1165" s="7" t="s">
        <v>76</v>
      </c>
      <c r="D1165" s="8">
        <v>45108</v>
      </c>
      <c r="E1165" s="9" t="s">
        <v>1823</v>
      </c>
      <c r="F1165" s="10">
        <v>0</v>
      </c>
      <c r="G1165" s="10">
        <v>0</v>
      </c>
      <c r="H1165" s="11">
        <v>38278.07</v>
      </c>
      <c r="I1165" s="11">
        <v>0</v>
      </c>
      <c r="J1165" s="11">
        <v>0</v>
      </c>
      <c r="K1165" s="11">
        <v>38278.07</v>
      </c>
      <c r="L1165" s="11">
        <v>333.01</v>
      </c>
      <c r="M1165" s="11">
        <v>0</v>
      </c>
      <c r="N1165" s="11">
        <v>0</v>
      </c>
      <c r="O1165" s="11">
        <v>333.01</v>
      </c>
      <c r="P1165" s="11">
        <v>0</v>
      </c>
      <c r="Q1165" s="11">
        <v>0</v>
      </c>
      <c r="R1165" s="11">
        <v>37945.06</v>
      </c>
      <c r="S1165" s="11">
        <v>0</v>
      </c>
      <c r="T1165" s="11">
        <v>333.34</v>
      </c>
      <c r="U1165" s="11">
        <v>0</v>
      </c>
      <c r="V1165" s="11">
        <v>0</v>
      </c>
      <c r="W1165" s="11">
        <v>333.34</v>
      </c>
      <c r="X1165" s="11">
        <v>0</v>
      </c>
      <c r="Y1165" s="11">
        <v>0</v>
      </c>
      <c r="Z1165" s="11">
        <v>0</v>
      </c>
      <c r="AA1165" s="11">
        <v>35.33</v>
      </c>
      <c r="AB1165" s="11">
        <v>0</v>
      </c>
      <c r="AC1165" s="11">
        <v>0</v>
      </c>
      <c r="AD1165" s="11">
        <v>0</v>
      </c>
      <c r="AE1165" s="11">
        <v>0</v>
      </c>
      <c r="AF1165" s="11">
        <v>-30.76</v>
      </c>
      <c r="AG1165" s="11">
        <v>35.08</v>
      </c>
      <c r="AH1165" s="11">
        <v>88.38</v>
      </c>
      <c r="AI1165" s="11">
        <v>0</v>
      </c>
      <c r="AJ1165" s="11">
        <v>0</v>
      </c>
      <c r="AK1165" s="11">
        <v>0</v>
      </c>
      <c r="AL1165" s="11">
        <v>0</v>
      </c>
      <c r="AM1165" s="11">
        <v>0</v>
      </c>
      <c r="AN1165" s="11">
        <v>0</v>
      </c>
      <c r="AO1165" s="11">
        <v>0</v>
      </c>
      <c r="AP1165" s="11">
        <v>0</v>
      </c>
      <c r="AQ1165" s="11">
        <v>0</v>
      </c>
      <c r="AR1165" s="11">
        <v>0</v>
      </c>
      <c r="AS1165" s="11">
        <v>5.1500000000000001E-3</v>
      </c>
      <c r="AT1165" s="11">
        <f t="shared" si="18"/>
        <v>794.37484999999992</v>
      </c>
      <c r="AU1165" s="11">
        <v>0</v>
      </c>
      <c r="AV1165" s="11">
        <v>0</v>
      </c>
      <c r="AW1165" s="12">
        <v>79</v>
      </c>
      <c r="AX1165" s="12">
        <v>300</v>
      </c>
      <c r="AY1165" s="11">
        <v>300527.28000000003</v>
      </c>
      <c r="AZ1165" s="11">
        <v>70841.990000000005</v>
      </c>
      <c r="BA1165" s="13">
        <v>83.343518000000003</v>
      </c>
      <c r="BB1165" s="13">
        <v>44.641247247869202</v>
      </c>
      <c r="BC1165" s="13">
        <v>10.45</v>
      </c>
      <c r="BD1165" s="13"/>
      <c r="BE1165" s="9" t="s">
        <v>78</v>
      </c>
      <c r="BF1165" s="6"/>
      <c r="BG1165" s="9" t="s">
        <v>199</v>
      </c>
      <c r="BH1165" s="9" t="s">
        <v>270</v>
      </c>
      <c r="BI1165" s="9" t="s">
        <v>271</v>
      </c>
      <c r="BJ1165" s="9" t="s">
        <v>108</v>
      </c>
      <c r="BK1165" s="7" t="s">
        <v>83</v>
      </c>
      <c r="BL1165" s="13">
        <v>294715.25884363998</v>
      </c>
      <c r="BM1165" s="7" t="s">
        <v>84</v>
      </c>
      <c r="BN1165" s="13"/>
      <c r="BO1165" s="14">
        <v>38401</v>
      </c>
      <c r="BP1165" s="14">
        <v>47532</v>
      </c>
      <c r="BQ1165" s="14" t="s">
        <v>109</v>
      </c>
      <c r="BR1165" s="14" t="s">
        <v>110</v>
      </c>
      <c r="BS1165" s="14">
        <v>38401</v>
      </c>
      <c r="BT1165" s="14">
        <v>38401</v>
      </c>
      <c r="BU1165" s="13">
        <v>0</v>
      </c>
      <c r="BV1165" s="13">
        <v>35.33</v>
      </c>
      <c r="BW1165" s="13">
        <v>0</v>
      </c>
    </row>
    <row r="1166" spans="1:75" s="1" customFormat="1" ht="18.2" customHeight="1" x14ac:dyDescent="0.15">
      <c r="A1166" s="15">
        <v>1164</v>
      </c>
      <c r="B1166" s="16" t="s">
        <v>75</v>
      </c>
      <c r="C1166" s="16" t="s">
        <v>76</v>
      </c>
      <c r="D1166" s="17">
        <v>45108</v>
      </c>
      <c r="E1166" s="18" t="s">
        <v>1824</v>
      </c>
      <c r="F1166" s="19">
        <v>151</v>
      </c>
      <c r="G1166" s="19">
        <v>150</v>
      </c>
      <c r="H1166" s="20">
        <v>17407.27</v>
      </c>
      <c r="I1166" s="20">
        <v>65563.179999999993</v>
      </c>
      <c r="J1166" s="20">
        <v>0</v>
      </c>
      <c r="K1166" s="20">
        <v>82970.45</v>
      </c>
      <c r="L1166" s="20">
        <v>798.26</v>
      </c>
      <c r="M1166" s="20">
        <v>0</v>
      </c>
      <c r="N1166" s="20">
        <v>0</v>
      </c>
      <c r="O1166" s="20">
        <v>0</v>
      </c>
      <c r="P1166" s="20">
        <v>0</v>
      </c>
      <c r="Q1166" s="20">
        <v>0</v>
      </c>
      <c r="R1166" s="20">
        <v>82970.45</v>
      </c>
      <c r="S1166" s="20">
        <v>77303.91</v>
      </c>
      <c r="T1166" s="20">
        <v>156.66999999999999</v>
      </c>
      <c r="U1166" s="20">
        <v>0</v>
      </c>
      <c r="V1166" s="20">
        <v>0</v>
      </c>
      <c r="W1166" s="20">
        <v>0</v>
      </c>
      <c r="X1166" s="20">
        <v>0</v>
      </c>
      <c r="Y1166" s="20">
        <v>0</v>
      </c>
      <c r="Z1166" s="20">
        <v>77460.58</v>
      </c>
      <c r="AA1166" s="20">
        <v>0</v>
      </c>
      <c r="AB1166" s="20">
        <v>0</v>
      </c>
      <c r="AC1166" s="20">
        <v>0</v>
      </c>
      <c r="AD1166" s="20">
        <v>0</v>
      </c>
      <c r="AE1166" s="20">
        <v>0</v>
      </c>
      <c r="AF1166" s="20">
        <v>0</v>
      </c>
      <c r="AG1166" s="20">
        <v>0</v>
      </c>
      <c r="AH1166" s="20">
        <v>0</v>
      </c>
      <c r="AI1166" s="20">
        <v>0</v>
      </c>
      <c r="AJ1166" s="20">
        <v>0</v>
      </c>
      <c r="AK1166" s="20">
        <v>0</v>
      </c>
      <c r="AL1166" s="20">
        <v>0</v>
      </c>
      <c r="AM1166" s="20">
        <v>0</v>
      </c>
      <c r="AN1166" s="20">
        <v>0</v>
      </c>
      <c r="AO1166" s="20">
        <v>0</v>
      </c>
      <c r="AP1166" s="20">
        <v>0</v>
      </c>
      <c r="AQ1166" s="20">
        <v>0</v>
      </c>
      <c r="AR1166" s="20">
        <v>0</v>
      </c>
      <c r="AS1166" s="20">
        <v>0</v>
      </c>
      <c r="AT1166" s="11">
        <f t="shared" si="18"/>
        <v>0</v>
      </c>
      <c r="AU1166" s="20">
        <v>66361.440000000002</v>
      </c>
      <c r="AV1166" s="20">
        <v>77460.58</v>
      </c>
      <c r="AW1166" s="21">
        <v>19</v>
      </c>
      <c r="AX1166" s="21">
        <v>240</v>
      </c>
      <c r="AY1166" s="20">
        <v>368256</v>
      </c>
      <c r="AZ1166" s="20">
        <v>93748.18</v>
      </c>
      <c r="BA1166" s="22">
        <v>89.999892000000003</v>
      </c>
      <c r="BB1166" s="22">
        <v>79.6530827498881</v>
      </c>
      <c r="BC1166" s="22">
        <v>10.8</v>
      </c>
      <c r="BD1166" s="22"/>
      <c r="BE1166" s="18" t="s">
        <v>78</v>
      </c>
      <c r="BF1166" s="15"/>
      <c r="BG1166" s="18" t="s">
        <v>79</v>
      </c>
      <c r="BH1166" s="18" t="s">
        <v>195</v>
      </c>
      <c r="BI1166" s="18" t="s">
        <v>627</v>
      </c>
      <c r="BJ1166" s="18" t="s">
        <v>82</v>
      </c>
      <c r="BK1166" s="16" t="s">
        <v>83</v>
      </c>
      <c r="BL1166" s="22">
        <v>644422.6902823</v>
      </c>
      <c r="BM1166" s="16" t="s">
        <v>84</v>
      </c>
      <c r="BN1166" s="22"/>
      <c r="BO1166" s="23">
        <v>38408</v>
      </c>
      <c r="BP1166" s="23">
        <v>45713</v>
      </c>
      <c r="BQ1166" s="14" t="s">
        <v>326</v>
      </c>
      <c r="BR1166" s="14" t="s">
        <v>327</v>
      </c>
      <c r="BS1166" s="14">
        <v>38408</v>
      </c>
      <c r="BT1166" s="14">
        <v>38408</v>
      </c>
      <c r="BU1166" s="22">
        <v>30490.29</v>
      </c>
      <c r="BV1166" s="22">
        <v>44.09</v>
      </c>
      <c r="BW1166" s="22">
        <v>0</v>
      </c>
    </row>
    <row r="1167" spans="1:75" s="1" customFormat="1" ht="18.2" customHeight="1" x14ac:dyDescent="0.15">
      <c r="A1167" s="6">
        <v>1165</v>
      </c>
      <c r="B1167" s="7" t="s">
        <v>75</v>
      </c>
      <c r="C1167" s="7" t="s">
        <v>76</v>
      </c>
      <c r="D1167" s="8">
        <v>45108</v>
      </c>
      <c r="E1167" s="9" t="s">
        <v>1825</v>
      </c>
      <c r="F1167" s="10">
        <v>136</v>
      </c>
      <c r="G1167" s="10">
        <v>135</v>
      </c>
      <c r="H1167" s="11">
        <v>114447.62</v>
      </c>
      <c r="I1167" s="11">
        <v>77519.570000000007</v>
      </c>
      <c r="J1167" s="11">
        <v>0</v>
      </c>
      <c r="K1167" s="11">
        <v>191967.19</v>
      </c>
      <c r="L1167" s="11">
        <v>978.64</v>
      </c>
      <c r="M1167" s="11">
        <v>0</v>
      </c>
      <c r="N1167" s="11">
        <v>0</v>
      </c>
      <c r="O1167" s="11">
        <v>0</v>
      </c>
      <c r="P1167" s="11">
        <v>0</v>
      </c>
      <c r="Q1167" s="11">
        <v>0</v>
      </c>
      <c r="R1167" s="11">
        <v>191967.19</v>
      </c>
      <c r="S1167" s="11">
        <v>189144.57</v>
      </c>
      <c r="T1167" s="11">
        <v>996.65</v>
      </c>
      <c r="U1167" s="11">
        <v>0</v>
      </c>
      <c r="V1167" s="11">
        <v>0</v>
      </c>
      <c r="W1167" s="11">
        <v>0</v>
      </c>
      <c r="X1167" s="11">
        <v>0</v>
      </c>
      <c r="Y1167" s="11">
        <v>0</v>
      </c>
      <c r="Z1167" s="11">
        <v>190141.22</v>
      </c>
      <c r="AA1167" s="11">
        <v>0</v>
      </c>
      <c r="AB1167" s="11">
        <v>0</v>
      </c>
      <c r="AC1167" s="11">
        <v>0</v>
      </c>
      <c r="AD1167" s="11">
        <v>0</v>
      </c>
      <c r="AE1167" s="11">
        <v>0</v>
      </c>
      <c r="AF1167" s="11">
        <v>0</v>
      </c>
      <c r="AG1167" s="11">
        <v>0</v>
      </c>
      <c r="AH1167" s="11">
        <v>0</v>
      </c>
      <c r="AI1167" s="11">
        <v>0</v>
      </c>
      <c r="AJ1167" s="11">
        <v>0</v>
      </c>
      <c r="AK1167" s="11">
        <v>0</v>
      </c>
      <c r="AL1167" s="11">
        <v>0</v>
      </c>
      <c r="AM1167" s="11">
        <v>0</v>
      </c>
      <c r="AN1167" s="11">
        <v>0</v>
      </c>
      <c r="AO1167" s="11">
        <v>0</v>
      </c>
      <c r="AP1167" s="11">
        <v>0</v>
      </c>
      <c r="AQ1167" s="11">
        <v>0</v>
      </c>
      <c r="AR1167" s="11">
        <v>0</v>
      </c>
      <c r="AS1167" s="11">
        <v>0</v>
      </c>
      <c r="AT1167" s="11">
        <f t="shared" si="18"/>
        <v>0</v>
      </c>
      <c r="AU1167" s="11">
        <v>78498.210000000006</v>
      </c>
      <c r="AV1167" s="11">
        <v>190141.22</v>
      </c>
      <c r="AW1167" s="12">
        <v>80</v>
      </c>
      <c r="AX1167" s="12">
        <v>300</v>
      </c>
      <c r="AY1167" s="11">
        <v>858999.98</v>
      </c>
      <c r="AZ1167" s="11">
        <v>210000</v>
      </c>
      <c r="BA1167" s="13">
        <v>86.484823000000006</v>
      </c>
      <c r="BB1167" s="13">
        <v>79.058325947416094</v>
      </c>
      <c r="BC1167" s="13">
        <v>10.45</v>
      </c>
      <c r="BD1167" s="13"/>
      <c r="BE1167" s="9" t="s">
        <v>78</v>
      </c>
      <c r="BF1167" s="6"/>
      <c r="BG1167" s="9" t="s">
        <v>99</v>
      </c>
      <c r="BH1167" s="9" t="s">
        <v>188</v>
      </c>
      <c r="BI1167" s="9" t="s">
        <v>1204</v>
      </c>
      <c r="BJ1167" s="9" t="s">
        <v>82</v>
      </c>
      <c r="BK1167" s="7" t="s">
        <v>83</v>
      </c>
      <c r="BL1167" s="13">
        <v>1490988.8162078599</v>
      </c>
      <c r="BM1167" s="7" t="s">
        <v>84</v>
      </c>
      <c r="BN1167" s="13"/>
      <c r="BO1167" s="14">
        <v>38413</v>
      </c>
      <c r="BP1167" s="14">
        <v>47544</v>
      </c>
      <c r="BQ1167" s="14" t="s">
        <v>434</v>
      </c>
      <c r="BR1167" s="14" t="s">
        <v>435</v>
      </c>
      <c r="BS1167" s="14">
        <v>38413</v>
      </c>
      <c r="BT1167" s="14">
        <v>38413</v>
      </c>
      <c r="BU1167" s="13">
        <v>63736.29</v>
      </c>
      <c r="BV1167" s="13">
        <v>104.71</v>
      </c>
      <c r="BW1167" s="13">
        <v>0</v>
      </c>
    </row>
    <row r="1168" spans="1:75" s="1" customFormat="1" ht="18.2" customHeight="1" x14ac:dyDescent="0.15">
      <c r="A1168" s="15">
        <v>1166</v>
      </c>
      <c r="B1168" s="16" t="s">
        <v>75</v>
      </c>
      <c r="C1168" s="16" t="s">
        <v>76</v>
      </c>
      <c r="D1168" s="17">
        <v>45108</v>
      </c>
      <c r="E1168" s="18" t="s">
        <v>1826</v>
      </c>
      <c r="F1168" s="19">
        <v>0</v>
      </c>
      <c r="G1168" s="19">
        <v>0</v>
      </c>
      <c r="H1168" s="20">
        <v>50890.71</v>
      </c>
      <c r="I1168" s="20">
        <v>0</v>
      </c>
      <c r="J1168" s="20">
        <v>0</v>
      </c>
      <c r="K1168" s="20">
        <v>50890.71</v>
      </c>
      <c r="L1168" s="20">
        <v>435.12</v>
      </c>
      <c r="M1168" s="20">
        <v>0</v>
      </c>
      <c r="N1168" s="20">
        <v>0</v>
      </c>
      <c r="O1168" s="20">
        <v>435.12</v>
      </c>
      <c r="P1168" s="20">
        <v>0</v>
      </c>
      <c r="Q1168" s="20">
        <v>0</v>
      </c>
      <c r="R1168" s="20">
        <v>50455.59</v>
      </c>
      <c r="S1168" s="20">
        <v>0</v>
      </c>
      <c r="T1168" s="20">
        <v>443.17</v>
      </c>
      <c r="U1168" s="20">
        <v>0</v>
      </c>
      <c r="V1168" s="20">
        <v>0</v>
      </c>
      <c r="W1168" s="20">
        <v>443.17</v>
      </c>
      <c r="X1168" s="20">
        <v>0</v>
      </c>
      <c r="Y1168" s="20">
        <v>0</v>
      </c>
      <c r="Z1168" s="20">
        <v>0</v>
      </c>
      <c r="AA1168" s="20">
        <v>46.56</v>
      </c>
      <c r="AB1168" s="20">
        <v>0</v>
      </c>
      <c r="AC1168" s="20">
        <v>0</v>
      </c>
      <c r="AD1168" s="20">
        <v>0</v>
      </c>
      <c r="AE1168" s="20">
        <v>0</v>
      </c>
      <c r="AF1168" s="20">
        <v>-36.630000000000003</v>
      </c>
      <c r="AG1168" s="20">
        <v>46.24</v>
      </c>
      <c r="AH1168" s="20">
        <v>115.26</v>
      </c>
      <c r="AI1168" s="20">
        <v>0</v>
      </c>
      <c r="AJ1168" s="20">
        <v>0</v>
      </c>
      <c r="AK1168" s="20">
        <v>0</v>
      </c>
      <c r="AL1168" s="20">
        <v>0</v>
      </c>
      <c r="AM1168" s="20">
        <v>0</v>
      </c>
      <c r="AN1168" s="20">
        <v>0</v>
      </c>
      <c r="AO1168" s="20">
        <v>0</v>
      </c>
      <c r="AP1168" s="20">
        <v>42.15</v>
      </c>
      <c r="AQ1168" s="20">
        <v>0</v>
      </c>
      <c r="AR1168" s="20">
        <v>36.11</v>
      </c>
      <c r="AS1168" s="20">
        <v>0</v>
      </c>
      <c r="AT1168" s="11">
        <f t="shared" si="18"/>
        <v>1055.7600000000002</v>
      </c>
      <c r="AU1168" s="20">
        <v>0</v>
      </c>
      <c r="AV1168" s="20">
        <v>0</v>
      </c>
      <c r="AW1168" s="21">
        <v>80</v>
      </c>
      <c r="AX1168" s="21">
        <v>300</v>
      </c>
      <c r="AY1168" s="20">
        <v>367999.99</v>
      </c>
      <c r="AZ1168" s="20">
        <v>93374.5</v>
      </c>
      <c r="BA1168" s="22">
        <v>90.000004000000004</v>
      </c>
      <c r="BB1168" s="22">
        <v>48.632156550475301</v>
      </c>
      <c r="BC1168" s="22">
        <v>10.45</v>
      </c>
      <c r="BD1168" s="22"/>
      <c r="BE1168" s="18" t="s">
        <v>78</v>
      </c>
      <c r="BF1168" s="15"/>
      <c r="BG1168" s="18" t="s">
        <v>191</v>
      </c>
      <c r="BH1168" s="18" t="s">
        <v>554</v>
      </c>
      <c r="BI1168" s="18" t="s">
        <v>555</v>
      </c>
      <c r="BJ1168" s="18" t="s">
        <v>108</v>
      </c>
      <c r="BK1168" s="16" t="s">
        <v>83</v>
      </c>
      <c r="BL1168" s="22">
        <v>391883.21923746</v>
      </c>
      <c r="BM1168" s="16" t="s">
        <v>84</v>
      </c>
      <c r="BN1168" s="22"/>
      <c r="BO1168" s="23">
        <v>38428</v>
      </c>
      <c r="BP1168" s="23">
        <v>47559</v>
      </c>
      <c r="BQ1168" s="14" t="s">
        <v>109</v>
      </c>
      <c r="BR1168" s="14" t="s">
        <v>110</v>
      </c>
      <c r="BS1168" s="14">
        <v>38428</v>
      </c>
      <c r="BT1168" s="14">
        <v>38428</v>
      </c>
      <c r="BU1168" s="22">
        <v>0</v>
      </c>
      <c r="BV1168" s="22">
        <v>46.56</v>
      </c>
      <c r="BW1168" s="22">
        <v>0</v>
      </c>
    </row>
    <row r="1169" spans="1:75" s="1" customFormat="1" ht="18.2" customHeight="1" x14ac:dyDescent="0.15">
      <c r="A1169" s="6">
        <v>1167</v>
      </c>
      <c r="B1169" s="7" t="s">
        <v>75</v>
      </c>
      <c r="C1169" s="7" t="s">
        <v>76</v>
      </c>
      <c r="D1169" s="8">
        <v>45108</v>
      </c>
      <c r="E1169" s="9" t="s">
        <v>1827</v>
      </c>
      <c r="F1169" s="10">
        <v>140</v>
      </c>
      <c r="G1169" s="10">
        <v>139</v>
      </c>
      <c r="H1169" s="11">
        <v>40069.67</v>
      </c>
      <c r="I1169" s="11">
        <v>27551.46</v>
      </c>
      <c r="J1169" s="11">
        <v>0</v>
      </c>
      <c r="K1169" s="11">
        <v>67621.13</v>
      </c>
      <c r="L1169" s="11">
        <v>342.57</v>
      </c>
      <c r="M1169" s="11">
        <v>0</v>
      </c>
      <c r="N1169" s="11">
        <v>0</v>
      </c>
      <c r="O1169" s="11">
        <v>0</v>
      </c>
      <c r="P1169" s="11">
        <v>0</v>
      </c>
      <c r="Q1169" s="11">
        <v>0</v>
      </c>
      <c r="R1169" s="11">
        <v>67621.13</v>
      </c>
      <c r="S1169" s="11">
        <v>68568.429999999993</v>
      </c>
      <c r="T1169" s="11">
        <v>348.94</v>
      </c>
      <c r="U1169" s="11">
        <v>0</v>
      </c>
      <c r="V1169" s="11">
        <v>0</v>
      </c>
      <c r="W1169" s="11">
        <v>0</v>
      </c>
      <c r="X1169" s="11">
        <v>0</v>
      </c>
      <c r="Y1169" s="11">
        <v>0</v>
      </c>
      <c r="Z1169" s="11">
        <v>68917.37</v>
      </c>
      <c r="AA1169" s="11">
        <v>0</v>
      </c>
      <c r="AB1169" s="11">
        <v>0</v>
      </c>
      <c r="AC1169" s="11">
        <v>0</v>
      </c>
      <c r="AD1169" s="11">
        <v>0</v>
      </c>
      <c r="AE1169" s="11">
        <v>0</v>
      </c>
      <c r="AF1169" s="11">
        <v>0</v>
      </c>
      <c r="AG1169" s="11">
        <v>0</v>
      </c>
      <c r="AH1169" s="11">
        <v>0</v>
      </c>
      <c r="AI1169" s="11">
        <v>0</v>
      </c>
      <c r="AJ1169" s="11">
        <v>0</v>
      </c>
      <c r="AK1169" s="11">
        <v>0</v>
      </c>
      <c r="AL1169" s="11">
        <v>0</v>
      </c>
      <c r="AM1169" s="11">
        <v>0</v>
      </c>
      <c r="AN1169" s="11">
        <v>0</v>
      </c>
      <c r="AO1169" s="11">
        <v>0</v>
      </c>
      <c r="AP1169" s="11">
        <v>0</v>
      </c>
      <c r="AQ1169" s="11">
        <v>0</v>
      </c>
      <c r="AR1169" s="11">
        <v>0</v>
      </c>
      <c r="AS1169" s="11">
        <v>0</v>
      </c>
      <c r="AT1169" s="11">
        <f t="shared" si="18"/>
        <v>0</v>
      </c>
      <c r="AU1169" s="11">
        <v>27894.03</v>
      </c>
      <c r="AV1169" s="11">
        <v>68917.37</v>
      </c>
      <c r="AW1169" s="12">
        <v>80</v>
      </c>
      <c r="AX1169" s="12">
        <v>300</v>
      </c>
      <c r="AY1169" s="11">
        <v>290489.05</v>
      </c>
      <c r="AZ1169" s="11">
        <v>73517.48</v>
      </c>
      <c r="BA1169" s="13">
        <v>89.999999000000003</v>
      </c>
      <c r="BB1169" s="13">
        <v>82.781695351620698</v>
      </c>
      <c r="BC1169" s="13">
        <v>10.45</v>
      </c>
      <c r="BD1169" s="13"/>
      <c r="BE1169" s="9" t="s">
        <v>78</v>
      </c>
      <c r="BF1169" s="6"/>
      <c r="BG1169" s="9" t="s">
        <v>89</v>
      </c>
      <c r="BH1169" s="9" t="s">
        <v>166</v>
      </c>
      <c r="BI1169" s="9" t="s">
        <v>368</v>
      </c>
      <c r="BJ1169" s="9" t="s">
        <v>82</v>
      </c>
      <c r="BK1169" s="7" t="s">
        <v>83</v>
      </c>
      <c r="BL1169" s="13">
        <v>525206.14887021994</v>
      </c>
      <c r="BM1169" s="7" t="s">
        <v>84</v>
      </c>
      <c r="BN1169" s="13"/>
      <c r="BO1169" s="14">
        <v>38442</v>
      </c>
      <c r="BP1169" s="14">
        <v>47573</v>
      </c>
      <c r="BQ1169" s="14" t="s">
        <v>696</v>
      </c>
      <c r="BR1169" s="14" t="s">
        <v>697</v>
      </c>
      <c r="BS1169" s="14">
        <v>38442</v>
      </c>
      <c r="BT1169" s="14">
        <v>38442</v>
      </c>
      <c r="BU1169" s="13">
        <v>22863.84</v>
      </c>
      <c r="BV1169" s="13">
        <v>36.65</v>
      </c>
      <c r="BW1169" s="13">
        <v>0</v>
      </c>
    </row>
    <row r="1170" spans="1:75" s="1" customFormat="1" ht="18.2" customHeight="1" x14ac:dyDescent="0.15">
      <c r="A1170" s="15">
        <v>1168</v>
      </c>
      <c r="B1170" s="16" t="s">
        <v>75</v>
      </c>
      <c r="C1170" s="16" t="s">
        <v>76</v>
      </c>
      <c r="D1170" s="17">
        <v>45108</v>
      </c>
      <c r="E1170" s="18" t="s">
        <v>1828</v>
      </c>
      <c r="F1170" s="19">
        <v>136</v>
      </c>
      <c r="G1170" s="19">
        <v>135</v>
      </c>
      <c r="H1170" s="20">
        <v>43389.68</v>
      </c>
      <c r="I1170" s="20">
        <v>28892.99</v>
      </c>
      <c r="J1170" s="20">
        <v>0</v>
      </c>
      <c r="K1170" s="20">
        <v>72282.67</v>
      </c>
      <c r="L1170" s="20">
        <v>364.76</v>
      </c>
      <c r="M1170" s="20">
        <v>0</v>
      </c>
      <c r="N1170" s="20">
        <v>0</v>
      </c>
      <c r="O1170" s="20">
        <v>0</v>
      </c>
      <c r="P1170" s="20">
        <v>0</v>
      </c>
      <c r="Q1170" s="20">
        <v>0</v>
      </c>
      <c r="R1170" s="20">
        <v>72282.67</v>
      </c>
      <c r="S1170" s="20">
        <v>71359.350000000006</v>
      </c>
      <c r="T1170" s="20">
        <v>377.85</v>
      </c>
      <c r="U1170" s="20">
        <v>0</v>
      </c>
      <c r="V1170" s="20">
        <v>0</v>
      </c>
      <c r="W1170" s="20">
        <v>0</v>
      </c>
      <c r="X1170" s="20">
        <v>0</v>
      </c>
      <c r="Y1170" s="20">
        <v>0</v>
      </c>
      <c r="Z1170" s="20">
        <v>71737.2</v>
      </c>
      <c r="AA1170" s="20">
        <v>0</v>
      </c>
      <c r="AB1170" s="20">
        <v>0</v>
      </c>
      <c r="AC1170" s="20">
        <v>0</v>
      </c>
      <c r="AD1170" s="20">
        <v>0</v>
      </c>
      <c r="AE1170" s="20">
        <v>0</v>
      </c>
      <c r="AF1170" s="20">
        <v>0</v>
      </c>
      <c r="AG1170" s="20">
        <v>0</v>
      </c>
      <c r="AH1170" s="20">
        <v>0</v>
      </c>
      <c r="AI1170" s="20">
        <v>0</v>
      </c>
      <c r="AJ1170" s="20">
        <v>0</v>
      </c>
      <c r="AK1170" s="20">
        <v>0</v>
      </c>
      <c r="AL1170" s="20">
        <v>0</v>
      </c>
      <c r="AM1170" s="20">
        <v>0</v>
      </c>
      <c r="AN1170" s="20">
        <v>0</v>
      </c>
      <c r="AO1170" s="20">
        <v>0</v>
      </c>
      <c r="AP1170" s="20">
        <v>0</v>
      </c>
      <c r="AQ1170" s="20">
        <v>0</v>
      </c>
      <c r="AR1170" s="20">
        <v>0</v>
      </c>
      <c r="AS1170" s="20">
        <v>0</v>
      </c>
      <c r="AT1170" s="11">
        <f t="shared" si="18"/>
        <v>0</v>
      </c>
      <c r="AU1170" s="20">
        <v>29257.75</v>
      </c>
      <c r="AV1170" s="20">
        <v>71737.2</v>
      </c>
      <c r="AW1170" s="21">
        <v>81</v>
      </c>
      <c r="AX1170" s="21">
        <v>300</v>
      </c>
      <c r="AY1170" s="20">
        <v>312732.09999999998</v>
      </c>
      <c r="AZ1170" s="20">
        <v>78949.2</v>
      </c>
      <c r="BA1170" s="22">
        <v>89.999993000000003</v>
      </c>
      <c r="BB1170" s="22">
        <v>82.400325703380304</v>
      </c>
      <c r="BC1170" s="22">
        <v>10.45</v>
      </c>
      <c r="BD1170" s="22"/>
      <c r="BE1170" s="18" t="s">
        <v>78</v>
      </c>
      <c r="BF1170" s="15"/>
      <c r="BG1170" s="18" t="s">
        <v>89</v>
      </c>
      <c r="BH1170" s="18" t="s">
        <v>166</v>
      </c>
      <c r="BI1170" s="18" t="s">
        <v>368</v>
      </c>
      <c r="BJ1170" s="18" t="s">
        <v>82</v>
      </c>
      <c r="BK1170" s="16" t="s">
        <v>83</v>
      </c>
      <c r="BL1170" s="22">
        <v>561411.83592698001</v>
      </c>
      <c r="BM1170" s="16" t="s">
        <v>84</v>
      </c>
      <c r="BN1170" s="22"/>
      <c r="BO1170" s="23">
        <v>38464</v>
      </c>
      <c r="BP1170" s="23">
        <v>47595</v>
      </c>
      <c r="BQ1170" s="14" t="s">
        <v>113</v>
      </c>
      <c r="BR1170" s="14" t="s">
        <v>114</v>
      </c>
      <c r="BS1170" s="14">
        <v>38464</v>
      </c>
      <c r="BT1170" s="14">
        <v>38464</v>
      </c>
      <c r="BU1170" s="22">
        <v>23891.34</v>
      </c>
      <c r="BV1170" s="22">
        <v>39.36</v>
      </c>
      <c r="BW1170" s="22">
        <v>0</v>
      </c>
    </row>
    <row r="1171" spans="1:75" s="1" customFormat="1" ht="18.2" customHeight="1" x14ac:dyDescent="0.15">
      <c r="A1171" s="6">
        <v>1169</v>
      </c>
      <c r="B1171" s="7" t="s">
        <v>75</v>
      </c>
      <c r="C1171" s="7" t="s">
        <v>76</v>
      </c>
      <c r="D1171" s="8">
        <v>45108</v>
      </c>
      <c r="E1171" s="9" t="s">
        <v>1829</v>
      </c>
      <c r="F1171" s="10">
        <v>110</v>
      </c>
      <c r="G1171" s="10">
        <v>109</v>
      </c>
      <c r="H1171" s="11">
        <v>27206.25</v>
      </c>
      <c r="I1171" s="11">
        <v>15787.36</v>
      </c>
      <c r="J1171" s="11">
        <v>0</v>
      </c>
      <c r="K1171" s="11">
        <v>42993.61</v>
      </c>
      <c r="L1171" s="11">
        <v>224.88</v>
      </c>
      <c r="M1171" s="11">
        <v>0</v>
      </c>
      <c r="N1171" s="11">
        <v>0</v>
      </c>
      <c r="O1171" s="11">
        <v>0</v>
      </c>
      <c r="P1171" s="11">
        <v>0</v>
      </c>
      <c r="Q1171" s="11">
        <v>0</v>
      </c>
      <c r="R1171" s="11">
        <v>42993.61</v>
      </c>
      <c r="S1171" s="11">
        <v>34299.01</v>
      </c>
      <c r="T1171" s="11">
        <v>236.92</v>
      </c>
      <c r="U1171" s="11">
        <v>0</v>
      </c>
      <c r="V1171" s="11">
        <v>0</v>
      </c>
      <c r="W1171" s="11">
        <v>0</v>
      </c>
      <c r="X1171" s="11">
        <v>0</v>
      </c>
      <c r="Y1171" s="11">
        <v>0</v>
      </c>
      <c r="Z1171" s="11">
        <v>34535.93</v>
      </c>
      <c r="AA1171" s="11">
        <v>0</v>
      </c>
      <c r="AB1171" s="11">
        <v>0</v>
      </c>
      <c r="AC1171" s="11">
        <v>0</v>
      </c>
      <c r="AD1171" s="11">
        <v>0</v>
      </c>
      <c r="AE1171" s="11">
        <v>0</v>
      </c>
      <c r="AF1171" s="11">
        <v>0</v>
      </c>
      <c r="AG1171" s="11">
        <v>0</v>
      </c>
      <c r="AH1171" s="11">
        <v>0</v>
      </c>
      <c r="AI1171" s="11">
        <v>0</v>
      </c>
      <c r="AJ1171" s="11">
        <v>0</v>
      </c>
      <c r="AK1171" s="11">
        <v>0</v>
      </c>
      <c r="AL1171" s="11">
        <v>0</v>
      </c>
      <c r="AM1171" s="11">
        <v>0</v>
      </c>
      <c r="AN1171" s="11">
        <v>0</v>
      </c>
      <c r="AO1171" s="11">
        <v>0</v>
      </c>
      <c r="AP1171" s="11">
        <v>0</v>
      </c>
      <c r="AQ1171" s="11">
        <v>0</v>
      </c>
      <c r="AR1171" s="11">
        <v>0</v>
      </c>
      <c r="AS1171" s="11">
        <v>0</v>
      </c>
      <c r="AT1171" s="11">
        <f t="shared" si="18"/>
        <v>0</v>
      </c>
      <c r="AU1171" s="11">
        <v>16012.24</v>
      </c>
      <c r="AV1171" s="11">
        <v>34535.93</v>
      </c>
      <c r="AW1171" s="12">
        <v>82</v>
      </c>
      <c r="AX1171" s="12">
        <v>300</v>
      </c>
      <c r="AY1171" s="11">
        <v>201000.01</v>
      </c>
      <c r="AZ1171" s="11">
        <v>49095.28</v>
      </c>
      <c r="BA1171" s="13">
        <v>87.313435999999996</v>
      </c>
      <c r="BB1171" s="13">
        <v>76.461929031547598</v>
      </c>
      <c r="BC1171" s="13">
        <v>10.45</v>
      </c>
      <c r="BD1171" s="13"/>
      <c r="BE1171" s="9" t="s">
        <v>78</v>
      </c>
      <c r="BF1171" s="6"/>
      <c r="BG1171" s="9" t="s">
        <v>79</v>
      </c>
      <c r="BH1171" s="9" t="s">
        <v>106</v>
      </c>
      <c r="BI1171" s="9" t="s">
        <v>183</v>
      </c>
      <c r="BJ1171" s="9" t="s">
        <v>82</v>
      </c>
      <c r="BK1171" s="7" t="s">
        <v>83</v>
      </c>
      <c r="BL1171" s="13">
        <v>333926.81154734001</v>
      </c>
      <c r="BM1171" s="7" t="s">
        <v>84</v>
      </c>
      <c r="BN1171" s="13"/>
      <c r="BO1171" s="14">
        <v>38488</v>
      </c>
      <c r="BP1171" s="14">
        <v>47619</v>
      </c>
      <c r="BQ1171" s="14" t="s">
        <v>163</v>
      </c>
      <c r="BR1171" s="14" t="s">
        <v>164</v>
      </c>
      <c r="BS1171" s="14" t="s">
        <v>87</v>
      </c>
      <c r="BT1171" s="14" t="s">
        <v>87</v>
      </c>
      <c r="BU1171" s="13">
        <v>11950.76</v>
      </c>
      <c r="BV1171" s="13">
        <v>24.48</v>
      </c>
      <c r="BW1171" s="13">
        <v>0</v>
      </c>
    </row>
    <row r="1172" spans="1:75" s="1" customFormat="1" ht="18.2" customHeight="1" x14ac:dyDescent="0.15">
      <c r="A1172" s="15">
        <v>1170</v>
      </c>
      <c r="B1172" s="16" t="s">
        <v>75</v>
      </c>
      <c r="C1172" s="16" t="s">
        <v>76</v>
      </c>
      <c r="D1172" s="17">
        <v>45108</v>
      </c>
      <c r="E1172" s="18" t="s">
        <v>1830</v>
      </c>
      <c r="F1172" s="19">
        <v>0</v>
      </c>
      <c r="G1172" s="19">
        <v>0</v>
      </c>
      <c r="H1172" s="20">
        <v>12425.38</v>
      </c>
      <c r="I1172" s="20">
        <v>0</v>
      </c>
      <c r="J1172" s="20">
        <v>0</v>
      </c>
      <c r="K1172" s="20">
        <v>12425.38</v>
      </c>
      <c r="L1172" s="20">
        <v>582.36</v>
      </c>
      <c r="M1172" s="20">
        <v>0</v>
      </c>
      <c r="N1172" s="20">
        <v>0</v>
      </c>
      <c r="O1172" s="20">
        <v>582.36</v>
      </c>
      <c r="P1172" s="20">
        <v>0</v>
      </c>
      <c r="Q1172" s="20">
        <v>0</v>
      </c>
      <c r="R1172" s="20">
        <v>11843.02</v>
      </c>
      <c r="S1172" s="20">
        <v>0</v>
      </c>
      <c r="T1172" s="20">
        <v>108.2</v>
      </c>
      <c r="U1172" s="20">
        <v>0</v>
      </c>
      <c r="V1172" s="20">
        <v>0</v>
      </c>
      <c r="W1172" s="20">
        <v>108.2</v>
      </c>
      <c r="X1172" s="20">
        <v>0</v>
      </c>
      <c r="Y1172" s="20">
        <v>0</v>
      </c>
      <c r="Z1172" s="20">
        <v>0</v>
      </c>
      <c r="AA1172" s="20">
        <v>33.71</v>
      </c>
      <c r="AB1172" s="20">
        <v>0</v>
      </c>
      <c r="AC1172" s="20">
        <v>0</v>
      </c>
      <c r="AD1172" s="20">
        <v>0</v>
      </c>
      <c r="AE1172" s="20">
        <v>0</v>
      </c>
      <c r="AF1172" s="20">
        <v>-19.91</v>
      </c>
      <c r="AG1172" s="20">
        <v>31.51</v>
      </c>
      <c r="AH1172" s="20">
        <v>85.71</v>
      </c>
      <c r="AI1172" s="20">
        <v>0</v>
      </c>
      <c r="AJ1172" s="20">
        <v>0</v>
      </c>
      <c r="AK1172" s="20">
        <v>0</v>
      </c>
      <c r="AL1172" s="20">
        <v>0</v>
      </c>
      <c r="AM1172" s="20">
        <v>0</v>
      </c>
      <c r="AN1172" s="20">
        <v>0</v>
      </c>
      <c r="AO1172" s="20">
        <v>0</v>
      </c>
      <c r="AP1172" s="20">
        <v>2.4300000000000002</v>
      </c>
      <c r="AQ1172" s="20">
        <v>0</v>
      </c>
      <c r="AR1172" s="20">
        <v>0</v>
      </c>
      <c r="AS1172" s="20">
        <v>0</v>
      </c>
      <c r="AT1172" s="11">
        <f t="shared" si="18"/>
        <v>824.01</v>
      </c>
      <c r="AU1172" s="20">
        <v>0</v>
      </c>
      <c r="AV1172" s="20">
        <v>0</v>
      </c>
      <c r="AW1172" s="21">
        <v>22</v>
      </c>
      <c r="AX1172" s="21">
        <v>240</v>
      </c>
      <c r="AY1172" s="20">
        <v>277000</v>
      </c>
      <c r="AZ1172" s="20">
        <v>69401.070000000007</v>
      </c>
      <c r="BA1172" s="22">
        <v>89.609533999999996</v>
      </c>
      <c r="BB1172" s="22">
        <v>15.291515006219401</v>
      </c>
      <c r="BC1172" s="22">
        <v>10.45</v>
      </c>
      <c r="BD1172" s="22"/>
      <c r="BE1172" s="18" t="s">
        <v>78</v>
      </c>
      <c r="BF1172" s="15"/>
      <c r="BG1172" s="18" t="s">
        <v>79</v>
      </c>
      <c r="BH1172" s="18" t="s">
        <v>409</v>
      </c>
      <c r="BI1172" s="18" t="s">
        <v>1215</v>
      </c>
      <c r="BJ1172" s="18" t="s">
        <v>108</v>
      </c>
      <c r="BK1172" s="16" t="s">
        <v>83</v>
      </c>
      <c r="BL1172" s="22">
        <v>91983.480979879998</v>
      </c>
      <c r="BM1172" s="16" t="s">
        <v>84</v>
      </c>
      <c r="BN1172" s="22"/>
      <c r="BO1172" s="23">
        <v>38490</v>
      </c>
      <c r="BP1172" s="23">
        <v>45795</v>
      </c>
      <c r="BQ1172" s="14" t="s">
        <v>109</v>
      </c>
      <c r="BR1172" s="14" t="s">
        <v>110</v>
      </c>
      <c r="BS1172" s="14" t="s">
        <v>87</v>
      </c>
      <c r="BT1172" s="14" t="s">
        <v>87</v>
      </c>
      <c r="BU1172" s="22">
        <v>0</v>
      </c>
      <c r="BV1172" s="22">
        <v>33.71</v>
      </c>
      <c r="BW1172" s="22">
        <v>0</v>
      </c>
    </row>
    <row r="1173" spans="1:75" s="1" customFormat="1" ht="18.2" customHeight="1" x14ac:dyDescent="0.15">
      <c r="A1173" s="6">
        <v>1171</v>
      </c>
      <c r="B1173" s="7" t="s">
        <v>75</v>
      </c>
      <c r="C1173" s="7" t="s">
        <v>76</v>
      </c>
      <c r="D1173" s="8">
        <v>45108</v>
      </c>
      <c r="E1173" s="9" t="s">
        <v>1831</v>
      </c>
      <c r="F1173" s="10">
        <v>51</v>
      </c>
      <c r="G1173" s="10">
        <v>50</v>
      </c>
      <c r="H1173" s="11">
        <v>34003.25</v>
      </c>
      <c r="I1173" s="11">
        <v>11086.03</v>
      </c>
      <c r="J1173" s="11">
        <v>0</v>
      </c>
      <c r="K1173" s="11">
        <v>45089.279999999999</v>
      </c>
      <c r="L1173" s="11">
        <v>276.64</v>
      </c>
      <c r="M1173" s="11">
        <v>0</v>
      </c>
      <c r="N1173" s="11">
        <v>0</v>
      </c>
      <c r="O1173" s="11">
        <v>0</v>
      </c>
      <c r="P1173" s="11">
        <v>0</v>
      </c>
      <c r="Q1173" s="11">
        <v>0</v>
      </c>
      <c r="R1173" s="11">
        <v>45089.279999999999</v>
      </c>
      <c r="S1173" s="11">
        <v>18132.47</v>
      </c>
      <c r="T1173" s="11">
        <v>307.73</v>
      </c>
      <c r="U1173" s="11">
        <v>0</v>
      </c>
      <c r="V1173" s="11">
        <v>0</v>
      </c>
      <c r="W1173" s="11">
        <v>0</v>
      </c>
      <c r="X1173" s="11">
        <v>0</v>
      </c>
      <c r="Y1173" s="11">
        <v>0</v>
      </c>
      <c r="Z1173" s="11">
        <v>18440.2</v>
      </c>
      <c r="AA1173" s="11">
        <v>0</v>
      </c>
      <c r="AB1173" s="11">
        <v>0</v>
      </c>
      <c r="AC1173" s="11">
        <v>0</v>
      </c>
      <c r="AD1173" s="11">
        <v>0</v>
      </c>
      <c r="AE1173" s="11">
        <v>0</v>
      </c>
      <c r="AF1173" s="11">
        <v>0</v>
      </c>
      <c r="AG1173" s="11">
        <v>0</v>
      </c>
      <c r="AH1173" s="11">
        <v>0</v>
      </c>
      <c r="AI1173" s="11">
        <v>0</v>
      </c>
      <c r="AJ1173" s="11">
        <v>0</v>
      </c>
      <c r="AK1173" s="11">
        <v>0</v>
      </c>
      <c r="AL1173" s="11">
        <v>0</v>
      </c>
      <c r="AM1173" s="11">
        <v>0</v>
      </c>
      <c r="AN1173" s="11">
        <v>0</v>
      </c>
      <c r="AO1173" s="11">
        <v>0</v>
      </c>
      <c r="AP1173" s="11">
        <v>0</v>
      </c>
      <c r="AQ1173" s="11">
        <v>0</v>
      </c>
      <c r="AR1173" s="11">
        <v>0</v>
      </c>
      <c r="AS1173" s="11">
        <v>0</v>
      </c>
      <c r="AT1173" s="11">
        <f t="shared" si="18"/>
        <v>0</v>
      </c>
      <c r="AU1173" s="11">
        <v>11362.67</v>
      </c>
      <c r="AV1173" s="11">
        <v>18440.2</v>
      </c>
      <c r="AW1173" s="12">
        <v>82</v>
      </c>
      <c r="AX1173" s="12">
        <v>300</v>
      </c>
      <c r="AY1173" s="11">
        <v>242227.11</v>
      </c>
      <c r="AZ1173" s="11">
        <v>60244</v>
      </c>
      <c r="BA1173" s="13">
        <v>88.999852000000004</v>
      </c>
      <c r="BB1173" s="13">
        <v>66.611434280369195</v>
      </c>
      <c r="BC1173" s="13">
        <v>10.86</v>
      </c>
      <c r="BD1173" s="13"/>
      <c r="BE1173" s="9" t="s">
        <v>78</v>
      </c>
      <c r="BF1173" s="6"/>
      <c r="BG1173" s="9" t="s">
        <v>199</v>
      </c>
      <c r="BH1173" s="9" t="s">
        <v>340</v>
      </c>
      <c r="BI1173" s="9" t="s">
        <v>341</v>
      </c>
      <c r="BJ1173" s="9" t="s">
        <v>82</v>
      </c>
      <c r="BK1173" s="7" t="s">
        <v>83</v>
      </c>
      <c r="BL1173" s="13">
        <v>350203.65829632001</v>
      </c>
      <c r="BM1173" s="7" t="s">
        <v>84</v>
      </c>
      <c r="BN1173" s="13"/>
      <c r="BO1173" s="14">
        <v>38492</v>
      </c>
      <c r="BP1173" s="14">
        <v>47623</v>
      </c>
      <c r="BQ1173" s="14" t="s">
        <v>113</v>
      </c>
      <c r="BR1173" s="14" t="s">
        <v>114</v>
      </c>
      <c r="BS1173" s="14" t="s">
        <v>87</v>
      </c>
      <c r="BT1173" s="14" t="s">
        <v>87</v>
      </c>
      <c r="BU1173" s="13">
        <v>5948.64</v>
      </c>
      <c r="BV1173" s="13">
        <v>12.33</v>
      </c>
      <c r="BW1173" s="13">
        <v>0</v>
      </c>
    </row>
    <row r="1174" spans="1:75" s="1" customFormat="1" ht="18.2" customHeight="1" x14ac:dyDescent="0.15">
      <c r="A1174" s="15">
        <v>1172</v>
      </c>
      <c r="B1174" s="16" t="s">
        <v>75</v>
      </c>
      <c r="C1174" s="16" t="s">
        <v>76</v>
      </c>
      <c r="D1174" s="17">
        <v>45108</v>
      </c>
      <c r="E1174" s="18" t="s">
        <v>1832</v>
      </c>
      <c r="F1174" s="19">
        <v>171</v>
      </c>
      <c r="G1174" s="19">
        <v>170</v>
      </c>
      <c r="H1174" s="20">
        <v>29190.28</v>
      </c>
      <c r="I1174" s="20">
        <v>20217.669999999998</v>
      </c>
      <c r="J1174" s="20">
        <v>0</v>
      </c>
      <c r="K1174" s="20">
        <v>49407.95</v>
      </c>
      <c r="L1174" s="20">
        <v>233.44</v>
      </c>
      <c r="M1174" s="20">
        <v>0</v>
      </c>
      <c r="N1174" s="20">
        <v>0</v>
      </c>
      <c r="O1174" s="20">
        <v>0</v>
      </c>
      <c r="P1174" s="20">
        <v>0</v>
      </c>
      <c r="Q1174" s="20">
        <v>0</v>
      </c>
      <c r="R1174" s="20">
        <v>49407.95</v>
      </c>
      <c r="S1174" s="20">
        <v>64128.95</v>
      </c>
      <c r="T1174" s="20">
        <v>264.17</v>
      </c>
      <c r="U1174" s="20">
        <v>0</v>
      </c>
      <c r="V1174" s="20">
        <v>0</v>
      </c>
      <c r="W1174" s="20">
        <v>0</v>
      </c>
      <c r="X1174" s="20">
        <v>0</v>
      </c>
      <c r="Y1174" s="20">
        <v>0</v>
      </c>
      <c r="Z1174" s="20">
        <v>64393.120000000003</v>
      </c>
      <c r="AA1174" s="20">
        <v>0</v>
      </c>
      <c r="AB1174" s="20">
        <v>0</v>
      </c>
      <c r="AC1174" s="20">
        <v>0</v>
      </c>
      <c r="AD1174" s="20">
        <v>0</v>
      </c>
      <c r="AE1174" s="20">
        <v>0</v>
      </c>
      <c r="AF1174" s="20">
        <v>0</v>
      </c>
      <c r="AG1174" s="20">
        <v>0</v>
      </c>
      <c r="AH1174" s="20">
        <v>0</v>
      </c>
      <c r="AI1174" s="20">
        <v>0</v>
      </c>
      <c r="AJ1174" s="20">
        <v>0</v>
      </c>
      <c r="AK1174" s="20">
        <v>0</v>
      </c>
      <c r="AL1174" s="20">
        <v>0</v>
      </c>
      <c r="AM1174" s="20">
        <v>0</v>
      </c>
      <c r="AN1174" s="20">
        <v>0</v>
      </c>
      <c r="AO1174" s="20">
        <v>0</v>
      </c>
      <c r="AP1174" s="20">
        <v>0</v>
      </c>
      <c r="AQ1174" s="20">
        <v>0</v>
      </c>
      <c r="AR1174" s="20">
        <v>0</v>
      </c>
      <c r="AS1174" s="20">
        <v>0</v>
      </c>
      <c r="AT1174" s="11">
        <f t="shared" si="18"/>
        <v>0</v>
      </c>
      <c r="AU1174" s="20">
        <v>20451.11</v>
      </c>
      <c r="AV1174" s="20">
        <v>64393.120000000003</v>
      </c>
      <c r="AW1174" s="21">
        <v>83</v>
      </c>
      <c r="AX1174" s="21">
        <v>300</v>
      </c>
      <c r="AY1174" s="20">
        <v>203328.58</v>
      </c>
      <c r="AZ1174" s="20">
        <v>51300</v>
      </c>
      <c r="BA1174" s="22">
        <v>90</v>
      </c>
      <c r="BB1174" s="22">
        <v>86.6806140350877</v>
      </c>
      <c r="BC1174" s="22">
        <v>10.86</v>
      </c>
      <c r="BD1174" s="22"/>
      <c r="BE1174" s="18" t="s">
        <v>78</v>
      </c>
      <c r="BF1174" s="15"/>
      <c r="BG1174" s="18" t="s">
        <v>199</v>
      </c>
      <c r="BH1174" s="18" t="s">
        <v>324</v>
      </c>
      <c r="BI1174" s="18" t="s">
        <v>325</v>
      </c>
      <c r="BJ1174" s="18" t="s">
        <v>82</v>
      </c>
      <c r="BK1174" s="16" t="s">
        <v>83</v>
      </c>
      <c r="BL1174" s="22">
        <v>383746.31040730001</v>
      </c>
      <c r="BM1174" s="16" t="s">
        <v>84</v>
      </c>
      <c r="BN1174" s="22"/>
      <c r="BO1174" s="23">
        <v>38520</v>
      </c>
      <c r="BP1174" s="23">
        <v>47651</v>
      </c>
      <c r="BQ1174" s="14" t="s">
        <v>965</v>
      </c>
      <c r="BR1174" s="14" t="s">
        <v>966</v>
      </c>
      <c r="BS1174" s="14" t="s">
        <v>87</v>
      </c>
      <c r="BT1174" s="14" t="s">
        <v>87</v>
      </c>
      <c r="BU1174" s="22">
        <v>16814.14</v>
      </c>
      <c r="BV1174" s="22">
        <v>10.5</v>
      </c>
      <c r="BW1174" s="22">
        <v>0</v>
      </c>
    </row>
    <row r="1175" spans="1:75" s="1" customFormat="1" ht="18.2" customHeight="1" x14ac:dyDescent="0.15">
      <c r="A1175" s="6">
        <v>1173</v>
      </c>
      <c r="B1175" s="7" t="s">
        <v>75</v>
      </c>
      <c r="C1175" s="7" t="s">
        <v>76</v>
      </c>
      <c r="D1175" s="8">
        <v>45108</v>
      </c>
      <c r="E1175" s="9" t="s">
        <v>1833</v>
      </c>
      <c r="F1175" s="10">
        <v>157</v>
      </c>
      <c r="G1175" s="10">
        <v>156</v>
      </c>
      <c r="H1175" s="11">
        <v>45393.9</v>
      </c>
      <c r="I1175" s="11">
        <v>31014.07</v>
      </c>
      <c r="J1175" s="11">
        <v>0</v>
      </c>
      <c r="K1175" s="11">
        <v>76407.97</v>
      </c>
      <c r="L1175" s="11">
        <v>366.86</v>
      </c>
      <c r="M1175" s="11">
        <v>0</v>
      </c>
      <c r="N1175" s="11">
        <v>0</v>
      </c>
      <c r="O1175" s="11">
        <v>0</v>
      </c>
      <c r="P1175" s="11">
        <v>0</v>
      </c>
      <c r="Q1175" s="11">
        <v>0</v>
      </c>
      <c r="R1175" s="11">
        <v>76407.97</v>
      </c>
      <c r="S1175" s="11">
        <v>88304.84</v>
      </c>
      <c r="T1175" s="11">
        <v>400.6</v>
      </c>
      <c r="U1175" s="11">
        <v>0</v>
      </c>
      <c r="V1175" s="11">
        <v>0</v>
      </c>
      <c r="W1175" s="11">
        <v>0</v>
      </c>
      <c r="X1175" s="11">
        <v>0</v>
      </c>
      <c r="Y1175" s="11">
        <v>0</v>
      </c>
      <c r="Z1175" s="11">
        <v>88705.44</v>
      </c>
      <c r="AA1175" s="11">
        <v>0</v>
      </c>
      <c r="AB1175" s="11">
        <v>0</v>
      </c>
      <c r="AC1175" s="11">
        <v>0</v>
      </c>
      <c r="AD1175" s="11">
        <v>0</v>
      </c>
      <c r="AE1175" s="11">
        <v>0</v>
      </c>
      <c r="AF1175" s="11">
        <v>0</v>
      </c>
      <c r="AG1175" s="11">
        <v>0</v>
      </c>
      <c r="AH1175" s="11">
        <v>0</v>
      </c>
      <c r="AI1175" s="11">
        <v>0</v>
      </c>
      <c r="AJ1175" s="11">
        <v>0</v>
      </c>
      <c r="AK1175" s="11">
        <v>0</v>
      </c>
      <c r="AL1175" s="11">
        <v>0</v>
      </c>
      <c r="AM1175" s="11">
        <v>0</v>
      </c>
      <c r="AN1175" s="11">
        <v>0</v>
      </c>
      <c r="AO1175" s="11">
        <v>0</v>
      </c>
      <c r="AP1175" s="11">
        <v>0</v>
      </c>
      <c r="AQ1175" s="11">
        <v>0</v>
      </c>
      <c r="AR1175" s="11">
        <v>0</v>
      </c>
      <c r="AS1175" s="11">
        <v>0</v>
      </c>
      <c r="AT1175" s="11">
        <f t="shared" si="18"/>
        <v>0</v>
      </c>
      <c r="AU1175" s="11">
        <v>31380.93</v>
      </c>
      <c r="AV1175" s="11">
        <v>88705.44</v>
      </c>
      <c r="AW1175" s="12">
        <v>83</v>
      </c>
      <c r="AX1175" s="12">
        <v>300</v>
      </c>
      <c r="AY1175" s="11">
        <v>320000.84999999998</v>
      </c>
      <c r="AZ1175" s="11">
        <v>80733.25</v>
      </c>
      <c r="BA1175" s="13">
        <v>90.000000999999997</v>
      </c>
      <c r="BB1175" s="13">
        <v>85.178255259239194</v>
      </c>
      <c r="BC1175" s="13">
        <v>10.59</v>
      </c>
      <c r="BD1175" s="13"/>
      <c r="BE1175" s="9" t="s">
        <v>78</v>
      </c>
      <c r="BF1175" s="6"/>
      <c r="BG1175" s="9" t="s">
        <v>199</v>
      </c>
      <c r="BH1175" s="9" t="s">
        <v>508</v>
      </c>
      <c r="BI1175" s="9" t="s">
        <v>509</v>
      </c>
      <c r="BJ1175" s="9" t="s">
        <v>82</v>
      </c>
      <c r="BK1175" s="7" t="s">
        <v>83</v>
      </c>
      <c r="BL1175" s="13">
        <v>593452.60374517995</v>
      </c>
      <c r="BM1175" s="7" t="s">
        <v>84</v>
      </c>
      <c r="BN1175" s="13"/>
      <c r="BO1175" s="14">
        <v>38519</v>
      </c>
      <c r="BP1175" s="14">
        <v>47650</v>
      </c>
      <c r="BQ1175" s="14" t="s">
        <v>157</v>
      </c>
      <c r="BR1175" s="14" t="s">
        <v>158</v>
      </c>
      <c r="BS1175" s="14" t="s">
        <v>87</v>
      </c>
      <c r="BT1175" s="14" t="s">
        <v>87</v>
      </c>
      <c r="BU1175" s="13">
        <v>24283.62</v>
      </c>
      <c r="BV1175" s="13">
        <v>16.8</v>
      </c>
      <c r="BW1175" s="13">
        <v>0</v>
      </c>
    </row>
    <row r="1176" spans="1:75" s="1" customFormat="1" ht="18.2" customHeight="1" x14ac:dyDescent="0.15">
      <c r="A1176" s="15">
        <v>1174</v>
      </c>
      <c r="B1176" s="16" t="s">
        <v>75</v>
      </c>
      <c r="C1176" s="16" t="s">
        <v>76</v>
      </c>
      <c r="D1176" s="17">
        <v>45108</v>
      </c>
      <c r="E1176" s="18" t="s">
        <v>1834</v>
      </c>
      <c r="F1176" s="19">
        <v>110</v>
      </c>
      <c r="G1176" s="19">
        <v>109</v>
      </c>
      <c r="H1176" s="20">
        <v>43572.55</v>
      </c>
      <c r="I1176" s="20">
        <v>24593.42</v>
      </c>
      <c r="J1176" s="20">
        <v>0</v>
      </c>
      <c r="K1176" s="20">
        <v>68165.97</v>
      </c>
      <c r="L1176" s="20">
        <v>352.2</v>
      </c>
      <c r="M1176" s="20">
        <v>0</v>
      </c>
      <c r="N1176" s="20">
        <v>0</v>
      </c>
      <c r="O1176" s="20">
        <v>0</v>
      </c>
      <c r="P1176" s="20">
        <v>0</v>
      </c>
      <c r="Q1176" s="20">
        <v>0</v>
      </c>
      <c r="R1176" s="20">
        <v>68165.97</v>
      </c>
      <c r="S1176" s="20">
        <v>55710.15</v>
      </c>
      <c r="T1176" s="20">
        <v>384.53</v>
      </c>
      <c r="U1176" s="20">
        <v>0</v>
      </c>
      <c r="V1176" s="20">
        <v>0</v>
      </c>
      <c r="W1176" s="20">
        <v>0</v>
      </c>
      <c r="X1176" s="20">
        <v>0</v>
      </c>
      <c r="Y1176" s="20">
        <v>0</v>
      </c>
      <c r="Z1176" s="20">
        <v>56094.68</v>
      </c>
      <c r="AA1176" s="20">
        <v>0</v>
      </c>
      <c r="AB1176" s="20">
        <v>0</v>
      </c>
      <c r="AC1176" s="20">
        <v>0</v>
      </c>
      <c r="AD1176" s="20">
        <v>0</v>
      </c>
      <c r="AE1176" s="20">
        <v>0</v>
      </c>
      <c r="AF1176" s="20">
        <v>0</v>
      </c>
      <c r="AG1176" s="20">
        <v>0</v>
      </c>
      <c r="AH1176" s="20">
        <v>0</v>
      </c>
      <c r="AI1176" s="20">
        <v>0</v>
      </c>
      <c r="AJ1176" s="20">
        <v>0</v>
      </c>
      <c r="AK1176" s="20">
        <v>0</v>
      </c>
      <c r="AL1176" s="20">
        <v>0</v>
      </c>
      <c r="AM1176" s="20">
        <v>0</v>
      </c>
      <c r="AN1176" s="20">
        <v>0</v>
      </c>
      <c r="AO1176" s="20">
        <v>0</v>
      </c>
      <c r="AP1176" s="20">
        <v>0</v>
      </c>
      <c r="AQ1176" s="20">
        <v>0</v>
      </c>
      <c r="AR1176" s="20">
        <v>0</v>
      </c>
      <c r="AS1176" s="20">
        <v>0</v>
      </c>
      <c r="AT1176" s="11">
        <f t="shared" si="18"/>
        <v>0</v>
      </c>
      <c r="AU1176" s="20">
        <v>24945.62</v>
      </c>
      <c r="AV1176" s="20">
        <v>56094.68</v>
      </c>
      <c r="AW1176" s="21">
        <v>83</v>
      </c>
      <c r="AX1176" s="21">
        <v>300</v>
      </c>
      <c r="AY1176" s="20">
        <v>320000.84999999998</v>
      </c>
      <c r="AZ1176" s="20">
        <v>77500</v>
      </c>
      <c r="BA1176" s="22">
        <v>86.395630999999995</v>
      </c>
      <c r="BB1176" s="22">
        <v>75.990219237123497</v>
      </c>
      <c r="BC1176" s="22">
        <v>10.59</v>
      </c>
      <c r="BD1176" s="22"/>
      <c r="BE1176" s="18" t="s">
        <v>78</v>
      </c>
      <c r="BF1176" s="15"/>
      <c r="BG1176" s="18" t="s">
        <v>199</v>
      </c>
      <c r="BH1176" s="18" t="s">
        <v>508</v>
      </c>
      <c r="BI1176" s="18" t="s">
        <v>509</v>
      </c>
      <c r="BJ1176" s="18" t="s">
        <v>82</v>
      </c>
      <c r="BK1176" s="16" t="s">
        <v>83</v>
      </c>
      <c r="BL1176" s="22">
        <v>529437.86339717999</v>
      </c>
      <c r="BM1176" s="16" t="s">
        <v>84</v>
      </c>
      <c r="BN1176" s="22"/>
      <c r="BO1176" s="23">
        <v>38519</v>
      </c>
      <c r="BP1176" s="23">
        <v>47650</v>
      </c>
      <c r="BQ1176" s="14" t="s">
        <v>326</v>
      </c>
      <c r="BR1176" s="14" t="s">
        <v>327</v>
      </c>
      <c r="BS1176" s="14" t="s">
        <v>87</v>
      </c>
      <c r="BT1176" s="14" t="s">
        <v>87</v>
      </c>
      <c r="BU1176" s="22">
        <v>16495.509999999998</v>
      </c>
      <c r="BV1176" s="22">
        <v>16.13</v>
      </c>
      <c r="BW1176" s="22">
        <v>0</v>
      </c>
    </row>
    <row r="1177" spans="1:75" s="1" customFormat="1" ht="18.2" customHeight="1" x14ac:dyDescent="0.15">
      <c r="A1177" s="6">
        <v>1175</v>
      </c>
      <c r="B1177" s="7" t="s">
        <v>75</v>
      </c>
      <c r="C1177" s="7" t="s">
        <v>76</v>
      </c>
      <c r="D1177" s="8">
        <v>45108</v>
      </c>
      <c r="E1177" s="9" t="s">
        <v>1835</v>
      </c>
      <c r="F1177" s="10">
        <v>0</v>
      </c>
      <c r="G1177" s="10">
        <v>0</v>
      </c>
      <c r="H1177" s="11">
        <v>37275.99</v>
      </c>
      <c r="I1177" s="11">
        <v>0</v>
      </c>
      <c r="J1177" s="11">
        <v>0</v>
      </c>
      <c r="K1177" s="11">
        <v>37275.99</v>
      </c>
      <c r="L1177" s="11">
        <v>398.36</v>
      </c>
      <c r="M1177" s="11">
        <v>0</v>
      </c>
      <c r="N1177" s="11">
        <v>0</v>
      </c>
      <c r="O1177" s="11">
        <v>398.36</v>
      </c>
      <c r="P1177" s="11">
        <v>0</v>
      </c>
      <c r="Q1177" s="11">
        <v>0</v>
      </c>
      <c r="R1177" s="11">
        <v>36877.629999999997</v>
      </c>
      <c r="S1177" s="11">
        <v>0</v>
      </c>
      <c r="T1177" s="11">
        <v>324.61</v>
      </c>
      <c r="U1177" s="11">
        <v>0</v>
      </c>
      <c r="V1177" s="11">
        <v>0</v>
      </c>
      <c r="W1177" s="11">
        <v>324.61</v>
      </c>
      <c r="X1177" s="11">
        <v>0</v>
      </c>
      <c r="Y1177" s="11">
        <v>0</v>
      </c>
      <c r="Z1177" s="11">
        <v>0</v>
      </c>
      <c r="AA1177" s="11">
        <v>38.32</v>
      </c>
      <c r="AB1177" s="11">
        <v>0</v>
      </c>
      <c r="AC1177" s="11">
        <v>0</v>
      </c>
      <c r="AD1177" s="11">
        <v>0</v>
      </c>
      <c r="AE1177" s="11">
        <v>0</v>
      </c>
      <c r="AF1177" s="11">
        <v>-28.03</v>
      </c>
      <c r="AG1177" s="11">
        <v>38.06</v>
      </c>
      <c r="AH1177" s="11">
        <v>96.18</v>
      </c>
      <c r="AI1177" s="11">
        <v>0</v>
      </c>
      <c r="AJ1177" s="11">
        <v>0</v>
      </c>
      <c r="AK1177" s="11">
        <v>0</v>
      </c>
      <c r="AL1177" s="11">
        <v>0</v>
      </c>
      <c r="AM1177" s="11">
        <v>0</v>
      </c>
      <c r="AN1177" s="11">
        <v>0</v>
      </c>
      <c r="AO1177" s="11">
        <v>0</v>
      </c>
      <c r="AP1177" s="11">
        <v>0</v>
      </c>
      <c r="AQ1177" s="11">
        <v>0</v>
      </c>
      <c r="AR1177" s="11">
        <v>0</v>
      </c>
      <c r="AS1177" s="11">
        <v>3.8630000000000001E-3</v>
      </c>
      <c r="AT1177" s="11">
        <f t="shared" si="18"/>
        <v>867.49613699999998</v>
      </c>
      <c r="AU1177" s="11">
        <v>0</v>
      </c>
      <c r="AV1177" s="11">
        <v>0</v>
      </c>
      <c r="AW1177" s="12">
        <v>93</v>
      </c>
      <c r="AX1177" s="12">
        <v>300</v>
      </c>
      <c r="AY1177" s="11">
        <v>347999.98</v>
      </c>
      <c r="AZ1177" s="11">
        <v>76861.37</v>
      </c>
      <c r="BA1177" s="13">
        <v>81.465524000000002</v>
      </c>
      <c r="BB1177" s="13">
        <v>39.086675814236997</v>
      </c>
      <c r="BC1177" s="13">
        <v>10.45</v>
      </c>
      <c r="BD1177" s="13"/>
      <c r="BE1177" s="9" t="s">
        <v>78</v>
      </c>
      <c r="BF1177" s="6"/>
      <c r="BG1177" s="9" t="s">
        <v>312</v>
      </c>
      <c r="BH1177" s="9" t="s">
        <v>576</v>
      </c>
      <c r="BI1177" s="9" t="s">
        <v>786</v>
      </c>
      <c r="BJ1177" s="9" t="s">
        <v>108</v>
      </c>
      <c r="BK1177" s="7" t="s">
        <v>83</v>
      </c>
      <c r="BL1177" s="13">
        <v>286424.64318121999</v>
      </c>
      <c r="BM1177" s="7" t="s">
        <v>84</v>
      </c>
      <c r="BN1177" s="13"/>
      <c r="BO1177" s="14">
        <v>38832</v>
      </c>
      <c r="BP1177" s="14">
        <v>47963</v>
      </c>
      <c r="BQ1177" s="14" t="s">
        <v>109</v>
      </c>
      <c r="BR1177" s="14" t="s">
        <v>110</v>
      </c>
      <c r="BS1177" s="14" t="s">
        <v>87</v>
      </c>
      <c r="BT1177" s="14" t="s">
        <v>87</v>
      </c>
      <c r="BU1177" s="13">
        <v>0</v>
      </c>
      <c r="BV1177" s="13">
        <v>38.32</v>
      </c>
      <c r="BW1177" s="13">
        <v>0</v>
      </c>
    </row>
    <row r="1178" spans="1:75" s="1" customFormat="1" ht="18.2" customHeight="1" x14ac:dyDescent="0.15">
      <c r="A1178" s="15">
        <v>1176</v>
      </c>
      <c r="B1178" s="16" t="s">
        <v>75</v>
      </c>
      <c r="C1178" s="16" t="s">
        <v>76</v>
      </c>
      <c r="D1178" s="17">
        <v>45108</v>
      </c>
      <c r="E1178" s="18" t="s">
        <v>1836</v>
      </c>
      <c r="F1178" s="19">
        <v>146</v>
      </c>
      <c r="G1178" s="19">
        <v>145</v>
      </c>
      <c r="H1178" s="20">
        <v>22460.76</v>
      </c>
      <c r="I1178" s="20">
        <v>46872.53</v>
      </c>
      <c r="J1178" s="20">
        <v>0</v>
      </c>
      <c r="K1178" s="20">
        <v>69333.289999999994</v>
      </c>
      <c r="L1178" s="20">
        <v>570.42999999999995</v>
      </c>
      <c r="M1178" s="20">
        <v>0</v>
      </c>
      <c r="N1178" s="20">
        <v>0</v>
      </c>
      <c r="O1178" s="20">
        <v>0</v>
      </c>
      <c r="P1178" s="20">
        <v>0</v>
      </c>
      <c r="Q1178" s="20">
        <v>0</v>
      </c>
      <c r="R1178" s="20">
        <v>69333.289999999994</v>
      </c>
      <c r="S1178" s="20">
        <v>64201.82</v>
      </c>
      <c r="T1178" s="20">
        <v>195.6</v>
      </c>
      <c r="U1178" s="20">
        <v>0</v>
      </c>
      <c r="V1178" s="20">
        <v>0</v>
      </c>
      <c r="W1178" s="20">
        <v>0</v>
      </c>
      <c r="X1178" s="20">
        <v>0</v>
      </c>
      <c r="Y1178" s="20">
        <v>0</v>
      </c>
      <c r="Z1178" s="20">
        <v>64397.42</v>
      </c>
      <c r="AA1178" s="20">
        <v>0</v>
      </c>
      <c r="AB1178" s="20">
        <v>0</v>
      </c>
      <c r="AC1178" s="20">
        <v>0</v>
      </c>
      <c r="AD1178" s="20">
        <v>0</v>
      </c>
      <c r="AE1178" s="20">
        <v>0</v>
      </c>
      <c r="AF1178" s="20">
        <v>0</v>
      </c>
      <c r="AG1178" s="20">
        <v>0</v>
      </c>
      <c r="AH1178" s="20">
        <v>0</v>
      </c>
      <c r="AI1178" s="20">
        <v>0</v>
      </c>
      <c r="AJ1178" s="20">
        <v>0</v>
      </c>
      <c r="AK1178" s="20">
        <v>0</v>
      </c>
      <c r="AL1178" s="20">
        <v>0</v>
      </c>
      <c r="AM1178" s="20">
        <v>0</v>
      </c>
      <c r="AN1178" s="20">
        <v>0</v>
      </c>
      <c r="AO1178" s="20">
        <v>0</v>
      </c>
      <c r="AP1178" s="20">
        <v>0</v>
      </c>
      <c r="AQ1178" s="20">
        <v>0</v>
      </c>
      <c r="AR1178" s="20">
        <v>0</v>
      </c>
      <c r="AS1178" s="20">
        <v>0</v>
      </c>
      <c r="AT1178" s="11">
        <f t="shared" si="18"/>
        <v>0</v>
      </c>
      <c r="AU1178" s="20">
        <v>47442.96</v>
      </c>
      <c r="AV1178" s="20">
        <v>64397.42</v>
      </c>
      <c r="AW1178" s="21">
        <v>33</v>
      </c>
      <c r="AX1178" s="21">
        <v>240</v>
      </c>
      <c r="AY1178" s="20">
        <v>314999.98</v>
      </c>
      <c r="AZ1178" s="20">
        <v>76986.39</v>
      </c>
      <c r="BA1178" s="22">
        <v>90.000004000000004</v>
      </c>
      <c r="BB1178" s="22">
        <v>81.053240414742902</v>
      </c>
      <c r="BC1178" s="22">
        <v>10.45</v>
      </c>
      <c r="BD1178" s="22"/>
      <c r="BE1178" s="18" t="s">
        <v>78</v>
      </c>
      <c r="BF1178" s="15"/>
      <c r="BG1178" s="18" t="s">
        <v>160</v>
      </c>
      <c r="BH1178" s="18" t="s">
        <v>1164</v>
      </c>
      <c r="BI1178" s="18" t="s">
        <v>1165</v>
      </c>
      <c r="BJ1178" s="18" t="s">
        <v>82</v>
      </c>
      <c r="BK1178" s="16" t="s">
        <v>83</v>
      </c>
      <c r="BL1178" s="22">
        <v>538504.31410126004</v>
      </c>
      <c r="BM1178" s="16" t="s">
        <v>84</v>
      </c>
      <c r="BN1178" s="22"/>
      <c r="BO1178" s="23">
        <v>38819</v>
      </c>
      <c r="BP1178" s="23">
        <v>46124</v>
      </c>
      <c r="BQ1178" s="14" t="s">
        <v>696</v>
      </c>
      <c r="BR1178" s="14" t="s">
        <v>697</v>
      </c>
      <c r="BS1178" s="14" t="s">
        <v>87</v>
      </c>
      <c r="BT1178" s="14" t="s">
        <v>87</v>
      </c>
      <c r="BU1178" s="22">
        <v>24438.77</v>
      </c>
      <c r="BV1178" s="22">
        <v>37.4</v>
      </c>
      <c r="BW1178" s="22">
        <v>0</v>
      </c>
    </row>
    <row r="1179" spans="1:75" s="1" customFormat="1" ht="18.2" customHeight="1" x14ac:dyDescent="0.15">
      <c r="A1179" s="6">
        <v>1177</v>
      </c>
      <c r="B1179" s="7" t="s">
        <v>75</v>
      </c>
      <c r="C1179" s="7" t="s">
        <v>76</v>
      </c>
      <c r="D1179" s="8">
        <v>45108</v>
      </c>
      <c r="E1179" s="9" t="s">
        <v>1837</v>
      </c>
      <c r="F1179" s="10">
        <v>166</v>
      </c>
      <c r="G1179" s="10">
        <v>165</v>
      </c>
      <c r="H1179" s="11">
        <v>42563.57</v>
      </c>
      <c r="I1179" s="11">
        <v>28852.95</v>
      </c>
      <c r="J1179" s="11">
        <v>0</v>
      </c>
      <c r="K1179" s="11">
        <v>71416.52</v>
      </c>
      <c r="L1179" s="11">
        <v>332.69</v>
      </c>
      <c r="M1179" s="11">
        <v>0</v>
      </c>
      <c r="N1179" s="11">
        <v>0</v>
      </c>
      <c r="O1179" s="11">
        <v>0</v>
      </c>
      <c r="P1179" s="11">
        <v>0</v>
      </c>
      <c r="Q1179" s="11">
        <v>0</v>
      </c>
      <c r="R1179" s="11">
        <v>71416.52</v>
      </c>
      <c r="S1179" s="11">
        <v>88018.22</v>
      </c>
      <c r="T1179" s="11">
        <v>375.62</v>
      </c>
      <c r="U1179" s="11">
        <v>0</v>
      </c>
      <c r="V1179" s="11">
        <v>0</v>
      </c>
      <c r="W1179" s="11">
        <v>0</v>
      </c>
      <c r="X1179" s="11">
        <v>0</v>
      </c>
      <c r="Y1179" s="11">
        <v>0</v>
      </c>
      <c r="Z1179" s="11">
        <v>88393.84</v>
      </c>
      <c r="AA1179" s="11">
        <v>0</v>
      </c>
      <c r="AB1179" s="11">
        <v>0</v>
      </c>
      <c r="AC1179" s="11">
        <v>0</v>
      </c>
      <c r="AD1179" s="11">
        <v>0</v>
      </c>
      <c r="AE1179" s="11">
        <v>0</v>
      </c>
      <c r="AF1179" s="11">
        <v>0</v>
      </c>
      <c r="AG1179" s="11">
        <v>0</v>
      </c>
      <c r="AH1179" s="11">
        <v>0</v>
      </c>
      <c r="AI1179" s="11">
        <v>0</v>
      </c>
      <c r="AJ1179" s="11">
        <v>0</v>
      </c>
      <c r="AK1179" s="11">
        <v>0</v>
      </c>
      <c r="AL1179" s="11">
        <v>0</v>
      </c>
      <c r="AM1179" s="11">
        <v>0</v>
      </c>
      <c r="AN1179" s="11">
        <v>0</v>
      </c>
      <c r="AO1179" s="11">
        <v>0</v>
      </c>
      <c r="AP1179" s="11">
        <v>0</v>
      </c>
      <c r="AQ1179" s="11">
        <v>0</v>
      </c>
      <c r="AR1179" s="11">
        <v>0</v>
      </c>
      <c r="AS1179" s="11">
        <v>0</v>
      </c>
      <c r="AT1179" s="11">
        <f t="shared" si="18"/>
        <v>0</v>
      </c>
      <c r="AU1179" s="11">
        <v>29185.64</v>
      </c>
      <c r="AV1179" s="11">
        <v>88393.84</v>
      </c>
      <c r="AW1179" s="12">
        <v>85</v>
      </c>
      <c r="AX1179" s="12">
        <v>300</v>
      </c>
      <c r="AY1179" s="11">
        <v>295999.99</v>
      </c>
      <c r="AZ1179" s="11">
        <v>74510.89</v>
      </c>
      <c r="BA1179" s="13">
        <v>89.999215000000007</v>
      </c>
      <c r="BB1179" s="13">
        <v>86.261628844210605</v>
      </c>
      <c r="BC1179" s="13">
        <v>10.59</v>
      </c>
      <c r="BD1179" s="13"/>
      <c r="BE1179" s="9" t="s">
        <v>78</v>
      </c>
      <c r="BF1179" s="6"/>
      <c r="BG1179" s="9" t="s">
        <v>476</v>
      </c>
      <c r="BH1179" s="9" t="s">
        <v>1838</v>
      </c>
      <c r="BI1179" s="9" t="s">
        <v>1839</v>
      </c>
      <c r="BJ1179" s="9" t="s">
        <v>82</v>
      </c>
      <c r="BK1179" s="7" t="s">
        <v>83</v>
      </c>
      <c r="BL1179" s="13">
        <v>554684.54068888002</v>
      </c>
      <c r="BM1179" s="7" t="s">
        <v>84</v>
      </c>
      <c r="BN1179" s="13"/>
      <c r="BO1179" s="14">
        <v>38572</v>
      </c>
      <c r="BP1179" s="14">
        <v>47703</v>
      </c>
      <c r="BQ1179" s="14" t="s">
        <v>102</v>
      </c>
      <c r="BR1179" s="14" t="s">
        <v>103</v>
      </c>
      <c r="BS1179" s="14" t="s">
        <v>87</v>
      </c>
      <c r="BT1179" s="14" t="s">
        <v>87</v>
      </c>
      <c r="BU1179" s="13">
        <v>23835.98</v>
      </c>
      <c r="BV1179" s="13">
        <v>15.51</v>
      </c>
      <c r="BW1179" s="13">
        <v>0</v>
      </c>
    </row>
    <row r="1180" spans="1:75" s="1" customFormat="1" ht="18.2" customHeight="1" x14ac:dyDescent="0.15">
      <c r="A1180" s="15">
        <v>1178</v>
      </c>
      <c r="B1180" s="16" t="s">
        <v>75</v>
      </c>
      <c r="C1180" s="16" t="s">
        <v>76</v>
      </c>
      <c r="D1180" s="17">
        <v>45108</v>
      </c>
      <c r="E1180" s="18" t="s">
        <v>1840</v>
      </c>
      <c r="F1180" s="19">
        <v>182</v>
      </c>
      <c r="G1180" s="19">
        <v>181</v>
      </c>
      <c r="H1180" s="20">
        <v>79010.039999999994</v>
      </c>
      <c r="I1180" s="20">
        <v>55714.97</v>
      </c>
      <c r="J1180" s="20">
        <v>0</v>
      </c>
      <c r="K1180" s="20">
        <v>134725.01</v>
      </c>
      <c r="L1180" s="20">
        <v>617.59</v>
      </c>
      <c r="M1180" s="20">
        <v>0</v>
      </c>
      <c r="N1180" s="20">
        <v>0</v>
      </c>
      <c r="O1180" s="20">
        <v>0</v>
      </c>
      <c r="P1180" s="20">
        <v>0</v>
      </c>
      <c r="Q1180" s="20">
        <v>0</v>
      </c>
      <c r="R1180" s="20">
        <v>134725.01</v>
      </c>
      <c r="S1180" s="20">
        <v>181610.68</v>
      </c>
      <c r="T1180" s="20">
        <v>697.26</v>
      </c>
      <c r="U1180" s="20">
        <v>0</v>
      </c>
      <c r="V1180" s="20">
        <v>0</v>
      </c>
      <c r="W1180" s="20">
        <v>0</v>
      </c>
      <c r="X1180" s="20">
        <v>0</v>
      </c>
      <c r="Y1180" s="20">
        <v>0</v>
      </c>
      <c r="Z1180" s="20">
        <v>182307.94</v>
      </c>
      <c r="AA1180" s="20">
        <v>0</v>
      </c>
      <c r="AB1180" s="20">
        <v>0</v>
      </c>
      <c r="AC1180" s="20">
        <v>0</v>
      </c>
      <c r="AD1180" s="20">
        <v>0</v>
      </c>
      <c r="AE1180" s="20">
        <v>0</v>
      </c>
      <c r="AF1180" s="20">
        <v>0</v>
      </c>
      <c r="AG1180" s="20">
        <v>0</v>
      </c>
      <c r="AH1180" s="20">
        <v>0</v>
      </c>
      <c r="AI1180" s="20">
        <v>0</v>
      </c>
      <c r="AJ1180" s="20">
        <v>0</v>
      </c>
      <c r="AK1180" s="20">
        <v>0</v>
      </c>
      <c r="AL1180" s="20">
        <v>0</v>
      </c>
      <c r="AM1180" s="20">
        <v>0</v>
      </c>
      <c r="AN1180" s="20">
        <v>0</v>
      </c>
      <c r="AO1180" s="20">
        <v>0</v>
      </c>
      <c r="AP1180" s="20">
        <v>0</v>
      </c>
      <c r="AQ1180" s="20">
        <v>0</v>
      </c>
      <c r="AR1180" s="20">
        <v>0</v>
      </c>
      <c r="AS1180" s="20">
        <v>0</v>
      </c>
      <c r="AT1180" s="11">
        <f t="shared" si="18"/>
        <v>0</v>
      </c>
      <c r="AU1180" s="20">
        <v>56332.56</v>
      </c>
      <c r="AV1180" s="20">
        <v>182307.94</v>
      </c>
      <c r="AW1180" s="21">
        <v>85</v>
      </c>
      <c r="AX1180" s="21">
        <v>300</v>
      </c>
      <c r="AY1180" s="20">
        <v>549999.97</v>
      </c>
      <c r="AZ1180" s="20">
        <v>138315.82</v>
      </c>
      <c r="BA1180" s="22">
        <v>89.999996999999993</v>
      </c>
      <c r="BB1180" s="22">
        <v>87.663511634641395</v>
      </c>
      <c r="BC1180" s="22">
        <v>10.59</v>
      </c>
      <c r="BD1180" s="22"/>
      <c r="BE1180" s="18" t="s">
        <v>78</v>
      </c>
      <c r="BF1180" s="15"/>
      <c r="BG1180" s="18" t="s">
        <v>105</v>
      </c>
      <c r="BH1180" s="18" t="s">
        <v>127</v>
      </c>
      <c r="BI1180" s="18" t="s">
        <v>524</v>
      </c>
      <c r="BJ1180" s="18" t="s">
        <v>82</v>
      </c>
      <c r="BK1180" s="16" t="s">
        <v>83</v>
      </c>
      <c r="BL1180" s="22">
        <v>1046394.87181894</v>
      </c>
      <c r="BM1180" s="16" t="s">
        <v>84</v>
      </c>
      <c r="BN1180" s="22"/>
      <c r="BO1180" s="23">
        <v>38589</v>
      </c>
      <c r="BP1180" s="23">
        <v>47720</v>
      </c>
      <c r="BQ1180" s="14" t="s">
        <v>236</v>
      </c>
      <c r="BR1180" s="14" t="s">
        <v>237</v>
      </c>
      <c r="BS1180" s="14" t="s">
        <v>87</v>
      </c>
      <c r="BT1180" s="14" t="s">
        <v>87</v>
      </c>
      <c r="BU1180" s="22">
        <v>47749.16</v>
      </c>
      <c r="BV1180" s="22">
        <v>28.78</v>
      </c>
      <c r="BW1180" s="22">
        <v>0</v>
      </c>
    </row>
    <row r="1181" spans="1:75" s="1" customFormat="1" ht="18.2" customHeight="1" x14ac:dyDescent="0.15">
      <c r="A1181" s="6">
        <v>1179</v>
      </c>
      <c r="B1181" s="7" t="s">
        <v>75</v>
      </c>
      <c r="C1181" s="7" t="s">
        <v>76</v>
      </c>
      <c r="D1181" s="8">
        <v>45108</v>
      </c>
      <c r="E1181" s="9" t="s">
        <v>1841</v>
      </c>
      <c r="F1181" s="10">
        <v>155</v>
      </c>
      <c r="G1181" s="10">
        <v>154</v>
      </c>
      <c r="H1181" s="11">
        <v>50858.31</v>
      </c>
      <c r="I1181" s="11">
        <v>32314.32</v>
      </c>
      <c r="J1181" s="11">
        <v>0</v>
      </c>
      <c r="K1181" s="11">
        <v>83172.63</v>
      </c>
      <c r="L1181" s="11">
        <v>384.67</v>
      </c>
      <c r="M1181" s="11">
        <v>0</v>
      </c>
      <c r="N1181" s="11">
        <v>0</v>
      </c>
      <c r="O1181" s="11">
        <v>0</v>
      </c>
      <c r="P1181" s="11">
        <v>0</v>
      </c>
      <c r="Q1181" s="11">
        <v>0</v>
      </c>
      <c r="R1181" s="11">
        <v>83172.63</v>
      </c>
      <c r="S1181" s="11">
        <v>95300.19</v>
      </c>
      <c r="T1181" s="11">
        <v>448.82</v>
      </c>
      <c r="U1181" s="11">
        <v>0</v>
      </c>
      <c r="V1181" s="11">
        <v>0</v>
      </c>
      <c r="W1181" s="11">
        <v>0</v>
      </c>
      <c r="X1181" s="11">
        <v>0</v>
      </c>
      <c r="Y1181" s="11">
        <v>0</v>
      </c>
      <c r="Z1181" s="11">
        <v>95749.01</v>
      </c>
      <c r="AA1181" s="11">
        <v>0</v>
      </c>
      <c r="AB1181" s="11">
        <v>0</v>
      </c>
      <c r="AC1181" s="11">
        <v>0</v>
      </c>
      <c r="AD1181" s="11">
        <v>0</v>
      </c>
      <c r="AE1181" s="11">
        <v>0</v>
      </c>
      <c r="AF1181" s="11">
        <v>0</v>
      </c>
      <c r="AG1181" s="11">
        <v>0</v>
      </c>
      <c r="AH1181" s="11">
        <v>0</v>
      </c>
      <c r="AI1181" s="11">
        <v>0</v>
      </c>
      <c r="AJ1181" s="11">
        <v>0</v>
      </c>
      <c r="AK1181" s="11">
        <v>0</v>
      </c>
      <c r="AL1181" s="11">
        <v>0</v>
      </c>
      <c r="AM1181" s="11">
        <v>0</v>
      </c>
      <c r="AN1181" s="11">
        <v>0</v>
      </c>
      <c r="AO1181" s="11">
        <v>0</v>
      </c>
      <c r="AP1181" s="11">
        <v>0</v>
      </c>
      <c r="AQ1181" s="11">
        <v>0</v>
      </c>
      <c r="AR1181" s="11">
        <v>0</v>
      </c>
      <c r="AS1181" s="11">
        <v>0</v>
      </c>
      <c r="AT1181" s="11">
        <f t="shared" si="18"/>
        <v>0</v>
      </c>
      <c r="AU1181" s="11">
        <v>32698.99</v>
      </c>
      <c r="AV1181" s="11">
        <v>95749.01</v>
      </c>
      <c r="AW1181" s="12">
        <v>87</v>
      </c>
      <c r="AX1181" s="12">
        <v>300</v>
      </c>
      <c r="AY1181" s="11">
        <v>366000.01</v>
      </c>
      <c r="AZ1181" s="11">
        <v>87679.23</v>
      </c>
      <c r="BA1181" s="13">
        <v>86.065568999999996</v>
      </c>
      <c r="BB1181" s="13">
        <v>81.641909106369596</v>
      </c>
      <c r="BC1181" s="13">
        <v>10.59</v>
      </c>
      <c r="BD1181" s="13"/>
      <c r="BE1181" s="9" t="s">
        <v>78</v>
      </c>
      <c r="BF1181" s="6"/>
      <c r="BG1181" s="9" t="s">
        <v>79</v>
      </c>
      <c r="BH1181" s="9" t="s">
        <v>1595</v>
      </c>
      <c r="BI1181" s="9" t="s">
        <v>1842</v>
      </c>
      <c r="BJ1181" s="9" t="s">
        <v>82</v>
      </c>
      <c r="BK1181" s="7" t="s">
        <v>83</v>
      </c>
      <c r="BL1181" s="13">
        <v>645993.00091121998</v>
      </c>
      <c r="BM1181" s="7" t="s">
        <v>84</v>
      </c>
      <c r="BN1181" s="13"/>
      <c r="BO1181" s="14">
        <v>38632</v>
      </c>
      <c r="BP1181" s="14">
        <v>47763</v>
      </c>
      <c r="BQ1181" s="14" t="s">
        <v>138</v>
      </c>
      <c r="BR1181" s="14" t="s">
        <v>139</v>
      </c>
      <c r="BS1181" s="14" t="s">
        <v>87</v>
      </c>
      <c r="BT1181" s="14" t="s">
        <v>87</v>
      </c>
      <c r="BU1181" s="13">
        <v>26136.25</v>
      </c>
      <c r="BV1181" s="13">
        <v>18.25</v>
      </c>
      <c r="BW1181" s="13">
        <v>0</v>
      </c>
    </row>
    <row r="1182" spans="1:75" s="1" customFormat="1" ht="18.2" customHeight="1" x14ac:dyDescent="0.15">
      <c r="A1182" s="15">
        <v>1180</v>
      </c>
      <c r="B1182" s="16" t="s">
        <v>75</v>
      </c>
      <c r="C1182" s="16" t="s">
        <v>76</v>
      </c>
      <c r="D1182" s="17">
        <v>45108</v>
      </c>
      <c r="E1182" s="18" t="s">
        <v>1843</v>
      </c>
      <c r="F1182" s="19">
        <v>57</v>
      </c>
      <c r="G1182" s="19">
        <v>56</v>
      </c>
      <c r="H1182" s="20">
        <v>55438.91</v>
      </c>
      <c r="I1182" s="20">
        <v>17876.900000000001</v>
      </c>
      <c r="J1182" s="20">
        <v>0</v>
      </c>
      <c r="K1182" s="20">
        <v>73315.81</v>
      </c>
      <c r="L1182" s="20">
        <v>405.96</v>
      </c>
      <c r="M1182" s="20">
        <v>0</v>
      </c>
      <c r="N1182" s="20">
        <v>0</v>
      </c>
      <c r="O1182" s="20">
        <v>0</v>
      </c>
      <c r="P1182" s="20">
        <v>0</v>
      </c>
      <c r="Q1182" s="20">
        <v>0</v>
      </c>
      <c r="R1182" s="20">
        <v>73315.81</v>
      </c>
      <c r="S1182" s="20">
        <v>32254.86</v>
      </c>
      <c r="T1182" s="20">
        <v>489.25</v>
      </c>
      <c r="U1182" s="20">
        <v>0</v>
      </c>
      <c r="V1182" s="20">
        <v>0</v>
      </c>
      <c r="W1182" s="20">
        <v>0</v>
      </c>
      <c r="X1182" s="20">
        <v>0</v>
      </c>
      <c r="Y1182" s="20">
        <v>0</v>
      </c>
      <c r="Z1182" s="20">
        <v>32744.11</v>
      </c>
      <c r="AA1182" s="20">
        <v>0</v>
      </c>
      <c r="AB1182" s="20">
        <v>0</v>
      </c>
      <c r="AC1182" s="20">
        <v>0</v>
      </c>
      <c r="AD1182" s="20">
        <v>0</v>
      </c>
      <c r="AE1182" s="20">
        <v>0</v>
      </c>
      <c r="AF1182" s="20">
        <v>0</v>
      </c>
      <c r="AG1182" s="20">
        <v>0</v>
      </c>
      <c r="AH1182" s="20">
        <v>0</v>
      </c>
      <c r="AI1182" s="20">
        <v>0</v>
      </c>
      <c r="AJ1182" s="20">
        <v>0</v>
      </c>
      <c r="AK1182" s="20">
        <v>0</v>
      </c>
      <c r="AL1182" s="20">
        <v>0</v>
      </c>
      <c r="AM1182" s="20">
        <v>0</v>
      </c>
      <c r="AN1182" s="20">
        <v>0</v>
      </c>
      <c r="AO1182" s="20">
        <v>0</v>
      </c>
      <c r="AP1182" s="20">
        <v>0</v>
      </c>
      <c r="AQ1182" s="20">
        <v>0</v>
      </c>
      <c r="AR1182" s="20">
        <v>0</v>
      </c>
      <c r="AS1182" s="20">
        <v>0</v>
      </c>
      <c r="AT1182" s="11">
        <f t="shared" si="18"/>
        <v>0</v>
      </c>
      <c r="AU1182" s="20">
        <v>18282.86</v>
      </c>
      <c r="AV1182" s="20">
        <v>32744.11</v>
      </c>
      <c r="AW1182" s="21">
        <v>89</v>
      </c>
      <c r="AX1182" s="21">
        <v>300</v>
      </c>
      <c r="AY1182" s="20">
        <v>410999.99</v>
      </c>
      <c r="AZ1182" s="20">
        <v>94171.73</v>
      </c>
      <c r="BA1182" s="22">
        <v>83.211679000000004</v>
      </c>
      <c r="BB1182" s="22">
        <v>64.7830473895403</v>
      </c>
      <c r="BC1182" s="22">
        <v>10.59</v>
      </c>
      <c r="BD1182" s="22"/>
      <c r="BE1182" s="18" t="s">
        <v>78</v>
      </c>
      <c r="BF1182" s="15"/>
      <c r="BG1182" s="18" t="s">
        <v>429</v>
      </c>
      <c r="BH1182" s="18" t="s">
        <v>1844</v>
      </c>
      <c r="BI1182" s="18" t="s">
        <v>1845</v>
      </c>
      <c r="BJ1182" s="18" t="s">
        <v>82</v>
      </c>
      <c r="BK1182" s="16" t="s">
        <v>83</v>
      </c>
      <c r="BL1182" s="22">
        <v>569436.12479413999</v>
      </c>
      <c r="BM1182" s="16" t="s">
        <v>84</v>
      </c>
      <c r="BN1182" s="22"/>
      <c r="BO1182" s="23">
        <v>38709</v>
      </c>
      <c r="BP1182" s="23">
        <v>47840</v>
      </c>
      <c r="BQ1182" s="14" t="s">
        <v>263</v>
      </c>
      <c r="BR1182" s="14" t="s">
        <v>264</v>
      </c>
      <c r="BS1182" s="14" t="s">
        <v>87</v>
      </c>
      <c r="BT1182" s="14" t="s">
        <v>87</v>
      </c>
      <c r="BU1182" s="22">
        <v>10421.31</v>
      </c>
      <c r="BV1182" s="22">
        <v>19.600000000000001</v>
      </c>
      <c r="BW1182" s="22">
        <v>0</v>
      </c>
    </row>
    <row r="1183" spans="1:75" s="1" customFormat="1" ht="18.2" customHeight="1" x14ac:dyDescent="0.15">
      <c r="A1183" s="6">
        <v>1181</v>
      </c>
      <c r="B1183" s="7" t="s">
        <v>75</v>
      </c>
      <c r="C1183" s="7" t="s">
        <v>76</v>
      </c>
      <c r="D1183" s="8">
        <v>45108</v>
      </c>
      <c r="E1183" s="9" t="s">
        <v>1846</v>
      </c>
      <c r="F1183" s="10">
        <v>133</v>
      </c>
      <c r="G1183" s="10">
        <v>132</v>
      </c>
      <c r="H1183" s="11">
        <v>40120.800000000003</v>
      </c>
      <c r="I1183" s="11">
        <v>23228.29</v>
      </c>
      <c r="J1183" s="11">
        <v>0</v>
      </c>
      <c r="K1183" s="11">
        <v>63349.09</v>
      </c>
      <c r="L1183" s="11">
        <v>298.62</v>
      </c>
      <c r="M1183" s="11">
        <v>0</v>
      </c>
      <c r="N1183" s="11">
        <v>0</v>
      </c>
      <c r="O1183" s="11">
        <v>0</v>
      </c>
      <c r="P1183" s="11">
        <v>0</v>
      </c>
      <c r="Q1183" s="11">
        <v>0</v>
      </c>
      <c r="R1183" s="11">
        <v>63349.09</v>
      </c>
      <c r="S1183" s="11">
        <v>62656.94</v>
      </c>
      <c r="T1183" s="11">
        <v>354.07</v>
      </c>
      <c r="U1183" s="11">
        <v>0</v>
      </c>
      <c r="V1183" s="11">
        <v>0</v>
      </c>
      <c r="W1183" s="11">
        <v>0</v>
      </c>
      <c r="X1183" s="11">
        <v>0</v>
      </c>
      <c r="Y1183" s="11">
        <v>0</v>
      </c>
      <c r="Z1183" s="11">
        <v>63011.01</v>
      </c>
      <c r="AA1183" s="11">
        <v>0</v>
      </c>
      <c r="AB1183" s="11">
        <v>0</v>
      </c>
      <c r="AC1183" s="11">
        <v>0</v>
      </c>
      <c r="AD1183" s="11">
        <v>0</v>
      </c>
      <c r="AE1183" s="11">
        <v>0</v>
      </c>
      <c r="AF1183" s="11">
        <v>0</v>
      </c>
      <c r="AG1183" s="11">
        <v>0</v>
      </c>
      <c r="AH1183" s="11">
        <v>0</v>
      </c>
      <c r="AI1183" s="11">
        <v>0</v>
      </c>
      <c r="AJ1183" s="11">
        <v>0</v>
      </c>
      <c r="AK1183" s="11">
        <v>0</v>
      </c>
      <c r="AL1183" s="11">
        <v>0</v>
      </c>
      <c r="AM1183" s="11">
        <v>0</v>
      </c>
      <c r="AN1183" s="11">
        <v>0</v>
      </c>
      <c r="AO1183" s="11">
        <v>0</v>
      </c>
      <c r="AP1183" s="11">
        <v>0</v>
      </c>
      <c r="AQ1183" s="11">
        <v>0</v>
      </c>
      <c r="AR1183" s="11">
        <v>0</v>
      </c>
      <c r="AS1183" s="11">
        <v>0</v>
      </c>
      <c r="AT1183" s="11">
        <f t="shared" si="18"/>
        <v>0</v>
      </c>
      <c r="AU1183" s="11">
        <v>23526.91</v>
      </c>
      <c r="AV1183" s="11">
        <v>63011.01</v>
      </c>
      <c r="AW1183" s="12">
        <v>88</v>
      </c>
      <c r="AX1183" s="12">
        <v>300</v>
      </c>
      <c r="AY1183" s="11">
        <v>308000</v>
      </c>
      <c r="AZ1183" s="11">
        <v>68659.31</v>
      </c>
      <c r="BA1183" s="13">
        <v>80.357140000000001</v>
      </c>
      <c r="BB1183" s="13">
        <v>74.142191262956203</v>
      </c>
      <c r="BC1183" s="13">
        <v>10.59</v>
      </c>
      <c r="BD1183" s="13"/>
      <c r="BE1183" s="9" t="s">
        <v>78</v>
      </c>
      <c r="BF1183" s="6"/>
      <c r="BG1183" s="9" t="s">
        <v>1646</v>
      </c>
      <c r="BH1183" s="9" t="s">
        <v>1647</v>
      </c>
      <c r="BI1183" s="9" t="s">
        <v>1847</v>
      </c>
      <c r="BJ1183" s="9" t="s">
        <v>82</v>
      </c>
      <c r="BK1183" s="7" t="s">
        <v>83</v>
      </c>
      <c r="BL1183" s="13">
        <v>492025.66702646</v>
      </c>
      <c r="BM1183" s="7" t="s">
        <v>84</v>
      </c>
      <c r="BN1183" s="13"/>
      <c r="BO1183" s="14">
        <v>38671</v>
      </c>
      <c r="BP1183" s="14">
        <v>47802</v>
      </c>
      <c r="BQ1183" s="14" t="s">
        <v>309</v>
      </c>
      <c r="BR1183" s="14" t="s">
        <v>310</v>
      </c>
      <c r="BS1183" s="14" t="s">
        <v>87</v>
      </c>
      <c r="BT1183" s="14" t="s">
        <v>87</v>
      </c>
      <c r="BU1183" s="13">
        <v>17652.39</v>
      </c>
      <c r="BV1183" s="13">
        <v>14.29</v>
      </c>
      <c r="BW1183" s="13">
        <v>0</v>
      </c>
    </row>
    <row r="1184" spans="1:75" s="1" customFormat="1" ht="18.2" customHeight="1" x14ac:dyDescent="0.15">
      <c r="A1184" s="15">
        <v>1182</v>
      </c>
      <c r="B1184" s="16" t="s">
        <v>75</v>
      </c>
      <c r="C1184" s="16" t="s">
        <v>76</v>
      </c>
      <c r="D1184" s="17">
        <v>45108</v>
      </c>
      <c r="E1184" s="18" t="s">
        <v>1848</v>
      </c>
      <c r="F1184" s="19">
        <v>0</v>
      </c>
      <c r="G1184" s="19">
        <v>0</v>
      </c>
      <c r="H1184" s="20">
        <v>58998.66</v>
      </c>
      <c r="I1184" s="20">
        <v>0</v>
      </c>
      <c r="J1184" s="20">
        <v>0</v>
      </c>
      <c r="K1184" s="20">
        <v>58998.66</v>
      </c>
      <c r="L1184" s="20">
        <v>425.2</v>
      </c>
      <c r="M1184" s="20">
        <v>0</v>
      </c>
      <c r="N1184" s="20">
        <v>0</v>
      </c>
      <c r="O1184" s="20">
        <v>425.2</v>
      </c>
      <c r="P1184" s="20">
        <v>0</v>
      </c>
      <c r="Q1184" s="20">
        <v>0</v>
      </c>
      <c r="R1184" s="20">
        <v>58573.46</v>
      </c>
      <c r="S1184" s="20">
        <v>0</v>
      </c>
      <c r="T1184" s="20">
        <v>520.66</v>
      </c>
      <c r="U1184" s="20">
        <v>0</v>
      </c>
      <c r="V1184" s="20">
        <v>0</v>
      </c>
      <c r="W1184" s="20">
        <v>520.66</v>
      </c>
      <c r="X1184" s="20">
        <v>0</v>
      </c>
      <c r="Y1184" s="20">
        <v>0</v>
      </c>
      <c r="Z1184" s="20">
        <v>0</v>
      </c>
      <c r="AA1184" s="20">
        <v>20.7</v>
      </c>
      <c r="AB1184" s="20">
        <v>0</v>
      </c>
      <c r="AC1184" s="20">
        <v>0</v>
      </c>
      <c r="AD1184" s="20">
        <v>0</v>
      </c>
      <c r="AE1184" s="20">
        <v>0</v>
      </c>
      <c r="AF1184" s="20">
        <v>-44.25</v>
      </c>
      <c r="AG1184" s="20">
        <v>48.33</v>
      </c>
      <c r="AH1184" s="20">
        <v>123.42</v>
      </c>
      <c r="AI1184" s="20">
        <v>0</v>
      </c>
      <c r="AJ1184" s="20">
        <v>0</v>
      </c>
      <c r="AK1184" s="20">
        <v>0</v>
      </c>
      <c r="AL1184" s="20">
        <v>0</v>
      </c>
      <c r="AM1184" s="20">
        <v>0</v>
      </c>
      <c r="AN1184" s="20">
        <v>0</v>
      </c>
      <c r="AO1184" s="20">
        <v>0</v>
      </c>
      <c r="AP1184" s="20">
        <v>0</v>
      </c>
      <c r="AQ1184" s="20">
        <v>0</v>
      </c>
      <c r="AR1184" s="20">
        <v>799.55</v>
      </c>
      <c r="AS1184" s="20">
        <v>5.4075999999999999E-2</v>
      </c>
      <c r="AT1184" s="11">
        <f t="shared" si="18"/>
        <v>294.45592400000004</v>
      </c>
      <c r="AU1184" s="20">
        <v>0</v>
      </c>
      <c r="AV1184" s="20">
        <v>0</v>
      </c>
      <c r="AW1184" s="21">
        <v>90</v>
      </c>
      <c r="AX1184" s="21">
        <v>300</v>
      </c>
      <c r="AY1184" s="20">
        <v>419999.99</v>
      </c>
      <c r="AZ1184" s="20">
        <v>99499.55</v>
      </c>
      <c r="BA1184" s="22">
        <v>86.785712000000004</v>
      </c>
      <c r="BB1184" s="22">
        <v>51.0890695526112</v>
      </c>
      <c r="BC1184" s="22">
        <v>10.59</v>
      </c>
      <c r="BD1184" s="22"/>
      <c r="BE1184" s="18" t="s">
        <v>78</v>
      </c>
      <c r="BF1184" s="15"/>
      <c r="BG1184" s="18" t="s">
        <v>312</v>
      </c>
      <c r="BH1184" s="18" t="s">
        <v>576</v>
      </c>
      <c r="BI1184" s="18" t="s">
        <v>786</v>
      </c>
      <c r="BJ1184" s="18" t="s">
        <v>108</v>
      </c>
      <c r="BK1184" s="16" t="s">
        <v>83</v>
      </c>
      <c r="BL1184" s="22">
        <v>454933.85503323999</v>
      </c>
      <c r="BM1184" s="16" t="s">
        <v>84</v>
      </c>
      <c r="BN1184" s="22"/>
      <c r="BO1184" s="23">
        <v>38747</v>
      </c>
      <c r="BP1184" s="23">
        <v>47878</v>
      </c>
      <c r="BQ1184" s="14" t="s">
        <v>109</v>
      </c>
      <c r="BR1184" s="14" t="s">
        <v>110</v>
      </c>
      <c r="BS1184" s="14" t="s">
        <v>87</v>
      </c>
      <c r="BT1184" s="14" t="s">
        <v>87</v>
      </c>
      <c r="BU1184" s="22">
        <v>0</v>
      </c>
      <c r="BV1184" s="22">
        <v>20.7</v>
      </c>
      <c r="BW1184" s="22">
        <v>0</v>
      </c>
    </row>
    <row r="1185" spans="1:75" s="1" customFormat="1" ht="18.2" customHeight="1" x14ac:dyDescent="0.15">
      <c r="A1185" s="6">
        <v>1183</v>
      </c>
      <c r="B1185" s="7" t="s">
        <v>75</v>
      </c>
      <c r="C1185" s="7" t="s">
        <v>76</v>
      </c>
      <c r="D1185" s="8">
        <v>45108</v>
      </c>
      <c r="E1185" s="9" t="s">
        <v>1849</v>
      </c>
      <c r="F1185" s="10">
        <v>0</v>
      </c>
      <c r="G1185" s="10">
        <v>0</v>
      </c>
      <c r="H1185" s="11">
        <v>39823.31</v>
      </c>
      <c r="I1185" s="11">
        <v>0</v>
      </c>
      <c r="J1185" s="11">
        <v>0</v>
      </c>
      <c r="K1185" s="11">
        <v>39823.31</v>
      </c>
      <c r="L1185" s="11">
        <v>311.89999999999998</v>
      </c>
      <c r="M1185" s="11">
        <v>0</v>
      </c>
      <c r="N1185" s="11">
        <v>0</v>
      </c>
      <c r="O1185" s="11">
        <v>311.89999999999998</v>
      </c>
      <c r="P1185" s="11">
        <v>0</v>
      </c>
      <c r="Q1185" s="11">
        <v>0</v>
      </c>
      <c r="R1185" s="11">
        <v>39511.410000000003</v>
      </c>
      <c r="S1185" s="11">
        <v>0</v>
      </c>
      <c r="T1185" s="11">
        <v>351.44</v>
      </c>
      <c r="U1185" s="11">
        <v>0</v>
      </c>
      <c r="V1185" s="11">
        <v>0</v>
      </c>
      <c r="W1185" s="11">
        <v>351.44</v>
      </c>
      <c r="X1185" s="11">
        <v>0</v>
      </c>
      <c r="Y1185" s="11">
        <v>0</v>
      </c>
      <c r="Z1185" s="11">
        <v>0</v>
      </c>
      <c r="AA1185" s="11">
        <v>14.52</v>
      </c>
      <c r="AB1185" s="11">
        <v>0</v>
      </c>
      <c r="AC1185" s="11">
        <v>0</v>
      </c>
      <c r="AD1185" s="11">
        <v>0</v>
      </c>
      <c r="AE1185" s="11">
        <v>0</v>
      </c>
      <c r="AF1185" s="11">
        <v>-28.47</v>
      </c>
      <c r="AG1185" s="11">
        <v>33.89</v>
      </c>
      <c r="AH1185" s="11">
        <v>87.54</v>
      </c>
      <c r="AI1185" s="11">
        <v>0</v>
      </c>
      <c r="AJ1185" s="11">
        <v>0</v>
      </c>
      <c r="AK1185" s="11">
        <v>0</v>
      </c>
      <c r="AL1185" s="11">
        <v>0</v>
      </c>
      <c r="AM1185" s="11">
        <v>0</v>
      </c>
      <c r="AN1185" s="11">
        <v>0</v>
      </c>
      <c r="AO1185" s="11">
        <v>0</v>
      </c>
      <c r="AP1185" s="11">
        <v>0.02</v>
      </c>
      <c r="AQ1185" s="11">
        <v>0</v>
      </c>
      <c r="AR1185" s="11">
        <v>0</v>
      </c>
      <c r="AS1185" s="11">
        <v>0</v>
      </c>
      <c r="AT1185" s="11">
        <f t="shared" si="18"/>
        <v>770.83999999999992</v>
      </c>
      <c r="AU1185" s="11">
        <v>0</v>
      </c>
      <c r="AV1185" s="11">
        <v>0</v>
      </c>
      <c r="AW1185" s="12">
        <v>91</v>
      </c>
      <c r="AX1185" s="12">
        <v>300</v>
      </c>
      <c r="AY1185" s="11">
        <v>320000.02</v>
      </c>
      <c r="AZ1185" s="11">
        <v>69780.240000000005</v>
      </c>
      <c r="BA1185" s="13">
        <v>80.128122000000005</v>
      </c>
      <c r="BB1185" s="13">
        <v>45.370653366512101</v>
      </c>
      <c r="BC1185" s="13">
        <v>10.59</v>
      </c>
      <c r="BD1185" s="13"/>
      <c r="BE1185" s="9" t="s">
        <v>78</v>
      </c>
      <c r="BF1185" s="6"/>
      <c r="BG1185" s="9" t="s">
        <v>160</v>
      </c>
      <c r="BH1185" s="9" t="s">
        <v>386</v>
      </c>
      <c r="BI1185" s="9" t="s">
        <v>532</v>
      </c>
      <c r="BJ1185" s="9" t="s">
        <v>108</v>
      </c>
      <c r="BK1185" s="7" t="s">
        <v>83</v>
      </c>
      <c r="BL1185" s="13">
        <v>306880.93326054001</v>
      </c>
      <c r="BM1185" s="7" t="s">
        <v>84</v>
      </c>
      <c r="BN1185" s="13"/>
      <c r="BO1185" s="14">
        <v>38765</v>
      </c>
      <c r="BP1185" s="14">
        <v>47896</v>
      </c>
      <c r="BQ1185" s="14" t="s">
        <v>109</v>
      </c>
      <c r="BR1185" s="14" t="s">
        <v>110</v>
      </c>
      <c r="BS1185" s="14" t="s">
        <v>87</v>
      </c>
      <c r="BT1185" s="14" t="s">
        <v>87</v>
      </c>
      <c r="BU1185" s="13">
        <v>0</v>
      </c>
      <c r="BV1185" s="13">
        <v>14.52</v>
      </c>
      <c r="BW1185" s="13">
        <v>0</v>
      </c>
    </row>
    <row r="1186" spans="1:75" s="1" customFormat="1" ht="18.2" customHeight="1" x14ac:dyDescent="0.15">
      <c r="A1186" s="15">
        <v>1184</v>
      </c>
      <c r="B1186" s="16" t="s">
        <v>75</v>
      </c>
      <c r="C1186" s="16" t="s">
        <v>76</v>
      </c>
      <c r="D1186" s="17">
        <v>45108</v>
      </c>
      <c r="E1186" s="18" t="s">
        <v>1850</v>
      </c>
      <c r="F1186" s="19">
        <v>0</v>
      </c>
      <c r="G1186" s="19">
        <v>0</v>
      </c>
      <c r="H1186" s="20">
        <v>2343.16</v>
      </c>
      <c r="I1186" s="20">
        <v>0</v>
      </c>
      <c r="J1186" s="20">
        <v>0</v>
      </c>
      <c r="K1186" s="20">
        <v>2343.16</v>
      </c>
      <c r="L1186" s="20">
        <v>976.55</v>
      </c>
      <c r="M1186" s="20">
        <v>0</v>
      </c>
      <c r="N1186" s="20">
        <v>0</v>
      </c>
      <c r="O1186" s="20">
        <v>976.55</v>
      </c>
      <c r="P1186" s="20">
        <v>0</v>
      </c>
      <c r="Q1186" s="20">
        <v>0</v>
      </c>
      <c r="R1186" s="20">
        <v>1366.61</v>
      </c>
      <c r="S1186" s="20">
        <v>0</v>
      </c>
      <c r="T1186" s="20">
        <v>20.68</v>
      </c>
      <c r="U1186" s="20">
        <v>0</v>
      </c>
      <c r="V1186" s="20">
        <v>0</v>
      </c>
      <c r="W1186" s="20">
        <v>20.68</v>
      </c>
      <c r="X1186" s="20">
        <v>0</v>
      </c>
      <c r="Y1186" s="20">
        <v>0</v>
      </c>
      <c r="Z1186" s="20">
        <v>0</v>
      </c>
      <c r="AA1186" s="20">
        <v>20.81</v>
      </c>
      <c r="AB1186" s="20">
        <v>0</v>
      </c>
      <c r="AC1186" s="20">
        <v>0</v>
      </c>
      <c r="AD1186" s="20">
        <v>0</v>
      </c>
      <c r="AE1186" s="20">
        <v>0</v>
      </c>
      <c r="AF1186" s="20">
        <v>-43.49</v>
      </c>
      <c r="AG1186" s="20">
        <v>44.28</v>
      </c>
      <c r="AH1186" s="20">
        <v>134.09</v>
      </c>
      <c r="AI1186" s="20">
        <v>0</v>
      </c>
      <c r="AJ1186" s="20">
        <v>0</v>
      </c>
      <c r="AK1186" s="20">
        <v>0</v>
      </c>
      <c r="AL1186" s="20">
        <v>0</v>
      </c>
      <c r="AM1186" s="20">
        <v>0</v>
      </c>
      <c r="AN1186" s="20">
        <v>0</v>
      </c>
      <c r="AO1186" s="20">
        <v>0</v>
      </c>
      <c r="AP1186" s="20">
        <v>0</v>
      </c>
      <c r="AQ1186" s="20">
        <v>0</v>
      </c>
      <c r="AR1186" s="20">
        <v>489.55</v>
      </c>
      <c r="AS1186" s="20">
        <v>4.3776000000000002E-2</v>
      </c>
      <c r="AT1186" s="11">
        <f t="shared" si="18"/>
        <v>663.32622399999991</v>
      </c>
      <c r="AU1186" s="20">
        <v>0</v>
      </c>
      <c r="AV1186" s="20">
        <v>0</v>
      </c>
      <c r="AW1186" s="21">
        <v>31</v>
      </c>
      <c r="AX1186" s="21">
        <v>240</v>
      </c>
      <c r="AY1186" s="20">
        <v>693000</v>
      </c>
      <c r="AZ1186" s="20">
        <v>99283.39</v>
      </c>
      <c r="BA1186" s="22">
        <v>52.669552000000003</v>
      </c>
      <c r="BB1186" s="22">
        <v>0.72498266284743096</v>
      </c>
      <c r="BC1186" s="22">
        <v>10.59</v>
      </c>
      <c r="BD1186" s="22"/>
      <c r="BE1186" s="18" t="s">
        <v>78</v>
      </c>
      <c r="BF1186" s="15"/>
      <c r="BG1186" s="18" t="s">
        <v>79</v>
      </c>
      <c r="BH1186" s="18" t="s">
        <v>409</v>
      </c>
      <c r="BI1186" s="18" t="s">
        <v>1851</v>
      </c>
      <c r="BJ1186" s="18" t="s">
        <v>108</v>
      </c>
      <c r="BK1186" s="16" t="s">
        <v>83</v>
      </c>
      <c r="BL1186" s="22">
        <v>10614.31500934</v>
      </c>
      <c r="BM1186" s="16" t="s">
        <v>84</v>
      </c>
      <c r="BN1186" s="22"/>
      <c r="BO1186" s="23">
        <v>38769</v>
      </c>
      <c r="BP1186" s="23">
        <v>46074</v>
      </c>
      <c r="BQ1186" s="14" t="s">
        <v>109</v>
      </c>
      <c r="BR1186" s="14" t="s">
        <v>110</v>
      </c>
      <c r="BS1186" s="14" t="s">
        <v>87</v>
      </c>
      <c r="BT1186" s="14" t="s">
        <v>87</v>
      </c>
      <c r="BU1186" s="22">
        <v>0</v>
      </c>
      <c r="BV1186" s="22">
        <v>20.81</v>
      </c>
      <c r="BW1186" s="22">
        <v>0</v>
      </c>
    </row>
    <row r="1187" spans="1:75" s="1" customFormat="1" ht="18.2" customHeight="1" x14ac:dyDescent="0.15">
      <c r="A1187" s="6">
        <v>1185</v>
      </c>
      <c r="B1187" s="7" t="s">
        <v>75</v>
      </c>
      <c r="C1187" s="7" t="s">
        <v>76</v>
      </c>
      <c r="D1187" s="8">
        <v>45108</v>
      </c>
      <c r="E1187" s="9" t="s">
        <v>1852</v>
      </c>
      <c r="F1187" s="10">
        <v>178</v>
      </c>
      <c r="G1187" s="10">
        <v>177</v>
      </c>
      <c r="H1187" s="11">
        <v>43101.95</v>
      </c>
      <c r="I1187" s="11">
        <v>27329.02</v>
      </c>
      <c r="J1187" s="11">
        <v>0</v>
      </c>
      <c r="K1187" s="11">
        <v>70430.97</v>
      </c>
      <c r="L1187" s="11">
        <v>305.74</v>
      </c>
      <c r="M1187" s="11">
        <v>0</v>
      </c>
      <c r="N1187" s="11">
        <v>0</v>
      </c>
      <c r="O1187" s="11">
        <v>0</v>
      </c>
      <c r="P1187" s="11">
        <v>0</v>
      </c>
      <c r="Q1187" s="11">
        <v>0</v>
      </c>
      <c r="R1187" s="11">
        <v>70430.97</v>
      </c>
      <c r="S1187" s="11">
        <v>94112.42</v>
      </c>
      <c r="T1187" s="11">
        <v>380.37</v>
      </c>
      <c r="U1187" s="11">
        <v>0</v>
      </c>
      <c r="V1187" s="11">
        <v>0</v>
      </c>
      <c r="W1187" s="11">
        <v>0</v>
      </c>
      <c r="X1187" s="11">
        <v>0</v>
      </c>
      <c r="Y1187" s="11">
        <v>0</v>
      </c>
      <c r="Z1187" s="11">
        <v>94492.79</v>
      </c>
      <c r="AA1187" s="11">
        <v>0</v>
      </c>
      <c r="AB1187" s="11">
        <v>0</v>
      </c>
      <c r="AC1187" s="11">
        <v>0</v>
      </c>
      <c r="AD1187" s="11">
        <v>0</v>
      </c>
      <c r="AE1187" s="11">
        <v>0</v>
      </c>
      <c r="AF1187" s="11">
        <v>0</v>
      </c>
      <c r="AG1187" s="11">
        <v>0</v>
      </c>
      <c r="AH1187" s="11">
        <v>0</v>
      </c>
      <c r="AI1187" s="11">
        <v>0</v>
      </c>
      <c r="AJ1187" s="11">
        <v>0</v>
      </c>
      <c r="AK1187" s="11">
        <v>0</v>
      </c>
      <c r="AL1187" s="11">
        <v>0</v>
      </c>
      <c r="AM1187" s="11">
        <v>0</v>
      </c>
      <c r="AN1187" s="11">
        <v>0</v>
      </c>
      <c r="AO1187" s="11">
        <v>0</v>
      </c>
      <c r="AP1187" s="11">
        <v>0</v>
      </c>
      <c r="AQ1187" s="11">
        <v>0</v>
      </c>
      <c r="AR1187" s="11">
        <v>0</v>
      </c>
      <c r="AS1187" s="11">
        <v>0</v>
      </c>
      <c r="AT1187" s="11">
        <f t="shared" si="18"/>
        <v>0</v>
      </c>
      <c r="AU1187" s="11">
        <v>27634.76</v>
      </c>
      <c r="AV1187" s="11">
        <v>94492.79</v>
      </c>
      <c r="AW1187" s="12">
        <v>91</v>
      </c>
      <c r="AX1187" s="12">
        <v>300</v>
      </c>
      <c r="AY1187" s="11">
        <v>295000.01</v>
      </c>
      <c r="AZ1187" s="11">
        <v>72175.14</v>
      </c>
      <c r="BA1187" s="13">
        <v>90</v>
      </c>
      <c r="BB1187" s="13">
        <v>87.825077997770407</v>
      </c>
      <c r="BC1187" s="13">
        <v>10.59</v>
      </c>
      <c r="BD1187" s="13"/>
      <c r="BE1187" s="9" t="s">
        <v>78</v>
      </c>
      <c r="BF1187" s="6"/>
      <c r="BG1187" s="9" t="s">
        <v>191</v>
      </c>
      <c r="BH1187" s="9" t="s">
        <v>554</v>
      </c>
      <c r="BI1187" s="9" t="s">
        <v>555</v>
      </c>
      <c r="BJ1187" s="9" t="s">
        <v>82</v>
      </c>
      <c r="BK1187" s="7" t="s">
        <v>83</v>
      </c>
      <c r="BL1187" s="13">
        <v>547029.87830718001</v>
      </c>
      <c r="BM1187" s="7" t="s">
        <v>84</v>
      </c>
      <c r="BN1187" s="13"/>
      <c r="BO1187" s="14">
        <v>38775</v>
      </c>
      <c r="BP1187" s="14">
        <v>47906</v>
      </c>
      <c r="BQ1187" s="14" t="s">
        <v>445</v>
      </c>
      <c r="BR1187" s="14" t="s">
        <v>446</v>
      </c>
      <c r="BS1187" s="14" t="s">
        <v>87</v>
      </c>
      <c r="BT1187" s="14" t="s">
        <v>87</v>
      </c>
      <c r="BU1187" s="13">
        <v>24394.52</v>
      </c>
      <c r="BV1187" s="13">
        <v>15.02</v>
      </c>
      <c r="BW1187" s="13">
        <v>0</v>
      </c>
    </row>
    <row r="1188" spans="1:75" s="1" customFormat="1" ht="18.2" customHeight="1" x14ac:dyDescent="0.15">
      <c r="A1188" s="15">
        <v>1186</v>
      </c>
      <c r="B1188" s="16" t="s">
        <v>75</v>
      </c>
      <c r="C1188" s="16" t="s">
        <v>76</v>
      </c>
      <c r="D1188" s="17">
        <v>45108</v>
      </c>
      <c r="E1188" s="18" t="s">
        <v>1853</v>
      </c>
      <c r="F1188" s="19">
        <v>0</v>
      </c>
      <c r="G1188" s="19">
        <v>0</v>
      </c>
      <c r="H1188" s="20">
        <v>120171.9</v>
      </c>
      <c r="I1188" s="20">
        <v>0</v>
      </c>
      <c r="J1188" s="20">
        <v>0</v>
      </c>
      <c r="K1188" s="20">
        <v>120171.9</v>
      </c>
      <c r="L1188" s="20">
        <v>1004.83</v>
      </c>
      <c r="M1188" s="20">
        <v>0</v>
      </c>
      <c r="N1188" s="20">
        <v>0</v>
      </c>
      <c r="O1188" s="20">
        <v>1004.83</v>
      </c>
      <c r="P1188" s="20">
        <v>0</v>
      </c>
      <c r="Q1188" s="20">
        <v>0</v>
      </c>
      <c r="R1188" s="20">
        <v>119167.07</v>
      </c>
      <c r="S1188" s="20">
        <v>0</v>
      </c>
      <c r="T1188" s="20">
        <v>1060.52</v>
      </c>
      <c r="U1188" s="20">
        <v>0</v>
      </c>
      <c r="V1188" s="20">
        <v>0</v>
      </c>
      <c r="W1188" s="20">
        <v>1060.52</v>
      </c>
      <c r="X1188" s="20">
        <v>0</v>
      </c>
      <c r="Y1188" s="20">
        <v>0</v>
      </c>
      <c r="Z1188" s="20">
        <v>0</v>
      </c>
      <c r="AA1188" s="20">
        <v>148.68</v>
      </c>
      <c r="AB1188" s="20">
        <v>0</v>
      </c>
      <c r="AC1188" s="20">
        <v>0</v>
      </c>
      <c r="AD1188" s="20">
        <v>0</v>
      </c>
      <c r="AE1188" s="20">
        <v>0</v>
      </c>
      <c r="AF1188" s="20">
        <v>-73.87</v>
      </c>
      <c r="AG1188" s="20">
        <v>110.71</v>
      </c>
      <c r="AH1188" s="20">
        <v>268.17</v>
      </c>
      <c r="AI1188" s="20">
        <v>0</v>
      </c>
      <c r="AJ1188" s="20">
        <v>0</v>
      </c>
      <c r="AK1188" s="20">
        <v>0</v>
      </c>
      <c r="AL1188" s="20">
        <v>0</v>
      </c>
      <c r="AM1188" s="20">
        <v>0</v>
      </c>
      <c r="AN1188" s="20">
        <v>0</v>
      </c>
      <c r="AO1188" s="20">
        <v>0</v>
      </c>
      <c r="AP1188" s="20">
        <v>4.49</v>
      </c>
      <c r="AQ1188" s="20">
        <v>0</v>
      </c>
      <c r="AR1188" s="20">
        <v>0</v>
      </c>
      <c r="AS1188" s="20">
        <v>0</v>
      </c>
      <c r="AT1188" s="11">
        <f t="shared" si="18"/>
        <v>2523.5300000000002</v>
      </c>
      <c r="AU1188" s="20">
        <v>0</v>
      </c>
      <c r="AV1188" s="20">
        <v>0</v>
      </c>
      <c r="AW1188" s="21">
        <v>81</v>
      </c>
      <c r="AX1188" s="21">
        <v>300</v>
      </c>
      <c r="AY1188" s="20">
        <v>860000</v>
      </c>
      <c r="AZ1188" s="20">
        <v>217264.19</v>
      </c>
      <c r="BA1188" s="22">
        <v>89.999998000000005</v>
      </c>
      <c r="BB1188" s="22">
        <v>49.364030315653302</v>
      </c>
      <c r="BC1188" s="22">
        <v>10.59</v>
      </c>
      <c r="BD1188" s="22"/>
      <c r="BE1188" s="18" t="s">
        <v>78</v>
      </c>
      <c r="BF1188" s="15"/>
      <c r="BG1188" s="18" t="s">
        <v>191</v>
      </c>
      <c r="BH1188" s="18" t="s">
        <v>554</v>
      </c>
      <c r="BI1188" s="18" t="s">
        <v>555</v>
      </c>
      <c r="BJ1188" s="18" t="s">
        <v>108</v>
      </c>
      <c r="BK1188" s="16" t="s">
        <v>83</v>
      </c>
      <c r="BL1188" s="22">
        <v>925558.00098057999</v>
      </c>
      <c r="BM1188" s="16" t="s">
        <v>84</v>
      </c>
      <c r="BN1188" s="22"/>
      <c r="BO1188" s="23">
        <v>38457</v>
      </c>
      <c r="BP1188" s="23">
        <v>47588</v>
      </c>
      <c r="BQ1188" s="14" t="s">
        <v>109</v>
      </c>
      <c r="BR1188" s="14" t="s">
        <v>110</v>
      </c>
      <c r="BS1188" s="14" t="s">
        <v>87</v>
      </c>
      <c r="BT1188" s="14" t="s">
        <v>87</v>
      </c>
      <c r="BU1188" s="22">
        <v>0</v>
      </c>
      <c r="BV1188" s="22">
        <v>148.68</v>
      </c>
      <c r="BW1188" s="22">
        <v>0</v>
      </c>
    </row>
    <row r="1189" spans="1:75" s="1" customFormat="1" ht="18.2" customHeight="1" x14ac:dyDescent="0.15">
      <c r="A1189" s="6">
        <v>1187</v>
      </c>
      <c r="B1189" s="7" t="s">
        <v>75</v>
      </c>
      <c r="C1189" s="7" t="s">
        <v>76</v>
      </c>
      <c r="D1189" s="8">
        <v>45108</v>
      </c>
      <c r="E1189" s="9" t="s">
        <v>1854</v>
      </c>
      <c r="F1189" s="10">
        <v>0</v>
      </c>
      <c r="G1189" s="10">
        <v>0</v>
      </c>
      <c r="H1189" s="11">
        <v>41112.43</v>
      </c>
      <c r="I1189" s="11">
        <v>0</v>
      </c>
      <c r="J1189" s="11">
        <v>0</v>
      </c>
      <c r="K1189" s="11">
        <v>41112.43</v>
      </c>
      <c r="L1189" s="11">
        <v>343.8</v>
      </c>
      <c r="M1189" s="11">
        <v>0</v>
      </c>
      <c r="N1189" s="11">
        <v>0</v>
      </c>
      <c r="O1189" s="11">
        <v>343.8</v>
      </c>
      <c r="P1189" s="11">
        <v>0</v>
      </c>
      <c r="Q1189" s="11">
        <v>0</v>
      </c>
      <c r="R1189" s="11">
        <v>40768.629999999997</v>
      </c>
      <c r="S1189" s="11">
        <v>0</v>
      </c>
      <c r="T1189" s="11">
        <v>362.82</v>
      </c>
      <c r="U1189" s="11">
        <v>0</v>
      </c>
      <c r="V1189" s="11">
        <v>0</v>
      </c>
      <c r="W1189" s="11">
        <v>362.82</v>
      </c>
      <c r="X1189" s="11">
        <v>0</v>
      </c>
      <c r="Y1189" s="11">
        <v>0</v>
      </c>
      <c r="Z1189" s="11">
        <v>0</v>
      </c>
      <c r="AA1189" s="11">
        <v>50.86</v>
      </c>
      <c r="AB1189" s="11">
        <v>0</v>
      </c>
      <c r="AC1189" s="11">
        <v>0</v>
      </c>
      <c r="AD1189" s="11">
        <v>0</v>
      </c>
      <c r="AE1189" s="11">
        <v>0</v>
      </c>
      <c r="AF1189" s="11">
        <v>-25.04</v>
      </c>
      <c r="AG1189" s="11">
        <v>37.869999999999997</v>
      </c>
      <c r="AH1189" s="11">
        <v>93.19</v>
      </c>
      <c r="AI1189" s="11">
        <v>0</v>
      </c>
      <c r="AJ1189" s="11">
        <v>0</v>
      </c>
      <c r="AK1189" s="11">
        <v>0</v>
      </c>
      <c r="AL1189" s="11">
        <v>0</v>
      </c>
      <c r="AM1189" s="11">
        <v>0</v>
      </c>
      <c r="AN1189" s="11">
        <v>0</v>
      </c>
      <c r="AO1189" s="11">
        <v>0</v>
      </c>
      <c r="AP1189" s="11">
        <v>0</v>
      </c>
      <c r="AQ1189" s="11">
        <v>0</v>
      </c>
      <c r="AR1189" s="11">
        <v>0</v>
      </c>
      <c r="AS1189" s="11">
        <v>0.86521099999999995</v>
      </c>
      <c r="AT1189" s="11">
        <f t="shared" si="18"/>
        <v>862.63478899999996</v>
      </c>
      <c r="AU1189" s="11">
        <v>0</v>
      </c>
      <c r="AV1189" s="11">
        <v>0</v>
      </c>
      <c r="AW1189" s="12">
        <v>81</v>
      </c>
      <c r="AX1189" s="12">
        <v>300</v>
      </c>
      <c r="AY1189" s="11">
        <v>328999.99</v>
      </c>
      <c r="AZ1189" s="11">
        <v>74332.490000000005</v>
      </c>
      <c r="BA1189" s="13">
        <v>80.547118999999995</v>
      </c>
      <c r="BB1189" s="13">
        <v>44.177124862586602</v>
      </c>
      <c r="BC1189" s="13">
        <v>10.59</v>
      </c>
      <c r="BD1189" s="13"/>
      <c r="BE1189" s="9" t="s">
        <v>78</v>
      </c>
      <c r="BF1189" s="6"/>
      <c r="BG1189" s="9" t="s">
        <v>191</v>
      </c>
      <c r="BH1189" s="9" t="s">
        <v>554</v>
      </c>
      <c r="BI1189" s="9" t="s">
        <v>555</v>
      </c>
      <c r="BJ1189" s="9" t="s">
        <v>108</v>
      </c>
      <c r="BK1189" s="7" t="s">
        <v>83</v>
      </c>
      <c r="BL1189" s="13">
        <v>316645.62773522001</v>
      </c>
      <c r="BM1189" s="7" t="s">
        <v>84</v>
      </c>
      <c r="BN1189" s="13"/>
      <c r="BO1189" s="14">
        <v>38464</v>
      </c>
      <c r="BP1189" s="14">
        <v>47595</v>
      </c>
      <c r="BQ1189" s="14" t="s">
        <v>109</v>
      </c>
      <c r="BR1189" s="14" t="s">
        <v>110</v>
      </c>
      <c r="BS1189" s="14" t="s">
        <v>87</v>
      </c>
      <c r="BT1189" s="14" t="s">
        <v>87</v>
      </c>
      <c r="BU1189" s="13">
        <v>0</v>
      </c>
      <c r="BV1189" s="13">
        <v>50.86</v>
      </c>
      <c r="BW1189" s="13">
        <v>0</v>
      </c>
    </row>
    <row r="1190" spans="1:75" s="1" customFormat="1" ht="18.2" customHeight="1" x14ac:dyDescent="0.15">
      <c r="A1190" s="6"/>
      <c r="B1190" s="7"/>
      <c r="C1190" s="7"/>
      <c r="D1190" s="8"/>
      <c r="E1190" s="9" t="s">
        <v>1855</v>
      </c>
      <c r="F1190" s="10" t="s">
        <v>1856</v>
      </c>
      <c r="G1190" s="10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>
        <f>130000/7.766894</f>
        <v>16737.707505728802</v>
      </c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  <c r="AB1190" s="11"/>
      <c r="AC1190" s="11"/>
      <c r="AD1190" s="11"/>
      <c r="AE1190" s="11"/>
      <c r="AF1190" s="11"/>
      <c r="AG1190" s="11"/>
      <c r="AH1190" s="11"/>
      <c r="AI1190" s="11"/>
      <c r="AJ1190" s="11"/>
      <c r="AK1190" s="11"/>
      <c r="AL1190" s="11"/>
      <c r="AM1190" s="11"/>
      <c r="AN1190" s="11"/>
      <c r="AO1190" s="11"/>
      <c r="AP1190" s="11"/>
      <c r="AQ1190" s="11"/>
      <c r="AR1190" s="11"/>
      <c r="AS1190" s="11"/>
      <c r="AT1190" s="11">
        <f t="shared" si="18"/>
        <v>16737.707505728802</v>
      </c>
      <c r="AU1190" s="11"/>
      <c r="AV1190" s="11"/>
      <c r="AW1190" s="12"/>
      <c r="AX1190" s="12"/>
      <c r="AY1190" s="11"/>
      <c r="AZ1190" s="11"/>
      <c r="BA1190" s="13"/>
      <c r="BB1190" s="13"/>
      <c r="BC1190" s="13"/>
      <c r="BD1190" s="13"/>
      <c r="BE1190" s="9"/>
      <c r="BF1190" s="6"/>
      <c r="BG1190" s="9"/>
      <c r="BH1190" s="9"/>
      <c r="BI1190" s="9"/>
      <c r="BJ1190" s="9"/>
      <c r="BK1190" s="7" t="s">
        <v>83</v>
      </c>
      <c r="BL1190" s="13"/>
      <c r="BM1190" s="7"/>
      <c r="BN1190" s="13"/>
      <c r="BO1190" s="14"/>
      <c r="BP1190" s="14"/>
      <c r="BQ1190" s="14"/>
      <c r="BR1190" s="14"/>
      <c r="BS1190" s="14"/>
      <c r="BT1190" s="14"/>
      <c r="BU1190" s="13"/>
      <c r="BV1190" s="13"/>
      <c r="BW1190" s="13"/>
    </row>
    <row r="1191" spans="1:75" s="1" customFormat="1" ht="18.2" customHeight="1" x14ac:dyDescent="0.15">
      <c r="A1191" s="6"/>
      <c r="B1191" s="7"/>
      <c r="C1191" s="7"/>
      <c r="D1191" s="8"/>
      <c r="E1191" s="9" t="s">
        <v>1857</v>
      </c>
      <c r="F1191" s="10" t="s">
        <v>1856</v>
      </c>
      <c r="G1191" s="10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>
        <f>1100000/7.766894</f>
        <v>141626.75581770524</v>
      </c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  <c r="AB1191" s="11"/>
      <c r="AC1191" s="11"/>
      <c r="AD1191" s="11"/>
      <c r="AE1191" s="11"/>
      <c r="AF1191" s="11"/>
      <c r="AG1191" s="11"/>
      <c r="AH1191" s="11"/>
      <c r="AI1191" s="11"/>
      <c r="AJ1191" s="11"/>
      <c r="AK1191" s="11"/>
      <c r="AL1191" s="11"/>
      <c r="AM1191" s="11"/>
      <c r="AN1191" s="11"/>
      <c r="AO1191" s="11"/>
      <c r="AP1191" s="11"/>
      <c r="AQ1191" s="11"/>
      <c r="AR1191" s="11"/>
      <c r="AS1191" s="11"/>
      <c r="AT1191" s="11">
        <f t="shared" si="18"/>
        <v>141626.75581770524</v>
      </c>
      <c r="AU1191" s="11"/>
      <c r="AV1191" s="11"/>
      <c r="AW1191" s="12"/>
      <c r="AX1191" s="12"/>
      <c r="AY1191" s="11"/>
      <c r="AZ1191" s="11"/>
      <c r="BA1191" s="13"/>
      <c r="BB1191" s="13"/>
      <c r="BC1191" s="13"/>
      <c r="BD1191" s="13"/>
      <c r="BE1191" s="9"/>
      <c r="BF1191" s="6"/>
      <c r="BG1191" s="9"/>
      <c r="BH1191" s="9"/>
      <c r="BI1191" s="9"/>
      <c r="BJ1191" s="9"/>
      <c r="BK1191" s="7" t="s">
        <v>83</v>
      </c>
      <c r="BL1191" s="13"/>
      <c r="BM1191" s="7"/>
      <c r="BN1191" s="13"/>
      <c r="BO1191" s="14"/>
      <c r="BP1191" s="14"/>
      <c r="BQ1191" s="14"/>
      <c r="BR1191" s="14"/>
      <c r="BS1191" s="14"/>
      <c r="BT1191" s="14"/>
      <c r="BU1191" s="13"/>
      <c r="BV1191" s="13"/>
      <c r="BW1191" s="13"/>
    </row>
    <row r="1192" spans="1:75" s="1" customFormat="1" ht="18.2" customHeight="1" x14ac:dyDescent="0.15">
      <c r="A1192" s="6"/>
      <c r="B1192" s="7"/>
      <c r="C1192" s="7"/>
      <c r="D1192" s="8"/>
      <c r="E1192" s="9" t="s">
        <v>1858</v>
      </c>
      <c r="F1192" s="10" t="s">
        <v>1856</v>
      </c>
      <c r="G1192" s="10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>
        <f>530000</f>
        <v>530000</v>
      </c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  <c r="AB1192" s="11"/>
      <c r="AC1192" s="11"/>
      <c r="AD1192" s="11"/>
      <c r="AE1192" s="11"/>
      <c r="AF1192" s="11"/>
      <c r="AG1192" s="11"/>
      <c r="AH1192" s="11"/>
      <c r="AI1192" s="11"/>
      <c r="AJ1192" s="11"/>
      <c r="AK1192" s="11"/>
      <c r="AL1192" s="11"/>
      <c r="AM1192" s="11"/>
      <c r="AN1192" s="11"/>
      <c r="AO1192" s="11"/>
      <c r="AP1192" s="11"/>
      <c r="AQ1192" s="11"/>
      <c r="AR1192" s="11"/>
      <c r="AS1192" s="11"/>
      <c r="AT1192" s="11">
        <f t="shared" si="18"/>
        <v>530000</v>
      </c>
      <c r="AU1192" s="11"/>
      <c r="AV1192" s="11"/>
      <c r="AW1192" s="12"/>
      <c r="AX1192" s="12"/>
      <c r="AY1192" s="11"/>
      <c r="AZ1192" s="11"/>
      <c r="BA1192" s="13"/>
      <c r="BB1192" s="13"/>
      <c r="BC1192" s="13"/>
      <c r="BD1192" s="13"/>
      <c r="BE1192" s="9"/>
      <c r="BF1192" s="6"/>
      <c r="BG1192" s="9"/>
      <c r="BH1192" s="9"/>
      <c r="BI1192" s="9"/>
      <c r="BJ1192" s="9"/>
      <c r="BK1192" s="7" t="s">
        <v>1859</v>
      </c>
      <c r="BL1192" s="13"/>
      <c r="BM1192" s="7"/>
      <c r="BN1192" s="13"/>
      <c r="BO1192" s="14"/>
      <c r="BP1192" s="14"/>
      <c r="BQ1192" s="14"/>
      <c r="BR1192" s="14"/>
      <c r="BS1192" s="14"/>
      <c r="BT1192" s="14"/>
      <c r="BU1192" s="13"/>
      <c r="BV1192" s="13"/>
      <c r="BW1192" s="13"/>
    </row>
    <row r="1193" spans="1:75" s="1" customFormat="1" ht="18.2" customHeight="1" x14ac:dyDescent="0.15">
      <c r="A1193" s="15">
        <v>1188</v>
      </c>
      <c r="B1193" s="16" t="s">
        <v>75</v>
      </c>
      <c r="C1193" s="16" t="s">
        <v>76</v>
      </c>
      <c r="D1193" s="17">
        <v>45110</v>
      </c>
      <c r="E1193" s="18" t="s">
        <v>1860</v>
      </c>
      <c r="F1193" s="19">
        <v>1</v>
      </c>
      <c r="G1193" s="19">
        <v>0</v>
      </c>
      <c r="H1193" s="20">
        <v>261831.27</v>
      </c>
      <c r="I1193" s="20">
        <v>0</v>
      </c>
      <c r="J1193" s="20">
        <v>0</v>
      </c>
      <c r="K1193" s="20">
        <v>261831.27</v>
      </c>
      <c r="L1193" s="20">
        <v>3453.99</v>
      </c>
      <c r="M1193" s="20">
        <v>0</v>
      </c>
      <c r="N1193" s="20">
        <v>0</v>
      </c>
      <c r="O1193" s="20">
        <v>0</v>
      </c>
      <c r="P1193" s="20">
        <v>0</v>
      </c>
      <c r="Q1193" s="20">
        <v>0</v>
      </c>
      <c r="R1193" s="20">
        <v>261831.27</v>
      </c>
      <c r="S1193" s="20">
        <v>0</v>
      </c>
      <c r="T1193" s="20">
        <v>2181.9299999999998</v>
      </c>
      <c r="U1193" s="20">
        <v>0</v>
      </c>
      <c r="V1193" s="20">
        <v>0</v>
      </c>
      <c r="W1193" s="20">
        <v>0</v>
      </c>
      <c r="X1193" s="20">
        <v>0</v>
      </c>
      <c r="Y1193" s="20">
        <v>0</v>
      </c>
      <c r="Z1193" s="20">
        <v>2181.9299999999998</v>
      </c>
      <c r="AA1193" s="20">
        <v>0</v>
      </c>
      <c r="AB1193" s="20">
        <v>0</v>
      </c>
      <c r="AC1193" s="20">
        <v>0</v>
      </c>
      <c r="AD1193" s="20">
        <v>0</v>
      </c>
      <c r="AE1193" s="20">
        <v>0</v>
      </c>
      <c r="AF1193" s="20">
        <v>0</v>
      </c>
      <c r="AG1193" s="20">
        <v>0</v>
      </c>
      <c r="AH1193" s="20">
        <v>0</v>
      </c>
      <c r="AI1193" s="20">
        <v>0</v>
      </c>
      <c r="AJ1193" s="20">
        <v>0</v>
      </c>
      <c r="AK1193" s="20">
        <v>0</v>
      </c>
      <c r="AL1193" s="20">
        <v>0</v>
      </c>
      <c r="AM1193" s="20">
        <v>0</v>
      </c>
      <c r="AN1193" s="20">
        <v>0</v>
      </c>
      <c r="AO1193" s="20">
        <v>0</v>
      </c>
      <c r="AP1193" s="20">
        <v>0</v>
      </c>
      <c r="AQ1193" s="20">
        <v>0</v>
      </c>
      <c r="AR1193" s="20">
        <v>0</v>
      </c>
      <c r="AS1193" s="20">
        <v>0</v>
      </c>
      <c r="AT1193" s="11">
        <f t="shared" si="18"/>
        <v>0</v>
      </c>
      <c r="AU1193" s="20">
        <v>3453.99</v>
      </c>
      <c r="AV1193" s="20">
        <v>2181.9299999999998</v>
      </c>
      <c r="AW1193" s="21">
        <v>58</v>
      </c>
      <c r="AX1193" s="21">
        <v>162</v>
      </c>
      <c r="AY1193" s="20">
        <v>407580.4</v>
      </c>
      <c r="AZ1193" s="20">
        <v>500000</v>
      </c>
      <c r="BA1193" s="22">
        <v>89.971300999999997</v>
      </c>
      <c r="BB1193" s="22">
        <v>47.114600008764498</v>
      </c>
      <c r="BC1193" s="22">
        <v>10</v>
      </c>
      <c r="BD1193" s="22"/>
      <c r="BE1193" s="18" t="s">
        <v>78</v>
      </c>
      <c r="BF1193" s="15"/>
      <c r="BG1193" s="18" t="s">
        <v>300</v>
      </c>
      <c r="BH1193" s="18" t="s">
        <v>301</v>
      </c>
      <c r="BI1193" s="18" t="s">
        <v>567</v>
      </c>
      <c r="BJ1193" s="18" t="s">
        <v>95</v>
      </c>
      <c r="BK1193" s="16" t="s">
        <v>1859</v>
      </c>
      <c r="BL1193" s="22">
        <v>261831.27</v>
      </c>
      <c r="BM1193" s="16" t="s">
        <v>1861</v>
      </c>
      <c r="BN1193" s="22"/>
      <c r="BO1193" s="23">
        <v>41963</v>
      </c>
      <c r="BP1193" s="23">
        <v>46893</v>
      </c>
      <c r="BQ1193" s="14" t="s">
        <v>1862</v>
      </c>
      <c r="BR1193" s="14" t="s">
        <v>1863</v>
      </c>
      <c r="BS1193" s="14" t="s">
        <v>87</v>
      </c>
      <c r="BT1193" s="14" t="s">
        <v>87</v>
      </c>
      <c r="BU1193" s="22">
        <v>230.38</v>
      </c>
      <c r="BV1193" s="22">
        <v>0</v>
      </c>
      <c r="BW1193" s="22">
        <v>0</v>
      </c>
    </row>
    <row r="1194" spans="1:75" s="1" customFormat="1" ht="18.2" customHeight="1" x14ac:dyDescent="0.15">
      <c r="A1194" s="6">
        <v>1189</v>
      </c>
      <c r="B1194" s="7" t="s">
        <v>75</v>
      </c>
      <c r="C1194" s="7" t="s">
        <v>76</v>
      </c>
      <c r="D1194" s="8">
        <v>45110</v>
      </c>
      <c r="E1194" s="9" t="s">
        <v>1864</v>
      </c>
      <c r="F1194" s="10">
        <v>3</v>
      </c>
      <c r="G1194" s="10">
        <v>2</v>
      </c>
      <c r="H1194" s="11">
        <v>285755.55</v>
      </c>
      <c r="I1194" s="11">
        <v>2853.63</v>
      </c>
      <c r="J1194" s="11">
        <v>0</v>
      </c>
      <c r="K1194" s="11">
        <v>288609.18</v>
      </c>
      <c r="L1194" s="11">
        <v>2526.94</v>
      </c>
      <c r="M1194" s="11">
        <v>0</v>
      </c>
      <c r="N1194" s="11">
        <v>0</v>
      </c>
      <c r="O1194" s="11">
        <v>0</v>
      </c>
      <c r="P1194" s="11">
        <v>0</v>
      </c>
      <c r="Q1194" s="11">
        <v>0</v>
      </c>
      <c r="R1194" s="11">
        <v>288609.18</v>
      </c>
      <c r="S1194" s="11">
        <v>2402.1799999999998</v>
      </c>
      <c r="T1194" s="11">
        <v>2381.3000000000002</v>
      </c>
      <c r="U1194" s="11">
        <v>0</v>
      </c>
      <c r="V1194" s="11">
        <v>0</v>
      </c>
      <c r="W1194" s="11">
        <v>0</v>
      </c>
      <c r="X1194" s="11">
        <v>0</v>
      </c>
      <c r="Y1194" s="11">
        <v>0</v>
      </c>
      <c r="Z1194" s="11">
        <v>4783.4799999999996</v>
      </c>
      <c r="AA1194" s="11">
        <v>0</v>
      </c>
      <c r="AB1194" s="11">
        <v>0</v>
      </c>
      <c r="AC1194" s="11">
        <v>0</v>
      </c>
      <c r="AD1194" s="11">
        <v>0</v>
      </c>
      <c r="AE1194" s="11">
        <v>0</v>
      </c>
      <c r="AF1194" s="11">
        <v>0</v>
      </c>
      <c r="AG1194" s="11">
        <v>0</v>
      </c>
      <c r="AH1194" s="11">
        <v>0</v>
      </c>
      <c r="AI1194" s="11">
        <v>0</v>
      </c>
      <c r="AJ1194" s="11">
        <v>0</v>
      </c>
      <c r="AK1194" s="11">
        <v>0</v>
      </c>
      <c r="AL1194" s="11">
        <v>0</v>
      </c>
      <c r="AM1194" s="11">
        <v>0</v>
      </c>
      <c r="AN1194" s="11">
        <v>0</v>
      </c>
      <c r="AO1194" s="11">
        <v>0</v>
      </c>
      <c r="AP1194" s="11">
        <v>0</v>
      </c>
      <c r="AQ1194" s="11">
        <v>0</v>
      </c>
      <c r="AR1194" s="11">
        <v>0</v>
      </c>
      <c r="AS1194" s="11">
        <v>0</v>
      </c>
      <c r="AT1194" s="11">
        <f t="shared" si="18"/>
        <v>0</v>
      </c>
      <c r="AU1194" s="11">
        <v>5380.57</v>
      </c>
      <c r="AV1194" s="11">
        <v>4783.4799999999996</v>
      </c>
      <c r="AW1194" s="12">
        <v>79</v>
      </c>
      <c r="AX1194" s="12">
        <v>183</v>
      </c>
      <c r="AY1194" s="11">
        <v>451044.98</v>
      </c>
      <c r="AZ1194" s="11">
        <v>460000</v>
      </c>
      <c r="BA1194" s="13">
        <v>81.602502000000001</v>
      </c>
      <c r="BB1194" s="13">
        <v>51.1983286699312</v>
      </c>
      <c r="BC1194" s="13">
        <v>10</v>
      </c>
      <c r="BD1194" s="13"/>
      <c r="BE1194" s="9" t="s">
        <v>78</v>
      </c>
      <c r="BF1194" s="6"/>
      <c r="BG1194" s="9" t="s">
        <v>105</v>
      </c>
      <c r="BH1194" s="9" t="s">
        <v>127</v>
      </c>
      <c r="BI1194" s="9" t="s">
        <v>1155</v>
      </c>
      <c r="BJ1194" s="9" t="s">
        <v>95</v>
      </c>
      <c r="BK1194" s="7" t="s">
        <v>1859</v>
      </c>
      <c r="BL1194" s="13">
        <v>288609.18</v>
      </c>
      <c r="BM1194" s="7" t="s">
        <v>1861</v>
      </c>
      <c r="BN1194" s="13"/>
      <c r="BO1194" s="14">
        <v>41963</v>
      </c>
      <c r="BP1194" s="14">
        <v>47534</v>
      </c>
      <c r="BQ1194" s="14" t="s">
        <v>1865</v>
      </c>
      <c r="BR1194" s="14" t="s">
        <v>1866</v>
      </c>
      <c r="BS1194" s="14" t="s">
        <v>87</v>
      </c>
      <c r="BT1194" s="14" t="s">
        <v>87</v>
      </c>
      <c r="BU1194" s="13">
        <v>453.9</v>
      </c>
      <c r="BV1194" s="13">
        <v>0</v>
      </c>
      <c r="BW1194" s="13">
        <v>0</v>
      </c>
    </row>
    <row r="1195" spans="1:75" s="1" customFormat="1" ht="18.2" customHeight="1" x14ac:dyDescent="0.15">
      <c r="A1195" s="15">
        <v>1190</v>
      </c>
      <c r="B1195" s="16" t="s">
        <v>75</v>
      </c>
      <c r="C1195" s="16" t="s">
        <v>76</v>
      </c>
      <c r="D1195" s="17">
        <v>45110</v>
      </c>
      <c r="E1195" s="18" t="s">
        <v>1867</v>
      </c>
      <c r="F1195" s="19">
        <v>0</v>
      </c>
      <c r="G1195" s="19">
        <v>0</v>
      </c>
      <c r="H1195" s="20">
        <v>229098.95</v>
      </c>
      <c r="I1195" s="20">
        <v>0</v>
      </c>
      <c r="J1195" s="20">
        <v>0</v>
      </c>
      <c r="K1195" s="20">
        <v>229098.95</v>
      </c>
      <c r="L1195" s="20">
        <v>1790.89</v>
      </c>
      <c r="M1195" s="20">
        <v>0</v>
      </c>
      <c r="N1195" s="20">
        <v>0</v>
      </c>
      <c r="O1195" s="20">
        <v>1790.89</v>
      </c>
      <c r="P1195" s="20">
        <v>0</v>
      </c>
      <c r="Q1195" s="20">
        <v>0</v>
      </c>
      <c r="R1195" s="20">
        <v>227308.06</v>
      </c>
      <c r="S1195" s="20">
        <v>0</v>
      </c>
      <c r="T1195" s="20">
        <v>2021.8</v>
      </c>
      <c r="U1195" s="20">
        <v>0</v>
      </c>
      <c r="V1195" s="20">
        <v>0</v>
      </c>
      <c r="W1195" s="20">
        <v>2021.8</v>
      </c>
      <c r="X1195" s="20">
        <v>0</v>
      </c>
      <c r="Y1195" s="20">
        <v>0</v>
      </c>
      <c r="Z1195" s="20">
        <v>0</v>
      </c>
      <c r="AA1195" s="20">
        <v>0</v>
      </c>
      <c r="AB1195" s="20">
        <v>0</v>
      </c>
      <c r="AC1195" s="20">
        <v>0</v>
      </c>
      <c r="AD1195" s="20">
        <v>0</v>
      </c>
      <c r="AE1195" s="20">
        <v>0</v>
      </c>
      <c r="AF1195" s="20">
        <v>0</v>
      </c>
      <c r="AG1195" s="20">
        <v>0</v>
      </c>
      <c r="AH1195" s="20">
        <v>172.53</v>
      </c>
      <c r="AI1195" s="20">
        <v>0</v>
      </c>
      <c r="AJ1195" s="20">
        <v>0</v>
      </c>
      <c r="AK1195" s="20">
        <v>0</v>
      </c>
      <c r="AL1195" s="20">
        <v>0</v>
      </c>
      <c r="AM1195" s="20">
        <v>0</v>
      </c>
      <c r="AN1195" s="20">
        <v>0</v>
      </c>
      <c r="AO1195" s="20">
        <v>0</v>
      </c>
      <c r="AP1195" s="20">
        <v>355.14</v>
      </c>
      <c r="AQ1195" s="20">
        <v>0</v>
      </c>
      <c r="AR1195" s="20">
        <v>340.36</v>
      </c>
      <c r="AS1195" s="20">
        <v>0</v>
      </c>
      <c r="AT1195" s="11">
        <f t="shared" si="18"/>
        <v>4000</v>
      </c>
      <c r="AU1195" s="20">
        <v>0</v>
      </c>
      <c r="AV1195" s="20">
        <v>0</v>
      </c>
      <c r="AW1195" s="21">
        <v>85</v>
      </c>
      <c r="AX1195" s="21">
        <v>185</v>
      </c>
      <c r="AY1195" s="20">
        <v>347000.01</v>
      </c>
      <c r="AZ1195" s="20">
        <v>347000.01</v>
      </c>
      <c r="BA1195" s="22">
        <v>65.715653000000003</v>
      </c>
      <c r="BB1195" s="22">
        <v>43.048118629919301</v>
      </c>
      <c r="BC1195" s="22">
        <v>10.59</v>
      </c>
      <c r="BD1195" s="22"/>
      <c r="BE1195" s="18" t="s">
        <v>78</v>
      </c>
      <c r="BF1195" s="15"/>
      <c r="BG1195" s="18" t="s">
        <v>160</v>
      </c>
      <c r="BH1195" s="18" t="s">
        <v>386</v>
      </c>
      <c r="BI1195" s="18" t="s">
        <v>387</v>
      </c>
      <c r="BJ1195" s="18" t="s">
        <v>108</v>
      </c>
      <c r="BK1195" s="16" t="s">
        <v>1859</v>
      </c>
      <c r="BL1195" s="22">
        <v>227308.06</v>
      </c>
      <c r="BM1195" s="16" t="s">
        <v>1861</v>
      </c>
      <c r="BN1195" s="22"/>
      <c r="BO1195" s="23">
        <v>42083</v>
      </c>
      <c r="BP1195" s="23">
        <v>47715</v>
      </c>
      <c r="BQ1195" s="14" t="s">
        <v>1868</v>
      </c>
      <c r="BR1195" s="14" t="s">
        <v>1869</v>
      </c>
      <c r="BS1195" s="14" t="s">
        <v>87</v>
      </c>
      <c r="BT1195" s="14" t="s">
        <v>87</v>
      </c>
      <c r="BU1195" s="22">
        <v>0</v>
      </c>
      <c r="BV1195" s="22">
        <v>0</v>
      </c>
      <c r="BW1195" s="22">
        <v>0</v>
      </c>
    </row>
    <row r="1196" spans="1:75" s="1" customFormat="1" ht="18.2" customHeight="1" x14ac:dyDescent="0.15">
      <c r="A1196" s="6">
        <v>1191</v>
      </c>
      <c r="B1196" s="7" t="s">
        <v>75</v>
      </c>
      <c r="C1196" s="7" t="s">
        <v>76</v>
      </c>
      <c r="D1196" s="8">
        <v>45110</v>
      </c>
      <c r="E1196" s="9" t="s">
        <v>1870</v>
      </c>
      <c r="F1196" s="10">
        <v>59</v>
      </c>
      <c r="G1196" s="10">
        <v>58</v>
      </c>
      <c r="H1196" s="11">
        <v>327487.87</v>
      </c>
      <c r="I1196" s="11">
        <v>124568.23</v>
      </c>
      <c r="J1196" s="11">
        <v>0</v>
      </c>
      <c r="K1196" s="11">
        <v>452056.1</v>
      </c>
      <c r="L1196" s="11">
        <v>2792.37</v>
      </c>
      <c r="M1196" s="11">
        <v>0</v>
      </c>
      <c r="N1196" s="11">
        <v>0</v>
      </c>
      <c r="O1196" s="11">
        <v>0</v>
      </c>
      <c r="P1196" s="11">
        <v>0</v>
      </c>
      <c r="Q1196" s="11">
        <v>0</v>
      </c>
      <c r="R1196" s="11">
        <v>452056.1</v>
      </c>
      <c r="S1196" s="11">
        <v>206737.76</v>
      </c>
      <c r="T1196" s="11">
        <v>3001.97</v>
      </c>
      <c r="U1196" s="11">
        <v>0</v>
      </c>
      <c r="V1196" s="11">
        <v>0</v>
      </c>
      <c r="W1196" s="11">
        <v>0</v>
      </c>
      <c r="X1196" s="11">
        <v>0</v>
      </c>
      <c r="Y1196" s="11">
        <v>0</v>
      </c>
      <c r="Z1196" s="11">
        <v>209739.73</v>
      </c>
      <c r="AA1196" s="11">
        <v>0</v>
      </c>
      <c r="AB1196" s="11">
        <v>0</v>
      </c>
      <c r="AC1196" s="11">
        <v>0</v>
      </c>
      <c r="AD1196" s="11">
        <v>0</v>
      </c>
      <c r="AE1196" s="11">
        <v>0</v>
      </c>
      <c r="AF1196" s="11">
        <v>0</v>
      </c>
      <c r="AG1196" s="11">
        <v>0</v>
      </c>
      <c r="AH1196" s="11">
        <v>0</v>
      </c>
      <c r="AI1196" s="11">
        <v>0</v>
      </c>
      <c r="AJ1196" s="11">
        <v>0</v>
      </c>
      <c r="AK1196" s="11">
        <v>0</v>
      </c>
      <c r="AL1196" s="11">
        <v>0</v>
      </c>
      <c r="AM1196" s="11">
        <v>0</v>
      </c>
      <c r="AN1196" s="11">
        <v>0</v>
      </c>
      <c r="AO1196" s="11">
        <v>0</v>
      </c>
      <c r="AP1196" s="11">
        <v>0</v>
      </c>
      <c r="AQ1196" s="11">
        <v>0</v>
      </c>
      <c r="AR1196" s="11">
        <v>0</v>
      </c>
      <c r="AS1196" s="11">
        <v>0</v>
      </c>
      <c r="AT1196" s="11">
        <f t="shared" si="18"/>
        <v>0</v>
      </c>
      <c r="AU1196" s="11">
        <v>127360.6</v>
      </c>
      <c r="AV1196" s="11">
        <v>209739.73</v>
      </c>
      <c r="AW1196" s="12">
        <v>79</v>
      </c>
      <c r="AX1196" s="12">
        <v>183</v>
      </c>
      <c r="AY1196" s="11">
        <v>513100</v>
      </c>
      <c r="AZ1196" s="11">
        <v>513100</v>
      </c>
      <c r="BA1196" s="13">
        <v>73.851917999999998</v>
      </c>
      <c r="BB1196" s="13">
        <v>65.065698749950897</v>
      </c>
      <c r="BC1196" s="13">
        <v>11</v>
      </c>
      <c r="BD1196" s="13"/>
      <c r="BE1196" s="9" t="s">
        <v>78</v>
      </c>
      <c r="BF1196" s="6"/>
      <c r="BG1196" s="9" t="s">
        <v>711</v>
      </c>
      <c r="BH1196" s="9" t="s">
        <v>1871</v>
      </c>
      <c r="BI1196" s="9" t="s">
        <v>1872</v>
      </c>
      <c r="BJ1196" s="9" t="s">
        <v>82</v>
      </c>
      <c r="BK1196" s="7" t="s">
        <v>1859</v>
      </c>
      <c r="BL1196" s="13">
        <v>452056.1</v>
      </c>
      <c r="BM1196" s="7" t="s">
        <v>1861</v>
      </c>
      <c r="BN1196" s="13"/>
      <c r="BO1196" s="14">
        <v>41962</v>
      </c>
      <c r="BP1196" s="14">
        <v>47533</v>
      </c>
      <c r="BQ1196" s="14" t="s">
        <v>1873</v>
      </c>
      <c r="BR1196" s="14" t="s">
        <v>1874</v>
      </c>
      <c r="BS1196" s="14" t="s">
        <v>87</v>
      </c>
      <c r="BT1196" s="14" t="s">
        <v>87</v>
      </c>
      <c r="BU1196" s="13">
        <v>14796.96</v>
      </c>
      <c r="BV1196" s="13">
        <v>0</v>
      </c>
      <c r="BW1196" s="13">
        <v>0</v>
      </c>
    </row>
    <row r="1197" spans="1:75" s="1" customFormat="1" ht="18.2" customHeight="1" x14ac:dyDescent="0.15">
      <c r="A1197" s="15">
        <v>1192</v>
      </c>
      <c r="B1197" s="16" t="s">
        <v>75</v>
      </c>
      <c r="C1197" s="16" t="s">
        <v>76</v>
      </c>
      <c r="D1197" s="17">
        <v>45110</v>
      </c>
      <c r="E1197" s="18" t="s">
        <v>1875</v>
      </c>
      <c r="F1197" s="19">
        <v>3</v>
      </c>
      <c r="G1197" s="19">
        <v>3</v>
      </c>
      <c r="H1197" s="20">
        <v>278977.90999999997</v>
      </c>
      <c r="I1197" s="20">
        <v>5926.62</v>
      </c>
      <c r="J1197" s="20">
        <v>0</v>
      </c>
      <c r="K1197" s="20">
        <v>284904.53000000003</v>
      </c>
      <c r="L1197" s="20">
        <v>2010.51</v>
      </c>
      <c r="M1197" s="20">
        <v>0</v>
      </c>
      <c r="N1197" s="20">
        <v>1958.21</v>
      </c>
      <c r="O1197" s="20">
        <v>0</v>
      </c>
      <c r="P1197" s="20">
        <v>0</v>
      </c>
      <c r="Q1197" s="20">
        <v>0</v>
      </c>
      <c r="R1197" s="20">
        <v>282946.32</v>
      </c>
      <c r="S1197" s="20">
        <v>5652.37</v>
      </c>
      <c r="T1197" s="20">
        <v>2461.98</v>
      </c>
      <c r="U1197" s="20">
        <v>0</v>
      </c>
      <c r="V1197" s="20">
        <v>2486.4499999999998</v>
      </c>
      <c r="W1197" s="20">
        <v>0</v>
      </c>
      <c r="X1197" s="20">
        <v>0</v>
      </c>
      <c r="Y1197" s="20">
        <v>0</v>
      </c>
      <c r="Z1197" s="20">
        <v>5627.9</v>
      </c>
      <c r="AA1197" s="20">
        <v>0</v>
      </c>
      <c r="AB1197" s="20">
        <v>0</v>
      </c>
      <c r="AC1197" s="20">
        <v>0</v>
      </c>
      <c r="AD1197" s="20">
        <v>0</v>
      </c>
      <c r="AE1197" s="20">
        <v>0</v>
      </c>
      <c r="AF1197" s="20">
        <v>0</v>
      </c>
      <c r="AG1197" s="20">
        <v>0</v>
      </c>
      <c r="AH1197" s="20">
        <v>0</v>
      </c>
      <c r="AI1197" s="20">
        <v>0</v>
      </c>
      <c r="AJ1197" s="20">
        <v>0</v>
      </c>
      <c r="AK1197" s="20">
        <v>0</v>
      </c>
      <c r="AL1197" s="20">
        <v>350</v>
      </c>
      <c r="AM1197" s="20">
        <v>0</v>
      </c>
      <c r="AN1197" s="20">
        <v>0</v>
      </c>
      <c r="AO1197" s="20">
        <v>205.34</v>
      </c>
      <c r="AP1197" s="20">
        <v>0</v>
      </c>
      <c r="AQ1197" s="20">
        <v>0</v>
      </c>
      <c r="AR1197" s="20">
        <v>0</v>
      </c>
      <c r="AS1197" s="20">
        <v>0</v>
      </c>
      <c r="AT1197" s="11">
        <f t="shared" si="18"/>
        <v>5000</v>
      </c>
      <c r="AU1197" s="20">
        <v>5978.92</v>
      </c>
      <c r="AV1197" s="20">
        <v>5627.9</v>
      </c>
      <c r="AW1197" s="21">
        <v>90</v>
      </c>
      <c r="AX1197" s="21">
        <v>192</v>
      </c>
      <c r="AY1197" s="20">
        <v>413000.02</v>
      </c>
      <c r="AZ1197" s="20">
        <v>413000.02</v>
      </c>
      <c r="BA1197" s="22">
        <v>68.670568000000003</v>
      </c>
      <c r="BB1197" s="22">
        <v>47.046207183984599</v>
      </c>
      <c r="BC1197" s="22">
        <v>10.59</v>
      </c>
      <c r="BD1197" s="22"/>
      <c r="BE1197" s="18" t="s">
        <v>78</v>
      </c>
      <c r="BF1197" s="15"/>
      <c r="BG1197" s="18" t="s">
        <v>119</v>
      </c>
      <c r="BH1197" s="18" t="s">
        <v>403</v>
      </c>
      <c r="BI1197" s="18" t="s">
        <v>404</v>
      </c>
      <c r="BJ1197" s="18" t="s">
        <v>95</v>
      </c>
      <c r="BK1197" s="16" t="s">
        <v>1859</v>
      </c>
      <c r="BL1197" s="22">
        <v>282946.32</v>
      </c>
      <c r="BM1197" s="16" t="s">
        <v>1861</v>
      </c>
      <c r="BN1197" s="22"/>
      <c r="BO1197" s="23">
        <v>42027</v>
      </c>
      <c r="BP1197" s="23">
        <v>47871</v>
      </c>
      <c r="BQ1197" s="14" t="s">
        <v>1868</v>
      </c>
      <c r="BR1197" s="14" t="s">
        <v>1869</v>
      </c>
      <c r="BS1197" s="14" t="s">
        <v>87</v>
      </c>
      <c r="BT1197" s="14" t="s">
        <v>87</v>
      </c>
      <c r="BU1197" s="22">
        <v>410.68</v>
      </c>
      <c r="BV1197" s="22">
        <v>0</v>
      </c>
      <c r="BW1197" s="22">
        <v>0</v>
      </c>
    </row>
    <row r="1198" spans="1:75" s="1" customFormat="1" ht="18.2" customHeight="1" x14ac:dyDescent="0.15">
      <c r="A1198" s="6">
        <v>1193</v>
      </c>
      <c r="B1198" s="7" t="s">
        <v>75</v>
      </c>
      <c r="C1198" s="7" t="s">
        <v>76</v>
      </c>
      <c r="D1198" s="8">
        <v>45110</v>
      </c>
      <c r="E1198" s="9" t="s">
        <v>1876</v>
      </c>
      <c r="F1198" s="10">
        <v>16</v>
      </c>
      <c r="G1198" s="10">
        <v>15</v>
      </c>
      <c r="H1198" s="11">
        <v>135357.45000000001</v>
      </c>
      <c r="I1198" s="11">
        <v>57207.55</v>
      </c>
      <c r="J1198" s="11">
        <v>0</v>
      </c>
      <c r="K1198" s="11">
        <v>192565</v>
      </c>
      <c r="L1198" s="11">
        <v>4282.7</v>
      </c>
      <c r="M1198" s="11">
        <v>0</v>
      </c>
      <c r="N1198" s="11">
        <v>0</v>
      </c>
      <c r="O1198" s="11">
        <v>0</v>
      </c>
      <c r="P1198" s="11">
        <v>0</v>
      </c>
      <c r="Q1198" s="11">
        <v>0</v>
      </c>
      <c r="R1198" s="11">
        <v>192565</v>
      </c>
      <c r="S1198" s="11">
        <v>20511.88</v>
      </c>
      <c r="T1198" s="11">
        <v>1194.53</v>
      </c>
      <c r="U1198" s="11">
        <v>0</v>
      </c>
      <c r="V1198" s="11">
        <v>0</v>
      </c>
      <c r="W1198" s="11">
        <v>0</v>
      </c>
      <c r="X1198" s="11">
        <v>0</v>
      </c>
      <c r="Y1198" s="11">
        <v>0</v>
      </c>
      <c r="Z1198" s="11">
        <v>21706.41</v>
      </c>
      <c r="AA1198" s="11">
        <v>0</v>
      </c>
      <c r="AB1198" s="11">
        <v>0</v>
      </c>
      <c r="AC1198" s="11">
        <v>0</v>
      </c>
      <c r="AD1198" s="11">
        <v>0</v>
      </c>
      <c r="AE1198" s="11">
        <v>0</v>
      </c>
      <c r="AF1198" s="11">
        <v>0</v>
      </c>
      <c r="AG1198" s="11">
        <v>0</v>
      </c>
      <c r="AH1198" s="11">
        <v>0</v>
      </c>
      <c r="AI1198" s="11">
        <v>0</v>
      </c>
      <c r="AJ1198" s="11">
        <v>0</v>
      </c>
      <c r="AK1198" s="11">
        <v>0</v>
      </c>
      <c r="AL1198" s="11">
        <v>0</v>
      </c>
      <c r="AM1198" s="11">
        <v>0</v>
      </c>
      <c r="AN1198" s="11">
        <v>0</v>
      </c>
      <c r="AO1198" s="11">
        <v>0</v>
      </c>
      <c r="AP1198" s="11">
        <v>0</v>
      </c>
      <c r="AQ1198" s="11">
        <v>0</v>
      </c>
      <c r="AR1198" s="11">
        <v>0</v>
      </c>
      <c r="AS1198" s="11">
        <v>0</v>
      </c>
      <c r="AT1198" s="11">
        <f t="shared" si="18"/>
        <v>0</v>
      </c>
      <c r="AU1198" s="11">
        <v>61490.25</v>
      </c>
      <c r="AV1198" s="11">
        <v>21706.41</v>
      </c>
      <c r="AW1198" s="12">
        <v>27</v>
      </c>
      <c r="AX1198" s="12">
        <v>131</v>
      </c>
      <c r="AY1198" s="11">
        <v>424325.99</v>
      </c>
      <c r="AZ1198" s="11">
        <v>424325.99</v>
      </c>
      <c r="BA1198" s="13">
        <v>85.028965999999997</v>
      </c>
      <c r="BB1198" s="13">
        <v>38.587320182273103</v>
      </c>
      <c r="BC1198" s="13">
        <v>10.59</v>
      </c>
      <c r="BD1198" s="13"/>
      <c r="BE1198" s="9" t="s">
        <v>78</v>
      </c>
      <c r="BF1198" s="6"/>
      <c r="BG1198" s="9" t="s">
        <v>119</v>
      </c>
      <c r="BH1198" s="9" t="s">
        <v>403</v>
      </c>
      <c r="BI1198" s="9" t="s">
        <v>404</v>
      </c>
      <c r="BJ1198" s="9" t="s">
        <v>82</v>
      </c>
      <c r="BK1198" s="7" t="s">
        <v>1859</v>
      </c>
      <c r="BL1198" s="13">
        <v>192565</v>
      </c>
      <c r="BM1198" s="7" t="s">
        <v>1861</v>
      </c>
      <c r="BN1198" s="13"/>
      <c r="BO1198" s="14">
        <v>41964</v>
      </c>
      <c r="BP1198" s="14">
        <v>45951</v>
      </c>
      <c r="BQ1198" s="14" t="s">
        <v>1877</v>
      </c>
      <c r="BR1198" s="14" t="s">
        <v>1878</v>
      </c>
      <c r="BS1198" s="14" t="s">
        <v>87</v>
      </c>
      <c r="BT1198" s="14" t="s">
        <v>87</v>
      </c>
      <c r="BU1198" s="13">
        <v>3164.7</v>
      </c>
      <c r="BV1198" s="13">
        <v>0</v>
      </c>
      <c r="BW1198" s="13">
        <v>0</v>
      </c>
    </row>
    <row r="1199" spans="1:75" s="1" customFormat="1" ht="18.2" customHeight="1" x14ac:dyDescent="0.15">
      <c r="A1199" s="15">
        <v>1194</v>
      </c>
      <c r="B1199" s="16" t="s">
        <v>75</v>
      </c>
      <c r="C1199" s="16" t="s">
        <v>76</v>
      </c>
      <c r="D1199" s="17">
        <v>45110</v>
      </c>
      <c r="E1199" s="18" t="s">
        <v>1879</v>
      </c>
      <c r="F1199" s="19">
        <v>0</v>
      </c>
      <c r="G1199" s="19">
        <v>0</v>
      </c>
      <c r="H1199" s="20">
        <v>293523.03999999998</v>
      </c>
      <c r="I1199" s="20">
        <v>0</v>
      </c>
      <c r="J1199" s="20">
        <v>0</v>
      </c>
      <c r="K1199" s="20">
        <v>293523.03999999998</v>
      </c>
      <c r="L1199" s="20">
        <v>2081.96</v>
      </c>
      <c r="M1199" s="20">
        <v>0</v>
      </c>
      <c r="N1199" s="20">
        <v>0</v>
      </c>
      <c r="O1199" s="20">
        <v>2081.96</v>
      </c>
      <c r="P1199" s="20">
        <v>0</v>
      </c>
      <c r="Q1199" s="20">
        <v>0</v>
      </c>
      <c r="R1199" s="20">
        <v>291441.08</v>
      </c>
      <c r="S1199" s="20">
        <v>0</v>
      </c>
      <c r="T1199" s="20">
        <v>2590.34</v>
      </c>
      <c r="U1199" s="20">
        <v>0</v>
      </c>
      <c r="V1199" s="20">
        <v>0</v>
      </c>
      <c r="W1199" s="20">
        <v>2590.34</v>
      </c>
      <c r="X1199" s="20">
        <v>0</v>
      </c>
      <c r="Y1199" s="20">
        <v>0</v>
      </c>
      <c r="Z1199" s="20">
        <v>0</v>
      </c>
      <c r="AA1199" s="20">
        <v>0</v>
      </c>
      <c r="AB1199" s="20">
        <v>0</v>
      </c>
      <c r="AC1199" s="20">
        <v>0</v>
      </c>
      <c r="AD1199" s="20">
        <v>0</v>
      </c>
      <c r="AE1199" s="20">
        <v>0</v>
      </c>
      <c r="AF1199" s="20">
        <v>0</v>
      </c>
      <c r="AG1199" s="20">
        <v>0</v>
      </c>
      <c r="AH1199" s="20">
        <v>215.78</v>
      </c>
      <c r="AI1199" s="20">
        <v>0</v>
      </c>
      <c r="AJ1199" s="20">
        <v>0</v>
      </c>
      <c r="AK1199" s="20">
        <v>0</v>
      </c>
      <c r="AL1199" s="20">
        <v>0</v>
      </c>
      <c r="AM1199" s="20">
        <v>0</v>
      </c>
      <c r="AN1199" s="20">
        <v>0</v>
      </c>
      <c r="AO1199" s="20">
        <v>0</v>
      </c>
      <c r="AP1199" s="20">
        <v>919.34</v>
      </c>
      <c r="AQ1199" s="20">
        <v>0</v>
      </c>
      <c r="AR1199" s="20">
        <v>807.42</v>
      </c>
      <c r="AS1199" s="20">
        <v>0</v>
      </c>
      <c r="AT1199" s="11">
        <f t="shared" si="18"/>
        <v>5000</v>
      </c>
      <c r="AU1199" s="20">
        <v>0</v>
      </c>
      <c r="AV1199" s="20">
        <v>0</v>
      </c>
      <c r="AW1199" s="21">
        <v>91</v>
      </c>
      <c r="AX1199" s="21">
        <v>195</v>
      </c>
      <c r="AY1199" s="20">
        <v>434000.02</v>
      </c>
      <c r="AZ1199" s="20">
        <v>434000.02</v>
      </c>
      <c r="BA1199" s="22">
        <v>90</v>
      </c>
      <c r="BB1199" s="22">
        <v>60.437087537461402</v>
      </c>
      <c r="BC1199" s="22">
        <v>10.59</v>
      </c>
      <c r="BD1199" s="22"/>
      <c r="BE1199" s="18" t="s">
        <v>78</v>
      </c>
      <c r="BF1199" s="15"/>
      <c r="BG1199" s="18" t="s">
        <v>735</v>
      </c>
      <c r="BH1199" s="18" t="s">
        <v>736</v>
      </c>
      <c r="BI1199" s="18" t="s">
        <v>1880</v>
      </c>
      <c r="BJ1199" s="18" t="s">
        <v>108</v>
      </c>
      <c r="BK1199" s="16" t="s">
        <v>1859</v>
      </c>
      <c r="BL1199" s="22">
        <v>291441.08</v>
      </c>
      <c r="BM1199" s="16" t="s">
        <v>1861</v>
      </c>
      <c r="BN1199" s="22"/>
      <c r="BO1199" s="23">
        <v>41964</v>
      </c>
      <c r="BP1199" s="23">
        <v>47900</v>
      </c>
      <c r="BQ1199" s="14" t="s">
        <v>1865</v>
      </c>
      <c r="BR1199" s="14" t="s">
        <v>1866</v>
      </c>
      <c r="BS1199" s="14" t="s">
        <v>87</v>
      </c>
      <c r="BT1199" s="14" t="s">
        <v>87</v>
      </c>
      <c r="BU1199" s="22">
        <v>0</v>
      </c>
      <c r="BV1199" s="22">
        <v>0</v>
      </c>
      <c r="BW1199" s="22">
        <v>0</v>
      </c>
    </row>
    <row r="1200" spans="1:75" s="1" customFormat="1" ht="18.2" customHeight="1" x14ac:dyDescent="0.15">
      <c r="A1200" s="6">
        <v>1195</v>
      </c>
      <c r="B1200" s="7" t="s">
        <v>75</v>
      </c>
      <c r="C1200" s="7" t="s">
        <v>76</v>
      </c>
      <c r="D1200" s="8">
        <v>45110</v>
      </c>
      <c r="E1200" s="9" t="s">
        <v>1881</v>
      </c>
      <c r="F1200" s="10">
        <v>0</v>
      </c>
      <c r="G1200" s="10">
        <v>0</v>
      </c>
      <c r="H1200" s="11">
        <v>354059.59</v>
      </c>
      <c r="I1200" s="11">
        <v>0</v>
      </c>
      <c r="J1200" s="11">
        <v>0</v>
      </c>
      <c r="K1200" s="11">
        <v>354059.59</v>
      </c>
      <c r="L1200" s="11">
        <v>3590.09</v>
      </c>
      <c r="M1200" s="11">
        <v>0</v>
      </c>
      <c r="N1200" s="11">
        <v>0</v>
      </c>
      <c r="O1200" s="11">
        <v>3590.09</v>
      </c>
      <c r="P1200" s="11">
        <v>468.98</v>
      </c>
      <c r="Q1200" s="11">
        <v>0</v>
      </c>
      <c r="R1200" s="11">
        <v>350000.52</v>
      </c>
      <c r="S1200" s="11">
        <v>0</v>
      </c>
      <c r="T1200" s="11">
        <v>3245.55</v>
      </c>
      <c r="U1200" s="11">
        <v>0</v>
      </c>
      <c r="V1200" s="11">
        <v>0</v>
      </c>
      <c r="W1200" s="11">
        <v>3245.55</v>
      </c>
      <c r="X1200" s="11">
        <v>0</v>
      </c>
      <c r="Y1200" s="11">
        <v>0</v>
      </c>
      <c r="Z1200" s="11">
        <v>0</v>
      </c>
      <c r="AA1200" s="11">
        <v>0</v>
      </c>
      <c r="AB1200" s="11">
        <v>0</v>
      </c>
      <c r="AC1200" s="11">
        <v>0</v>
      </c>
      <c r="AD1200" s="11">
        <v>0</v>
      </c>
      <c r="AE1200" s="11">
        <v>0</v>
      </c>
      <c r="AF1200" s="11">
        <v>0</v>
      </c>
      <c r="AG1200" s="11">
        <v>0</v>
      </c>
      <c r="AH1200" s="11">
        <v>300.95</v>
      </c>
      <c r="AI1200" s="11">
        <v>0</v>
      </c>
      <c r="AJ1200" s="11">
        <v>0</v>
      </c>
      <c r="AK1200" s="11">
        <v>0</v>
      </c>
      <c r="AL1200" s="11">
        <v>0</v>
      </c>
      <c r="AM1200" s="11">
        <v>0</v>
      </c>
      <c r="AN1200" s="11">
        <v>0</v>
      </c>
      <c r="AO1200" s="11">
        <v>0</v>
      </c>
      <c r="AP1200" s="11">
        <v>8462.2900000000009</v>
      </c>
      <c r="AQ1200" s="11">
        <v>0</v>
      </c>
      <c r="AR1200" s="11">
        <v>8098.88</v>
      </c>
      <c r="AS1200" s="11">
        <v>0</v>
      </c>
      <c r="AT1200" s="11">
        <f t="shared" si="18"/>
        <v>7968.9800000000014</v>
      </c>
      <c r="AU1200" s="11">
        <v>0</v>
      </c>
      <c r="AV1200" s="11">
        <v>0</v>
      </c>
      <c r="AW1200" s="12">
        <v>79</v>
      </c>
      <c r="AX1200" s="12">
        <v>183</v>
      </c>
      <c r="AY1200" s="11">
        <v>605309.68999999994</v>
      </c>
      <c r="AZ1200" s="11">
        <v>605309.68999999994</v>
      </c>
      <c r="BA1200" s="13">
        <v>94.999768000000003</v>
      </c>
      <c r="BB1200" s="13">
        <v>54.930507059748798</v>
      </c>
      <c r="BC1200" s="13">
        <v>11</v>
      </c>
      <c r="BD1200" s="13"/>
      <c r="BE1200" s="9" t="s">
        <v>78</v>
      </c>
      <c r="BF1200" s="6"/>
      <c r="BG1200" s="9" t="s">
        <v>105</v>
      </c>
      <c r="BH1200" s="9" t="s">
        <v>106</v>
      </c>
      <c r="BI1200" s="9" t="s">
        <v>1123</v>
      </c>
      <c r="BJ1200" s="9" t="s">
        <v>108</v>
      </c>
      <c r="BK1200" s="7" t="s">
        <v>1859</v>
      </c>
      <c r="BL1200" s="13">
        <v>350000.52</v>
      </c>
      <c r="BM1200" s="7" t="s">
        <v>1861</v>
      </c>
      <c r="BN1200" s="13"/>
      <c r="BO1200" s="14">
        <v>41964</v>
      </c>
      <c r="BP1200" s="14">
        <v>47535</v>
      </c>
      <c r="BQ1200" s="14" t="s">
        <v>1868</v>
      </c>
      <c r="BR1200" s="14" t="s">
        <v>1869</v>
      </c>
      <c r="BS1200" s="14" t="s">
        <v>87</v>
      </c>
      <c r="BT1200" s="14" t="s">
        <v>87</v>
      </c>
      <c r="BU1200" s="13">
        <v>0</v>
      </c>
      <c r="BV1200" s="13">
        <v>0</v>
      </c>
      <c r="BW1200" s="13">
        <v>0</v>
      </c>
    </row>
    <row r="1201" spans="1:75" s="1" customFormat="1" ht="18.2" customHeight="1" x14ac:dyDescent="0.15">
      <c r="A1201" s="15">
        <v>1196</v>
      </c>
      <c r="B1201" s="16" t="s">
        <v>75</v>
      </c>
      <c r="C1201" s="16" t="s">
        <v>76</v>
      </c>
      <c r="D1201" s="17">
        <v>45110</v>
      </c>
      <c r="E1201" s="18" t="s">
        <v>1882</v>
      </c>
      <c r="F1201" s="19">
        <v>0</v>
      </c>
      <c r="G1201" s="19">
        <v>0</v>
      </c>
      <c r="H1201" s="20">
        <v>324955.51</v>
      </c>
      <c r="I1201" s="20">
        <v>0</v>
      </c>
      <c r="J1201" s="20">
        <v>0</v>
      </c>
      <c r="K1201" s="20">
        <v>324955.51</v>
      </c>
      <c r="L1201" s="20">
        <v>2671.25</v>
      </c>
      <c r="M1201" s="20">
        <v>0</v>
      </c>
      <c r="N1201" s="20">
        <v>0</v>
      </c>
      <c r="O1201" s="20">
        <v>2671.25</v>
      </c>
      <c r="P1201" s="20">
        <v>0</v>
      </c>
      <c r="Q1201" s="20">
        <v>0</v>
      </c>
      <c r="R1201" s="20">
        <v>322284.26</v>
      </c>
      <c r="S1201" s="20">
        <v>0</v>
      </c>
      <c r="T1201" s="20">
        <v>2867.73</v>
      </c>
      <c r="U1201" s="20">
        <v>0</v>
      </c>
      <c r="V1201" s="20">
        <v>0</v>
      </c>
      <c r="W1201" s="20">
        <v>2867.73</v>
      </c>
      <c r="X1201" s="20">
        <v>0</v>
      </c>
      <c r="Y1201" s="20">
        <v>0</v>
      </c>
      <c r="Z1201" s="20">
        <v>0</v>
      </c>
      <c r="AA1201" s="20">
        <v>0</v>
      </c>
      <c r="AB1201" s="20">
        <v>0</v>
      </c>
      <c r="AC1201" s="20">
        <v>0</v>
      </c>
      <c r="AD1201" s="20">
        <v>0</v>
      </c>
      <c r="AE1201" s="20">
        <v>0</v>
      </c>
      <c r="AF1201" s="20">
        <v>0</v>
      </c>
      <c r="AG1201" s="20">
        <v>0</v>
      </c>
      <c r="AH1201" s="20">
        <v>251.18</v>
      </c>
      <c r="AI1201" s="20">
        <v>0</v>
      </c>
      <c r="AJ1201" s="20">
        <v>0</v>
      </c>
      <c r="AK1201" s="20">
        <v>0</v>
      </c>
      <c r="AL1201" s="20">
        <v>0</v>
      </c>
      <c r="AM1201" s="20">
        <v>0</v>
      </c>
      <c r="AN1201" s="20">
        <v>0</v>
      </c>
      <c r="AO1201" s="20">
        <v>0</v>
      </c>
      <c r="AP1201" s="20">
        <v>0</v>
      </c>
      <c r="AQ1201" s="20">
        <v>0</v>
      </c>
      <c r="AR1201" s="20">
        <v>10.199999999999999</v>
      </c>
      <c r="AS1201" s="20">
        <v>0</v>
      </c>
      <c r="AT1201" s="11">
        <f t="shared" si="18"/>
        <v>5779.96</v>
      </c>
      <c r="AU1201" s="20">
        <v>0</v>
      </c>
      <c r="AV1201" s="20">
        <v>0</v>
      </c>
      <c r="AW1201" s="21">
        <v>82</v>
      </c>
      <c r="AX1201" s="21">
        <v>186</v>
      </c>
      <c r="AY1201" s="20">
        <v>505193.78</v>
      </c>
      <c r="AZ1201" s="20">
        <v>505193.78</v>
      </c>
      <c r="BA1201" s="22">
        <v>89.999999000000003</v>
      </c>
      <c r="BB1201" s="22">
        <v>57.414766820200597</v>
      </c>
      <c r="BC1201" s="22">
        <v>10.59</v>
      </c>
      <c r="BD1201" s="22"/>
      <c r="BE1201" s="18" t="s">
        <v>78</v>
      </c>
      <c r="BF1201" s="15"/>
      <c r="BG1201" s="18" t="s">
        <v>105</v>
      </c>
      <c r="BH1201" s="18" t="s">
        <v>127</v>
      </c>
      <c r="BI1201" s="18" t="s">
        <v>893</v>
      </c>
      <c r="BJ1201" s="18" t="s">
        <v>108</v>
      </c>
      <c r="BK1201" s="16" t="s">
        <v>1859</v>
      </c>
      <c r="BL1201" s="22">
        <v>322284.26</v>
      </c>
      <c r="BM1201" s="16" t="s">
        <v>1861</v>
      </c>
      <c r="BN1201" s="22"/>
      <c r="BO1201" s="23">
        <v>41964</v>
      </c>
      <c r="BP1201" s="23">
        <v>47624</v>
      </c>
      <c r="BQ1201" s="14" t="s">
        <v>1868</v>
      </c>
      <c r="BR1201" s="14" t="s">
        <v>1869</v>
      </c>
      <c r="BS1201" s="14" t="s">
        <v>87</v>
      </c>
      <c r="BT1201" s="14" t="s">
        <v>87</v>
      </c>
      <c r="BU1201" s="22">
        <v>0</v>
      </c>
      <c r="BV1201" s="22">
        <v>0</v>
      </c>
      <c r="BW1201" s="22">
        <v>0</v>
      </c>
    </row>
    <row r="1202" spans="1:75" s="1" customFormat="1" ht="18.2" customHeight="1" x14ac:dyDescent="0.15">
      <c r="A1202" s="6">
        <v>1197</v>
      </c>
      <c r="B1202" s="7" t="s">
        <v>75</v>
      </c>
      <c r="C1202" s="7" t="s">
        <v>76</v>
      </c>
      <c r="D1202" s="8">
        <v>45110</v>
      </c>
      <c r="E1202" s="9" t="s">
        <v>1883</v>
      </c>
      <c r="F1202" s="10">
        <v>4</v>
      </c>
      <c r="G1202" s="10">
        <v>4</v>
      </c>
      <c r="H1202" s="11">
        <v>31650.79</v>
      </c>
      <c r="I1202" s="11">
        <v>14520.1</v>
      </c>
      <c r="J1202" s="11">
        <v>0</v>
      </c>
      <c r="K1202" s="11">
        <v>46170.89</v>
      </c>
      <c r="L1202" s="11">
        <v>4410.16</v>
      </c>
      <c r="M1202" s="11">
        <v>0</v>
      </c>
      <c r="N1202" s="11">
        <v>4181.1899999999996</v>
      </c>
      <c r="O1202" s="11">
        <v>0</v>
      </c>
      <c r="P1202" s="11">
        <v>0</v>
      </c>
      <c r="Q1202" s="11">
        <v>0</v>
      </c>
      <c r="R1202" s="11">
        <v>41989.7</v>
      </c>
      <c r="S1202" s="11">
        <v>1004.73</v>
      </c>
      <c r="T1202" s="11">
        <v>262.7</v>
      </c>
      <c r="U1202" s="11">
        <v>0</v>
      </c>
      <c r="V1202" s="11">
        <v>370.72</v>
      </c>
      <c r="W1202" s="11">
        <v>0</v>
      </c>
      <c r="X1202" s="11">
        <v>0</v>
      </c>
      <c r="Y1202" s="11">
        <v>0</v>
      </c>
      <c r="Z1202" s="11">
        <v>896.71</v>
      </c>
      <c r="AA1202" s="11">
        <v>0</v>
      </c>
      <c r="AB1202" s="11">
        <v>0</v>
      </c>
      <c r="AC1202" s="11">
        <v>0</v>
      </c>
      <c r="AD1202" s="11">
        <v>0</v>
      </c>
      <c r="AE1202" s="11">
        <v>0</v>
      </c>
      <c r="AF1202" s="11">
        <v>0</v>
      </c>
      <c r="AG1202" s="11">
        <v>0</v>
      </c>
      <c r="AH1202" s="11">
        <v>0</v>
      </c>
      <c r="AI1202" s="11">
        <v>0</v>
      </c>
      <c r="AJ1202" s="11">
        <v>0</v>
      </c>
      <c r="AK1202" s="11">
        <v>0</v>
      </c>
      <c r="AL1202" s="11">
        <v>350</v>
      </c>
      <c r="AM1202" s="11">
        <v>0</v>
      </c>
      <c r="AN1202" s="11">
        <v>0</v>
      </c>
      <c r="AO1202" s="11">
        <v>98.09</v>
      </c>
      <c r="AP1202" s="11">
        <v>0</v>
      </c>
      <c r="AQ1202" s="11">
        <v>0</v>
      </c>
      <c r="AR1202" s="11">
        <v>0</v>
      </c>
      <c r="AS1202" s="11">
        <v>0</v>
      </c>
      <c r="AT1202" s="11">
        <f t="shared" si="18"/>
        <v>5000</v>
      </c>
      <c r="AU1202" s="11">
        <v>14749.07</v>
      </c>
      <c r="AV1202" s="11">
        <v>896.71</v>
      </c>
      <c r="AW1202" s="12">
        <v>6</v>
      </c>
      <c r="AX1202" s="12">
        <v>60</v>
      </c>
      <c r="AY1202" s="11">
        <v>221756</v>
      </c>
      <c r="AZ1202" s="11">
        <v>184382.07999999999</v>
      </c>
      <c r="BA1202" s="13">
        <v>90</v>
      </c>
      <c r="BB1202" s="13">
        <v>20.495880076849101</v>
      </c>
      <c r="BC1202" s="13">
        <v>9.9600000000000009</v>
      </c>
      <c r="BD1202" s="13"/>
      <c r="BE1202" s="9" t="s">
        <v>78</v>
      </c>
      <c r="BF1202" s="6"/>
      <c r="BG1202" s="9" t="s">
        <v>413</v>
      </c>
      <c r="BH1202" s="9" t="s">
        <v>414</v>
      </c>
      <c r="BI1202" s="9" t="s">
        <v>1884</v>
      </c>
      <c r="BJ1202" s="9" t="s">
        <v>95</v>
      </c>
      <c r="BK1202" s="7" t="s">
        <v>1859</v>
      </c>
      <c r="BL1202" s="13">
        <v>41989.7</v>
      </c>
      <c r="BM1202" s="7" t="s">
        <v>1861</v>
      </c>
      <c r="BN1202" s="13"/>
      <c r="BO1202" s="14">
        <v>43494</v>
      </c>
      <c r="BP1202" s="14">
        <v>45320</v>
      </c>
      <c r="BQ1202" s="14" t="s">
        <v>1885</v>
      </c>
      <c r="BR1202" s="14" t="s">
        <v>1886</v>
      </c>
      <c r="BS1202" s="14" t="s">
        <v>87</v>
      </c>
      <c r="BT1202" s="14" t="s">
        <v>87</v>
      </c>
      <c r="BU1202" s="13">
        <v>294.27</v>
      </c>
      <c r="BV1202" s="13">
        <v>0</v>
      </c>
      <c r="BW1202" s="13">
        <v>0</v>
      </c>
    </row>
    <row r="1203" spans="1:75" s="1" customFormat="1" ht="18.2" customHeight="1" x14ac:dyDescent="0.15">
      <c r="A1203" s="15">
        <v>1198</v>
      </c>
      <c r="B1203" s="16" t="s">
        <v>75</v>
      </c>
      <c r="C1203" s="16" t="s">
        <v>76</v>
      </c>
      <c r="D1203" s="17">
        <v>45110</v>
      </c>
      <c r="E1203" s="18" t="s">
        <v>1887</v>
      </c>
      <c r="F1203" s="19">
        <v>0</v>
      </c>
      <c r="G1203" s="19">
        <v>0</v>
      </c>
      <c r="H1203" s="20">
        <v>303594.71999999997</v>
      </c>
      <c r="I1203" s="20">
        <v>0</v>
      </c>
      <c r="J1203" s="20">
        <v>0</v>
      </c>
      <c r="K1203" s="20">
        <v>303594.71999999997</v>
      </c>
      <c r="L1203" s="20">
        <v>2086.6799999999998</v>
      </c>
      <c r="M1203" s="20">
        <v>0</v>
      </c>
      <c r="N1203" s="20">
        <v>0</v>
      </c>
      <c r="O1203" s="20">
        <v>2086.6799999999998</v>
      </c>
      <c r="P1203" s="20">
        <v>0</v>
      </c>
      <c r="Q1203" s="20">
        <v>0</v>
      </c>
      <c r="R1203" s="20">
        <v>301508.03999999998</v>
      </c>
      <c r="S1203" s="20">
        <v>0</v>
      </c>
      <c r="T1203" s="20">
        <v>2679.22</v>
      </c>
      <c r="U1203" s="20">
        <v>0</v>
      </c>
      <c r="V1203" s="20">
        <v>0</v>
      </c>
      <c r="W1203" s="20">
        <v>2679.22</v>
      </c>
      <c r="X1203" s="20">
        <v>0</v>
      </c>
      <c r="Y1203" s="20">
        <v>0</v>
      </c>
      <c r="Z1203" s="20">
        <v>0</v>
      </c>
      <c r="AA1203" s="20">
        <v>0</v>
      </c>
      <c r="AB1203" s="20">
        <v>0</v>
      </c>
      <c r="AC1203" s="20">
        <v>0</v>
      </c>
      <c r="AD1203" s="20">
        <v>0</v>
      </c>
      <c r="AE1203" s="20">
        <v>0</v>
      </c>
      <c r="AF1203" s="20">
        <v>0</v>
      </c>
      <c r="AG1203" s="20">
        <v>0</v>
      </c>
      <c r="AH1203" s="20">
        <v>261.5</v>
      </c>
      <c r="AI1203" s="20">
        <v>0</v>
      </c>
      <c r="AJ1203" s="20">
        <v>0</v>
      </c>
      <c r="AK1203" s="20">
        <v>0</v>
      </c>
      <c r="AL1203" s="20">
        <v>0</v>
      </c>
      <c r="AM1203" s="20">
        <v>0</v>
      </c>
      <c r="AN1203" s="20">
        <v>0</v>
      </c>
      <c r="AO1203" s="20">
        <v>0</v>
      </c>
      <c r="AP1203" s="20">
        <v>117.8</v>
      </c>
      <c r="AQ1203" s="20">
        <v>0</v>
      </c>
      <c r="AR1203" s="20">
        <v>145.19999999999999</v>
      </c>
      <c r="AS1203" s="20">
        <v>0</v>
      </c>
      <c r="AT1203" s="11">
        <f t="shared" si="18"/>
        <v>5000</v>
      </c>
      <c r="AU1203" s="20">
        <v>0</v>
      </c>
      <c r="AV1203" s="20">
        <v>0</v>
      </c>
      <c r="AW1203" s="21">
        <v>93</v>
      </c>
      <c r="AX1203" s="21">
        <v>197</v>
      </c>
      <c r="AY1203" s="20">
        <v>649999.99</v>
      </c>
      <c r="AZ1203" s="20">
        <v>444389.98</v>
      </c>
      <c r="BA1203" s="22">
        <v>49.846156000000001</v>
      </c>
      <c r="BB1203" s="22">
        <v>33.8194321957805</v>
      </c>
      <c r="BC1203" s="22">
        <v>10.59</v>
      </c>
      <c r="BD1203" s="22"/>
      <c r="BE1203" s="18" t="s">
        <v>78</v>
      </c>
      <c r="BF1203" s="15"/>
      <c r="BG1203" s="18" t="s">
        <v>280</v>
      </c>
      <c r="BH1203" s="18" t="s">
        <v>281</v>
      </c>
      <c r="BI1203" s="18" t="s">
        <v>770</v>
      </c>
      <c r="BJ1203" s="18" t="s">
        <v>108</v>
      </c>
      <c r="BK1203" s="16" t="s">
        <v>1859</v>
      </c>
      <c r="BL1203" s="22">
        <v>301508.03999999998</v>
      </c>
      <c r="BM1203" s="16" t="s">
        <v>1861</v>
      </c>
      <c r="BN1203" s="22"/>
      <c r="BO1203" s="23">
        <v>41961</v>
      </c>
      <c r="BP1203" s="23">
        <v>47956</v>
      </c>
      <c r="BQ1203" s="14" t="s">
        <v>1868</v>
      </c>
      <c r="BR1203" s="14" t="s">
        <v>1869</v>
      </c>
      <c r="BS1203" s="14" t="s">
        <v>87</v>
      </c>
      <c r="BT1203" s="14" t="s">
        <v>87</v>
      </c>
      <c r="BU1203" s="22">
        <v>0</v>
      </c>
      <c r="BV1203" s="22">
        <v>0</v>
      </c>
      <c r="BW1203" s="22">
        <v>0</v>
      </c>
    </row>
    <row r="1204" spans="1:75" s="1" customFormat="1" ht="18.2" customHeight="1" x14ac:dyDescent="0.15">
      <c r="A1204" s="6">
        <v>1199</v>
      </c>
      <c r="B1204" s="7" t="s">
        <v>75</v>
      </c>
      <c r="C1204" s="7" t="s">
        <v>76</v>
      </c>
      <c r="D1204" s="8">
        <v>45110</v>
      </c>
      <c r="E1204" s="9" t="s">
        <v>1888</v>
      </c>
      <c r="F1204" s="10">
        <v>70</v>
      </c>
      <c r="G1204" s="10">
        <v>69</v>
      </c>
      <c r="H1204" s="11">
        <v>240701.52</v>
      </c>
      <c r="I1204" s="11">
        <v>116595.51</v>
      </c>
      <c r="J1204" s="11">
        <v>0</v>
      </c>
      <c r="K1204" s="11">
        <v>357297.03</v>
      </c>
      <c r="L1204" s="11">
        <v>2287.63</v>
      </c>
      <c r="M1204" s="11">
        <v>0</v>
      </c>
      <c r="N1204" s="11">
        <v>0</v>
      </c>
      <c r="O1204" s="11">
        <v>0</v>
      </c>
      <c r="P1204" s="11">
        <v>0</v>
      </c>
      <c r="Q1204" s="11">
        <v>0</v>
      </c>
      <c r="R1204" s="11">
        <v>357297.03</v>
      </c>
      <c r="S1204" s="11">
        <v>193494.63</v>
      </c>
      <c r="T1204" s="11">
        <v>2206.4299999999998</v>
      </c>
      <c r="U1204" s="11">
        <v>0</v>
      </c>
      <c r="V1204" s="11">
        <v>0</v>
      </c>
      <c r="W1204" s="11">
        <v>0</v>
      </c>
      <c r="X1204" s="11">
        <v>0</v>
      </c>
      <c r="Y1204" s="11">
        <v>0</v>
      </c>
      <c r="Z1204" s="11">
        <v>195701.06</v>
      </c>
      <c r="AA1204" s="11">
        <v>0</v>
      </c>
      <c r="AB1204" s="11">
        <v>0</v>
      </c>
      <c r="AC1204" s="11">
        <v>0</v>
      </c>
      <c r="AD1204" s="11">
        <v>0</v>
      </c>
      <c r="AE1204" s="11">
        <v>0</v>
      </c>
      <c r="AF1204" s="11">
        <v>0</v>
      </c>
      <c r="AG1204" s="11">
        <v>0</v>
      </c>
      <c r="AH1204" s="11">
        <v>0</v>
      </c>
      <c r="AI1204" s="11">
        <v>0</v>
      </c>
      <c r="AJ1204" s="11">
        <v>0</v>
      </c>
      <c r="AK1204" s="11">
        <v>0</v>
      </c>
      <c r="AL1204" s="11">
        <v>0</v>
      </c>
      <c r="AM1204" s="11">
        <v>0</v>
      </c>
      <c r="AN1204" s="11">
        <v>0</v>
      </c>
      <c r="AO1204" s="11">
        <v>0</v>
      </c>
      <c r="AP1204" s="11">
        <v>0</v>
      </c>
      <c r="AQ1204" s="11">
        <v>0</v>
      </c>
      <c r="AR1204" s="11">
        <v>0</v>
      </c>
      <c r="AS1204" s="11">
        <v>0</v>
      </c>
      <c r="AT1204" s="11">
        <f t="shared" si="18"/>
        <v>0</v>
      </c>
      <c r="AU1204" s="11">
        <v>118883.14</v>
      </c>
      <c r="AV1204" s="11">
        <v>195701.06</v>
      </c>
      <c r="AW1204" s="12">
        <v>73</v>
      </c>
      <c r="AX1204" s="12">
        <v>177</v>
      </c>
      <c r="AY1204" s="11">
        <v>392763.07</v>
      </c>
      <c r="AZ1204" s="11">
        <v>392763.07</v>
      </c>
      <c r="BA1204" s="13">
        <v>90</v>
      </c>
      <c r="BB1204" s="13">
        <v>81.873106603428894</v>
      </c>
      <c r="BC1204" s="13">
        <v>11</v>
      </c>
      <c r="BD1204" s="13"/>
      <c r="BE1204" s="9" t="s">
        <v>78</v>
      </c>
      <c r="BF1204" s="6"/>
      <c r="BG1204" s="9" t="s">
        <v>79</v>
      </c>
      <c r="BH1204" s="9" t="s">
        <v>106</v>
      </c>
      <c r="BI1204" s="9" t="s">
        <v>366</v>
      </c>
      <c r="BJ1204" s="9" t="s">
        <v>82</v>
      </c>
      <c r="BK1204" s="7" t="s">
        <v>1859</v>
      </c>
      <c r="BL1204" s="13">
        <v>357297.03</v>
      </c>
      <c r="BM1204" s="7" t="s">
        <v>1861</v>
      </c>
      <c r="BN1204" s="13"/>
      <c r="BO1204" s="14">
        <v>41962</v>
      </c>
      <c r="BP1204" s="14">
        <v>47349</v>
      </c>
      <c r="BQ1204" s="14" t="s">
        <v>1865</v>
      </c>
      <c r="BR1204" s="14" t="s">
        <v>1866</v>
      </c>
      <c r="BS1204" s="14" t="s">
        <v>87</v>
      </c>
      <c r="BT1204" s="14" t="s">
        <v>87</v>
      </c>
      <c r="BU1204" s="13">
        <v>13669.6</v>
      </c>
      <c r="BV1204" s="13">
        <v>0</v>
      </c>
      <c r="BW1204" s="13">
        <v>0</v>
      </c>
    </row>
    <row r="1205" spans="1:75" s="1" customFormat="1" ht="18.2" customHeight="1" x14ac:dyDescent="0.15">
      <c r="A1205" s="15">
        <v>1200</v>
      </c>
      <c r="B1205" s="16" t="s">
        <v>75</v>
      </c>
      <c r="C1205" s="16" t="s">
        <v>76</v>
      </c>
      <c r="D1205" s="17">
        <v>45110</v>
      </c>
      <c r="E1205" s="18" t="s">
        <v>1889</v>
      </c>
      <c r="F1205" s="19">
        <v>0</v>
      </c>
      <c r="G1205" s="19">
        <v>0</v>
      </c>
      <c r="H1205" s="20">
        <v>256147.93</v>
      </c>
      <c r="I1205" s="20">
        <v>0</v>
      </c>
      <c r="J1205" s="20">
        <v>0</v>
      </c>
      <c r="K1205" s="20">
        <v>256147.93</v>
      </c>
      <c r="L1205" s="20">
        <v>2389.79</v>
      </c>
      <c r="M1205" s="20">
        <v>0</v>
      </c>
      <c r="N1205" s="20">
        <v>0</v>
      </c>
      <c r="O1205" s="20">
        <v>2389.79</v>
      </c>
      <c r="P1205" s="20">
        <v>0</v>
      </c>
      <c r="Q1205" s="20">
        <v>0</v>
      </c>
      <c r="R1205" s="20">
        <v>253758.14</v>
      </c>
      <c r="S1205" s="20">
        <v>0</v>
      </c>
      <c r="T1205" s="20">
        <v>2348.02</v>
      </c>
      <c r="U1205" s="20">
        <v>0</v>
      </c>
      <c r="V1205" s="20">
        <v>0</v>
      </c>
      <c r="W1205" s="20">
        <v>2348.02</v>
      </c>
      <c r="X1205" s="20">
        <v>0</v>
      </c>
      <c r="Y1205" s="20">
        <v>0</v>
      </c>
      <c r="Z1205" s="20">
        <v>0</v>
      </c>
      <c r="AA1205" s="20">
        <v>0</v>
      </c>
      <c r="AB1205" s="20">
        <v>0</v>
      </c>
      <c r="AC1205" s="20">
        <v>0</v>
      </c>
      <c r="AD1205" s="20">
        <v>0</v>
      </c>
      <c r="AE1205" s="20">
        <v>0</v>
      </c>
      <c r="AF1205" s="20">
        <v>0</v>
      </c>
      <c r="AG1205" s="20">
        <v>0</v>
      </c>
      <c r="AH1205" s="20">
        <v>206.34</v>
      </c>
      <c r="AI1205" s="20">
        <v>0</v>
      </c>
      <c r="AJ1205" s="20">
        <v>0</v>
      </c>
      <c r="AK1205" s="20">
        <v>0</v>
      </c>
      <c r="AL1205" s="20">
        <v>0</v>
      </c>
      <c r="AM1205" s="20">
        <v>0</v>
      </c>
      <c r="AN1205" s="20">
        <v>0</v>
      </c>
      <c r="AO1205" s="20">
        <v>0</v>
      </c>
      <c r="AP1205" s="20">
        <v>446.8</v>
      </c>
      <c r="AQ1205" s="20">
        <v>0</v>
      </c>
      <c r="AR1205" s="20">
        <v>390.95</v>
      </c>
      <c r="AS1205" s="20">
        <v>0</v>
      </c>
      <c r="AT1205" s="11">
        <f t="shared" si="18"/>
        <v>5000</v>
      </c>
      <c r="AU1205" s="20">
        <v>0</v>
      </c>
      <c r="AV1205" s="20">
        <v>0</v>
      </c>
      <c r="AW1205" s="21">
        <v>74</v>
      </c>
      <c r="AX1205" s="21">
        <v>178</v>
      </c>
      <c r="AY1205" s="20">
        <v>415000</v>
      </c>
      <c r="AZ1205" s="20">
        <v>415000</v>
      </c>
      <c r="BA1205" s="22">
        <v>89.999995999999996</v>
      </c>
      <c r="BB1205" s="22">
        <v>55.031883337270898</v>
      </c>
      <c r="BC1205" s="22">
        <v>11</v>
      </c>
      <c r="BD1205" s="22"/>
      <c r="BE1205" s="18" t="s">
        <v>78</v>
      </c>
      <c r="BF1205" s="15"/>
      <c r="BG1205" s="18" t="s">
        <v>241</v>
      </c>
      <c r="BH1205" s="18" t="s">
        <v>383</v>
      </c>
      <c r="BI1205" s="18" t="s">
        <v>427</v>
      </c>
      <c r="BJ1205" s="18" t="s">
        <v>108</v>
      </c>
      <c r="BK1205" s="16" t="s">
        <v>1859</v>
      </c>
      <c r="BL1205" s="22">
        <v>253758.14</v>
      </c>
      <c r="BM1205" s="16" t="s">
        <v>1861</v>
      </c>
      <c r="BN1205" s="22"/>
      <c r="BO1205" s="23">
        <v>41962</v>
      </c>
      <c r="BP1205" s="23">
        <v>47380</v>
      </c>
      <c r="BQ1205" s="14" t="s">
        <v>1868</v>
      </c>
      <c r="BR1205" s="14" t="s">
        <v>1869</v>
      </c>
      <c r="BS1205" s="14" t="s">
        <v>87</v>
      </c>
      <c r="BT1205" s="14" t="s">
        <v>87</v>
      </c>
      <c r="BU1205" s="22">
        <v>0</v>
      </c>
      <c r="BV1205" s="22">
        <v>0</v>
      </c>
      <c r="BW1205" s="22">
        <v>0</v>
      </c>
    </row>
    <row r="1206" spans="1:75" s="1" customFormat="1" ht="18.2" customHeight="1" x14ac:dyDescent="0.15">
      <c r="A1206" s="6">
        <v>1201</v>
      </c>
      <c r="B1206" s="7" t="s">
        <v>75</v>
      </c>
      <c r="C1206" s="7" t="s">
        <v>76</v>
      </c>
      <c r="D1206" s="8">
        <v>45110</v>
      </c>
      <c r="E1206" s="9" t="s">
        <v>1890</v>
      </c>
      <c r="F1206" s="10">
        <v>0</v>
      </c>
      <c r="G1206" s="10">
        <v>0</v>
      </c>
      <c r="H1206" s="11">
        <v>319791.65000000002</v>
      </c>
      <c r="I1206" s="11">
        <v>0</v>
      </c>
      <c r="J1206" s="11">
        <v>0</v>
      </c>
      <c r="K1206" s="11">
        <v>319791.65000000002</v>
      </c>
      <c r="L1206" s="11">
        <v>2983.59</v>
      </c>
      <c r="M1206" s="11">
        <v>0</v>
      </c>
      <c r="N1206" s="11">
        <v>0</v>
      </c>
      <c r="O1206" s="11">
        <v>2983.59</v>
      </c>
      <c r="P1206" s="11">
        <v>0</v>
      </c>
      <c r="Q1206" s="11">
        <v>0</v>
      </c>
      <c r="R1206" s="11">
        <v>316808.06</v>
      </c>
      <c r="S1206" s="11">
        <v>0</v>
      </c>
      <c r="T1206" s="11">
        <v>2931.42</v>
      </c>
      <c r="U1206" s="11">
        <v>0</v>
      </c>
      <c r="V1206" s="11">
        <v>0</v>
      </c>
      <c r="W1206" s="11">
        <v>2931.42</v>
      </c>
      <c r="X1206" s="11">
        <v>0</v>
      </c>
      <c r="Y1206" s="11">
        <v>0</v>
      </c>
      <c r="Z1206" s="11">
        <v>0</v>
      </c>
      <c r="AA1206" s="11">
        <v>0</v>
      </c>
      <c r="AB1206" s="11">
        <v>0</v>
      </c>
      <c r="AC1206" s="11">
        <v>0</v>
      </c>
      <c r="AD1206" s="11">
        <v>0</v>
      </c>
      <c r="AE1206" s="11">
        <v>0</v>
      </c>
      <c r="AF1206" s="11">
        <v>0</v>
      </c>
      <c r="AG1206" s="11">
        <v>0</v>
      </c>
      <c r="AH1206" s="11">
        <v>256.44</v>
      </c>
      <c r="AI1206" s="11">
        <v>0</v>
      </c>
      <c r="AJ1206" s="11">
        <v>0</v>
      </c>
      <c r="AK1206" s="11">
        <v>0</v>
      </c>
      <c r="AL1206" s="11">
        <v>0</v>
      </c>
      <c r="AM1206" s="11">
        <v>0</v>
      </c>
      <c r="AN1206" s="11">
        <v>0</v>
      </c>
      <c r="AO1206" s="11">
        <v>0</v>
      </c>
      <c r="AP1206" s="11">
        <v>49.3</v>
      </c>
      <c r="AQ1206" s="11">
        <v>0</v>
      </c>
      <c r="AR1206" s="11">
        <v>48.75</v>
      </c>
      <c r="AS1206" s="11">
        <v>0</v>
      </c>
      <c r="AT1206" s="11">
        <f t="shared" si="18"/>
        <v>6172</v>
      </c>
      <c r="AU1206" s="11">
        <v>0</v>
      </c>
      <c r="AV1206" s="11">
        <v>0</v>
      </c>
      <c r="AW1206" s="12">
        <v>74</v>
      </c>
      <c r="AX1206" s="12">
        <v>176</v>
      </c>
      <c r="AY1206" s="11">
        <v>515772.39</v>
      </c>
      <c r="AZ1206" s="11">
        <v>515772.39</v>
      </c>
      <c r="BA1206" s="13">
        <v>90</v>
      </c>
      <c r="BB1206" s="13">
        <v>55.281604740416597</v>
      </c>
      <c r="BC1206" s="13">
        <v>11</v>
      </c>
      <c r="BD1206" s="13"/>
      <c r="BE1206" s="9" t="s">
        <v>78</v>
      </c>
      <c r="BF1206" s="6"/>
      <c r="BG1206" s="9" t="s">
        <v>241</v>
      </c>
      <c r="BH1206" s="9" t="s">
        <v>242</v>
      </c>
      <c r="BI1206" s="9" t="s">
        <v>351</v>
      </c>
      <c r="BJ1206" s="9" t="s">
        <v>108</v>
      </c>
      <c r="BK1206" s="7" t="s">
        <v>1859</v>
      </c>
      <c r="BL1206" s="13">
        <v>316808.06</v>
      </c>
      <c r="BM1206" s="7" t="s">
        <v>1861</v>
      </c>
      <c r="BN1206" s="13"/>
      <c r="BO1206" s="14">
        <v>42026</v>
      </c>
      <c r="BP1206" s="14">
        <v>47383</v>
      </c>
      <c r="BQ1206" s="14" t="s">
        <v>1868</v>
      </c>
      <c r="BR1206" s="14" t="s">
        <v>1869</v>
      </c>
      <c r="BS1206" s="14" t="s">
        <v>87</v>
      </c>
      <c r="BT1206" s="14" t="s">
        <v>87</v>
      </c>
      <c r="BU1206" s="13">
        <v>0</v>
      </c>
      <c r="BV1206" s="13">
        <v>0</v>
      </c>
      <c r="BW1206" s="13">
        <v>0</v>
      </c>
    </row>
    <row r="1207" spans="1:75" s="1" customFormat="1" ht="18.2" customHeight="1" x14ac:dyDescent="0.15">
      <c r="A1207" s="15">
        <v>1202</v>
      </c>
      <c r="B1207" s="16" t="s">
        <v>75</v>
      </c>
      <c r="C1207" s="16" t="s">
        <v>76</v>
      </c>
      <c r="D1207" s="17">
        <v>45110</v>
      </c>
      <c r="E1207" s="18" t="s">
        <v>1891</v>
      </c>
      <c r="F1207" s="19">
        <v>0</v>
      </c>
      <c r="G1207" s="19">
        <v>0</v>
      </c>
      <c r="H1207" s="20">
        <v>456920.61</v>
      </c>
      <c r="I1207" s="20">
        <v>0</v>
      </c>
      <c r="J1207" s="20">
        <v>0</v>
      </c>
      <c r="K1207" s="20">
        <v>456920.61</v>
      </c>
      <c r="L1207" s="20">
        <v>2455.69</v>
      </c>
      <c r="M1207" s="20">
        <v>0</v>
      </c>
      <c r="N1207" s="20">
        <v>0</v>
      </c>
      <c r="O1207" s="20">
        <v>2455.69</v>
      </c>
      <c r="P1207" s="20">
        <v>2304.9</v>
      </c>
      <c r="Q1207" s="20">
        <v>0</v>
      </c>
      <c r="R1207" s="20">
        <v>452160.02</v>
      </c>
      <c r="S1207" s="20">
        <v>0</v>
      </c>
      <c r="T1207" s="20">
        <v>3807.67</v>
      </c>
      <c r="U1207" s="20">
        <v>0</v>
      </c>
      <c r="V1207" s="20">
        <v>0</v>
      </c>
      <c r="W1207" s="20">
        <v>3807.67</v>
      </c>
      <c r="X1207" s="20">
        <v>0</v>
      </c>
      <c r="Y1207" s="20">
        <v>0</v>
      </c>
      <c r="Z1207" s="20">
        <v>0</v>
      </c>
      <c r="AA1207" s="20">
        <v>0</v>
      </c>
      <c r="AB1207" s="20">
        <v>0</v>
      </c>
      <c r="AC1207" s="20">
        <v>0</v>
      </c>
      <c r="AD1207" s="20">
        <v>0</v>
      </c>
      <c r="AE1207" s="20">
        <v>0</v>
      </c>
      <c r="AF1207" s="20">
        <v>0</v>
      </c>
      <c r="AG1207" s="20">
        <v>0</v>
      </c>
      <c r="AH1207" s="20">
        <v>311.69</v>
      </c>
      <c r="AI1207" s="20">
        <v>0</v>
      </c>
      <c r="AJ1207" s="20">
        <v>0</v>
      </c>
      <c r="AK1207" s="20">
        <v>0</v>
      </c>
      <c r="AL1207" s="20">
        <v>0</v>
      </c>
      <c r="AM1207" s="20">
        <v>0</v>
      </c>
      <c r="AN1207" s="20">
        <v>0</v>
      </c>
      <c r="AO1207" s="20">
        <v>0</v>
      </c>
      <c r="AP1207" s="20">
        <v>0</v>
      </c>
      <c r="AQ1207" s="20">
        <v>0</v>
      </c>
      <c r="AR1207" s="20">
        <v>0</v>
      </c>
      <c r="AS1207" s="20">
        <v>0</v>
      </c>
      <c r="AT1207" s="11">
        <f t="shared" si="18"/>
        <v>8879.9500000000007</v>
      </c>
      <c r="AU1207" s="20">
        <v>0</v>
      </c>
      <c r="AV1207" s="20">
        <v>0</v>
      </c>
      <c r="AW1207" s="21">
        <v>131</v>
      </c>
      <c r="AX1207" s="21">
        <v>185</v>
      </c>
      <c r="AY1207" s="20">
        <v>682328</v>
      </c>
      <c r="AZ1207" s="20">
        <v>572758.86</v>
      </c>
      <c r="BA1207" s="22">
        <v>72.999495999999994</v>
      </c>
      <c r="BB1207" s="22">
        <v>57.628883421113599</v>
      </c>
      <c r="BC1207" s="22">
        <v>10</v>
      </c>
      <c r="BD1207" s="22"/>
      <c r="BE1207" s="18" t="s">
        <v>78</v>
      </c>
      <c r="BF1207" s="15"/>
      <c r="BG1207" s="18" t="s">
        <v>105</v>
      </c>
      <c r="BH1207" s="18" t="s">
        <v>106</v>
      </c>
      <c r="BI1207" s="18" t="s">
        <v>1123</v>
      </c>
      <c r="BJ1207" s="18" t="s">
        <v>108</v>
      </c>
      <c r="BK1207" s="16" t="s">
        <v>1859</v>
      </c>
      <c r="BL1207" s="22">
        <v>452160.02</v>
      </c>
      <c r="BM1207" s="16" t="s">
        <v>1861</v>
      </c>
      <c r="BN1207" s="22"/>
      <c r="BO1207" s="23">
        <v>43494</v>
      </c>
      <c r="BP1207" s="23">
        <v>49124</v>
      </c>
      <c r="BQ1207" s="14" t="s">
        <v>1868</v>
      </c>
      <c r="BR1207" s="14" t="s">
        <v>1869</v>
      </c>
      <c r="BS1207" s="14" t="s">
        <v>87</v>
      </c>
      <c r="BT1207" s="14" t="s">
        <v>87</v>
      </c>
      <c r="BU1207" s="22">
        <v>0</v>
      </c>
      <c r="BV1207" s="22">
        <v>0</v>
      </c>
      <c r="BW1207" s="22">
        <v>0</v>
      </c>
    </row>
    <row r="1208" spans="1:75" s="1" customFormat="1" ht="18.2" customHeight="1" x14ac:dyDescent="0.15">
      <c r="A1208" s="6">
        <v>1203</v>
      </c>
      <c r="B1208" s="7" t="s">
        <v>75</v>
      </c>
      <c r="C1208" s="7" t="s">
        <v>76</v>
      </c>
      <c r="D1208" s="8">
        <v>45110</v>
      </c>
      <c r="E1208" s="9" t="s">
        <v>1892</v>
      </c>
      <c r="F1208" s="10">
        <v>0</v>
      </c>
      <c r="G1208" s="10">
        <v>0</v>
      </c>
      <c r="H1208" s="11">
        <v>206535.37</v>
      </c>
      <c r="I1208" s="11">
        <v>0</v>
      </c>
      <c r="J1208" s="11">
        <v>0</v>
      </c>
      <c r="K1208" s="11">
        <v>206535.37</v>
      </c>
      <c r="L1208" s="11">
        <v>1537.11</v>
      </c>
      <c r="M1208" s="11">
        <v>0</v>
      </c>
      <c r="N1208" s="11">
        <v>0</v>
      </c>
      <c r="O1208" s="11">
        <v>1537.11</v>
      </c>
      <c r="P1208" s="11">
        <v>0</v>
      </c>
      <c r="Q1208" s="11">
        <v>0</v>
      </c>
      <c r="R1208" s="11">
        <v>204998.26</v>
      </c>
      <c r="S1208" s="11">
        <v>0</v>
      </c>
      <c r="T1208" s="11">
        <v>1822.67</v>
      </c>
      <c r="U1208" s="11">
        <v>0</v>
      </c>
      <c r="V1208" s="11">
        <v>0</v>
      </c>
      <c r="W1208" s="11">
        <v>1822.67</v>
      </c>
      <c r="X1208" s="11">
        <v>0</v>
      </c>
      <c r="Y1208" s="11">
        <v>0</v>
      </c>
      <c r="Z1208" s="11">
        <v>0</v>
      </c>
      <c r="AA1208" s="11">
        <v>0</v>
      </c>
      <c r="AB1208" s="11">
        <v>0</v>
      </c>
      <c r="AC1208" s="11">
        <v>0</v>
      </c>
      <c r="AD1208" s="11">
        <v>0</v>
      </c>
      <c r="AE1208" s="11">
        <v>0</v>
      </c>
      <c r="AF1208" s="11">
        <v>0</v>
      </c>
      <c r="AG1208" s="11">
        <v>0</v>
      </c>
      <c r="AH1208" s="11">
        <v>153.63</v>
      </c>
      <c r="AI1208" s="11">
        <v>0</v>
      </c>
      <c r="AJ1208" s="11">
        <v>0</v>
      </c>
      <c r="AK1208" s="11">
        <v>0</v>
      </c>
      <c r="AL1208" s="11">
        <v>0</v>
      </c>
      <c r="AM1208" s="11">
        <v>0</v>
      </c>
      <c r="AN1208" s="11">
        <v>0</v>
      </c>
      <c r="AO1208" s="11">
        <v>0</v>
      </c>
      <c r="AP1208" s="11">
        <v>3531</v>
      </c>
      <c r="AQ1208" s="11">
        <v>0</v>
      </c>
      <c r="AR1208" s="11">
        <v>3513.41</v>
      </c>
      <c r="AS1208" s="11">
        <v>0</v>
      </c>
      <c r="AT1208" s="11">
        <f t="shared" si="18"/>
        <v>3531</v>
      </c>
      <c r="AU1208" s="11">
        <v>0</v>
      </c>
      <c r="AV1208" s="11">
        <v>0</v>
      </c>
      <c r="AW1208" s="12">
        <v>88</v>
      </c>
      <c r="AX1208" s="12">
        <v>190</v>
      </c>
      <c r="AY1208" s="11">
        <v>308999.99</v>
      </c>
      <c r="AZ1208" s="11">
        <v>308999.99</v>
      </c>
      <c r="BA1208" s="13">
        <v>79.397369999999995</v>
      </c>
      <c r="BB1208" s="13">
        <v>52.674185195204103</v>
      </c>
      <c r="BC1208" s="13">
        <v>10.59</v>
      </c>
      <c r="BD1208" s="13"/>
      <c r="BE1208" s="9" t="s">
        <v>78</v>
      </c>
      <c r="BF1208" s="6"/>
      <c r="BG1208" s="9" t="s">
        <v>191</v>
      </c>
      <c r="BH1208" s="9" t="s">
        <v>739</v>
      </c>
      <c r="BI1208" s="9" t="s">
        <v>1893</v>
      </c>
      <c r="BJ1208" s="9" t="s">
        <v>108</v>
      </c>
      <c r="BK1208" s="7" t="s">
        <v>1859</v>
      </c>
      <c r="BL1208" s="13">
        <v>204998.26</v>
      </c>
      <c r="BM1208" s="7" t="s">
        <v>1861</v>
      </c>
      <c r="BN1208" s="13"/>
      <c r="BO1208" s="14">
        <v>42025</v>
      </c>
      <c r="BP1208" s="14">
        <v>47808</v>
      </c>
      <c r="BQ1208" s="14" t="s">
        <v>1862</v>
      </c>
      <c r="BR1208" s="14" t="s">
        <v>1863</v>
      </c>
      <c r="BS1208" s="14" t="s">
        <v>87</v>
      </c>
      <c r="BT1208" s="14" t="s">
        <v>87</v>
      </c>
      <c r="BU1208" s="13">
        <v>0</v>
      </c>
      <c r="BV1208" s="13">
        <v>0</v>
      </c>
      <c r="BW1208" s="13">
        <v>0</v>
      </c>
    </row>
    <row r="1209" spans="1:75" s="1" customFormat="1" ht="18.2" customHeight="1" x14ac:dyDescent="0.15">
      <c r="A1209" s="15">
        <v>1204</v>
      </c>
      <c r="B1209" s="16" t="s">
        <v>75</v>
      </c>
      <c r="C1209" s="16" t="s">
        <v>76</v>
      </c>
      <c r="D1209" s="17">
        <v>45110</v>
      </c>
      <c r="E1209" s="18" t="s">
        <v>1894</v>
      </c>
      <c r="F1209" s="19">
        <v>0</v>
      </c>
      <c r="G1209" s="19">
        <v>0</v>
      </c>
      <c r="H1209" s="20">
        <v>181421.62</v>
      </c>
      <c r="I1209" s="20">
        <v>0</v>
      </c>
      <c r="J1209" s="20">
        <v>0</v>
      </c>
      <c r="K1209" s="20">
        <v>181421.62</v>
      </c>
      <c r="L1209" s="20">
        <v>1524.96</v>
      </c>
      <c r="M1209" s="20">
        <v>0</v>
      </c>
      <c r="N1209" s="20">
        <v>0</v>
      </c>
      <c r="O1209" s="20">
        <v>1524.96</v>
      </c>
      <c r="P1209" s="20">
        <v>0</v>
      </c>
      <c r="Q1209" s="20">
        <v>0</v>
      </c>
      <c r="R1209" s="20">
        <v>179896.66</v>
      </c>
      <c r="S1209" s="20">
        <v>0</v>
      </c>
      <c r="T1209" s="20">
        <v>1579.88</v>
      </c>
      <c r="U1209" s="20">
        <v>0</v>
      </c>
      <c r="V1209" s="20">
        <v>0</v>
      </c>
      <c r="W1209" s="20">
        <v>1579.88</v>
      </c>
      <c r="X1209" s="20">
        <v>0</v>
      </c>
      <c r="Y1209" s="20">
        <v>0</v>
      </c>
      <c r="Z1209" s="20">
        <v>0</v>
      </c>
      <c r="AA1209" s="20">
        <v>0</v>
      </c>
      <c r="AB1209" s="20">
        <v>0</v>
      </c>
      <c r="AC1209" s="20">
        <v>0</v>
      </c>
      <c r="AD1209" s="20">
        <v>0</v>
      </c>
      <c r="AE1209" s="20">
        <v>0</v>
      </c>
      <c r="AF1209" s="20">
        <v>0</v>
      </c>
      <c r="AG1209" s="20">
        <v>0</v>
      </c>
      <c r="AH1209" s="20">
        <v>141.62</v>
      </c>
      <c r="AI1209" s="20">
        <v>0</v>
      </c>
      <c r="AJ1209" s="20">
        <v>0</v>
      </c>
      <c r="AK1209" s="20">
        <v>0</v>
      </c>
      <c r="AL1209" s="20">
        <v>0</v>
      </c>
      <c r="AM1209" s="20">
        <v>0</v>
      </c>
      <c r="AN1209" s="20">
        <v>0</v>
      </c>
      <c r="AO1209" s="20">
        <v>0</v>
      </c>
      <c r="AP1209" s="20">
        <v>173.02</v>
      </c>
      <c r="AQ1209" s="20">
        <v>0</v>
      </c>
      <c r="AR1209" s="20">
        <v>169.48</v>
      </c>
      <c r="AS1209" s="20">
        <v>0</v>
      </c>
      <c r="AT1209" s="11">
        <f t="shared" si="18"/>
        <v>3250</v>
      </c>
      <c r="AU1209" s="20">
        <v>0</v>
      </c>
      <c r="AV1209" s="20">
        <v>0</v>
      </c>
      <c r="AW1209" s="21">
        <v>81</v>
      </c>
      <c r="AX1209" s="21">
        <v>185</v>
      </c>
      <c r="AY1209" s="20">
        <v>284845.45</v>
      </c>
      <c r="AZ1209" s="20">
        <v>284845.45</v>
      </c>
      <c r="BA1209" s="22">
        <v>89.999995999999996</v>
      </c>
      <c r="BB1209" s="22">
        <v>56.8402924477585</v>
      </c>
      <c r="BC1209" s="22">
        <v>10.45</v>
      </c>
      <c r="BD1209" s="22"/>
      <c r="BE1209" s="18" t="s">
        <v>78</v>
      </c>
      <c r="BF1209" s="15"/>
      <c r="BG1209" s="18" t="s">
        <v>79</v>
      </c>
      <c r="BH1209" s="18" t="s">
        <v>409</v>
      </c>
      <c r="BI1209" s="18" t="s">
        <v>1215</v>
      </c>
      <c r="BJ1209" s="18" t="s">
        <v>108</v>
      </c>
      <c r="BK1209" s="16" t="s">
        <v>1859</v>
      </c>
      <c r="BL1209" s="22">
        <v>179896.66</v>
      </c>
      <c r="BM1209" s="16" t="s">
        <v>1861</v>
      </c>
      <c r="BN1209" s="22"/>
      <c r="BO1209" s="23">
        <v>41962</v>
      </c>
      <c r="BP1209" s="23">
        <v>47592</v>
      </c>
      <c r="BQ1209" s="14" t="s">
        <v>1868</v>
      </c>
      <c r="BR1209" s="14" t="s">
        <v>1869</v>
      </c>
      <c r="BS1209" s="14" t="s">
        <v>87</v>
      </c>
      <c r="BT1209" s="14" t="s">
        <v>87</v>
      </c>
      <c r="BU1209" s="22">
        <v>0</v>
      </c>
      <c r="BV1209" s="22">
        <v>0</v>
      </c>
      <c r="BW1209" s="22">
        <v>0</v>
      </c>
    </row>
    <row r="1210" spans="1:75" s="1" customFormat="1" ht="18.2" customHeight="1" x14ac:dyDescent="0.15">
      <c r="A1210" s="6">
        <v>1205</v>
      </c>
      <c r="B1210" s="7" t="s">
        <v>75</v>
      </c>
      <c r="C1210" s="7" t="s">
        <v>76</v>
      </c>
      <c r="D1210" s="8">
        <v>45110</v>
      </c>
      <c r="E1210" s="9" t="s">
        <v>1895</v>
      </c>
      <c r="F1210" s="10">
        <v>0</v>
      </c>
      <c r="G1210" s="10">
        <v>0</v>
      </c>
      <c r="H1210" s="11">
        <v>366794.2</v>
      </c>
      <c r="I1210" s="11">
        <v>0</v>
      </c>
      <c r="J1210" s="11">
        <v>0</v>
      </c>
      <c r="K1210" s="11">
        <v>366794.2</v>
      </c>
      <c r="L1210" s="11">
        <v>2774.51</v>
      </c>
      <c r="M1210" s="11">
        <v>0</v>
      </c>
      <c r="N1210" s="11">
        <v>0</v>
      </c>
      <c r="O1210" s="11">
        <v>2774.51</v>
      </c>
      <c r="P1210" s="11">
        <v>0</v>
      </c>
      <c r="Q1210" s="11">
        <v>0</v>
      </c>
      <c r="R1210" s="11">
        <v>364019.69</v>
      </c>
      <c r="S1210" s="11">
        <v>0</v>
      </c>
      <c r="T1210" s="11">
        <v>3236.96</v>
      </c>
      <c r="U1210" s="11">
        <v>0</v>
      </c>
      <c r="V1210" s="11">
        <v>0</v>
      </c>
      <c r="W1210" s="11">
        <v>3236.96</v>
      </c>
      <c r="X1210" s="11">
        <v>0</v>
      </c>
      <c r="Y1210" s="11">
        <v>0</v>
      </c>
      <c r="Z1210" s="11">
        <v>0</v>
      </c>
      <c r="AA1210" s="11">
        <v>0</v>
      </c>
      <c r="AB1210" s="11">
        <v>0</v>
      </c>
      <c r="AC1210" s="11">
        <v>0</v>
      </c>
      <c r="AD1210" s="11">
        <v>0</v>
      </c>
      <c r="AE1210" s="11">
        <v>0</v>
      </c>
      <c r="AF1210" s="11">
        <v>0</v>
      </c>
      <c r="AG1210" s="11">
        <v>0</v>
      </c>
      <c r="AH1210" s="11">
        <v>275.45</v>
      </c>
      <c r="AI1210" s="11">
        <v>0</v>
      </c>
      <c r="AJ1210" s="11">
        <v>0</v>
      </c>
      <c r="AK1210" s="11">
        <v>0</v>
      </c>
      <c r="AL1210" s="11">
        <v>0</v>
      </c>
      <c r="AM1210" s="11">
        <v>0</v>
      </c>
      <c r="AN1210" s="11">
        <v>0</v>
      </c>
      <c r="AO1210" s="11">
        <v>0</v>
      </c>
      <c r="AP1210" s="11">
        <v>696.2</v>
      </c>
      <c r="AQ1210" s="11">
        <v>0</v>
      </c>
      <c r="AR1210" s="11">
        <v>483.12</v>
      </c>
      <c r="AS1210" s="11">
        <v>0</v>
      </c>
      <c r="AT1210" s="11">
        <f t="shared" si="18"/>
        <v>6500</v>
      </c>
      <c r="AU1210" s="11">
        <v>0</v>
      </c>
      <c r="AV1210" s="11">
        <v>0</v>
      </c>
      <c r="AW1210" s="12">
        <v>87</v>
      </c>
      <c r="AX1210" s="12">
        <v>191</v>
      </c>
      <c r="AY1210" s="11">
        <v>554000</v>
      </c>
      <c r="AZ1210" s="11">
        <v>554000</v>
      </c>
      <c r="BA1210" s="13">
        <v>95.000001999999995</v>
      </c>
      <c r="BB1210" s="13">
        <v>62.422150321370701</v>
      </c>
      <c r="BC1210" s="13">
        <v>10.59</v>
      </c>
      <c r="BD1210" s="13"/>
      <c r="BE1210" s="9" t="s">
        <v>78</v>
      </c>
      <c r="BF1210" s="6"/>
      <c r="BG1210" s="9" t="s">
        <v>347</v>
      </c>
      <c r="BH1210" s="9" t="s">
        <v>406</v>
      </c>
      <c r="BI1210" s="9" t="s">
        <v>1896</v>
      </c>
      <c r="BJ1210" s="9" t="s">
        <v>108</v>
      </c>
      <c r="BK1210" s="7" t="s">
        <v>1859</v>
      </c>
      <c r="BL1210" s="13">
        <v>364019.69</v>
      </c>
      <c r="BM1210" s="7" t="s">
        <v>1861</v>
      </c>
      <c r="BN1210" s="13"/>
      <c r="BO1210" s="14">
        <v>41962</v>
      </c>
      <c r="BP1210" s="14">
        <v>47775</v>
      </c>
      <c r="BQ1210" s="14" t="s">
        <v>1868</v>
      </c>
      <c r="BR1210" s="14" t="s">
        <v>1869</v>
      </c>
      <c r="BS1210" s="14" t="s">
        <v>87</v>
      </c>
      <c r="BT1210" s="14" t="s">
        <v>87</v>
      </c>
      <c r="BU1210" s="13">
        <v>0</v>
      </c>
      <c r="BV1210" s="13">
        <v>0</v>
      </c>
      <c r="BW1210" s="13">
        <v>0</v>
      </c>
    </row>
    <row r="1211" spans="1:75" s="1" customFormat="1" ht="18.2" customHeight="1" x14ac:dyDescent="0.15">
      <c r="A1211" s="15">
        <v>1206</v>
      </c>
      <c r="B1211" s="16" t="s">
        <v>75</v>
      </c>
      <c r="C1211" s="16" t="s">
        <v>76</v>
      </c>
      <c r="D1211" s="17">
        <v>45110</v>
      </c>
      <c r="E1211" s="18" t="s">
        <v>1897</v>
      </c>
      <c r="F1211" s="19">
        <v>0</v>
      </c>
      <c r="G1211" s="19">
        <v>0</v>
      </c>
      <c r="H1211" s="20">
        <v>305237.21000000002</v>
      </c>
      <c r="I1211" s="20">
        <v>0</v>
      </c>
      <c r="J1211" s="20">
        <v>0</v>
      </c>
      <c r="K1211" s="20">
        <v>305237.21000000002</v>
      </c>
      <c r="L1211" s="20">
        <v>2235.29</v>
      </c>
      <c r="M1211" s="20">
        <v>0</v>
      </c>
      <c r="N1211" s="20">
        <v>0</v>
      </c>
      <c r="O1211" s="20">
        <v>2235.29</v>
      </c>
      <c r="P1211" s="20">
        <v>0</v>
      </c>
      <c r="Q1211" s="20">
        <v>0</v>
      </c>
      <c r="R1211" s="20">
        <v>303001.92</v>
      </c>
      <c r="S1211" s="20">
        <v>0</v>
      </c>
      <c r="T1211" s="20">
        <v>2693.72</v>
      </c>
      <c r="U1211" s="20">
        <v>0</v>
      </c>
      <c r="V1211" s="20">
        <v>0</v>
      </c>
      <c r="W1211" s="20">
        <v>2693.72</v>
      </c>
      <c r="X1211" s="20">
        <v>0</v>
      </c>
      <c r="Y1211" s="20">
        <v>0</v>
      </c>
      <c r="Z1211" s="20">
        <v>0</v>
      </c>
      <c r="AA1211" s="20">
        <v>0</v>
      </c>
      <c r="AB1211" s="20">
        <v>0</v>
      </c>
      <c r="AC1211" s="20">
        <v>0</v>
      </c>
      <c r="AD1211" s="20">
        <v>0</v>
      </c>
      <c r="AE1211" s="20">
        <v>0</v>
      </c>
      <c r="AF1211" s="20">
        <v>0</v>
      </c>
      <c r="AG1211" s="20">
        <v>0</v>
      </c>
      <c r="AH1211" s="20">
        <v>226.75</v>
      </c>
      <c r="AI1211" s="20">
        <v>0</v>
      </c>
      <c r="AJ1211" s="20">
        <v>0</v>
      </c>
      <c r="AK1211" s="20">
        <v>0</v>
      </c>
      <c r="AL1211" s="20">
        <v>0</v>
      </c>
      <c r="AM1211" s="20">
        <v>0</v>
      </c>
      <c r="AN1211" s="20">
        <v>0</v>
      </c>
      <c r="AO1211" s="20">
        <v>0</v>
      </c>
      <c r="AP1211" s="20">
        <v>811.97</v>
      </c>
      <c r="AQ1211" s="20">
        <v>0</v>
      </c>
      <c r="AR1211" s="20">
        <v>767.73</v>
      </c>
      <c r="AS1211" s="20">
        <v>0</v>
      </c>
      <c r="AT1211" s="11">
        <f t="shared" si="18"/>
        <v>5200</v>
      </c>
      <c r="AU1211" s="20">
        <v>0</v>
      </c>
      <c r="AV1211" s="20">
        <v>0</v>
      </c>
      <c r="AW1211" s="21">
        <v>89</v>
      </c>
      <c r="AX1211" s="21">
        <v>193</v>
      </c>
      <c r="AY1211" s="20">
        <v>456060</v>
      </c>
      <c r="AZ1211" s="20">
        <v>456060</v>
      </c>
      <c r="BA1211" s="22">
        <v>85.515065000000007</v>
      </c>
      <c r="BB1211" s="22">
        <v>56.815394649661897</v>
      </c>
      <c r="BC1211" s="22">
        <v>10.59</v>
      </c>
      <c r="BD1211" s="22"/>
      <c r="BE1211" s="18" t="s">
        <v>78</v>
      </c>
      <c r="BF1211" s="15"/>
      <c r="BG1211" s="18" t="s">
        <v>413</v>
      </c>
      <c r="BH1211" s="18" t="s">
        <v>414</v>
      </c>
      <c r="BI1211" s="18" t="s">
        <v>415</v>
      </c>
      <c r="BJ1211" s="18" t="s">
        <v>108</v>
      </c>
      <c r="BK1211" s="16" t="s">
        <v>1859</v>
      </c>
      <c r="BL1211" s="22">
        <v>303001.92</v>
      </c>
      <c r="BM1211" s="16" t="s">
        <v>1861</v>
      </c>
      <c r="BN1211" s="22"/>
      <c r="BO1211" s="23">
        <v>41964</v>
      </c>
      <c r="BP1211" s="23">
        <v>47838</v>
      </c>
      <c r="BQ1211" s="14" t="s">
        <v>1868</v>
      </c>
      <c r="BR1211" s="14" t="s">
        <v>1869</v>
      </c>
      <c r="BS1211" s="14" t="s">
        <v>87</v>
      </c>
      <c r="BT1211" s="14" t="s">
        <v>87</v>
      </c>
      <c r="BU1211" s="22">
        <v>0</v>
      </c>
      <c r="BV1211" s="22">
        <v>0</v>
      </c>
      <c r="BW1211" s="22">
        <v>0</v>
      </c>
    </row>
    <row r="1212" spans="1:75" s="1" customFormat="1" ht="18.2" customHeight="1" x14ac:dyDescent="0.15">
      <c r="A1212" s="6">
        <v>1207</v>
      </c>
      <c r="B1212" s="7" t="s">
        <v>75</v>
      </c>
      <c r="C1212" s="7" t="s">
        <v>76</v>
      </c>
      <c r="D1212" s="8">
        <v>45110</v>
      </c>
      <c r="E1212" s="9" t="s">
        <v>1898</v>
      </c>
      <c r="F1212" s="10">
        <v>0</v>
      </c>
      <c r="G1212" s="10">
        <v>0</v>
      </c>
      <c r="H1212" s="11">
        <v>217786.09</v>
      </c>
      <c r="I1212" s="11">
        <v>0</v>
      </c>
      <c r="J1212" s="11">
        <v>0</v>
      </c>
      <c r="K1212" s="11">
        <v>217786.09</v>
      </c>
      <c r="L1212" s="11">
        <v>6138.92</v>
      </c>
      <c r="M1212" s="11">
        <v>0</v>
      </c>
      <c r="N1212" s="11">
        <v>0</v>
      </c>
      <c r="O1212" s="11">
        <v>6138.92</v>
      </c>
      <c r="P1212" s="11">
        <v>0</v>
      </c>
      <c r="Q1212" s="11">
        <v>0</v>
      </c>
      <c r="R1212" s="11">
        <v>211647.17</v>
      </c>
      <c r="S1212" s="11">
        <v>0</v>
      </c>
      <c r="T1212" s="11">
        <v>1921.96</v>
      </c>
      <c r="U1212" s="11">
        <v>0</v>
      </c>
      <c r="V1212" s="11">
        <v>0</v>
      </c>
      <c r="W1212" s="11">
        <v>1921.96</v>
      </c>
      <c r="X1212" s="11">
        <v>0</v>
      </c>
      <c r="Y1212" s="11">
        <v>0</v>
      </c>
      <c r="Z1212" s="11">
        <v>0</v>
      </c>
      <c r="AA1212" s="11">
        <v>0</v>
      </c>
      <c r="AB1212" s="11">
        <v>0</v>
      </c>
      <c r="AC1212" s="11">
        <v>0</v>
      </c>
      <c r="AD1212" s="11">
        <v>0</v>
      </c>
      <c r="AE1212" s="11">
        <v>0</v>
      </c>
      <c r="AF1212" s="11">
        <v>0</v>
      </c>
      <c r="AG1212" s="11">
        <v>0</v>
      </c>
      <c r="AH1212" s="11">
        <v>314.23</v>
      </c>
      <c r="AI1212" s="11">
        <v>0</v>
      </c>
      <c r="AJ1212" s="11">
        <v>0</v>
      </c>
      <c r="AK1212" s="11">
        <v>0</v>
      </c>
      <c r="AL1212" s="11">
        <v>0</v>
      </c>
      <c r="AM1212" s="11">
        <v>0</v>
      </c>
      <c r="AN1212" s="11">
        <v>0</v>
      </c>
      <c r="AO1212" s="11">
        <v>0</v>
      </c>
      <c r="AP1212" s="11">
        <v>504.56</v>
      </c>
      <c r="AQ1212" s="11">
        <v>0</v>
      </c>
      <c r="AR1212" s="11">
        <v>379.67</v>
      </c>
      <c r="AS1212" s="11">
        <v>0</v>
      </c>
      <c r="AT1212" s="11">
        <f t="shared" si="18"/>
        <v>8500</v>
      </c>
      <c r="AU1212" s="11">
        <v>0</v>
      </c>
      <c r="AV1212" s="11">
        <v>0</v>
      </c>
      <c r="AW1212" s="12">
        <v>30</v>
      </c>
      <c r="AX1212" s="12">
        <v>134</v>
      </c>
      <c r="AY1212" s="11">
        <v>632000</v>
      </c>
      <c r="AZ1212" s="11">
        <v>632000</v>
      </c>
      <c r="BA1212" s="13">
        <v>89.965089000000006</v>
      </c>
      <c r="BB1212" s="13">
        <v>30.1279374772914</v>
      </c>
      <c r="BC1212" s="13">
        <v>10.59</v>
      </c>
      <c r="BD1212" s="13"/>
      <c r="BE1212" s="9" t="s">
        <v>78</v>
      </c>
      <c r="BF1212" s="6"/>
      <c r="BG1212" s="9" t="s">
        <v>199</v>
      </c>
      <c r="BH1212" s="9" t="s">
        <v>489</v>
      </c>
      <c r="BI1212" s="9" t="s">
        <v>490</v>
      </c>
      <c r="BJ1212" s="9" t="s">
        <v>108</v>
      </c>
      <c r="BK1212" s="7" t="s">
        <v>1859</v>
      </c>
      <c r="BL1212" s="13">
        <v>211647.17</v>
      </c>
      <c r="BM1212" s="7" t="s">
        <v>1861</v>
      </c>
      <c r="BN1212" s="13"/>
      <c r="BO1212" s="14">
        <v>41964</v>
      </c>
      <c r="BP1212" s="14">
        <v>46043</v>
      </c>
      <c r="BQ1212" s="14" t="s">
        <v>1868</v>
      </c>
      <c r="BR1212" s="14" t="s">
        <v>1869</v>
      </c>
      <c r="BS1212" s="14" t="s">
        <v>87</v>
      </c>
      <c r="BT1212" s="14" t="s">
        <v>87</v>
      </c>
      <c r="BU1212" s="13">
        <v>0</v>
      </c>
      <c r="BV1212" s="13">
        <v>0</v>
      </c>
      <c r="BW1212" s="13">
        <v>0</v>
      </c>
    </row>
    <row r="1213" spans="1:75" s="1" customFormat="1" ht="18.2" customHeight="1" x14ac:dyDescent="0.15">
      <c r="A1213" s="15">
        <v>1208</v>
      </c>
      <c r="B1213" s="16" t="s">
        <v>75</v>
      </c>
      <c r="C1213" s="16" t="s">
        <v>76</v>
      </c>
      <c r="D1213" s="17">
        <v>45110</v>
      </c>
      <c r="E1213" s="18" t="s">
        <v>1899</v>
      </c>
      <c r="F1213" s="19">
        <v>0</v>
      </c>
      <c r="G1213" s="19">
        <v>0</v>
      </c>
      <c r="H1213" s="20">
        <v>234860.93</v>
      </c>
      <c r="I1213" s="20">
        <v>0</v>
      </c>
      <c r="J1213" s="20">
        <v>0</v>
      </c>
      <c r="K1213" s="20">
        <v>234860.93</v>
      </c>
      <c r="L1213" s="20">
        <v>849.6</v>
      </c>
      <c r="M1213" s="20">
        <v>0</v>
      </c>
      <c r="N1213" s="20">
        <v>0</v>
      </c>
      <c r="O1213" s="20">
        <v>849.6</v>
      </c>
      <c r="P1213" s="20">
        <v>0</v>
      </c>
      <c r="Q1213" s="20">
        <v>0</v>
      </c>
      <c r="R1213" s="20">
        <v>234011.33</v>
      </c>
      <c r="S1213" s="20">
        <v>0</v>
      </c>
      <c r="T1213" s="20">
        <v>1957.17</v>
      </c>
      <c r="U1213" s="20">
        <v>0</v>
      </c>
      <c r="V1213" s="20">
        <v>0</v>
      </c>
      <c r="W1213" s="20">
        <v>1957.17</v>
      </c>
      <c r="X1213" s="20">
        <v>0</v>
      </c>
      <c r="Y1213" s="20">
        <v>0</v>
      </c>
      <c r="Z1213" s="20">
        <v>0</v>
      </c>
      <c r="AA1213" s="20">
        <v>0</v>
      </c>
      <c r="AB1213" s="20">
        <v>0</v>
      </c>
      <c r="AC1213" s="20">
        <v>0</v>
      </c>
      <c r="AD1213" s="20">
        <v>0</v>
      </c>
      <c r="AE1213" s="20">
        <v>0</v>
      </c>
      <c r="AF1213" s="20">
        <v>0</v>
      </c>
      <c r="AG1213" s="20">
        <v>0</v>
      </c>
      <c r="AH1213" s="20">
        <v>136.19</v>
      </c>
      <c r="AI1213" s="20">
        <v>0</v>
      </c>
      <c r="AJ1213" s="20">
        <v>0</v>
      </c>
      <c r="AK1213" s="20">
        <v>0</v>
      </c>
      <c r="AL1213" s="20">
        <v>0</v>
      </c>
      <c r="AM1213" s="20">
        <v>0</v>
      </c>
      <c r="AN1213" s="20">
        <v>0</v>
      </c>
      <c r="AO1213" s="20">
        <v>0</v>
      </c>
      <c r="AP1213" s="20">
        <v>19.16</v>
      </c>
      <c r="AQ1213" s="20">
        <v>0</v>
      </c>
      <c r="AR1213" s="20">
        <v>20.12</v>
      </c>
      <c r="AS1213" s="20">
        <v>0</v>
      </c>
      <c r="AT1213" s="11">
        <f t="shared" si="18"/>
        <v>2942</v>
      </c>
      <c r="AU1213" s="20">
        <v>0</v>
      </c>
      <c r="AV1213" s="20">
        <v>0</v>
      </c>
      <c r="AW1213" s="21">
        <v>143</v>
      </c>
      <c r="AX1213" s="21">
        <v>184</v>
      </c>
      <c r="AY1213" s="20">
        <v>256000</v>
      </c>
      <c r="AZ1213" s="20">
        <v>256000</v>
      </c>
      <c r="BA1213" s="22">
        <v>85.937507999999994</v>
      </c>
      <c r="BB1213" s="22">
        <v>78.556056812365796</v>
      </c>
      <c r="BC1213" s="22">
        <v>10</v>
      </c>
      <c r="BD1213" s="22"/>
      <c r="BE1213" s="18" t="s">
        <v>78</v>
      </c>
      <c r="BF1213" s="15"/>
      <c r="BG1213" s="18" t="s">
        <v>199</v>
      </c>
      <c r="BH1213" s="18" t="s">
        <v>376</v>
      </c>
      <c r="BI1213" s="18" t="s">
        <v>377</v>
      </c>
      <c r="BJ1213" s="18" t="s">
        <v>108</v>
      </c>
      <c r="BK1213" s="16" t="s">
        <v>1859</v>
      </c>
      <c r="BL1213" s="22">
        <v>234011.33</v>
      </c>
      <c r="BM1213" s="16" t="s">
        <v>1861</v>
      </c>
      <c r="BN1213" s="22"/>
      <c r="BO1213" s="23">
        <v>43871</v>
      </c>
      <c r="BP1213" s="23">
        <v>49470</v>
      </c>
      <c r="BQ1213" s="14" t="s">
        <v>315</v>
      </c>
      <c r="BR1213" s="14" t="s">
        <v>316</v>
      </c>
      <c r="BS1213" s="14" t="s">
        <v>87</v>
      </c>
      <c r="BT1213" s="14" t="s">
        <v>87</v>
      </c>
      <c r="BU1213" s="22">
        <v>0</v>
      </c>
      <c r="BV1213" s="22">
        <v>0</v>
      </c>
      <c r="BW1213" s="22">
        <v>0</v>
      </c>
    </row>
    <row r="1214" spans="1:75" s="1" customFormat="1" ht="18.2" customHeight="1" x14ac:dyDescent="0.15">
      <c r="A1214" s="6">
        <v>1209</v>
      </c>
      <c r="B1214" s="7" t="s">
        <v>75</v>
      </c>
      <c r="C1214" s="7" t="s">
        <v>76</v>
      </c>
      <c r="D1214" s="8">
        <v>45110</v>
      </c>
      <c r="E1214" s="9" t="s">
        <v>1900</v>
      </c>
      <c r="F1214" s="10">
        <v>0</v>
      </c>
      <c r="G1214" s="10">
        <v>0</v>
      </c>
      <c r="H1214" s="11">
        <v>77463.990000000005</v>
      </c>
      <c r="I1214" s="11">
        <v>0</v>
      </c>
      <c r="J1214" s="11">
        <v>0</v>
      </c>
      <c r="K1214" s="11">
        <v>77463.990000000005</v>
      </c>
      <c r="L1214" s="11">
        <v>1864.16</v>
      </c>
      <c r="M1214" s="11">
        <v>0</v>
      </c>
      <c r="N1214" s="11">
        <v>0</v>
      </c>
      <c r="O1214" s="11">
        <v>1864.16</v>
      </c>
      <c r="P1214" s="11">
        <v>0</v>
      </c>
      <c r="Q1214" s="11">
        <v>0</v>
      </c>
      <c r="R1214" s="11">
        <v>75599.83</v>
      </c>
      <c r="S1214" s="11">
        <v>0</v>
      </c>
      <c r="T1214" s="11">
        <v>683.62</v>
      </c>
      <c r="U1214" s="11">
        <v>0</v>
      </c>
      <c r="V1214" s="11">
        <v>0</v>
      </c>
      <c r="W1214" s="11">
        <v>683.62</v>
      </c>
      <c r="X1214" s="11">
        <v>0</v>
      </c>
      <c r="Y1214" s="11">
        <v>0</v>
      </c>
      <c r="Z1214" s="11">
        <v>0</v>
      </c>
      <c r="AA1214" s="11">
        <v>0</v>
      </c>
      <c r="AB1214" s="11">
        <v>0</v>
      </c>
      <c r="AC1214" s="11">
        <v>0</v>
      </c>
      <c r="AD1214" s="11">
        <v>0</v>
      </c>
      <c r="AE1214" s="11">
        <v>0</v>
      </c>
      <c r="AF1214" s="11">
        <v>0</v>
      </c>
      <c r="AG1214" s="11">
        <v>0</v>
      </c>
      <c r="AH1214" s="11">
        <v>133.94999999999999</v>
      </c>
      <c r="AI1214" s="11">
        <v>0</v>
      </c>
      <c r="AJ1214" s="11">
        <v>0</v>
      </c>
      <c r="AK1214" s="11">
        <v>0</v>
      </c>
      <c r="AL1214" s="11">
        <v>0</v>
      </c>
      <c r="AM1214" s="11">
        <v>0</v>
      </c>
      <c r="AN1214" s="11">
        <v>0</v>
      </c>
      <c r="AO1214" s="11">
        <v>0</v>
      </c>
      <c r="AP1214" s="11">
        <v>118.54</v>
      </c>
      <c r="AQ1214" s="11">
        <v>0</v>
      </c>
      <c r="AR1214" s="11">
        <v>0.27</v>
      </c>
      <c r="AS1214" s="11">
        <v>0</v>
      </c>
      <c r="AT1214" s="11">
        <f t="shared" si="18"/>
        <v>2800</v>
      </c>
      <c r="AU1214" s="11">
        <v>0</v>
      </c>
      <c r="AV1214" s="11">
        <v>0</v>
      </c>
      <c r="AW1214" s="12">
        <v>86</v>
      </c>
      <c r="AX1214" s="12">
        <v>187</v>
      </c>
      <c r="AY1214" s="11">
        <v>324999.99</v>
      </c>
      <c r="AZ1214" s="11">
        <v>232867.77</v>
      </c>
      <c r="BA1214" s="13">
        <v>52.629776</v>
      </c>
      <c r="BB1214" s="13">
        <v>17.0861004875775</v>
      </c>
      <c r="BC1214" s="13">
        <v>10.59</v>
      </c>
      <c r="BD1214" s="13"/>
      <c r="BE1214" s="9" t="s">
        <v>78</v>
      </c>
      <c r="BF1214" s="6"/>
      <c r="BG1214" s="9" t="s">
        <v>199</v>
      </c>
      <c r="BH1214" s="9" t="s">
        <v>518</v>
      </c>
      <c r="BI1214" s="9" t="s">
        <v>519</v>
      </c>
      <c r="BJ1214" s="9" t="s">
        <v>108</v>
      </c>
      <c r="BK1214" s="7" t="s">
        <v>1859</v>
      </c>
      <c r="BL1214" s="13">
        <v>75599.83</v>
      </c>
      <c r="BM1214" s="7" t="s">
        <v>1861</v>
      </c>
      <c r="BN1214" s="13"/>
      <c r="BO1214" s="14">
        <v>42055</v>
      </c>
      <c r="BP1214" s="14">
        <v>47746</v>
      </c>
      <c r="BQ1214" s="14" t="s">
        <v>1868</v>
      </c>
      <c r="BR1214" s="14" t="s">
        <v>1869</v>
      </c>
      <c r="BS1214" s="14" t="s">
        <v>87</v>
      </c>
      <c r="BT1214" s="14" t="s">
        <v>87</v>
      </c>
      <c r="BU1214" s="13">
        <v>0</v>
      </c>
      <c r="BV1214" s="13">
        <v>0</v>
      </c>
      <c r="BW1214" s="13">
        <v>0</v>
      </c>
    </row>
    <row r="1215" spans="1:75" s="1" customFormat="1" ht="18.2" customHeight="1" x14ac:dyDescent="0.15">
      <c r="A1215" s="15">
        <v>1210</v>
      </c>
      <c r="B1215" s="16" t="s">
        <v>75</v>
      </c>
      <c r="C1215" s="16" t="s">
        <v>76</v>
      </c>
      <c r="D1215" s="17">
        <v>45110</v>
      </c>
      <c r="E1215" s="18" t="s">
        <v>1901</v>
      </c>
      <c r="F1215" s="19">
        <v>0</v>
      </c>
      <c r="G1215" s="19">
        <v>0</v>
      </c>
      <c r="H1215" s="20">
        <v>167260.10999999999</v>
      </c>
      <c r="I1215" s="20">
        <v>0</v>
      </c>
      <c r="J1215" s="20">
        <v>0</v>
      </c>
      <c r="K1215" s="20">
        <v>167260.10999999999</v>
      </c>
      <c r="L1215" s="20">
        <v>1182.24</v>
      </c>
      <c r="M1215" s="20">
        <v>0</v>
      </c>
      <c r="N1215" s="20">
        <v>0</v>
      </c>
      <c r="O1215" s="20">
        <v>1182.24</v>
      </c>
      <c r="P1215" s="20">
        <v>0</v>
      </c>
      <c r="Q1215" s="20">
        <v>0</v>
      </c>
      <c r="R1215" s="20">
        <v>166077.87</v>
      </c>
      <c r="S1215" s="20">
        <v>0</v>
      </c>
      <c r="T1215" s="20">
        <v>1338.08</v>
      </c>
      <c r="U1215" s="20">
        <v>0</v>
      </c>
      <c r="V1215" s="20">
        <v>0</v>
      </c>
      <c r="W1215" s="20">
        <v>1338.08</v>
      </c>
      <c r="X1215" s="20">
        <v>0</v>
      </c>
      <c r="Y1215" s="20">
        <v>0</v>
      </c>
      <c r="Z1215" s="20">
        <v>0</v>
      </c>
      <c r="AA1215" s="20">
        <v>0</v>
      </c>
      <c r="AB1215" s="20">
        <v>0</v>
      </c>
      <c r="AC1215" s="20">
        <v>0</v>
      </c>
      <c r="AD1215" s="20">
        <v>0</v>
      </c>
      <c r="AE1215" s="20">
        <v>0</v>
      </c>
      <c r="AF1215" s="20">
        <v>0</v>
      </c>
      <c r="AG1215" s="20">
        <v>0</v>
      </c>
      <c r="AH1215" s="20">
        <v>124.3</v>
      </c>
      <c r="AI1215" s="20">
        <v>0</v>
      </c>
      <c r="AJ1215" s="20">
        <v>0</v>
      </c>
      <c r="AK1215" s="20">
        <v>0</v>
      </c>
      <c r="AL1215" s="20">
        <v>0</v>
      </c>
      <c r="AM1215" s="20">
        <v>0</v>
      </c>
      <c r="AN1215" s="20">
        <v>0</v>
      </c>
      <c r="AO1215" s="20">
        <v>0</v>
      </c>
      <c r="AP1215" s="20">
        <v>2700</v>
      </c>
      <c r="AQ1215" s="20">
        <v>0</v>
      </c>
      <c r="AR1215" s="20">
        <v>2644.62</v>
      </c>
      <c r="AS1215" s="20">
        <v>0</v>
      </c>
      <c r="AT1215" s="11">
        <f t="shared" si="18"/>
        <v>2700</v>
      </c>
      <c r="AU1215" s="20">
        <v>0</v>
      </c>
      <c r="AV1215" s="20">
        <v>0</v>
      </c>
      <c r="AW1215" s="21">
        <v>94</v>
      </c>
      <c r="AX1215" s="21">
        <v>198</v>
      </c>
      <c r="AY1215" s="20">
        <v>250000.01</v>
      </c>
      <c r="AZ1215" s="20">
        <v>250000.01</v>
      </c>
      <c r="BA1215" s="22">
        <v>89.999995999999996</v>
      </c>
      <c r="BB1215" s="22">
        <v>59.788028151233</v>
      </c>
      <c r="BC1215" s="22">
        <v>9.6</v>
      </c>
      <c r="BD1215" s="22"/>
      <c r="BE1215" s="18" t="s">
        <v>78</v>
      </c>
      <c r="BF1215" s="15"/>
      <c r="BG1215" s="18" t="s">
        <v>280</v>
      </c>
      <c r="BH1215" s="18" t="s">
        <v>281</v>
      </c>
      <c r="BI1215" s="18" t="s">
        <v>857</v>
      </c>
      <c r="BJ1215" s="18" t="s">
        <v>108</v>
      </c>
      <c r="BK1215" s="16" t="s">
        <v>1859</v>
      </c>
      <c r="BL1215" s="22">
        <v>166077.87</v>
      </c>
      <c r="BM1215" s="16" t="s">
        <v>1861</v>
      </c>
      <c r="BN1215" s="22"/>
      <c r="BO1215" s="23">
        <v>41961</v>
      </c>
      <c r="BP1215" s="23">
        <v>47986</v>
      </c>
      <c r="BQ1215" s="14" t="s">
        <v>1868</v>
      </c>
      <c r="BR1215" s="14" t="s">
        <v>1869</v>
      </c>
      <c r="BS1215" s="14" t="s">
        <v>87</v>
      </c>
      <c r="BT1215" s="14" t="s">
        <v>87</v>
      </c>
      <c r="BU1215" s="22">
        <v>0</v>
      </c>
      <c r="BV1215" s="22">
        <v>0</v>
      </c>
      <c r="BW1215" s="22">
        <v>0</v>
      </c>
    </row>
    <row r="1216" spans="1:75" s="1" customFormat="1" ht="18.2" customHeight="1" x14ac:dyDescent="0.15">
      <c r="A1216" s="6">
        <v>1211</v>
      </c>
      <c r="B1216" s="7" t="s">
        <v>75</v>
      </c>
      <c r="C1216" s="7" t="s">
        <v>76</v>
      </c>
      <c r="D1216" s="8">
        <v>45110</v>
      </c>
      <c r="E1216" s="9" t="s">
        <v>1902</v>
      </c>
      <c r="F1216" s="10">
        <v>0</v>
      </c>
      <c r="G1216" s="10">
        <v>0</v>
      </c>
      <c r="H1216" s="11">
        <v>305335.96999999997</v>
      </c>
      <c r="I1216" s="11">
        <v>0</v>
      </c>
      <c r="J1216" s="11">
        <v>0</v>
      </c>
      <c r="K1216" s="11">
        <v>305335.96999999997</v>
      </c>
      <c r="L1216" s="11">
        <v>1231.6500000000001</v>
      </c>
      <c r="M1216" s="11">
        <v>0</v>
      </c>
      <c r="N1216" s="11">
        <v>0</v>
      </c>
      <c r="O1216" s="11">
        <v>1231.6500000000001</v>
      </c>
      <c r="P1216" s="11">
        <v>0</v>
      </c>
      <c r="Q1216" s="11">
        <v>0</v>
      </c>
      <c r="R1216" s="11">
        <v>304104.32000000001</v>
      </c>
      <c r="S1216" s="11">
        <v>0</v>
      </c>
      <c r="T1216" s="11">
        <v>2544.4699999999998</v>
      </c>
      <c r="U1216" s="11">
        <v>0</v>
      </c>
      <c r="V1216" s="11">
        <v>0</v>
      </c>
      <c r="W1216" s="11">
        <v>2544.4699999999998</v>
      </c>
      <c r="X1216" s="11">
        <v>0</v>
      </c>
      <c r="Y1216" s="11">
        <v>0</v>
      </c>
      <c r="Z1216" s="11">
        <v>0</v>
      </c>
      <c r="AA1216" s="11">
        <v>0</v>
      </c>
      <c r="AB1216" s="11">
        <v>0</v>
      </c>
      <c r="AC1216" s="11">
        <v>0</v>
      </c>
      <c r="AD1216" s="11">
        <v>0</v>
      </c>
      <c r="AE1216" s="11">
        <v>0</v>
      </c>
      <c r="AF1216" s="11">
        <v>0</v>
      </c>
      <c r="AG1216" s="11">
        <v>0</v>
      </c>
      <c r="AH1216" s="11">
        <v>184.18</v>
      </c>
      <c r="AI1216" s="11">
        <v>0</v>
      </c>
      <c r="AJ1216" s="11">
        <v>0</v>
      </c>
      <c r="AK1216" s="11">
        <v>0</v>
      </c>
      <c r="AL1216" s="11">
        <v>0</v>
      </c>
      <c r="AM1216" s="11">
        <v>0</v>
      </c>
      <c r="AN1216" s="11">
        <v>0</v>
      </c>
      <c r="AO1216" s="11">
        <v>0</v>
      </c>
      <c r="AP1216" s="11">
        <v>3957.74</v>
      </c>
      <c r="AQ1216" s="11">
        <v>0</v>
      </c>
      <c r="AR1216" s="11">
        <v>3957.74</v>
      </c>
      <c r="AS1216" s="11">
        <v>0</v>
      </c>
      <c r="AT1216" s="11">
        <f t="shared" si="18"/>
        <v>3960.2999999999997</v>
      </c>
      <c r="AU1216" s="11">
        <v>0</v>
      </c>
      <c r="AV1216" s="11">
        <v>0</v>
      </c>
      <c r="AW1216" s="12">
        <v>134</v>
      </c>
      <c r="AX1216" s="12">
        <v>186</v>
      </c>
      <c r="AY1216" s="11">
        <v>404730.12</v>
      </c>
      <c r="AZ1216" s="11">
        <v>346202.1</v>
      </c>
      <c r="BA1216" s="13">
        <v>79.999995999999996</v>
      </c>
      <c r="BB1216" s="13">
        <v>70.2720878457488</v>
      </c>
      <c r="BC1216" s="13">
        <v>10</v>
      </c>
      <c r="BD1216" s="13"/>
      <c r="BE1216" s="9" t="s">
        <v>78</v>
      </c>
      <c r="BF1216" s="6"/>
      <c r="BG1216" s="9" t="s">
        <v>89</v>
      </c>
      <c r="BH1216" s="9" t="s">
        <v>166</v>
      </c>
      <c r="BI1216" s="9" t="s">
        <v>368</v>
      </c>
      <c r="BJ1216" s="9" t="s">
        <v>108</v>
      </c>
      <c r="BK1216" s="7" t="s">
        <v>1859</v>
      </c>
      <c r="BL1216" s="13">
        <v>304104.32000000001</v>
      </c>
      <c r="BM1216" s="7" t="s">
        <v>1861</v>
      </c>
      <c r="BN1216" s="13"/>
      <c r="BO1216" s="14">
        <v>43544</v>
      </c>
      <c r="BP1216" s="14">
        <v>49207</v>
      </c>
      <c r="BQ1216" s="14" t="s">
        <v>315</v>
      </c>
      <c r="BR1216" s="14" t="s">
        <v>316</v>
      </c>
      <c r="BS1216" s="14" t="s">
        <v>87</v>
      </c>
      <c r="BT1216" s="14" t="s">
        <v>87</v>
      </c>
      <c r="BU1216" s="13">
        <v>0</v>
      </c>
      <c r="BV1216" s="13">
        <v>0</v>
      </c>
      <c r="BW1216" s="13">
        <v>0</v>
      </c>
    </row>
    <row r="1217" spans="1:75" s="1" customFormat="1" ht="18.2" customHeight="1" x14ac:dyDescent="0.15">
      <c r="A1217" s="15">
        <v>1212</v>
      </c>
      <c r="B1217" s="16" t="s">
        <v>75</v>
      </c>
      <c r="C1217" s="16" t="s">
        <v>76</v>
      </c>
      <c r="D1217" s="17">
        <v>45110</v>
      </c>
      <c r="E1217" s="18" t="s">
        <v>1903</v>
      </c>
      <c r="F1217" s="19">
        <v>0</v>
      </c>
      <c r="G1217" s="19">
        <v>0</v>
      </c>
      <c r="H1217" s="20">
        <v>279521.90000000002</v>
      </c>
      <c r="I1217" s="20">
        <v>0</v>
      </c>
      <c r="J1217" s="20">
        <v>0</v>
      </c>
      <c r="K1217" s="20">
        <v>279521.90000000002</v>
      </c>
      <c r="L1217" s="20">
        <v>2607.87</v>
      </c>
      <c r="M1217" s="20">
        <v>0</v>
      </c>
      <c r="N1217" s="20">
        <v>0</v>
      </c>
      <c r="O1217" s="20">
        <v>2607.87</v>
      </c>
      <c r="P1217" s="20">
        <v>0</v>
      </c>
      <c r="Q1217" s="20">
        <v>0</v>
      </c>
      <c r="R1217" s="20">
        <v>276914.03000000003</v>
      </c>
      <c r="S1217" s="20">
        <v>0</v>
      </c>
      <c r="T1217" s="20">
        <v>2562.2800000000002</v>
      </c>
      <c r="U1217" s="20">
        <v>0</v>
      </c>
      <c r="V1217" s="20">
        <v>0</v>
      </c>
      <c r="W1217" s="20">
        <v>2562.2800000000002</v>
      </c>
      <c r="X1217" s="20">
        <v>0</v>
      </c>
      <c r="Y1217" s="20">
        <v>0</v>
      </c>
      <c r="Z1217" s="20">
        <v>0</v>
      </c>
      <c r="AA1217" s="20">
        <v>0</v>
      </c>
      <c r="AB1217" s="20">
        <v>0</v>
      </c>
      <c r="AC1217" s="20">
        <v>0</v>
      </c>
      <c r="AD1217" s="20">
        <v>0</v>
      </c>
      <c r="AE1217" s="20">
        <v>0</v>
      </c>
      <c r="AF1217" s="20">
        <v>0</v>
      </c>
      <c r="AG1217" s="20">
        <v>0</v>
      </c>
      <c r="AH1217" s="20">
        <v>225.17</v>
      </c>
      <c r="AI1217" s="20">
        <v>0</v>
      </c>
      <c r="AJ1217" s="20">
        <v>0</v>
      </c>
      <c r="AK1217" s="20">
        <v>0</v>
      </c>
      <c r="AL1217" s="20">
        <v>0</v>
      </c>
      <c r="AM1217" s="20">
        <v>0</v>
      </c>
      <c r="AN1217" s="20">
        <v>0</v>
      </c>
      <c r="AO1217" s="20">
        <v>0</v>
      </c>
      <c r="AP1217" s="20">
        <v>23.4</v>
      </c>
      <c r="AQ1217" s="20">
        <v>0</v>
      </c>
      <c r="AR1217" s="20">
        <v>418.72</v>
      </c>
      <c r="AS1217" s="20">
        <v>0</v>
      </c>
      <c r="AT1217" s="11">
        <f t="shared" si="18"/>
        <v>5000</v>
      </c>
      <c r="AU1217" s="20">
        <v>0</v>
      </c>
      <c r="AV1217" s="20">
        <v>0</v>
      </c>
      <c r="AW1217" s="21">
        <v>74</v>
      </c>
      <c r="AX1217" s="21">
        <v>178</v>
      </c>
      <c r="AY1217" s="20">
        <v>452869.98</v>
      </c>
      <c r="AZ1217" s="20">
        <v>452869.98</v>
      </c>
      <c r="BA1217" s="22">
        <v>83.565545999999998</v>
      </c>
      <c r="BB1217" s="22">
        <v>51.097385858983998</v>
      </c>
      <c r="BC1217" s="22">
        <v>11</v>
      </c>
      <c r="BD1217" s="22"/>
      <c r="BE1217" s="18" t="s">
        <v>78</v>
      </c>
      <c r="BF1217" s="15"/>
      <c r="BG1217" s="18" t="s">
        <v>99</v>
      </c>
      <c r="BH1217" s="18" t="s">
        <v>188</v>
      </c>
      <c r="BI1217" s="18" t="s">
        <v>189</v>
      </c>
      <c r="BJ1217" s="18" t="s">
        <v>108</v>
      </c>
      <c r="BK1217" s="16" t="s">
        <v>1859</v>
      </c>
      <c r="BL1217" s="22">
        <v>276914.03000000003</v>
      </c>
      <c r="BM1217" s="16" t="s">
        <v>1861</v>
      </c>
      <c r="BN1217" s="22"/>
      <c r="BO1217" s="23">
        <v>41962</v>
      </c>
      <c r="BP1217" s="23">
        <v>47380</v>
      </c>
      <c r="BQ1217" s="14" t="s">
        <v>1868</v>
      </c>
      <c r="BR1217" s="14" t="s">
        <v>1869</v>
      </c>
      <c r="BS1217" s="14" t="s">
        <v>87</v>
      </c>
      <c r="BT1217" s="14" t="s">
        <v>87</v>
      </c>
      <c r="BU1217" s="22">
        <v>0</v>
      </c>
      <c r="BV1217" s="22">
        <v>0</v>
      </c>
      <c r="BW1217" s="22">
        <v>0</v>
      </c>
    </row>
    <row r="1218" spans="1:75" s="1" customFormat="1" ht="18.2" customHeight="1" x14ac:dyDescent="0.15">
      <c r="A1218" s="6">
        <v>1213</v>
      </c>
      <c r="B1218" s="7" t="s">
        <v>75</v>
      </c>
      <c r="C1218" s="7" t="s">
        <v>76</v>
      </c>
      <c r="D1218" s="8">
        <v>45110</v>
      </c>
      <c r="E1218" s="9" t="s">
        <v>1904</v>
      </c>
      <c r="F1218" s="10">
        <v>1</v>
      </c>
      <c r="G1218" s="10">
        <v>0</v>
      </c>
      <c r="H1218" s="11">
        <v>180128.73</v>
      </c>
      <c r="I1218" s="11">
        <v>0</v>
      </c>
      <c r="J1218" s="11">
        <v>0</v>
      </c>
      <c r="K1218" s="11">
        <v>180128.73</v>
      </c>
      <c r="L1218" s="11">
        <v>1578.48</v>
      </c>
      <c r="M1218" s="11">
        <v>0</v>
      </c>
      <c r="N1218" s="11">
        <v>0</v>
      </c>
      <c r="O1218" s="11">
        <v>0</v>
      </c>
      <c r="P1218" s="11">
        <v>0</v>
      </c>
      <c r="Q1218" s="11">
        <v>0</v>
      </c>
      <c r="R1218" s="11">
        <v>180128.73</v>
      </c>
      <c r="S1218" s="11">
        <v>0</v>
      </c>
      <c r="T1218" s="11">
        <v>1538.6</v>
      </c>
      <c r="U1218" s="11">
        <v>0</v>
      </c>
      <c r="V1218" s="11">
        <v>0</v>
      </c>
      <c r="W1218" s="11">
        <v>1084.3</v>
      </c>
      <c r="X1218" s="11">
        <v>0</v>
      </c>
      <c r="Y1218" s="11">
        <v>0</v>
      </c>
      <c r="Z1218" s="11">
        <v>454.3</v>
      </c>
      <c r="AA1218" s="11">
        <v>0</v>
      </c>
      <c r="AB1218" s="11">
        <v>0</v>
      </c>
      <c r="AC1218" s="11">
        <v>0</v>
      </c>
      <c r="AD1218" s="11">
        <v>0</v>
      </c>
      <c r="AE1218" s="11">
        <v>0</v>
      </c>
      <c r="AF1218" s="11">
        <v>0</v>
      </c>
      <c r="AG1218" s="11">
        <v>0</v>
      </c>
      <c r="AH1218" s="11">
        <v>143.18</v>
      </c>
      <c r="AI1218" s="11">
        <v>0</v>
      </c>
      <c r="AJ1218" s="11">
        <v>0</v>
      </c>
      <c r="AK1218" s="11">
        <v>0</v>
      </c>
      <c r="AL1218" s="11">
        <v>0</v>
      </c>
      <c r="AM1218" s="11">
        <v>0</v>
      </c>
      <c r="AN1218" s="11">
        <v>0</v>
      </c>
      <c r="AO1218" s="11">
        <v>0</v>
      </c>
      <c r="AP1218" s="11">
        <v>0</v>
      </c>
      <c r="AQ1218" s="11">
        <v>0</v>
      </c>
      <c r="AR1218" s="11">
        <v>1227.48</v>
      </c>
      <c r="AS1218" s="11">
        <v>0</v>
      </c>
      <c r="AT1218" s="11">
        <f t="shared" si="18"/>
        <v>0</v>
      </c>
      <c r="AU1218" s="11">
        <v>1578.48</v>
      </c>
      <c r="AV1218" s="11">
        <v>454.3</v>
      </c>
      <c r="AW1218" s="12">
        <v>79</v>
      </c>
      <c r="AX1218" s="12">
        <v>183</v>
      </c>
      <c r="AY1218" s="11">
        <v>287972.53000000003</v>
      </c>
      <c r="AZ1218" s="11">
        <v>287972.53000000003</v>
      </c>
      <c r="BA1218" s="13">
        <v>89.999998000000005</v>
      </c>
      <c r="BB1218" s="13">
        <v>56.295596457559803</v>
      </c>
      <c r="BC1218" s="13">
        <v>10.25</v>
      </c>
      <c r="BD1218" s="13"/>
      <c r="BE1218" s="9" t="s">
        <v>78</v>
      </c>
      <c r="BF1218" s="6"/>
      <c r="BG1218" s="9" t="s">
        <v>300</v>
      </c>
      <c r="BH1218" s="9" t="s">
        <v>614</v>
      </c>
      <c r="BI1218" s="9" t="s">
        <v>615</v>
      </c>
      <c r="BJ1218" s="9" t="s">
        <v>95</v>
      </c>
      <c r="BK1218" s="7" t="s">
        <v>1859</v>
      </c>
      <c r="BL1218" s="13">
        <v>180128.73</v>
      </c>
      <c r="BM1218" s="7" t="s">
        <v>1861</v>
      </c>
      <c r="BN1218" s="13"/>
      <c r="BO1218" s="14">
        <v>41963</v>
      </c>
      <c r="BP1218" s="14">
        <v>47534</v>
      </c>
      <c r="BQ1218" s="14" t="s">
        <v>1868</v>
      </c>
      <c r="BR1218" s="14" t="s">
        <v>1869</v>
      </c>
      <c r="BS1218" s="14" t="s">
        <v>87</v>
      </c>
      <c r="BT1218" s="14" t="s">
        <v>87</v>
      </c>
      <c r="BU1218" s="13">
        <v>0</v>
      </c>
      <c r="BV1218" s="13">
        <v>0</v>
      </c>
      <c r="BW1218" s="13">
        <v>0</v>
      </c>
    </row>
    <row r="1219" spans="1:75" s="1" customFormat="1" ht="18.2" customHeight="1" x14ac:dyDescent="0.15">
      <c r="A1219" s="15">
        <v>1214</v>
      </c>
      <c r="B1219" s="16" t="s">
        <v>75</v>
      </c>
      <c r="C1219" s="16" t="s">
        <v>76</v>
      </c>
      <c r="D1219" s="17">
        <v>45110</v>
      </c>
      <c r="E1219" s="18" t="s">
        <v>1905</v>
      </c>
      <c r="F1219" s="19">
        <v>0</v>
      </c>
      <c r="G1219" s="19">
        <v>0</v>
      </c>
      <c r="H1219" s="20">
        <v>181070.39</v>
      </c>
      <c r="I1219" s="20">
        <v>0</v>
      </c>
      <c r="J1219" s="20">
        <v>0</v>
      </c>
      <c r="K1219" s="20">
        <v>181070.39</v>
      </c>
      <c r="L1219" s="20">
        <v>1540.3</v>
      </c>
      <c r="M1219" s="20">
        <v>0</v>
      </c>
      <c r="N1219" s="20">
        <v>0</v>
      </c>
      <c r="O1219" s="20">
        <v>1540.3</v>
      </c>
      <c r="P1219" s="20">
        <v>0</v>
      </c>
      <c r="Q1219" s="20">
        <v>0</v>
      </c>
      <c r="R1219" s="20">
        <v>179530.09</v>
      </c>
      <c r="S1219" s="20">
        <v>0</v>
      </c>
      <c r="T1219" s="20">
        <v>1597.95</v>
      </c>
      <c r="U1219" s="20">
        <v>0</v>
      </c>
      <c r="V1219" s="20">
        <v>0</v>
      </c>
      <c r="W1219" s="20">
        <v>1597.95</v>
      </c>
      <c r="X1219" s="20">
        <v>0</v>
      </c>
      <c r="Y1219" s="20">
        <v>0</v>
      </c>
      <c r="Z1219" s="20">
        <v>0</v>
      </c>
      <c r="AA1219" s="20">
        <v>0</v>
      </c>
      <c r="AB1219" s="20">
        <v>0</v>
      </c>
      <c r="AC1219" s="20">
        <v>0</v>
      </c>
      <c r="AD1219" s="20">
        <v>0</v>
      </c>
      <c r="AE1219" s="20">
        <v>0</v>
      </c>
      <c r="AF1219" s="20">
        <v>0</v>
      </c>
      <c r="AG1219" s="20">
        <v>0</v>
      </c>
      <c r="AH1219" s="20">
        <v>141.69999999999999</v>
      </c>
      <c r="AI1219" s="20">
        <v>0</v>
      </c>
      <c r="AJ1219" s="20">
        <v>0</v>
      </c>
      <c r="AK1219" s="20">
        <v>0</v>
      </c>
      <c r="AL1219" s="20">
        <v>0</v>
      </c>
      <c r="AM1219" s="20">
        <v>0</v>
      </c>
      <c r="AN1219" s="20">
        <v>0</v>
      </c>
      <c r="AO1219" s="20">
        <v>0</v>
      </c>
      <c r="AP1219" s="20">
        <v>0</v>
      </c>
      <c r="AQ1219" s="20">
        <v>0</v>
      </c>
      <c r="AR1219" s="20">
        <v>0</v>
      </c>
      <c r="AS1219" s="20">
        <v>0</v>
      </c>
      <c r="AT1219" s="11">
        <f t="shared" si="18"/>
        <v>3279.95</v>
      </c>
      <c r="AU1219" s="20">
        <v>0</v>
      </c>
      <c r="AV1219" s="20">
        <v>0</v>
      </c>
      <c r="AW1219" s="21">
        <v>80</v>
      </c>
      <c r="AX1219" s="21">
        <v>184</v>
      </c>
      <c r="AY1219" s="20">
        <v>284999.98</v>
      </c>
      <c r="AZ1219" s="20">
        <v>284999.98</v>
      </c>
      <c r="BA1219" s="22">
        <v>87.884217000000007</v>
      </c>
      <c r="BB1219" s="22">
        <v>55.360921034413899</v>
      </c>
      <c r="BC1219" s="22">
        <v>10.59</v>
      </c>
      <c r="BD1219" s="22"/>
      <c r="BE1219" s="18" t="s">
        <v>78</v>
      </c>
      <c r="BF1219" s="15"/>
      <c r="BG1219" s="18" t="s">
        <v>160</v>
      </c>
      <c r="BH1219" s="18" t="s">
        <v>386</v>
      </c>
      <c r="BI1219" s="18" t="s">
        <v>532</v>
      </c>
      <c r="BJ1219" s="18" t="s">
        <v>108</v>
      </c>
      <c r="BK1219" s="16" t="s">
        <v>1859</v>
      </c>
      <c r="BL1219" s="22">
        <v>179530.09</v>
      </c>
      <c r="BM1219" s="16" t="s">
        <v>1861</v>
      </c>
      <c r="BN1219" s="22"/>
      <c r="BO1219" s="23">
        <v>41964</v>
      </c>
      <c r="BP1219" s="23">
        <v>47563</v>
      </c>
      <c r="BQ1219" s="14" t="s">
        <v>1868</v>
      </c>
      <c r="BR1219" s="14" t="s">
        <v>1869</v>
      </c>
      <c r="BS1219" s="14" t="s">
        <v>87</v>
      </c>
      <c r="BT1219" s="14" t="s">
        <v>87</v>
      </c>
      <c r="BU1219" s="22">
        <v>0</v>
      </c>
      <c r="BV1219" s="22">
        <v>0</v>
      </c>
      <c r="BW1219" s="22">
        <v>0</v>
      </c>
    </row>
    <row r="1220" spans="1:75" s="1" customFormat="1" ht="18.2" customHeight="1" x14ac:dyDescent="0.15">
      <c r="A1220" s="6">
        <v>1215</v>
      </c>
      <c r="B1220" s="7" t="s">
        <v>75</v>
      </c>
      <c r="C1220" s="7" t="s">
        <v>76</v>
      </c>
      <c r="D1220" s="8">
        <v>45110</v>
      </c>
      <c r="E1220" s="9" t="s">
        <v>1906</v>
      </c>
      <c r="F1220" s="10">
        <v>0</v>
      </c>
      <c r="G1220" s="10">
        <v>0</v>
      </c>
      <c r="H1220" s="11">
        <v>370595.21</v>
      </c>
      <c r="I1220" s="11">
        <v>0</v>
      </c>
      <c r="J1220" s="11">
        <v>0</v>
      </c>
      <c r="K1220" s="11">
        <v>370595.21</v>
      </c>
      <c r="L1220" s="11">
        <v>3192.34</v>
      </c>
      <c r="M1220" s="11">
        <v>0</v>
      </c>
      <c r="N1220" s="11">
        <v>0</v>
      </c>
      <c r="O1220" s="11">
        <v>3192.34</v>
      </c>
      <c r="P1220" s="11">
        <v>0</v>
      </c>
      <c r="Q1220" s="11">
        <v>0</v>
      </c>
      <c r="R1220" s="11">
        <v>367402.87</v>
      </c>
      <c r="S1220" s="11">
        <v>0</v>
      </c>
      <c r="T1220" s="11">
        <v>3165.5</v>
      </c>
      <c r="U1220" s="11">
        <v>0</v>
      </c>
      <c r="V1220" s="11">
        <v>0</v>
      </c>
      <c r="W1220" s="11">
        <v>3165.5</v>
      </c>
      <c r="X1220" s="11">
        <v>0</v>
      </c>
      <c r="Y1220" s="11">
        <v>0</v>
      </c>
      <c r="Z1220" s="11">
        <v>0</v>
      </c>
      <c r="AA1220" s="11">
        <v>0</v>
      </c>
      <c r="AB1220" s="11">
        <v>0</v>
      </c>
      <c r="AC1220" s="11">
        <v>0</v>
      </c>
      <c r="AD1220" s="11">
        <v>0</v>
      </c>
      <c r="AE1220" s="11">
        <v>0</v>
      </c>
      <c r="AF1220" s="11">
        <v>0</v>
      </c>
      <c r="AG1220" s="11">
        <v>0</v>
      </c>
      <c r="AH1220" s="11">
        <v>292.7</v>
      </c>
      <c r="AI1220" s="11">
        <v>0</v>
      </c>
      <c r="AJ1220" s="11">
        <v>0</v>
      </c>
      <c r="AK1220" s="11">
        <v>0</v>
      </c>
      <c r="AL1220" s="11">
        <v>0</v>
      </c>
      <c r="AM1220" s="11">
        <v>0</v>
      </c>
      <c r="AN1220" s="11">
        <v>0</v>
      </c>
      <c r="AO1220" s="11">
        <v>0</v>
      </c>
      <c r="AP1220" s="11">
        <v>52.18</v>
      </c>
      <c r="AQ1220" s="11">
        <v>0</v>
      </c>
      <c r="AR1220" s="11">
        <v>2.72</v>
      </c>
      <c r="AS1220" s="11">
        <v>0</v>
      </c>
      <c r="AT1220" s="11">
        <f t="shared" si="18"/>
        <v>6700</v>
      </c>
      <c r="AU1220" s="11">
        <v>0</v>
      </c>
      <c r="AV1220" s="11">
        <v>0</v>
      </c>
      <c r="AW1220" s="12">
        <v>80</v>
      </c>
      <c r="AX1220" s="12">
        <v>184</v>
      </c>
      <c r="AY1220" s="11">
        <v>588699.99</v>
      </c>
      <c r="AZ1220" s="11">
        <v>588699.99</v>
      </c>
      <c r="BA1220" s="13">
        <v>81.064190999999994</v>
      </c>
      <c r="BB1220" s="13">
        <v>50.591501500837801</v>
      </c>
      <c r="BC1220" s="13">
        <v>10.25</v>
      </c>
      <c r="BD1220" s="13"/>
      <c r="BE1220" s="9" t="s">
        <v>78</v>
      </c>
      <c r="BF1220" s="6"/>
      <c r="BG1220" s="9" t="s">
        <v>199</v>
      </c>
      <c r="BH1220" s="9" t="s">
        <v>508</v>
      </c>
      <c r="BI1220" s="9" t="s">
        <v>1703</v>
      </c>
      <c r="BJ1220" s="9" t="s">
        <v>108</v>
      </c>
      <c r="BK1220" s="7" t="s">
        <v>1859</v>
      </c>
      <c r="BL1220" s="13">
        <v>367402.87</v>
      </c>
      <c r="BM1220" s="7" t="s">
        <v>1861</v>
      </c>
      <c r="BN1220" s="13"/>
      <c r="BO1220" s="14">
        <v>41964</v>
      </c>
      <c r="BP1220" s="14">
        <v>47563</v>
      </c>
      <c r="BQ1220" s="14" t="s">
        <v>1865</v>
      </c>
      <c r="BR1220" s="14" t="s">
        <v>1866</v>
      </c>
      <c r="BS1220" s="14" t="s">
        <v>87</v>
      </c>
      <c r="BT1220" s="14" t="s">
        <v>87</v>
      </c>
      <c r="BU1220" s="13">
        <v>0</v>
      </c>
      <c r="BV1220" s="13">
        <v>0</v>
      </c>
      <c r="BW1220" s="13">
        <v>0</v>
      </c>
    </row>
    <row r="1221" spans="1:75" s="1" customFormat="1" ht="18.2" customHeight="1" x14ac:dyDescent="0.15">
      <c r="A1221" s="15">
        <v>1216</v>
      </c>
      <c r="B1221" s="16" t="s">
        <v>75</v>
      </c>
      <c r="C1221" s="16" t="s">
        <v>76</v>
      </c>
      <c r="D1221" s="17">
        <v>45110</v>
      </c>
      <c r="E1221" s="18" t="s">
        <v>1907</v>
      </c>
      <c r="F1221" s="19">
        <v>0</v>
      </c>
      <c r="G1221" s="19">
        <v>0</v>
      </c>
      <c r="H1221" s="20">
        <v>363424.57</v>
      </c>
      <c r="I1221" s="20">
        <v>0</v>
      </c>
      <c r="J1221" s="20">
        <v>0</v>
      </c>
      <c r="K1221" s="20">
        <v>363424.57</v>
      </c>
      <c r="L1221" s="20">
        <v>2987.48</v>
      </c>
      <c r="M1221" s="20">
        <v>0</v>
      </c>
      <c r="N1221" s="20">
        <v>0</v>
      </c>
      <c r="O1221" s="20">
        <v>2987.48</v>
      </c>
      <c r="P1221" s="20">
        <v>0</v>
      </c>
      <c r="Q1221" s="20">
        <v>0</v>
      </c>
      <c r="R1221" s="20">
        <v>360437.09</v>
      </c>
      <c r="S1221" s="20">
        <v>0</v>
      </c>
      <c r="T1221" s="20">
        <v>3207.22</v>
      </c>
      <c r="U1221" s="20">
        <v>0</v>
      </c>
      <c r="V1221" s="20">
        <v>0</v>
      </c>
      <c r="W1221" s="20">
        <v>3207.22</v>
      </c>
      <c r="X1221" s="20">
        <v>0</v>
      </c>
      <c r="Y1221" s="20">
        <v>0</v>
      </c>
      <c r="Z1221" s="20">
        <v>0</v>
      </c>
      <c r="AA1221" s="20">
        <v>0</v>
      </c>
      <c r="AB1221" s="20">
        <v>0</v>
      </c>
      <c r="AC1221" s="20">
        <v>0</v>
      </c>
      <c r="AD1221" s="20">
        <v>0</v>
      </c>
      <c r="AE1221" s="20">
        <v>0</v>
      </c>
      <c r="AF1221" s="20">
        <v>0</v>
      </c>
      <c r="AG1221" s="20">
        <v>0</v>
      </c>
      <c r="AH1221" s="20">
        <v>280.92</v>
      </c>
      <c r="AI1221" s="20">
        <v>0</v>
      </c>
      <c r="AJ1221" s="20">
        <v>0</v>
      </c>
      <c r="AK1221" s="20">
        <v>0</v>
      </c>
      <c r="AL1221" s="20">
        <v>0</v>
      </c>
      <c r="AM1221" s="20">
        <v>0</v>
      </c>
      <c r="AN1221" s="20">
        <v>0</v>
      </c>
      <c r="AO1221" s="20">
        <v>0</v>
      </c>
      <c r="AP1221" s="20">
        <v>26.59</v>
      </c>
      <c r="AQ1221" s="20">
        <v>0</v>
      </c>
      <c r="AR1221" s="20">
        <v>26.59</v>
      </c>
      <c r="AS1221" s="20">
        <v>0</v>
      </c>
      <c r="AT1221" s="11">
        <f t="shared" si="18"/>
        <v>6475.62</v>
      </c>
      <c r="AU1221" s="20">
        <v>0</v>
      </c>
      <c r="AV1221" s="20">
        <v>0</v>
      </c>
      <c r="AW1221" s="21">
        <v>82</v>
      </c>
      <c r="AX1221" s="21">
        <v>186</v>
      </c>
      <c r="AY1221" s="20">
        <v>565000.01</v>
      </c>
      <c r="AZ1221" s="20">
        <v>565000.01</v>
      </c>
      <c r="BA1221" s="22">
        <v>89.823008000000002</v>
      </c>
      <c r="BB1221" s="22">
        <v>57.301846098315501</v>
      </c>
      <c r="BC1221" s="22">
        <v>10.59</v>
      </c>
      <c r="BD1221" s="22"/>
      <c r="BE1221" s="18" t="s">
        <v>78</v>
      </c>
      <c r="BF1221" s="15"/>
      <c r="BG1221" s="18" t="s">
        <v>413</v>
      </c>
      <c r="BH1221" s="18" t="s">
        <v>421</v>
      </c>
      <c r="BI1221" s="18" t="s">
        <v>1018</v>
      </c>
      <c r="BJ1221" s="18" t="s">
        <v>108</v>
      </c>
      <c r="BK1221" s="16" t="s">
        <v>1859</v>
      </c>
      <c r="BL1221" s="22">
        <v>360437.09</v>
      </c>
      <c r="BM1221" s="16" t="s">
        <v>1861</v>
      </c>
      <c r="BN1221" s="22"/>
      <c r="BO1221" s="23">
        <v>41962</v>
      </c>
      <c r="BP1221" s="23">
        <v>47622</v>
      </c>
      <c r="BQ1221" s="14" t="s">
        <v>1868</v>
      </c>
      <c r="BR1221" s="14" t="s">
        <v>1869</v>
      </c>
      <c r="BS1221" s="14" t="s">
        <v>87</v>
      </c>
      <c r="BT1221" s="14" t="s">
        <v>87</v>
      </c>
      <c r="BU1221" s="22">
        <v>0</v>
      </c>
      <c r="BV1221" s="22">
        <v>0</v>
      </c>
      <c r="BW1221" s="22">
        <v>0</v>
      </c>
    </row>
    <row r="1222" spans="1:75" s="1" customFormat="1" ht="18.2" customHeight="1" x14ac:dyDescent="0.15">
      <c r="A1222" s="6">
        <v>1217</v>
      </c>
      <c r="B1222" s="7" t="s">
        <v>75</v>
      </c>
      <c r="C1222" s="7" t="s">
        <v>76</v>
      </c>
      <c r="D1222" s="8">
        <v>45110</v>
      </c>
      <c r="E1222" s="9" t="s">
        <v>1908</v>
      </c>
      <c r="F1222" s="10">
        <v>0</v>
      </c>
      <c r="G1222" s="10">
        <v>0</v>
      </c>
      <c r="H1222" s="11">
        <v>244426.7</v>
      </c>
      <c r="I1222" s="11">
        <v>0</v>
      </c>
      <c r="J1222" s="11">
        <v>0</v>
      </c>
      <c r="K1222" s="11">
        <v>244426.7</v>
      </c>
      <c r="L1222" s="11">
        <v>2009.28</v>
      </c>
      <c r="M1222" s="11">
        <v>0</v>
      </c>
      <c r="N1222" s="11">
        <v>0</v>
      </c>
      <c r="O1222" s="11">
        <v>2009.28</v>
      </c>
      <c r="P1222" s="11">
        <v>0</v>
      </c>
      <c r="Q1222" s="11">
        <v>0</v>
      </c>
      <c r="R1222" s="11">
        <v>242417.42</v>
      </c>
      <c r="S1222" s="11">
        <v>0</v>
      </c>
      <c r="T1222" s="11">
        <v>2157.0700000000002</v>
      </c>
      <c r="U1222" s="11">
        <v>0</v>
      </c>
      <c r="V1222" s="11">
        <v>0</v>
      </c>
      <c r="W1222" s="11">
        <v>2157.0700000000002</v>
      </c>
      <c r="X1222" s="11">
        <v>0</v>
      </c>
      <c r="Y1222" s="11">
        <v>0</v>
      </c>
      <c r="Z1222" s="11">
        <v>0</v>
      </c>
      <c r="AA1222" s="11">
        <v>0</v>
      </c>
      <c r="AB1222" s="11">
        <v>0</v>
      </c>
      <c r="AC1222" s="11">
        <v>0</v>
      </c>
      <c r="AD1222" s="11">
        <v>0</v>
      </c>
      <c r="AE1222" s="11">
        <v>0</v>
      </c>
      <c r="AF1222" s="11">
        <v>0</v>
      </c>
      <c r="AG1222" s="11">
        <v>0</v>
      </c>
      <c r="AH1222" s="11">
        <v>188.94</v>
      </c>
      <c r="AI1222" s="11">
        <v>0</v>
      </c>
      <c r="AJ1222" s="11">
        <v>0</v>
      </c>
      <c r="AK1222" s="11">
        <v>0</v>
      </c>
      <c r="AL1222" s="11">
        <v>0</v>
      </c>
      <c r="AM1222" s="11">
        <v>0</v>
      </c>
      <c r="AN1222" s="11">
        <v>0</v>
      </c>
      <c r="AO1222" s="11">
        <v>0</v>
      </c>
      <c r="AP1222" s="11">
        <v>0</v>
      </c>
      <c r="AQ1222" s="11">
        <v>0</v>
      </c>
      <c r="AR1222" s="11">
        <v>4355.29</v>
      </c>
      <c r="AS1222" s="11">
        <v>0</v>
      </c>
      <c r="AT1222" s="11">
        <f t="shared" ref="AT1222:AT1285" si="19">AQ1222-AR1222+AP1222+AO1222+AN1222+AL1222+AI1222+AH1222+AG1222+AE1222+AF1222+AA1222+W1222+V1222+Q1222+P1222+O1222+N1222-J1222-AS1222+AJ1222</f>
        <v>-2.2737367544323206E-13</v>
      </c>
      <c r="AU1222" s="11">
        <v>0</v>
      </c>
      <c r="AV1222" s="11">
        <v>0</v>
      </c>
      <c r="AW1222" s="12">
        <v>82</v>
      </c>
      <c r="AX1222" s="12">
        <v>186</v>
      </c>
      <c r="AY1222" s="11">
        <v>380000.02</v>
      </c>
      <c r="AZ1222" s="11">
        <v>380000.02</v>
      </c>
      <c r="BA1222" s="13">
        <v>89.999998000000005</v>
      </c>
      <c r="BB1222" s="13">
        <v>57.414647807558403</v>
      </c>
      <c r="BC1222" s="13">
        <v>10.59</v>
      </c>
      <c r="BD1222" s="13"/>
      <c r="BE1222" s="9" t="s">
        <v>78</v>
      </c>
      <c r="BF1222" s="6"/>
      <c r="BG1222" s="9" t="s">
        <v>241</v>
      </c>
      <c r="BH1222" s="9" t="s">
        <v>383</v>
      </c>
      <c r="BI1222" s="9" t="s">
        <v>1253</v>
      </c>
      <c r="BJ1222" s="9" t="s">
        <v>108</v>
      </c>
      <c r="BK1222" s="7" t="s">
        <v>1859</v>
      </c>
      <c r="BL1222" s="13">
        <v>242417.42</v>
      </c>
      <c r="BM1222" s="7" t="s">
        <v>1861</v>
      </c>
      <c r="BN1222" s="13"/>
      <c r="BO1222" s="14">
        <v>41961</v>
      </c>
      <c r="BP1222" s="14">
        <v>47621</v>
      </c>
      <c r="BQ1222" s="14" t="s">
        <v>116</v>
      </c>
      <c r="BR1222" s="14" t="s">
        <v>117</v>
      </c>
      <c r="BS1222" s="14" t="s">
        <v>87</v>
      </c>
      <c r="BT1222" s="14" t="s">
        <v>87</v>
      </c>
      <c r="BU1222" s="13">
        <v>0</v>
      </c>
      <c r="BV1222" s="13">
        <v>0</v>
      </c>
      <c r="BW1222" s="13">
        <v>0</v>
      </c>
    </row>
    <row r="1223" spans="1:75" s="1" customFormat="1" ht="18.2" customHeight="1" x14ac:dyDescent="0.15">
      <c r="A1223" s="15">
        <v>1218</v>
      </c>
      <c r="B1223" s="16" t="s">
        <v>75</v>
      </c>
      <c r="C1223" s="16" t="s">
        <v>76</v>
      </c>
      <c r="D1223" s="17">
        <v>45110</v>
      </c>
      <c r="E1223" s="18" t="s">
        <v>1909</v>
      </c>
      <c r="F1223" s="19">
        <v>3</v>
      </c>
      <c r="G1223" s="19">
        <v>6</v>
      </c>
      <c r="H1223" s="20">
        <v>189268.26</v>
      </c>
      <c r="I1223" s="20">
        <v>8687.9599999999991</v>
      </c>
      <c r="J1223" s="20">
        <v>0</v>
      </c>
      <c r="K1223" s="20">
        <v>197956.22</v>
      </c>
      <c r="L1223" s="20">
        <v>1493.82</v>
      </c>
      <c r="M1223" s="20">
        <v>0</v>
      </c>
      <c r="N1223" s="20">
        <v>5740.07</v>
      </c>
      <c r="O1223" s="20">
        <v>0</v>
      </c>
      <c r="P1223" s="20">
        <v>0</v>
      </c>
      <c r="Q1223" s="20">
        <v>0</v>
      </c>
      <c r="R1223" s="20">
        <v>192216.15</v>
      </c>
      <c r="S1223" s="20">
        <v>10467.040000000001</v>
      </c>
      <c r="T1223" s="20">
        <v>1698.68</v>
      </c>
      <c r="U1223" s="20">
        <v>0</v>
      </c>
      <c r="V1223" s="20">
        <v>7029.93</v>
      </c>
      <c r="W1223" s="20">
        <v>0</v>
      </c>
      <c r="X1223" s="20">
        <v>0</v>
      </c>
      <c r="Y1223" s="20">
        <v>0</v>
      </c>
      <c r="Z1223" s="20">
        <v>5135.79</v>
      </c>
      <c r="AA1223" s="20">
        <v>0</v>
      </c>
      <c r="AB1223" s="20">
        <v>0</v>
      </c>
      <c r="AC1223" s="20">
        <v>0</v>
      </c>
      <c r="AD1223" s="20">
        <v>0</v>
      </c>
      <c r="AE1223" s="20">
        <v>0</v>
      </c>
      <c r="AF1223" s="20">
        <v>0</v>
      </c>
      <c r="AG1223" s="20">
        <v>0</v>
      </c>
      <c r="AH1223" s="20">
        <v>0</v>
      </c>
      <c r="AI1223" s="20">
        <v>0</v>
      </c>
      <c r="AJ1223" s="20">
        <v>0</v>
      </c>
      <c r="AK1223" s="20">
        <v>0</v>
      </c>
      <c r="AL1223" s="20">
        <v>1658.05</v>
      </c>
      <c r="AM1223" s="20">
        <v>0</v>
      </c>
      <c r="AN1223" s="20">
        <v>0</v>
      </c>
      <c r="AO1223" s="20">
        <v>571.95000000000005</v>
      </c>
      <c r="AP1223" s="20">
        <v>0</v>
      </c>
      <c r="AQ1223" s="20">
        <v>0</v>
      </c>
      <c r="AR1223" s="20">
        <v>0</v>
      </c>
      <c r="AS1223" s="20">
        <v>0</v>
      </c>
      <c r="AT1223" s="11">
        <f t="shared" si="19"/>
        <v>15000</v>
      </c>
      <c r="AU1223" s="20">
        <v>4441.71</v>
      </c>
      <c r="AV1223" s="20">
        <v>5135.79</v>
      </c>
      <c r="AW1223" s="21">
        <v>84</v>
      </c>
      <c r="AX1223" s="21">
        <v>188</v>
      </c>
      <c r="AY1223" s="20">
        <v>289400.01</v>
      </c>
      <c r="AZ1223" s="20">
        <v>289400.01</v>
      </c>
      <c r="BA1223" s="22">
        <v>90</v>
      </c>
      <c r="BB1223" s="22">
        <v>59.776962343574198</v>
      </c>
      <c r="BC1223" s="22">
        <v>10.77</v>
      </c>
      <c r="BD1223" s="22"/>
      <c r="BE1223" s="18" t="s">
        <v>78</v>
      </c>
      <c r="BF1223" s="15"/>
      <c r="BG1223" s="18" t="s">
        <v>199</v>
      </c>
      <c r="BH1223" s="18" t="s">
        <v>353</v>
      </c>
      <c r="BI1223" s="18" t="s">
        <v>547</v>
      </c>
      <c r="BJ1223" s="18" t="s">
        <v>95</v>
      </c>
      <c r="BK1223" s="16" t="s">
        <v>1859</v>
      </c>
      <c r="BL1223" s="22">
        <v>192216.15</v>
      </c>
      <c r="BM1223" s="16" t="s">
        <v>1861</v>
      </c>
      <c r="BN1223" s="22"/>
      <c r="BO1223" s="23">
        <v>41964</v>
      </c>
      <c r="BP1223" s="23">
        <v>47685</v>
      </c>
      <c r="BQ1223" s="14" t="s">
        <v>1862</v>
      </c>
      <c r="BR1223" s="14" t="s">
        <v>1863</v>
      </c>
      <c r="BS1223" s="14" t="s">
        <v>87</v>
      </c>
      <c r="BT1223" s="14" t="s">
        <v>87</v>
      </c>
      <c r="BU1223" s="22">
        <v>431.67</v>
      </c>
      <c r="BV1223" s="22">
        <v>0</v>
      </c>
      <c r="BW1223" s="22">
        <v>0</v>
      </c>
    </row>
    <row r="1224" spans="1:75" s="1" customFormat="1" ht="18.2" customHeight="1" x14ac:dyDescent="0.15">
      <c r="A1224" s="6">
        <v>1219</v>
      </c>
      <c r="B1224" s="7" t="s">
        <v>75</v>
      </c>
      <c r="C1224" s="7" t="s">
        <v>76</v>
      </c>
      <c r="D1224" s="8">
        <v>45110</v>
      </c>
      <c r="E1224" s="9" t="s">
        <v>1910</v>
      </c>
      <c r="F1224" s="10">
        <v>0</v>
      </c>
      <c r="G1224" s="10">
        <v>0</v>
      </c>
      <c r="H1224" s="11">
        <v>189713.74</v>
      </c>
      <c r="I1224" s="11">
        <v>0</v>
      </c>
      <c r="J1224" s="11">
        <v>0</v>
      </c>
      <c r="K1224" s="11">
        <v>189713.74</v>
      </c>
      <c r="L1224" s="11">
        <v>784.43</v>
      </c>
      <c r="M1224" s="11">
        <v>0</v>
      </c>
      <c r="N1224" s="11">
        <v>0</v>
      </c>
      <c r="O1224" s="11">
        <v>784.43</v>
      </c>
      <c r="P1224" s="11">
        <v>0</v>
      </c>
      <c r="Q1224" s="11">
        <v>0</v>
      </c>
      <c r="R1224" s="11">
        <v>188929.31</v>
      </c>
      <c r="S1224" s="11">
        <v>0</v>
      </c>
      <c r="T1224" s="11">
        <v>1580.95</v>
      </c>
      <c r="U1224" s="11">
        <v>0</v>
      </c>
      <c r="V1224" s="11">
        <v>0</v>
      </c>
      <c r="W1224" s="11">
        <v>1580.95</v>
      </c>
      <c r="X1224" s="11">
        <v>0</v>
      </c>
      <c r="Y1224" s="11">
        <v>0</v>
      </c>
      <c r="Z1224" s="11">
        <v>0</v>
      </c>
      <c r="AA1224" s="11">
        <v>0</v>
      </c>
      <c r="AB1224" s="11">
        <v>0</v>
      </c>
      <c r="AC1224" s="11">
        <v>0</v>
      </c>
      <c r="AD1224" s="11">
        <v>0</v>
      </c>
      <c r="AE1224" s="11">
        <v>0</v>
      </c>
      <c r="AF1224" s="11">
        <v>0</v>
      </c>
      <c r="AG1224" s="11">
        <v>0</v>
      </c>
      <c r="AH1224" s="11">
        <v>136.81</v>
      </c>
      <c r="AI1224" s="11">
        <v>0</v>
      </c>
      <c r="AJ1224" s="11">
        <v>0</v>
      </c>
      <c r="AK1224" s="11">
        <v>0</v>
      </c>
      <c r="AL1224" s="11">
        <v>0</v>
      </c>
      <c r="AM1224" s="11">
        <v>0</v>
      </c>
      <c r="AN1224" s="11">
        <v>0</v>
      </c>
      <c r="AO1224" s="11">
        <v>0</v>
      </c>
      <c r="AP1224" s="11">
        <v>0.81</v>
      </c>
      <c r="AQ1224" s="11">
        <v>0</v>
      </c>
      <c r="AR1224" s="11">
        <v>0</v>
      </c>
      <c r="AS1224" s="11">
        <v>0</v>
      </c>
      <c r="AT1224" s="11">
        <f t="shared" si="19"/>
        <v>2503</v>
      </c>
      <c r="AU1224" s="11">
        <v>0</v>
      </c>
      <c r="AV1224" s="11">
        <v>0</v>
      </c>
      <c r="AW1224" s="12">
        <v>132</v>
      </c>
      <c r="AX1224" s="12">
        <v>185</v>
      </c>
      <c r="AY1224" s="11">
        <v>347855.92</v>
      </c>
      <c r="AZ1224" s="11">
        <v>216303.96</v>
      </c>
      <c r="BA1224" s="13">
        <v>64.299035000000003</v>
      </c>
      <c r="BB1224" s="13">
        <v>56.161580750605999</v>
      </c>
      <c r="BC1224" s="13">
        <v>10</v>
      </c>
      <c r="BD1224" s="13"/>
      <c r="BE1224" s="9" t="s">
        <v>78</v>
      </c>
      <c r="BF1224" s="6"/>
      <c r="BG1224" s="9" t="s">
        <v>105</v>
      </c>
      <c r="BH1224" s="9" t="s">
        <v>127</v>
      </c>
      <c r="BI1224" s="9" t="s">
        <v>524</v>
      </c>
      <c r="BJ1224" s="9" t="s">
        <v>108</v>
      </c>
      <c r="BK1224" s="7" t="s">
        <v>1859</v>
      </c>
      <c r="BL1224" s="13">
        <v>188929.31</v>
      </c>
      <c r="BM1224" s="7" t="s">
        <v>1861</v>
      </c>
      <c r="BN1224" s="13"/>
      <c r="BO1224" s="14">
        <v>43522</v>
      </c>
      <c r="BP1224" s="14">
        <v>49151</v>
      </c>
      <c r="BQ1224" s="14" t="s">
        <v>315</v>
      </c>
      <c r="BR1224" s="14" t="s">
        <v>316</v>
      </c>
      <c r="BS1224" s="14" t="s">
        <v>87</v>
      </c>
      <c r="BT1224" s="14" t="s">
        <v>87</v>
      </c>
      <c r="BU1224" s="13">
        <v>0</v>
      </c>
      <c r="BV1224" s="13">
        <v>0</v>
      </c>
      <c r="BW1224" s="13">
        <v>0</v>
      </c>
    </row>
    <row r="1225" spans="1:75" s="1" customFormat="1" ht="18.2" customHeight="1" x14ac:dyDescent="0.15">
      <c r="A1225" s="15">
        <v>1220</v>
      </c>
      <c r="B1225" s="16" t="s">
        <v>75</v>
      </c>
      <c r="C1225" s="16" t="s">
        <v>76</v>
      </c>
      <c r="D1225" s="17">
        <v>45110</v>
      </c>
      <c r="E1225" s="18" t="s">
        <v>1911</v>
      </c>
      <c r="F1225" s="19">
        <v>69</v>
      </c>
      <c r="G1225" s="19">
        <v>68</v>
      </c>
      <c r="H1225" s="20">
        <v>189945.64</v>
      </c>
      <c r="I1225" s="20">
        <v>79583.17</v>
      </c>
      <c r="J1225" s="20">
        <v>0</v>
      </c>
      <c r="K1225" s="20">
        <v>269528.81</v>
      </c>
      <c r="L1225" s="20">
        <v>1561.42</v>
      </c>
      <c r="M1225" s="20">
        <v>0</v>
      </c>
      <c r="N1225" s="20">
        <v>0</v>
      </c>
      <c r="O1225" s="20">
        <v>0</v>
      </c>
      <c r="P1225" s="20">
        <v>0</v>
      </c>
      <c r="Q1225" s="20">
        <v>0</v>
      </c>
      <c r="R1225" s="20">
        <v>269528.81</v>
      </c>
      <c r="S1225" s="20">
        <v>139461.07999999999</v>
      </c>
      <c r="T1225" s="20">
        <v>1676.27</v>
      </c>
      <c r="U1225" s="20">
        <v>0</v>
      </c>
      <c r="V1225" s="20">
        <v>0</v>
      </c>
      <c r="W1225" s="20">
        <v>0</v>
      </c>
      <c r="X1225" s="20">
        <v>0</v>
      </c>
      <c r="Y1225" s="20">
        <v>0</v>
      </c>
      <c r="Z1225" s="20">
        <v>141137.35</v>
      </c>
      <c r="AA1225" s="20">
        <v>0</v>
      </c>
      <c r="AB1225" s="20">
        <v>0</v>
      </c>
      <c r="AC1225" s="20">
        <v>0</v>
      </c>
      <c r="AD1225" s="20">
        <v>0</v>
      </c>
      <c r="AE1225" s="20">
        <v>0</v>
      </c>
      <c r="AF1225" s="20">
        <v>0</v>
      </c>
      <c r="AG1225" s="20">
        <v>0</v>
      </c>
      <c r="AH1225" s="20">
        <v>0</v>
      </c>
      <c r="AI1225" s="20">
        <v>0</v>
      </c>
      <c r="AJ1225" s="20">
        <v>0</v>
      </c>
      <c r="AK1225" s="20">
        <v>0</v>
      </c>
      <c r="AL1225" s="20">
        <v>0</v>
      </c>
      <c r="AM1225" s="20">
        <v>0</v>
      </c>
      <c r="AN1225" s="20">
        <v>0</v>
      </c>
      <c r="AO1225" s="20">
        <v>0</v>
      </c>
      <c r="AP1225" s="20">
        <v>0</v>
      </c>
      <c r="AQ1225" s="20">
        <v>0</v>
      </c>
      <c r="AR1225" s="20">
        <v>0</v>
      </c>
      <c r="AS1225" s="20">
        <v>0</v>
      </c>
      <c r="AT1225" s="11">
        <f t="shared" si="19"/>
        <v>0</v>
      </c>
      <c r="AU1225" s="20">
        <v>81144.59</v>
      </c>
      <c r="AV1225" s="20">
        <v>141137.35</v>
      </c>
      <c r="AW1225" s="21">
        <v>82</v>
      </c>
      <c r="AX1225" s="21">
        <v>186</v>
      </c>
      <c r="AY1225" s="20">
        <v>295300.01</v>
      </c>
      <c r="AZ1225" s="20">
        <v>295300.01</v>
      </c>
      <c r="BA1225" s="22">
        <v>78.660675999999995</v>
      </c>
      <c r="BB1225" s="22">
        <v>71.7958607454011</v>
      </c>
      <c r="BC1225" s="22">
        <v>10.59</v>
      </c>
      <c r="BD1225" s="22"/>
      <c r="BE1225" s="18" t="s">
        <v>78</v>
      </c>
      <c r="BF1225" s="15"/>
      <c r="BG1225" s="18" t="s">
        <v>79</v>
      </c>
      <c r="BH1225" s="18" t="s">
        <v>195</v>
      </c>
      <c r="BI1225" s="18" t="s">
        <v>627</v>
      </c>
      <c r="BJ1225" s="18" t="s">
        <v>82</v>
      </c>
      <c r="BK1225" s="16" t="s">
        <v>1859</v>
      </c>
      <c r="BL1225" s="22">
        <v>269528.81</v>
      </c>
      <c r="BM1225" s="16" t="s">
        <v>1861</v>
      </c>
      <c r="BN1225" s="22"/>
      <c r="BO1225" s="23">
        <v>41962</v>
      </c>
      <c r="BP1225" s="23">
        <v>47622</v>
      </c>
      <c r="BQ1225" s="14" t="s">
        <v>1865</v>
      </c>
      <c r="BR1225" s="14" t="s">
        <v>1866</v>
      </c>
      <c r="BS1225" s="14" t="s">
        <v>87</v>
      </c>
      <c r="BT1225" s="14" t="s">
        <v>87</v>
      </c>
      <c r="BU1225" s="22">
        <v>9983.76</v>
      </c>
      <c r="BV1225" s="22">
        <v>0</v>
      </c>
      <c r="BW1225" s="22">
        <v>0</v>
      </c>
    </row>
    <row r="1226" spans="1:75" s="1" customFormat="1" ht="18.2" customHeight="1" x14ac:dyDescent="0.15">
      <c r="A1226" s="6">
        <v>1221</v>
      </c>
      <c r="B1226" s="7" t="s">
        <v>75</v>
      </c>
      <c r="C1226" s="7" t="s">
        <v>76</v>
      </c>
      <c r="D1226" s="8">
        <v>45110</v>
      </c>
      <c r="E1226" s="9" t="s">
        <v>1912</v>
      </c>
      <c r="F1226" s="10">
        <v>0</v>
      </c>
      <c r="G1226" s="10">
        <v>0</v>
      </c>
      <c r="H1226" s="11">
        <v>189237.71</v>
      </c>
      <c r="I1226" s="11">
        <v>0</v>
      </c>
      <c r="J1226" s="11">
        <v>0</v>
      </c>
      <c r="K1226" s="11">
        <v>189237.71</v>
      </c>
      <c r="L1226" s="11">
        <v>1654.22</v>
      </c>
      <c r="M1226" s="11">
        <v>0</v>
      </c>
      <c r="N1226" s="11">
        <v>0</v>
      </c>
      <c r="O1226" s="11">
        <v>1654.22</v>
      </c>
      <c r="P1226" s="11">
        <v>0</v>
      </c>
      <c r="Q1226" s="11">
        <v>0</v>
      </c>
      <c r="R1226" s="11">
        <v>187583.49</v>
      </c>
      <c r="S1226" s="11">
        <v>0</v>
      </c>
      <c r="T1226" s="11">
        <v>1703.14</v>
      </c>
      <c r="U1226" s="11">
        <v>0</v>
      </c>
      <c r="V1226" s="11">
        <v>0</v>
      </c>
      <c r="W1226" s="11">
        <v>1703.14</v>
      </c>
      <c r="X1226" s="11">
        <v>0</v>
      </c>
      <c r="Y1226" s="11">
        <v>0</v>
      </c>
      <c r="Z1226" s="11">
        <v>0</v>
      </c>
      <c r="AA1226" s="11">
        <v>0</v>
      </c>
      <c r="AB1226" s="11">
        <v>0</v>
      </c>
      <c r="AC1226" s="11">
        <v>0</v>
      </c>
      <c r="AD1226" s="11">
        <v>0</v>
      </c>
      <c r="AE1226" s="11">
        <v>0</v>
      </c>
      <c r="AF1226" s="11">
        <v>0</v>
      </c>
      <c r="AG1226" s="11">
        <v>0</v>
      </c>
      <c r="AH1226" s="11">
        <v>149.16</v>
      </c>
      <c r="AI1226" s="11">
        <v>0</v>
      </c>
      <c r="AJ1226" s="11">
        <v>0</v>
      </c>
      <c r="AK1226" s="11">
        <v>0</v>
      </c>
      <c r="AL1226" s="11">
        <v>0</v>
      </c>
      <c r="AM1226" s="11">
        <v>0</v>
      </c>
      <c r="AN1226" s="11">
        <v>0</v>
      </c>
      <c r="AO1226" s="11">
        <v>0</v>
      </c>
      <c r="AP1226" s="11">
        <v>312.36</v>
      </c>
      <c r="AQ1226" s="11">
        <v>0</v>
      </c>
      <c r="AR1226" s="11">
        <v>308.88</v>
      </c>
      <c r="AS1226" s="11">
        <v>0</v>
      </c>
      <c r="AT1226" s="11">
        <f t="shared" si="19"/>
        <v>3510</v>
      </c>
      <c r="AU1226" s="11">
        <v>0</v>
      </c>
      <c r="AV1226" s="11">
        <v>0</v>
      </c>
      <c r="AW1226" s="12">
        <v>78</v>
      </c>
      <c r="AX1226" s="12">
        <v>182</v>
      </c>
      <c r="AY1226" s="11">
        <v>300000.01</v>
      </c>
      <c r="AZ1226" s="11">
        <v>300000.01</v>
      </c>
      <c r="BA1226" s="13">
        <v>89.999994999999998</v>
      </c>
      <c r="BB1226" s="13">
        <v>56.275041997773798</v>
      </c>
      <c r="BC1226" s="13">
        <v>10.8</v>
      </c>
      <c r="BD1226" s="13"/>
      <c r="BE1226" s="9" t="s">
        <v>78</v>
      </c>
      <c r="BF1226" s="6"/>
      <c r="BG1226" s="9" t="s">
        <v>79</v>
      </c>
      <c r="BH1226" s="9" t="s">
        <v>464</v>
      </c>
      <c r="BI1226" s="9" t="s">
        <v>465</v>
      </c>
      <c r="BJ1226" s="9" t="s">
        <v>108</v>
      </c>
      <c r="BK1226" s="7" t="s">
        <v>1859</v>
      </c>
      <c r="BL1226" s="13">
        <v>187583.49</v>
      </c>
      <c r="BM1226" s="7" t="s">
        <v>1861</v>
      </c>
      <c r="BN1226" s="13"/>
      <c r="BO1226" s="14">
        <v>41962</v>
      </c>
      <c r="BP1226" s="14">
        <v>47502</v>
      </c>
      <c r="BQ1226" s="14" t="s">
        <v>1865</v>
      </c>
      <c r="BR1226" s="14" t="s">
        <v>1866</v>
      </c>
      <c r="BS1226" s="14" t="s">
        <v>87</v>
      </c>
      <c r="BT1226" s="14" t="s">
        <v>87</v>
      </c>
      <c r="BU1226" s="13">
        <v>0</v>
      </c>
      <c r="BV1226" s="13">
        <v>0</v>
      </c>
      <c r="BW1226" s="13">
        <v>0</v>
      </c>
    </row>
    <row r="1227" spans="1:75" s="1" customFormat="1" ht="18.2" customHeight="1" x14ac:dyDescent="0.15">
      <c r="A1227" s="15">
        <v>1222</v>
      </c>
      <c r="B1227" s="16" t="s">
        <v>75</v>
      </c>
      <c r="C1227" s="16" t="s">
        <v>76</v>
      </c>
      <c r="D1227" s="17">
        <v>45110</v>
      </c>
      <c r="E1227" s="18" t="s">
        <v>1913</v>
      </c>
      <c r="F1227" s="19">
        <v>0</v>
      </c>
      <c r="G1227" s="19">
        <v>0</v>
      </c>
      <c r="H1227" s="20">
        <v>174082.83</v>
      </c>
      <c r="I1227" s="20">
        <v>0</v>
      </c>
      <c r="J1227" s="20">
        <v>0</v>
      </c>
      <c r="K1227" s="20">
        <v>174082.83</v>
      </c>
      <c r="L1227" s="20">
        <v>1236.6099999999999</v>
      </c>
      <c r="M1227" s="20">
        <v>0</v>
      </c>
      <c r="N1227" s="20">
        <v>0</v>
      </c>
      <c r="O1227" s="20">
        <v>1236.6099999999999</v>
      </c>
      <c r="P1227" s="20">
        <v>0</v>
      </c>
      <c r="Q1227" s="20">
        <v>0</v>
      </c>
      <c r="R1227" s="20">
        <v>172846.22</v>
      </c>
      <c r="S1227" s="20">
        <v>0</v>
      </c>
      <c r="T1227" s="20">
        <v>1233.0899999999999</v>
      </c>
      <c r="U1227" s="20">
        <v>0</v>
      </c>
      <c r="V1227" s="20">
        <v>0</v>
      </c>
      <c r="W1227" s="20">
        <v>1233.0899999999999</v>
      </c>
      <c r="X1227" s="20">
        <v>0</v>
      </c>
      <c r="Y1227" s="20">
        <v>0</v>
      </c>
      <c r="Z1227" s="20">
        <v>0</v>
      </c>
      <c r="AA1227" s="20">
        <v>0</v>
      </c>
      <c r="AB1227" s="20">
        <v>0</v>
      </c>
      <c r="AC1227" s="20">
        <v>0</v>
      </c>
      <c r="AD1227" s="20">
        <v>0</v>
      </c>
      <c r="AE1227" s="20">
        <v>0</v>
      </c>
      <c r="AF1227" s="20">
        <v>0</v>
      </c>
      <c r="AG1227" s="20">
        <v>0</v>
      </c>
      <c r="AH1227" s="20">
        <v>130.80000000000001</v>
      </c>
      <c r="AI1227" s="20">
        <v>0</v>
      </c>
      <c r="AJ1227" s="20">
        <v>0</v>
      </c>
      <c r="AK1227" s="20">
        <v>0</v>
      </c>
      <c r="AL1227" s="20">
        <v>0</v>
      </c>
      <c r="AM1227" s="20">
        <v>0</v>
      </c>
      <c r="AN1227" s="20">
        <v>0</v>
      </c>
      <c r="AO1227" s="20">
        <v>0</v>
      </c>
      <c r="AP1227" s="20">
        <v>0</v>
      </c>
      <c r="AQ1227" s="20">
        <v>0</v>
      </c>
      <c r="AR1227" s="20">
        <v>0</v>
      </c>
      <c r="AS1227" s="20">
        <v>0</v>
      </c>
      <c r="AT1227" s="11">
        <f t="shared" si="19"/>
        <v>2600.5</v>
      </c>
      <c r="AU1227" s="20">
        <v>0</v>
      </c>
      <c r="AV1227" s="20">
        <v>0</v>
      </c>
      <c r="AW1227" s="21">
        <v>97</v>
      </c>
      <c r="AX1227" s="21">
        <v>199</v>
      </c>
      <c r="AY1227" s="20">
        <v>263080.05</v>
      </c>
      <c r="AZ1227" s="20">
        <v>263080.05</v>
      </c>
      <c r="BA1227" s="22">
        <v>90</v>
      </c>
      <c r="BB1227" s="22">
        <v>59.130898751159599</v>
      </c>
      <c r="BC1227" s="22">
        <v>8.5</v>
      </c>
      <c r="BD1227" s="22"/>
      <c r="BE1227" s="18" t="s">
        <v>78</v>
      </c>
      <c r="BF1227" s="15"/>
      <c r="BG1227" s="18" t="s">
        <v>160</v>
      </c>
      <c r="BH1227" s="18" t="s">
        <v>386</v>
      </c>
      <c r="BI1227" s="18" t="s">
        <v>1651</v>
      </c>
      <c r="BJ1227" s="18" t="s">
        <v>108</v>
      </c>
      <c r="BK1227" s="16" t="s">
        <v>1859</v>
      </c>
      <c r="BL1227" s="22">
        <v>172846.22</v>
      </c>
      <c r="BM1227" s="16" t="s">
        <v>1861</v>
      </c>
      <c r="BN1227" s="22"/>
      <c r="BO1227" s="23">
        <v>42027</v>
      </c>
      <c r="BP1227" s="23">
        <v>48083</v>
      </c>
      <c r="BQ1227" s="14" t="s">
        <v>1868</v>
      </c>
      <c r="BR1227" s="14" t="s">
        <v>1869</v>
      </c>
      <c r="BS1227" s="14" t="s">
        <v>87</v>
      </c>
      <c r="BT1227" s="14" t="s">
        <v>87</v>
      </c>
      <c r="BU1227" s="22">
        <v>0</v>
      </c>
      <c r="BV1227" s="22">
        <v>0</v>
      </c>
      <c r="BW1227" s="22">
        <v>0</v>
      </c>
    </row>
    <row r="1228" spans="1:75" s="1" customFormat="1" ht="18.2" customHeight="1" x14ac:dyDescent="0.15">
      <c r="A1228" s="6">
        <v>1223</v>
      </c>
      <c r="B1228" s="7" t="s">
        <v>75</v>
      </c>
      <c r="C1228" s="7" t="s">
        <v>76</v>
      </c>
      <c r="D1228" s="8">
        <v>45110</v>
      </c>
      <c r="E1228" s="9" t="s">
        <v>1914</v>
      </c>
      <c r="F1228" s="10">
        <v>0</v>
      </c>
      <c r="G1228" s="10">
        <v>0</v>
      </c>
      <c r="H1228" s="11">
        <v>168586.51</v>
      </c>
      <c r="I1228" s="11">
        <v>0</v>
      </c>
      <c r="J1228" s="11">
        <v>0</v>
      </c>
      <c r="K1228" s="11">
        <v>168586.51</v>
      </c>
      <c r="L1228" s="11">
        <v>1017.45</v>
      </c>
      <c r="M1228" s="11">
        <v>0</v>
      </c>
      <c r="N1228" s="11">
        <v>0</v>
      </c>
      <c r="O1228" s="11">
        <v>1017.45</v>
      </c>
      <c r="P1228" s="11">
        <v>0</v>
      </c>
      <c r="Q1228" s="11">
        <v>0</v>
      </c>
      <c r="R1228" s="11">
        <v>167569.06</v>
      </c>
      <c r="S1228" s="11">
        <v>0</v>
      </c>
      <c r="T1228" s="11">
        <v>1194.1500000000001</v>
      </c>
      <c r="U1228" s="11">
        <v>0</v>
      </c>
      <c r="V1228" s="11">
        <v>0</v>
      </c>
      <c r="W1228" s="11">
        <v>1194.1500000000001</v>
      </c>
      <c r="X1228" s="11">
        <v>0</v>
      </c>
      <c r="Y1228" s="11">
        <v>0</v>
      </c>
      <c r="Z1228" s="11">
        <v>0</v>
      </c>
      <c r="AA1228" s="11">
        <v>0</v>
      </c>
      <c r="AB1228" s="11">
        <v>0</v>
      </c>
      <c r="AC1228" s="11">
        <v>0</v>
      </c>
      <c r="AD1228" s="11">
        <v>0</v>
      </c>
      <c r="AE1228" s="11">
        <v>0</v>
      </c>
      <c r="AF1228" s="11">
        <v>0</v>
      </c>
      <c r="AG1228" s="11">
        <v>0</v>
      </c>
      <c r="AH1228" s="11">
        <v>119.73</v>
      </c>
      <c r="AI1228" s="11">
        <v>0</v>
      </c>
      <c r="AJ1228" s="11">
        <v>0</v>
      </c>
      <c r="AK1228" s="11">
        <v>0</v>
      </c>
      <c r="AL1228" s="11">
        <v>0</v>
      </c>
      <c r="AM1228" s="11">
        <v>0</v>
      </c>
      <c r="AN1228" s="11">
        <v>0</v>
      </c>
      <c r="AO1228" s="11">
        <v>0</v>
      </c>
      <c r="AP1228" s="11">
        <v>0.01</v>
      </c>
      <c r="AQ1228" s="11">
        <v>0</v>
      </c>
      <c r="AR1228" s="11">
        <v>0.34</v>
      </c>
      <c r="AS1228" s="11">
        <v>0</v>
      </c>
      <c r="AT1228" s="11">
        <f t="shared" si="19"/>
        <v>2331</v>
      </c>
      <c r="AU1228" s="11">
        <v>0</v>
      </c>
      <c r="AV1228" s="11">
        <v>0</v>
      </c>
      <c r="AW1228" s="12">
        <v>109</v>
      </c>
      <c r="AX1228" s="12">
        <v>209</v>
      </c>
      <c r="AY1228" s="11">
        <v>240809.44</v>
      </c>
      <c r="AZ1228" s="11">
        <v>240809.44</v>
      </c>
      <c r="BA1228" s="13">
        <v>90</v>
      </c>
      <c r="BB1228" s="13">
        <v>62.627176908014903</v>
      </c>
      <c r="BC1228" s="13">
        <v>8.5</v>
      </c>
      <c r="BD1228" s="13"/>
      <c r="BE1228" s="9" t="s">
        <v>78</v>
      </c>
      <c r="BF1228" s="6"/>
      <c r="BG1228" s="9" t="s">
        <v>105</v>
      </c>
      <c r="BH1228" s="9" t="s">
        <v>127</v>
      </c>
      <c r="BI1228" s="9" t="s">
        <v>226</v>
      </c>
      <c r="BJ1228" s="9" t="s">
        <v>108</v>
      </c>
      <c r="BK1228" s="7" t="s">
        <v>1859</v>
      </c>
      <c r="BL1228" s="13">
        <v>167569.06</v>
      </c>
      <c r="BM1228" s="7" t="s">
        <v>1861</v>
      </c>
      <c r="BN1228" s="13"/>
      <c r="BO1228" s="14">
        <v>42080</v>
      </c>
      <c r="BP1228" s="14">
        <v>48443</v>
      </c>
      <c r="BQ1228" s="14" t="s">
        <v>1862</v>
      </c>
      <c r="BR1228" s="14" t="s">
        <v>1863</v>
      </c>
      <c r="BS1228" s="14" t="s">
        <v>87</v>
      </c>
      <c r="BT1228" s="14" t="s">
        <v>87</v>
      </c>
      <c r="BU1228" s="13">
        <v>0</v>
      </c>
      <c r="BV1228" s="13">
        <v>0</v>
      </c>
      <c r="BW1228" s="13">
        <v>0</v>
      </c>
    </row>
    <row r="1229" spans="1:75" s="1" customFormat="1" ht="18.2" customHeight="1" x14ac:dyDescent="0.15">
      <c r="A1229" s="15">
        <v>1224</v>
      </c>
      <c r="B1229" s="16" t="s">
        <v>75</v>
      </c>
      <c r="C1229" s="16" t="s">
        <v>76</v>
      </c>
      <c r="D1229" s="17">
        <v>45110</v>
      </c>
      <c r="E1229" s="18" t="s">
        <v>1915</v>
      </c>
      <c r="F1229" s="19">
        <v>0</v>
      </c>
      <c r="G1229" s="19">
        <v>0</v>
      </c>
      <c r="H1229" s="20">
        <v>87205.31</v>
      </c>
      <c r="I1229" s="20">
        <v>0</v>
      </c>
      <c r="J1229" s="20">
        <v>0</v>
      </c>
      <c r="K1229" s="20">
        <v>87205.31</v>
      </c>
      <c r="L1229" s="20">
        <v>3887</v>
      </c>
      <c r="M1229" s="20">
        <v>0</v>
      </c>
      <c r="N1229" s="20">
        <v>0</v>
      </c>
      <c r="O1229" s="20">
        <v>3887</v>
      </c>
      <c r="P1229" s="20">
        <v>3962.73</v>
      </c>
      <c r="Q1229" s="20">
        <v>0</v>
      </c>
      <c r="R1229" s="20">
        <v>79355.58</v>
      </c>
      <c r="S1229" s="20">
        <v>0</v>
      </c>
      <c r="T1229" s="20">
        <v>769.59</v>
      </c>
      <c r="U1229" s="20">
        <v>0</v>
      </c>
      <c r="V1229" s="20">
        <v>0</v>
      </c>
      <c r="W1229" s="20">
        <v>769.59</v>
      </c>
      <c r="X1229" s="20">
        <v>0</v>
      </c>
      <c r="Y1229" s="20">
        <v>0</v>
      </c>
      <c r="Z1229" s="20">
        <v>0</v>
      </c>
      <c r="AA1229" s="20">
        <v>0</v>
      </c>
      <c r="AB1229" s="20">
        <v>0</v>
      </c>
      <c r="AC1229" s="20">
        <v>0</v>
      </c>
      <c r="AD1229" s="20">
        <v>0</v>
      </c>
      <c r="AE1229" s="20">
        <v>0</v>
      </c>
      <c r="AF1229" s="20">
        <v>0</v>
      </c>
      <c r="AG1229" s="20">
        <v>0</v>
      </c>
      <c r="AH1229" s="20">
        <v>213.8</v>
      </c>
      <c r="AI1229" s="20">
        <v>0</v>
      </c>
      <c r="AJ1229" s="20">
        <v>0</v>
      </c>
      <c r="AK1229" s="20">
        <v>0</v>
      </c>
      <c r="AL1229" s="20">
        <v>0</v>
      </c>
      <c r="AM1229" s="20">
        <v>0</v>
      </c>
      <c r="AN1229" s="20">
        <v>0</v>
      </c>
      <c r="AO1229" s="20">
        <v>0</v>
      </c>
      <c r="AP1229" s="20">
        <v>36.880000000000003</v>
      </c>
      <c r="AQ1229" s="20">
        <v>0</v>
      </c>
      <c r="AR1229" s="20">
        <v>7.27</v>
      </c>
      <c r="AS1229" s="20">
        <v>0</v>
      </c>
      <c r="AT1229" s="11">
        <f t="shared" si="19"/>
        <v>8862.73</v>
      </c>
      <c r="AU1229" s="20">
        <v>0</v>
      </c>
      <c r="AV1229" s="20">
        <v>0</v>
      </c>
      <c r="AW1229" s="21">
        <v>90</v>
      </c>
      <c r="AX1229" s="21">
        <v>192</v>
      </c>
      <c r="AY1229" s="20">
        <v>429999.98</v>
      </c>
      <c r="AZ1229" s="20">
        <v>429999.98</v>
      </c>
      <c r="BA1229" s="22">
        <v>95.000004000000004</v>
      </c>
      <c r="BB1229" s="22">
        <v>17.5320482978216</v>
      </c>
      <c r="BC1229" s="22">
        <v>10.59</v>
      </c>
      <c r="BD1229" s="22"/>
      <c r="BE1229" s="18" t="s">
        <v>78</v>
      </c>
      <c r="BF1229" s="15"/>
      <c r="BG1229" s="18" t="s">
        <v>89</v>
      </c>
      <c r="BH1229" s="18" t="s">
        <v>90</v>
      </c>
      <c r="BI1229" s="18" t="s">
        <v>276</v>
      </c>
      <c r="BJ1229" s="18" t="s">
        <v>108</v>
      </c>
      <c r="BK1229" s="16" t="s">
        <v>1859</v>
      </c>
      <c r="BL1229" s="22">
        <v>79355.58</v>
      </c>
      <c r="BM1229" s="16" t="s">
        <v>1861</v>
      </c>
      <c r="BN1229" s="22"/>
      <c r="BO1229" s="23">
        <v>42026</v>
      </c>
      <c r="BP1229" s="23">
        <v>47870</v>
      </c>
      <c r="BQ1229" s="14" t="s">
        <v>1868</v>
      </c>
      <c r="BR1229" s="14" t="s">
        <v>1869</v>
      </c>
      <c r="BS1229" s="14" t="s">
        <v>87</v>
      </c>
      <c r="BT1229" s="14" t="s">
        <v>87</v>
      </c>
      <c r="BU1229" s="22">
        <v>0</v>
      </c>
      <c r="BV1229" s="22">
        <v>0</v>
      </c>
      <c r="BW1229" s="22">
        <v>0</v>
      </c>
    </row>
    <row r="1230" spans="1:75" s="1" customFormat="1" ht="18.2" customHeight="1" x14ac:dyDescent="0.15">
      <c r="A1230" s="6">
        <v>1225</v>
      </c>
      <c r="B1230" s="7" t="s">
        <v>75</v>
      </c>
      <c r="C1230" s="7" t="s">
        <v>76</v>
      </c>
      <c r="D1230" s="8">
        <v>45110</v>
      </c>
      <c r="E1230" s="9" t="s">
        <v>1916</v>
      </c>
      <c r="F1230" s="10">
        <v>0</v>
      </c>
      <c r="G1230" s="10">
        <v>0</v>
      </c>
      <c r="H1230" s="11">
        <v>125161.78</v>
      </c>
      <c r="I1230" s="11">
        <v>0</v>
      </c>
      <c r="J1230" s="11">
        <v>0</v>
      </c>
      <c r="K1230" s="11">
        <v>125161.78</v>
      </c>
      <c r="L1230" s="11">
        <v>2292.02</v>
      </c>
      <c r="M1230" s="11">
        <v>0</v>
      </c>
      <c r="N1230" s="11">
        <v>0</v>
      </c>
      <c r="O1230" s="11">
        <v>2292.02</v>
      </c>
      <c r="P1230" s="11">
        <v>2532.27</v>
      </c>
      <c r="Q1230" s="11">
        <v>0</v>
      </c>
      <c r="R1230" s="11">
        <v>120337.49</v>
      </c>
      <c r="S1230" s="11">
        <v>0</v>
      </c>
      <c r="T1230" s="11">
        <v>1104.55</v>
      </c>
      <c r="U1230" s="11">
        <v>0</v>
      </c>
      <c r="V1230" s="11">
        <v>0</v>
      </c>
      <c r="W1230" s="11">
        <v>1104.55</v>
      </c>
      <c r="X1230" s="11">
        <v>0</v>
      </c>
      <c r="Y1230" s="11">
        <v>0</v>
      </c>
      <c r="Z1230" s="11">
        <v>0</v>
      </c>
      <c r="AA1230" s="11">
        <v>0</v>
      </c>
      <c r="AB1230" s="11">
        <v>0</v>
      </c>
      <c r="AC1230" s="11">
        <v>0</v>
      </c>
      <c r="AD1230" s="11">
        <v>0</v>
      </c>
      <c r="AE1230" s="11">
        <v>0</v>
      </c>
      <c r="AF1230" s="11">
        <v>0</v>
      </c>
      <c r="AG1230" s="11">
        <v>0</v>
      </c>
      <c r="AH1230" s="11">
        <v>157.61000000000001</v>
      </c>
      <c r="AI1230" s="11">
        <v>0</v>
      </c>
      <c r="AJ1230" s="11">
        <v>0</v>
      </c>
      <c r="AK1230" s="11">
        <v>0</v>
      </c>
      <c r="AL1230" s="11">
        <v>0</v>
      </c>
      <c r="AM1230" s="11">
        <v>0</v>
      </c>
      <c r="AN1230" s="11">
        <v>0</v>
      </c>
      <c r="AO1230" s="11">
        <v>0</v>
      </c>
      <c r="AP1230" s="11">
        <v>63.28</v>
      </c>
      <c r="AQ1230" s="11">
        <v>0</v>
      </c>
      <c r="AR1230" s="11">
        <v>117.46</v>
      </c>
      <c r="AS1230" s="11">
        <v>0</v>
      </c>
      <c r="AT1230" s="11">
        <f t="shared" si="19"/>
        <v>6032.27</v>
      </c>
      <c r="AU1230" s="11">
        <v>0</v>
      </c>
      <c r="AV1230" s="11">
        <v>0</v>
      </c>
      <c r="AW1230" s="12">
        <v>87</v>
      </c>
      <c r="AX1230" s="12">
        <v>189</v>
      </c>
      <c r="AY1230" s="11">
        <v>324999.99</v>
      </c>
      <c r="AZ1230" s="11">
        <v>311744.45</v>
      </c>
      <c r="BA1230" s="13">
        <v>59.338458000000003</v>
      </c>
      <c r="BB1230" s="13">
        <v>22.905431343494399</v>
      </c>
      <c r="BC1230" s="13">
        <v>10.59</v>
      </c>
      <c r="BD1230" s="13"/>
      <c r="BE1230" s="9" t="s">
        <v>78</v>
      </c>
      <c r="BF1230" s="6"/>
      <c r="BG1230" s="9" t="s">
        <v>199</v>
      </c>
      <c r="BH1230" s="9" t="s">
        <v>518</v>
      </c>
      <c r="BI1230" s="9" t="s">
        <v>519</v>
      </c>
      <c r="BJ1230" s="9" t="s">
        <v>108</v>
      </c>
      <c r="BK1230" s="7" t="s">
        <v>1859</v>
      </c>
      <c r="BL1230" s="13">
        <v>120337.49</v>
      </c>
      <c r="BM1230" s="7" t="s">
        <v>1861</v>
      </c>
      <c r="BN1230" s="13"/>
      <c r="BO1230" s="14">
        <v>42027</v>
      </c>
      <c r="BP1230" s="14">
        <v>47779</v>
      </c>
      <c r="BQ1230" s="14" t="s">
        <v>1868</v>
      </c>
      <c r="BR1230" s="14" t="s">
        <v>1869</v>
      </c>
      <c r="BS1230" s="14" t="s">
        <v>87</v>
      </c>
      <c r="BT1230" s="14" t="s">
        <v>87</v>
      </c>
      <c r="BU1230" s="13">
        <v>0</v>
      </c>
      <c r="BV1230" s="13">
        <v>0</v>
      </c>
      <c r="BW1230" s="13">
        <v>0</v>
      </c>
    </row>
    <row r="1231" spans="1:75" s="1" customFormat="1" ht="18.2" customHeight="1" x14ac:dyDescent="0.15">
      <c r="A1231" s="15">
        <v>1226</v>
      </c>
      <c r="B1231" s="16" t="s">
        <v>75</v>
      </c>
      <c r="C1231" s="16" t="s">
        <v>76</v>
      </c>
      <c r="D1231" s="17">
        <v>45110</v>
      </c>
      <c r="E1231" s="18" t="s">
        <v>1917</v>
      </c>
      <c r="F1231" s="19">
        <v>6</v>
      </c>
      <c r="G1231" s="19">
        <v>5</v>
      </c>
      <c r="H1231" s="20">
        <v>165592.09</v>
      </c>
      <c r="I1231" s="20">
        <v>20443.04</v>
      </c>
      <c r="J1231" s="20">
        <v>0</v>
      </c>
      <c r="K1231" s="20">
        <v>186035.13</v>
      </c>
      <c r="L1231" s="20">
        <v>4197.49</v>
      </c>
      <c r="M1231" s="20">
        <v>0</v>
      </c>
      <c r="N1231" s="20">
        <v>0</v>
      </c>
      <c r="O1231" s="20">
        <v>0</v>
      </c>
      <c r="P1231" s="20">
        <v>0</v>
      </c>
      <c r="Q1231" s="20">
        <v>0</v>
      </c>
      <c r="R1231" s="20">
        <v>186035.13</v>
      </c>
      <c r="S1231" s="20">
        <v>7358.42</v>
      </c>
      <c r="T1231" s="20">
        <v>1461.35</v>
      </c>
      <c r="U1231" s="20">
        <v>0</v>
      </c>
      <c r="V1231" s="20">
        <v>0</v>
      </c>
      <c r="W1231" s="20">
        <v>0</v>
      </c>
      <c r="X1231" s="20">
        <v>0</v>
      </c>
      <c r="Y1231" s="20">
        <v>0</v>
      </c>
      <c r="Z1231" s="20">
        <v>8819.77</v>
      </c>
      <c r="AA1231" s="20">
        <v>0</v>
      </c>
      <c r="AB1231" s="20">
        <v>0</v>
      </c>
      <c r="AC1231" s="20">
        <v>0</v>
      </c>
      <c r="AD1231" s="20">
        <v>0</v>
      </c>
      <c r="AE1231" s="20">
        <v>0</v>
      </c>
      <c r="AF1231" s="20">
        <v>0</v>
      </c>
      <c r="AG1231" s="20">
        <v>0</v>
      </c>
      <c r="AH1231" s="20">
        <v>0</v>
      </c>
      <c r="AI1231" s="20">
        <v>0</v>
      </c>
      <c r="AJ1231" s="20">
        <v>0</v>
      </c>
      <c r="AK1231" s="20">
        <v>0</v>
      </c>
      <c r="AL1231" s="20">
        <v>0</v>
      </c>
      <c r="AM1231" s="20">
        <v>0</v>
      </c>
      <c r="AN1231" s="20">
        <v>0</v>
      </c>
      <c r="AO1231" s="20">
        <v>0</v>
      </c>
      <c r="AP1231" s="20">
        <v>0</v>
      </c>
      <c r="AQ1231" s="20">
        <v>0</v>
      </c>
      <c r="AR1231" s="20">
        <v>0</v>
      </c>
      <c r="AS1231" s="20">
        <v>0</v>
      </c>
      <c r="AT1231" s="11">
        <f t="shared" si="19"/>
        <v>0</v>
      </c>
      <c r="AU1231" s="20">
        <v>24640.53</v>
      </c>
      <c r="AV1231" s="20">
        <v>8819.77</v>
      </c>
      <c r="AW1231" s="21">
        <v>33</v>
      </c>
      <c r="AX1231" s="21">
        <v>135</v>
      </c>
      <c r="AY1231" s="20">
        <v>445399.98</v>
      </c>
      <c r="AZ1231" s="20">
        <v>445399.98</v>
      </c>
      <c r="BA1231" s="22">
        <v>65.749990999999994</v>
      </c>
      <c r="BB1231" s="22">
        <v>27.462525084046501</v>
      </c>
      <c r="BC1231" s="22">
        <v>10.59</v>
      </c>
      <c r="BD1231" s="22"/>
      <c r="BE1231" s="18" t="s">
        <v>78</v>
      </c>
      <c r="BF1231" s="15"/>
      <c r="BG1231" s="18" t="s">
        <v>199</v>
      </c>
      <c r="BH1231" s="18" t="s">
        <v>508</v>
      </c>
      <c r="BI1231" s="18" t="s">
        <v>653</v>
      </c>
      <c r="BJ1231" s="18" t="s">
        <v>95</v>
      </c>
      <c r="BK1231" s="16" t="s">
        <v>1859</v>
      </c>
      <c r="BL1231" s="22">
        <v>186035.13</v>
      </c>
      <c r="BM1231" s="16" t="s">
        <v>1861</v>
      </c>
      <c r="BN1231" s="22"/>
      <c r="BO1231" s="23">
        <v>42027</v>
      </c>
      <c r="BP1231" s="23">
        <v>46135</v>
      </c>
      <c r="BQ1231" s="14" t="s">
        <v>1868</v>
      </c>
      <c r="BR1231" s="14" t="s">
        <v>1869</v>
      </c>
      <c r="BS1231" s="14" t="s">
        <v>87</v>
      </c>
      <c r="BT1231" s="14" t="s">
        <v>87</v>
      </c>
      <c r="BU1231" s="22">
        <v>1107.3</v>
      </c>
      <c r="BV1231" s="22">
        <v>0</v>
      </c>
      <c r="BW1231" s="22">
        <v>0</v>
      </c>
    </row>
    <row r="1232" spans="1:75" s="1" customFormat="1" ht="18.2" customHeight="1" x14ac:dyDescent="0.15">
      <c r="A1232" s="6">
        <v>1227</v>
      </c>
      <c r="B1232" s="7" t="s">
        <v>75</v>
      </c>
      <c r="C1232" s="7" t="s">
        <v>76</v>
      </c>
      <c r="D1232" s="8">
        <v>45110</v>
      </c>
      <c r="E1232" s="9" t="s">
        <v>1918</v>
      </c>
      <c r="F1232" s="10">
        <v>0</v>
      </c>
      <c r="G1232" s="10">
        <v>0</v>
      </c>
      <c r="H1232" s="11">
        <v>135272.79</v>
      </c>
      <c r="I1232" s="11">
        <v>0</v>
      </c>
      <c r="J1232" s="11">
        <v>0</v>
      </c>
      <c r="K1232" s="11">
        <v>135272.79</v>
      </c>
      <c r="L1232" s="11">
        <v>3315.65</v>
      </c>
      <c r="M1232" s="11">
        <v>0</v>
      </c>
      <c r="N1232" s="11">
        <v>0</v>
      </c>
      <c r="O1232" s="11">
        <v>3315.65</v>
      </c>
      <c r="P1232" s="11">
        <v>0</v>
      </c>
      <c r="Q1232" s="11">
        <v>0</v>
      </c>
      <c r="R1232" s="11">
        <v>131957.14000000001</v>
      </c>
      <c r="S1232" s="11">
        <v>0</v>
      </c>
      <c r="T1232" s="11">
        <v>1193.78</v>
      </c>
      <c r="U1232" s="11">
        <v>0</v>
      </c>
      <c r="V1232" s="11">
        <v>0</v>
      </c>
      <c r="W1232" s="11">
        <v>1193.78</v>
      </c>
      <c r="X1232" s="11">
        <v>0</v>
      </c>
      <c r="Y1232" s="11">
        <v>0</v>
      </c>
      <c r="Z1232" s="11">
        <v>0</v>
      </c>
      <c r="AA1232" s="11">
        <v>0</v>
      </c>
      <c r="AB1232" s="11">
        <v>0</v>
      </c>
      <c r="AC1232" s="11">
        <v>0</v>
      </c>
      <c r="AD1232" s="11">
        <v>0</v>
      </c>
      <c r="AE1232" s="11">
        <v>0</v>
      </c>
      <c r="AF1232" s="11">
        <v>0</v>
      </c>
      <c r="AG1232" s="11">
        <v>0</v>
      </c>
      <c r="AH1232" s="11">
        <v>189.91</v>
      </c>
      <c r="AI1232" s="11">
        <v>0</v>
      </c>
      <c r="AJ1232" s="11">
        <v>0</v>
      </c>
      <c r="AK1232" s="11">
        <v>0</v>
      </c>
      <c r="AL1232" s="11">
        <v>0</v>
      </c>
      <c r="AM1232" s="11">
        <v>0</v>
      </c>
      <c r="AN1232" s="11">
        <v>0</v>
      </c>
      <c r="AO1232" s="11">
        <v>0</v>
      </c>
      <c r="AP1232" s="11">
        <v>5.28</v>
      </c>
      <c r="AQ1232" s="11">
        <v>0</v>
      </c>
      <c r="AR1232" s="11">
        <v>4.62</v>
      </c>
      <c r="AS1232" s="11">
        <v>0</v>
      </c>
      <c r="AT1232" s="11">
        <f t="shared" si="19"/>
        <v>4700</v>
      </c>
      <c r="AU1232" s="11">
        <v>0</v>
      </c>
      <c r="AV1232" s="11">
        <v>0</v>
      </c>
      <c r="AW1232" s="12">
        <v>34</v>
      </c>
      <c r="AX1232" s="12">
        <v>136</v>
      </c>
      <c r="AY1232" s="11">
        <v>421000</v>
      </c>
      <c r="AZ1232" s="11">
        <v>356296.4</v>
      </c>
      <c r="BA1232" s="13">
        <v>69.355632999999997</v>
      </c>
      <c r="BB1232" s="13">
        <v>25.686397543083899</v>
      </c>
      <c r="BC1232" s="13">
        <v>10.59</v>
      </c>
      <c r="BD1232" s="13"/>
      <c r="BE1232" s="9" t="s">
        <v>78</v>
      </c>
      <c r="BF1232" s="6"/>
      <c r="BG1232" s="9" t="s">
        <v>119</v>
      </c>
      <c r="BH1232" s="9" t="s">
        <v>403</v>
      </c>
      <c r="BI1232" s="9" t="s">
        <v>404</v>
      </c>
      <c r="BJ1232" s="9" t="s">
        <v>108</v>
      </c>
      <c r="BK1232" s="7" t="s">
        <v>1859</v>
      </c>
      <c r="BL1232" s="13">
        <v>131957.14000000001</v>
      </c>
      <c r="BM1232" s="7" t="s">
        <v>1861</v>
      </c>
      <c r="BN1232" s="13"/>
      <c r="BO1232" s="14">
        <v>42027</v>
      </c>
      <c r="BP1232" s="14">
        <v>46165</v>
      </c>
      <c r="BQ1232" s="14" t="s">
        <v>1868</v>
      </c>
      <c r="BR1232" s="14" t="s">
        <v>1869</v>
      </c>
      <c r="BS1232" s="14" t="s">
        <v>87</v>
      </c>
      <c r="BT1232" s="14" t="s">
        <v>87</v>
      </c>
      <c r="BU1232" s="13">
        <v>0</v>
      </c>
      <c r="BV1232" s="13">
        <v>0</v>
      </c>
      <c r="BW1232" s="13">
        <v>0</v>
      </c>
    </row>
    <row r="1233" spans="1:75" s="1" customFormat="1" ht="18.2" customHeight="1" x14ac:dyDescent="0.15">
      <c r="A1233" s="15">
        <v>1228</v>
      </c>
      <c r="B1233" s="16" t="s">
        <v>75</v>
      </c>
      <c r="C1233" s="16" t="s">
        <v>76</v>
      </c>
      <c r="D1233" s="17">
        <v>45110</v>
      </c>
      <c r="E1233" s="18" t="s">
        <v>1919</v>
      </c>
      <c r="F1233" s="19">
        <v>0</v>
      </c>
      <c r="G1233" s="19">
        <v>0</v>
      </c>
      <c r="H1233" s="20">
        <v>182472.92</v>
      </c>
      <c r="I1233" s="20">
        <v>0</v>
      </c>
      <c r="J1233" s="20">
        <v>0</v>
      </c>
      <c r="K1233" s="20">
        <v>182472.92</v>
      </c>
      <c r="L1233" s="20">
        <v>1358.03</v>
      </c>
      <c r="M1233" s="20">
        <v>0</v>
      </c>
      <c r="N1233" s="20">
        <v>0</v>
      </c>
      <c r="O1233" s="20">
        <v>1358.03</v>
      </c>
      <c r="P1233" s="20">
        <v>0</v>
      </c>
      <c r="Q1233" s="20">
        <v>0</v>
      </c>
      <c r="R1233" s="20">
        <v>181114.89</v>
      </c>
      <c r="S1233" s="20">
        <v>0</v>
      </c>
      <c r="T1233" s="20">
        <v>1610.32</v>
      </c>
      <c r="U1233" s="20">
        <v>0</v>
      </c>
      <c r="V1233" s="20">
        <v>0</v>
      </c>
      <c r="W1233" s="20">
        <v>1610.32</v>
      </c>
      <c r="X1233" s="20">
        <v>0</v>
      </c>
      <c r="Y1233" s="20">
        <v>0</v>
      </c>
      <c r="Z1233" s="20">
        <v>0</v>
      </c>
      <c r="AA1233" s="20">
        <v>0</v>
      </c>
      <c r="AB1233" s="20">
        <v>0</v>
      </c>
      <c r="AC1233" s="20">
        <v>0</v>
      </c>
      <c r="AD1233" s="20">
        <v>0</v>
      </c>
      <c r="AE1233" s="20">
        <v>0</v>
      </c>
      <c r="AF1233" s="20">
        <v>0</v>
      </c>
      <c r="AG1233" s="20">
        <v>0</v>
      </c>
      <c r="AH1233" s="20">
        <v>135.74</v>
      </c>
      <c r="AI1233" s="20">
        <v>0</v>
      </c>
      <c r="AJ1233" s="20">
        <v>0</v>
      </c>
      <c r="AK1233" s="20">
        <v>0</v>
      </c>
      <c r="AL1233" s="20">
        <v>0</v>
      </c>
      <c r="AM1233" s="20">
        <v>0</v>
      </c>
      <c r="AN1233" s="20">
        <v>0</v>
      </c>
      <c r="AO1233" s="20">
        <v>0</v>
      </c>
      <c r="AP1233" s="20">
        <v>6.19</v>
      </c>
      <c r="AQ1233" s="20">
        <v>0</v>
      </c>
      <c r="AR1233" s="20">
        <v>5.28</v>
      </c>
      <c r="AS1233" s="20">
        <v>0</v>
      </c>
      <c r="AT1233" s="11">
        <f t="shared" si="19"/>
        <v>3105</v>
      </c>
      <c r="AU1233" s="20">
        <v>0</v>
      </c>
      <c r="AV1233" s="20">
        <v>0</v>
      </c>
      <c r="AW1233" s="21">
        <v>88</v>
      </c>
      <c r="AX1233" s="21">
        <v>190</v>
      </c>
      <c r="AY1233" s="20">
        <v>273000</v>
      </c>
      <c r="AZ1233" s="20">
        <v>273000</v>
      </c>
      <c r="BA1233" s="22">
        <v>89.010985000000005</v>
      </c>
      <c r="BB1233" s="22">
        <v>59.052068707203901</v>
      </c>
      <c r="BC1233" s="22">
        <v>10.59</v>
      </c>
      <c r="BD1233" s="22"/>
      <c r="BE1233" s="18" t="s">
        <v>78</v>
      </c>
      <c r="BF1233" s="15"/>
      <c r="BG1233" s="18" t="s">
        <v>371</v>
      </c>
      <c r="BH1233" s="18" t="s">
        <v>1920</v>
      </c>
      <c r="BI1233" s="18" t="s">
        <v>1921</v>
      </c>
      <c r="BJ1233" s="18" t="s">
        <v>108</v>
      </c>
      <c r="BK1233" s="16" t="s">
        <v>1859</v>
      </c>
      <c r="BL1233" s="22">
        <v>181114.89</v>
      </c>
      <c r="BM1233" s="16" t="s">
        <v>1861</v>
      </c>
      <c r="BN1233" s="22"/>
      <c r="BO1233" s="23">
        <v>42027</v>
      </c>
      <c r="BP1233" s="23">
        <v>47810</v>
      </c>
      <c r="BQ1233" s="14" t="s">
        <v>1868</v>
      </c>
      <c r="BR1233" s="14" t="s">
        <v>1869</v>
      </c>
      <c r="BS1233" s="14" t="s">
        <v>87</v>
      </c>
      <c r="BT1233" s="14" t="s">
        <v>87</v>
      </c>
      <c r="BU1233" s="22">
        <v>0</v>
      </c>
      <c r="BV1233" s="22">
        <v>0</v>
      </c>
      <c r="BW1233" s="22">
        <v>0</v>
      </c>
    </row>
    <row r="1234" spans="1:75" s="1" customFormat="1" ht="18.2" customHeight="1" x14ac:dyDescent="0.15">
      <c r="A1234" s="6">
        <v>1229</v>
      </c>
      <c r="B1234" s="7" t="s">
        <v>75</v>
      </c>
      <c r="C1234" s="7" t="s">
        <v>76</v>
      </c>
      <c r="D1234" s="8">
        <v>45110</v>
      </c>
      <c r="E1234" s="9" t="s">
        <v>1922</v>
      </c>
      <c r="F1234" s="10">
        <v>76</v>
      </c>
      <c r="G1234" s="10">
        <v>76</v>
      </c>
      <c r="H1234" s="11">
        <v>0</v>
      </c>
      <c r="I1234" s="11">
        <v>754059.64</v>
      </c>
      <c r="J1234" s="11">
        <v>0</v>
      </c>
      <c r="K1234" s="11">
        <v>754059.64</v>
      </c>
      <c r="L1234" s="11">
        <v>0</v>
      </c>
      <c r="M1234" s="11">
        <v>0</v>
      </c>
      <c r="N1234" s="11">
        <v>0</v>
      </c>
      <c r="O1234" s="11">
        <v>0</v>
      </c>
      <c r="P1234" s="11">
        <v>0</v>
      </c>
      <c r="Q1234" s="11">
        <v>0</v>
      </c>
      <c r="R1234" s="11">
        <v>754059.64</v>
      </c>
      <c r="S1234" s="11">
        <v>284132.58</v>
      </c>
      <c r="T1234" s="11">
        <v>0</v>
      </c>
      <c r="U1234" s="11">
        <v>0</v>
      </c>
      <c r="V1234" s="11">
        <v>0</v>
      </c>
      <c r="W1234" s="11">
        <v>0</v>
      </c>
      <c r="X1234" s="11">
        <v>0</v>
      </c>
      <c r="Y1234" s="11">
        <v>0</v>
      </c>
      <c r="Z1234" s="11">
        <v>284132.58</v>
      </c>
      <c r="AA1234" s="11">
        <v>0</v>
      </c>
      <c r="AB1234" s="11">
        <v>0</v>
      </c>
      <c r="AC1234" s="11">
        <v>0</v>
      </c>
      <c r="AD1234" s="11">
        <v>0</v>
      </c>
      <c r="AE1234" s="11">
        <v>0</v>
      </c>
      <c r="AF1234" s="11">
        <v>0</v>
      </c>
      <c r="AG1234" s="11">
        <v>0</v>
      </c>
      <c r="AH1234" s="11">
        <v>0</v>
      </c>
      <c r="AI1234" s="11">
        <v>0</v>
      </c>
      <c r="AJ1234" s="11">
        <v>0</v>
      </c>
      <c r="AK1234" s="11">
        <v>0</v>
      </c>
      <c r="AL1234" s="11">
        <v>0</v>
      </c>
      <c r="AM1234" s="11">
        <v>0</v>
      </c>
      <c r="AN1234" s="11">
        <v>0</v>
      </c>
      <c r="AO1234" s="11">
        <v>0</v>
      </c>
      <c r="AP1234" s="11">
        <v>0</v>
      </c>
      <c r="AQ1234" s="11">
        <v>0</v>
      </c>
      <c r="AR1234" s="11">
        <v>0</v>
      </c>
      <c r="AS1234" s="11">
        <v>0</v>
      </c>
      <c r="AT1234" s="11">
        <f t="shared" si="19"/>
        <v>0</v>
      </c>
      <c r="AU1234" s="11">
        <v>754059.64</v>
      </c>
      <c r="AV1234" s="11">
        <v>284132.58</v>
      </c>
      <c r="AW1234" s="12">
        <v>0</v>
      </c>
      <c r="AX1234" s="12">
        <v>82</v>
      </c>
      <c r="AY1234" s="11">
        <v>898299.99</v>
      </c>
      <c r="AZ1234" s="11">
        <v>794826.31</v>
      </c>
      <c r="BA1234" s="13">
        <v>89.396862999999996</v>
      </c>
      <c r="BB1234" s="13">
        <v>84.811694684476805</v>
      </c>
      <c r="BC1234" s="13">
        <v>10.59</v>
      </c>
      <c r="BD1234" s="13"/>
      <c r="BE1234" s="9" t="s">
        <v>78</v>
      </c>
      <c r="BF1234" s="6"/>
      <c r="BG1234" s="9" t="s">
        <v>89</v>
      </c>
      <c r="BH1234" s="9" t="s">
        <v>90</v>
      </c>
      <c r="BI1234" s="9" t="s">
        <v>798</v>
      </c>
      <c r="BJ1234" s="9" t="s">
        <v>82</v>
      </c>
      <c r="BK1234" s="7" t="s">
        <v>1859</v>
      </c>
      <c r="BL1234" s="13">
        <v>754059.64</v>
      </c>
      <c r="BM1234" s="7" t="s">
        <v>1861</v>
      </c>
      <c r="BN1234" s="13"/>
      <c r="BO1234" s="14">
        <v>42026</v>
      </c>
      <c r="BP1234" s="14">
        <v>44522</v>
      </c>
      <c r="BQ1234" s="14" t="s">
        <v>1865</v>
      </c>
      <c r="BR1234" s="14" t="s">
        <v>1866</v>
      </c>
      <c r="BS1234" s="14" t="s">
        <v>87</v>
      </c>
      <c r="BT1234" s="14" t="s">
        <v>87</v>
      </c>
      <c r="BU1234" s="13">
        <v>35548.089999999997</v>
      </c>
      <c r="BV1234" s="13">
        <v>0</v>
      </c>
      <c r="BW1234" s="13">
        <v>0</v>
      </c>
    </row>
    <row r="1235" spans="1:75" s="1" customFormat="1" ht="18.2" customHeight="1" x14ac:dyDescent="0.15">
      <c r="A1235" s="15">
        <v>1230</v>
      </c>
      <c r="B1235" s="16" t="s">
        <v>75</v>
      </c>
      <c r="C1235" s="16" t="s">
        <v>76</v>
      </c>
      <c r="D1235" s="17">
        <v>45110</v>
      </c>
      <c r="E1235" s="18" t="s">
        <v>1923</v>
      </c>
      <c r="F1235" s="19">
        <v>0</v>
      </c>
      <c r="G1235" s="19">
        <v>0</v>
      </c>
      <c r="H1235" s="20">
        <v>124285.35</v>
      </c>
      <c r="I1235" s="20">
        <v>0</v>
      </c>
      <c r="J1235" s="20">
        <v>0</v>
      </c>
      <c r="K1235" s="20">
        <v>124285.35</v>
      </c>
      <c r="L1235" s="20">
        <v>5231.72</v>
      </c>
      <c r="M1235" s="20">
        <v>0</v>
      </c>
      <c r="N1235" s="20">
        <v>0</v>
      </c>
      <c r="O1235" s="20">
        <v>5231.72</v>
      </c>
      <c r="P1235" s="20">
        <v>1588.36</v>
      </c>
      <c r="Q1235" s="20">
        <v>0</v>
      </c>
      <c r="R1235" s="20">
        <v>117465.27</v>
      </c>
      <c r="S1235" s="20">
        <v>0</v>
      </c>
      <c r="T1235" s="20">
        <v>1108.21</v>
      </c>
      <c r="U1235" s="20">
        <v>0</v>
      </c>
      <c r="V1235" s="20">
        <v>0</v>
      </c>
      <c r="W1235" s="20">
        <v>1108.21</v>
      </c>
      <c r="X1235" s="20">
        <v>0</v>
      </c>
      <c r="Y1235" s="20">
        <v>0</v>
      </c>
      <c r="Z1235" s="20">
        <v>0</v>
      </c>
      <c r="AA1235" s="20">
        <v>0</v>
      </c>
      <c r="AB1235" s="20">
        <v>0</v>
      </c>
      <c r="AC1235" s="20">
        <v>0</v>
      </c>
      <c r="AD1235" s="20">
        <v>0</v>
      </c>
      <c r="AE1235" s="20">
        <v>0</v>
      </c>
      <c r="AF1235" s="20">
        <v>0</v>
      </c>
      <c r="AG1235" s="20">
        <v>0</v>
      </c>
      <c r="AH1235" s="20">
        <v>268.85000000000002</v>
      </c>
      <c r="AI1235" s="20">
        <v>0</v>
      </c>
      <c r="AJ1235" s="20">
        <v>0</v>
      </c>
      <c r="AK1235" s="20">
        <v>0</v>
      </c>
      <c r="AL1235" s="20">
        <v>0</v>
      </c>
      <c r="AM1235" s="20">
        <v>0</v>
      </c>
      <c r="AN1235" s="20">
        <v>0</v>
      </c>
      <c r="AO1235" s="20">
        <v>0</v>
      </c>
      <c r="AP1235" s="20">
        <v>0</v>
      </c>
      <c r="AQ1235" s="20">
        <v>0</v>
      </c>
      <c r="AR1235" s="20">
        <v>0</v>
      </c>
      <c r="AS1235" s="20">
        <v>0</v>
      </c>
      <c r="AT1235" s="11">
        <f t="shared" si="19"/>
        <v>8197.14</v>
      </c>
      <c r="AU1235" s="20">
        <v>0</v>
      </c>
      <c r="AV1235" s="20">
        <v>0</v>
      </c>
      <c r="AW1235" s="21">
        <v>62</v>
      </c>
      <c r="AX1235" s="21">
        <v>161</v>
      </c>
      <c r="AY1235" s="20">
        <v>540733.71</v>
      </c>
      <c r="AZ1235" s="20">
        <v>540733.71</v>
      </c>
      <c r="BA1235" s="22">
        <v>90</v>
      </c>
      <c r="BB1235" s="22">
        <v>19.550980648127201</v>
      </c>
      <c r="BC1235" s="22">
        <v>10.7</v>
      </c>
      <c r="BD1235" s="22"/>
      <c r="BE1235" s="18" t="s">
        <v>78</v>
      </c>
      <c r="BF1235" s="15"/>
      <c r="BG1235" s="18" t="s">
        <v>300</v>
      </c>
      <c r="BH1235" s="18" t="s">
        <v>301</v>
      </c>
      <c r="BI1235" s="18" t="s">
        <v>567</v>
      </c>
      <c r="BJ1235" s="18" t="s">
        <v>108</v>
      </c>
      <c r="BK1235" s="16" t="s">
        <v>1859</v>
      </c>
      <c r="BL1235" s="22">
        <v>117465.27</v>
      </c>
      <c r="BM1235" s="16" t="s">
        <v>1861</v>
      </c>
      <c r="BN1235" s="22"/>
      <c r="BO1235" s="23">
        <v>42117</v>
      </c>
      <c r="BP1235" s="23">
        <v>47019</v>
      </c>
      <c r="BQ1235" s="14" t="s">
        <v>1868</v>
      </c>
      <c r="BR1235" s="14" t="s">
        <v>1869</v>
      </c>
      <c r="BS1235" s="14" t="s">
        <v>87</v>
      </c>
      <c r="BT1235" s="14" t="s">
        <v>87</v>
      </c>
      <c r="BU1235" s="22">
        <v>0</v>
      </c>
      <c r="BV1235" s="22">
        <v>0</v>
      </c>
      <c r="BW1235" s="22">
        <v>0</v>
      </c>
    </row>
    <row r="1236" spans="1:75" s="1" customFormat="1" ht="18.2" customHeight="1" x14ac:dyDescent="0.15">
      <c r="A1236" s="6">
        <v>1231</v>
      </c>
      <c r="B1236" s="7" t="s">
        <v>75</v>
      </c>
      <c r="C1236" s="7" t="s">
        <v>76</v>
      </c>
      <c r="D1236" s="8">
        <v>45110</v>
      </c>
      <c r="E1236" s="9" t="s">
        <v>1924</v>
      </c>
      <c r="F1236" s="10">
        <v>0</v>
      </c>
      <c r="G1236" s="10">
        <v>0</v>
      </c>
      <c r="H1236" s="11">
        <v>256239.48</v>
      </c>
      <c r="I1236" s="11">
        <v>0</v>
      </c>
      <c r="J1236" s="11">
        <v>0</v>
      </c>
      <c r="K1236" s="11">
        <v>256239.48</v>
      </c>
      <c r="L1236" s="11">
        <v>2202.19</v>
      </c>
      <c r="M1236" s="11">
        <v>0</v>
      </c>
      <c r="N1236" s="11">
        <v>0</v>
      </c>
      <c r="O1236" s="11">
        <v>2202.19</v>
      </c>
      <c r="P1236" s="11">
        <v>664.69</v>
      </c>
      <c r="Q1236" s="11">
        <v>0</v>
      </c>
      <c r="R1236" s="11">
        <v>253372.6</v>
      </c>
      <c r="S1236" s="11">
        <v>0</v>
      </c>
      <c r="T1236" s="11">
        <v>2135.33</v>
      </c>
      <c r="U1236" s="11">
        <v>0</v>
      </c>
      <c r="V1236" s="11">
        <v>0</v>
      </c>
      <c r="W1236" s="11">
        <v>2135.33</v>
      </c>
      <c r="X1236" s="11">
        <v>0</v>
      </c>
      <c r="Y1236" s="11">
        <v>0</v>
      </c>
      <c r="Z1236" s="11">
        <v>0</v>
      </c>
      <c r="AA1236" s="11">
        <v>0</v>
      </c>
      <c r="AB1236" s="11">
        <v>0</v>
      </c>
      <c r="AC1236" s="11">
        <v>0</v>
      </c>
      <c r="AD1236" s="11">
        <v>0</v>
      </c>
      <c r="AE1236" s="11">
        <v>0</v>
      </c>
      <c r="AF1236" s="11">
        <v>0</v>
      </c>
      <c r="AG1236" s="11">
        <v>0</v>
      </c>
      <c r="AH1236" s="11">
        <v>183.54</v>
      </c>
      <c r="AI1236" s="11">
        <v>0</v>
      </c>
      <c r="AJ1236" s="11">
        <v>0</v>
      </c>
      <c r="AK1236" s="11">
        <v>0</v>
      </c>
      <c r="AL1236" s="11">
        <v>0</v>
      </c>
      <c r="AM1236" s="11">
        <v>0</v>
      </c>
      <c r="AN1236" s="11">
        <v>0</v>
      </c>
      <c r="AO1236" s="11">
        <v>0</v>
      </c>
      <c r="AP1236" s="11">
        <v>0.76</v>
      </c>
      <c r="AQ1236" s="11">
        <v>0</v>
      </c>
      <c r="AR1236" s="11">
        <v>6.82</v>
      </c>
      <c r="AS1236" s="11">
        <v>0</v>
      </c>
      <c r="AT1236" s="11">
        <f t="shared" si="19"/>
        <v>5179.6900000000005</v>
      </c>
      <c r="AU1236" s="11">
        <v>0</v>
      </c>
      <c r="AV1236" s="11">
        <v>0</v>
      </c>
      <c r="AW1236" s="12">
        <v>90</v>
      </c>
      <c r="AX1236" s="12">
        <v>143</v>
      </c>
      <c r="AY1236" s="11">
        <v>378985.32</v>
      </c>
      <c r="AZ1236" s="11">
        <v>345000</v>
      </c>
      <c r="BA1236" s="13">
        <v>92.700001999999998</v>
      </c>
      <c r="BB1236" s="13">
        <v>68.0801174688267</v>
      </c>
      <c r="BC1236" s="13">
        <v>10</v>
      </c>
      <c r="BD1236" s="13"/>
      <c r="BE1236" s="9" t="s">
        <v>78</v>
      </c>
      <c r="BF1236" s="6"/>
      <c r="BG1236" s="9" t="s">
        <v>105</v>
      </c>
      <c r="BH1236" s="9" t="s">
        <v>127</v>
      </c>
      <c r="BI1236" s="9" t="s">
        <v>524</v>
      </c>
      <c r="BJ1236" s="9" t="s">
        <v>108</v>
      </c>
      <c r="BK1236" s="7" t="s">
        <v>1859</v>
      </c>
      <c r="BL1236" s="13">
        <v>253372.6</v>
      </c>
      <c r="BM1236" s="7" t="s">
        <v>1861</v>
      </c>
      <c r="BN1236" s="13"/>
      <c r="BO1236" s="14">
        <v>43523</v>
      </c>
      <c r="BP1236" s="14">
        <v>47875</v>
      </c>
      <c r="BQ1236" s="14" t="s">
        <v>1868</v>
      </c>
      <c r="BR1236" s="14" t="s">
        <v>1869</v>
      </c>
      <c r="BS1236" s="14" t="s">
        <v>87</v>
      </c>
      <c r="BT1236" s="14" t="s">
        <v>87</v>
      </c>
      <c r="BU1236" s="13">
        <v>0</v>
      </c>
      <c r="BV1236" s="13">
        <v>0</v>
      </c>
      <c r="BW1236" s="13">
        <v>0</v>
      </c>
    </row>
    <row r="1237" spans="1:75" s="1" customFormat="1" ht="18.2" customHeight="1" x14ac:dyDescent="0.15">
      <c r="A1237" s="15">
        <v>1232</v>
      </c>
      <c r="B1237" s="16" t="s">
        <v>75</v>
      </c>
      <c r="C1237" s="16" t="s">
        <v>76</v>
      </c>
      <c r="D1237" s="17">
        <v>45110</v>
      </c>
      <c r="E1237" s="18" t="s">
        <v>1925</v>
      </c>
      <c r="F1237" s="19">
        <v>0</v>
      </c>
      <c r="G1237" s="19">
        <v>0</v>
      </c>
      <c r="H1237" s="20">
        <v>299073.15000000002</v>
      </c>
      <c r="I1237" s="20">
        <v>0</v>
      </c>
      <c r="J1237" s="20">
        <v>0</v>
      </c>
      <c r="K1237" s="20">
        <v>299073.15000000002</v>
      </c>
      <c r="L1237" s="20">
        <v>2550.08</v>
      </c>
      <c r="M1237" s="20">
        <v>0</v>
      </c>
      <c r="N1237" s="20">
        <v>0</v>
      </c>
      <c r="O1237" s="20">
        <v>2550.08</v>
      </c>
      <c r="P1237" s="20">
        <v>0</v>
      </c>
      <c r="Q1237" s="20">
        <v>0</v>
      </c>
      <c r="R1237" s="20">
        <v>296523.07</v>
      </c>
      <c r="S1237" s="20">
        <v>0</v>
      </c>
      <c r="T1237" s="20">
        <v>2741.5</v>
      </c>
      <c r="U1237" s="20">
        <v>0</v>
      </c>
      <c r="V1237" s="20">
        <v>0</v>
      </c>
      <c r="W1237" s="20">
        <v>2741.5</v>
      </c>
      <c r="X1237" s="20">
        <v>0</v>
      </c>
      <c r="Y1237" s="20">
        <v>0</v>
      </c>
      <c r="Z1237" s="20">
        <v>0</v>
      </c>
      <c r="AA1237" s="20">
        <v>0</v>
      </c>
      <c r="AB1237" s="20">
        <v>0</v>
      </c>
      <c r="AC1237" s="20">
        <v>0</v>
      </c>
      <c r="AD1237" s="20">
        <v>0</v>
      </c>
      <c r="AE1237" s="20">
        <v>0</v>
      </c>
      <c r="AF1237" s="20">
        <v>0</v>
      </c>
      <c r="AG1237" s="20">
        <v>0</v>
      </c>
      <c r="AH1237" s="20">
        <v>231.98</v>
      </c>
      <c r="AI1237" s="20">
        <v>0</v>
      </c>
      <c r="AJ1237" s="20">
        <v>0</v>
      </c>
      <c r="AK1237" s="20">
        <v>0</v>
      </c>
      <c r="AL1237" s="20">
        <v>0</v>
      </c>
      <c r="AM1237" s="20">
        <v>0</v>
      </c>
      <c r="AN1237" s="20">
        <v>0</v>
      </c>
      <c r="AO1237" s="20">
        <v>0</v>
      </c>
      <c r="AP1237" s="20">
        <v>0</v>
      </c>
      <c r="AQ1237" s="20">
        <v>0</v>
      </c>
      <c r="AR1237" s="20">
        <v>0</v>
      </c>
      <c r="AS1237" s="20">
        <v>0</v>
      </c>
      <c r="AT1237" s="11">
        <f t="shared" si="19"/>
        <v>5523.5599999999995</v>
      </c>
      <c r="AU1237" s="20">
        <v>0</v>
      </c>
      <c r="AV1237" s="20">
        <v>0</v>
      </c>
      <c r="AW1237" s="21">
        <v>79</v>
      </c>
      <c r="AX1237" s="21">
        <v>181</v>
      </c>
      <c r="AY1237" s="20">
        <v>466578.16</v>
      </c>
      <c r="AZ1237" s="20">
        <v>466578.16</v>
      </c>
      <c r="BA1237" s="22">
        <v>90</v>
      </c>
      <c r="BB1237" s="22">
        <v>57.1974399744729</v>
      </c>
      <c r="BC1237" s="22">
        <v>11</v>
      </c>
      <c r="BD1237" s="22"/>
      <c r="BE1237" s="18" t="s">
        <v>78</v>
      </c>
      <c r="BF1237" s="15"/>
      <c r="BG1237" s="18" t="s">
        <v>312</v>
      </c>
      <c r="BH1237" s="18" t="s">
        <v>704</v>
      </c>
      <c r="BI1237" s="18" t="s">
        <v>1926</v>
      </c>
      <c r="BJ1237" s="18" t="s">
        <v>108</v>
      </c>
      <c r="BK1237" s="16" t="s">
        <v>1859</v>
      </c>
      <c r="BL1237" s="22">
        <v>296523.07</v>
      </c>
      <c r="BM1237" s="16" t="s">
        <v>1861</v>
      </c>
      <c r="BN1237" s="22"/>
      <c r="BO1237" s="23">
        <v>42027</v>
      </c>
      <c r="BP1237" s="23">
        <v>47537</v>
      </c>
      <c r="BQ1237" s="14" t="s">
        <v>1868</v>
      </c>
      <c r="BR1237" s="14" t="s">
        <v>1869</v>
      </c>
      <c r="BS1237" s="14" t="s">
        <v>87</v>
      </c>
      <c r="BT1237" s="14" t="s">
        <v>87</v>
      </c>
      <c r="BU1237" s="22">
        <v>0</v>
      </c>
      <c r="BV1237" s="22">
        <v>0</v>
      </c>
      <c r="BW1237" s="22">
        <v>0</v>
      </c>
    </row>
    <row r="1238" spans="1:75" s="1" customFormat="1" ht="18.2" customHeight="1" x14ac:dyDescent="0.15">
      <c r="A1238" s="6">
        <v>1233</v>
      </c>
      <c r="B1238" s="7" t="s">
        <v>75</v>
      </c>
      <c r="C1238" s="7" t="s">
        <v>76</v>
      </c>
      <c r="D1238" s="8">
        <v>45110</v>
      </c>
      <c r="E1238" s="9" t="s">
        <v>1927</v>
      </c>
      <c r="F1238" s="10">
        <v>20</v>
      </c>
      <c r="G1238" s="10">
        <v>19</v>
      </c>
      <c r="H1238" s="11">
        <v>231999.76</v>
      </c>
      <c r="I1238" s="11">
        <v>36978.54</v>
      </c>
      <c r="J1238" s="11">
        <v>0</v>
      </c>
      <c r="K1238" s="11">
        <v>268978.3</v>
      </c>
      <c r="L1238" s="11">
        <v>2123.64</v>
      </c>
      <c r="M1238" s="11">
        <v>0</v>
      </c>
      <c r="N1238" s="11">
        <v>0</v>
      </c>
      <c r="O1238" s="11">
        <v>0</v>
      </c>
      <c r="P1238" s="11">
        <v>0</v>
      </c>
      <c r="Q1238" s="11">
        <v>0</v>
      </c>
      <c r="R1238" s="11">
        <v>268978.3</v>
      </c>
      <c r="S1238" s="11">
        <v>37665.120000000003</v>
      </c>
      <c r="T1238" s="11">
        <v>1933.33</v>
      </c>
      <c r="U1238" s="11">
        <v>0</v>
      </c>
      <c r="V1238" s="11">
        <v>0</v>
      </c>
      <c r="W1238" s="11">
        <v>0</v>
      </c>
      <c r="X1238" s="11">
        <v>0</v>
      </c>
      <c r="Y1238" s="11">
        <v>0</v>
      </c>
      <c r="Z1238" s="11">
        <v>39598.449999999997</v>
      </c>
      <c r="AA1238" s="11">
        <v>0</v>
      </c>
      <c r="AB1238" s="11">
        <v>0</v>
      </c>
      <c r="AC1238" s="11">
        <v>0</v>
      </c>
      <c r="AD1238" s="11">
        <v>0</v>
      </c>
      <c r="AE1238" s="11">
        <v>0</v>
      </c>
      <c r="AF1238" s="11">
        <v>0</v>
      </c>
      <c r="AG1238" s="11">
        <v>0</v>
      </c>
      <c r="AH1238" s="11">
        <v>0</v>
      </c>
      <c r="AI1238" s="11">
        <v>0</v>
      </c>
      <c r="AJ1238" s="11">
        <v>0</v>
      </c>
      <c r="AK1238" s="11">
        <v>0</v>
      </c>
      <c r="AL1238" s="11">
        <v>0</v>
      </c>
      <c r="AM1238" s="11">
        <v>0</v>
      </c>
      <c r="AN1238" s="11">
        <v>0</v>
      </c>
      <c r="AO1238" s="11">
        <v>0</v>
      </c>
      <c r="AP1238" s="11">
        <v>0</v>
      </c>
      <c r="AQ1238" s="11">
        <v>0</v>
      </c>
      <c r="AR1238" s="11">
        <v>0</v>
      </c>
      <c r="AS1238" s="11">
        <v>0</v>
      </c>
      <c r="AT1238" s="11">
        <f t="shared" si="19"/>
        <v>0</v>
      </c>
      <c r="AU1238" s="11">
        <v>39102.18</v>
      </c>
      <c r="AV1238" s="11">
        <v>39598.449999999997</v>
      </c>
      <c r="AW1238" s="12">
        <v>130</v>
      </c>
      <c r="AX1238" s="12">
        <v>130</v>
      </c>
      <c r="AY1238" s="11">
        <v>344000</v>
      </c>
      <c r="AZ1238" s="11">
        <v>303985.58</v>
      </c>
      <c r="BA1238" s="13">
        <v>90</v>
      </c>
      <c r="BB1238" s="13">
        <v>79.635511000225705</v>
      </c>
      <c r="BC1238" s="13">
        <v>10</v>
      </c>
      <c r="BD1238" s="13"/>
      <c r="BE1238" s="9" t="s">
        <v>78</v>
      </c>
      <c r="BF1238" s="6"/>
      <c r="BG1238" s="9" t="s">
        <v>89</v>
      </c>
      <c r="BH1238" s="9" t="s">
        <v>90</v>
      </c>
      <c r="BI1238" s="9" t="s">
        <v>1133</v>
      </c>
      <c r="BJ1238" s="9" t="s">
        <v>82</v>
      </c>
      <c r="BK1238" s="7" t="s">
        <v>1859</v>
      </c>
      <c r="BL1238" s="13">
        <v>268978.3</v>
      </c>
      <c r="BM1238" s="7" t="s">
        <v>1861</v>
      </c>
      <c r="BN1238" s="13"/>
      <c r="BO1238" s="14">
        <v>43523</v>
      </c>
      <c r="BP1238" s="14">
        <v>47479</v>
      </c>
      <c r="BQ1238" s="14" t="s">
        <v>1928</v>
      </c>
      <c r="BR1238" s="14" t="s">
        <v>1929</v>
      </c>
      <c r="BS1238" s="14" t="s">
        <v>87</v>
      </c>
      <c r="BT1238" s="14" t="s">
        <v>87</v>
      </c>
      <c r="BU1238" s="13">
        <v>3072.87</v>
      </c>
      <c r="BV1238" s="13">
        <v>0</v>
      </c>
      <c r="BW1238" s="13">
        <v>0</v>
      </c>
    </row>
    <row r="1239" spans="1:75" s="1" customFormat="1" ht="18.2" customHeight="1" x14ac:dyDescent="0.15">
      <c r="A1239" s="15">
        <v>1234</v>
      </c>
      <c r="B1239" s="16" t="s">
        <v>75</v>
      </c>
      <c r="C1239" s="16" t="s">
        <v>76</v>
      </c>
      <c r="D1239" s="17">
        <v>45110</v>
      </c>
      <c r="E1239" s="18" t="s">
        <v>1930</v>
      </c>
      <c r="F1239" s="19">
        <v>0</v>
      </c>
      <c r="G1239" s="19">
        <v>0</v>
      </c>
      <c r="H1239" s="20">
        <v>212542.24</v>
      </c>
      <c r="I1239" s="20">
        <v>0</v>
      </c>
      <c r="J1239" s="20">
        <v>0</v>
      </c>
      <c r="K1239" s="20">
        <v>212542.24</v>
      </c>
      <c r="L1239" s="20">
        <v>10000.23</v>
      </c>
      <c r="M1239" s="20">
        <v>0</v>
      </c>
      <c r="N1239" s="20">
        <v>0</v>
      </c>
      <c r="O1239" s="20">
        <v>10000.23</v>
      </c>
      <c r="P1239" s="20">
        <v>806.23</v>
      </c>
      <c r="Q1239" s="20">
        <v>0</v>
      </c>
      <c r="R1239" s="20">
        <v>201735.78</v>
      </c>
      <c r="S1239" s="20">
        <v>0</v>
      </c>
      <c r="T1239" s="20">
        <v>1875.69</v>
      </c>
      <c r="U1239" s="20">
        <v>0</v>
      </c>
      <c r="V1239" s="20">
        <v>0</v>
      </c>
      <c r="W1239" s="20">
        <v>1875.69</v>
      </c>
      <c r="X1239" s="20">
        <v>0</v>
      </c>
      <c r="Y1239" s="20">
        <v>0</v>
      </c>
      <c r="Z1239" s="20">
        <v>0</v>
      </c>
      <c r="AA1239" s="20">
        <v>0</v>
      </c>
      <c r="AB1239" s="20">
        <v>0</v>
      </c>
      <c r="AC1239" s="20">
        <v>0</v>
      </c>
      <c r="AD1239" s="20">
        <v>0</v>
      </c>
      <c r="AE1239" s="20">
        <v>0</v>
      </c>
      <c r="AF1239" s="20">
        <v>0</v>
      </c>
      <c r="AG1239" s="20">
        <v>0</v>
      </c>
      <c r="AH1239" s="20">
        <v>442.03</v>
      </c>
      <c r="AI1239" s="20">
        <v>0</v>
      </c>
      <c r="AJ1239" s="20">
        <v>0</v>
      </c>
      <c r="AK1239" s="20">
        <v>0</v>
      </c>
      <c r="AL1239" s="20">
        <v>0</v>
      </c>
      <c r="AM1239" s="20">
        <v>0</v>
      </c>
      <c r="AN1239" s="20">
        <v>0</v>
      </c>
      <c r="AO1239" s="20">
        <v>0</v>
      </c>
      <c r="AP1239" s="20">
        <v>244.3</v>
      </c>
      <c r="AQ1239" s="20">
        <v>0</v>
      </c>
      <c r="AR1239" s="20">
        <v>242.25</v>
      </c>
      <c r="AS1239" s="20">
        <v>0</v>
      </c>
      <c r="AT1239" s="11">
        <f t="shared" si="19"/>
        <v>13126.23</v>
      </c>
      <c r="AU1239" s="20">
        <v>0</v>
      </c>
      <c r="AV1239" s="20">
        <v>0</v>
      </c>
      <c r="AW1239" s="21">
        <v>21</v>
      </c>
      <c r="AX1239" s="21">
        <v>123</v>
      </c>
      <c r="AY1239" s="20">
        <v>889040.75</v>
      </c>
      <c r="AZ1239" s="20">
        <v>889040.75</v>
      </c>
      <c r="BA1239" s="22">
        <v>94.976091999999994</v>
      </c>
      <c r="BB1239" s="22">
        <v>21.551403578488099</v>
      </c>
      <c r="BC1239" s="22">
        <v>10.59</v>
      </c>
      <c r="BD1239" s="22"/>
      <c r="BE1239" s="18" t="s">
        <v>78</v>
      </c>
      <c r="BF1239" s="15"/>
      <c r="BG1239" s="18" t="s">
        <v>413</v>
      </c>
      <c r="BH1239" s="18" t="s">
        <v>421</v>
      </c>
      <c r="BI1239" s="18" t="s">
        <v>1931</v>
      </c>
      <c r="BJ1239" s="18" t="s">
        <v>108</v>
      </c>
      <c r="BK1239" s="16" t="s">
        <v>1859</v>
      </c>
      <c r="BL1239" s="22">
        <v>201735.78</v>
      </c>
      <c r="BM1239" s="16" t="s">
        <v>1861</v>
      </c>
      <c r="BN1239" s="22"/>
      <c r="BO1239" s="23">
        <v>42027</v>
      </c>
      <c r="BP1239" s="23">
        <v>45770</v>
      </c>
      <c r="BQ1239" s="14" t="s">
        <v>1868</v>
      </c>
      <c r="BR1239" s="14" t="s">
        <v>1869</v>
      </c>
      <c r="BS1239" s="14" t="s">
        <v>87</v>
      </c>
      <c r="BT1239" s="14" t="s">
        <v>87</v>
      </c>
      <c r="BU1239" s="22">
        <v>0</v>
      </c>
      <c r="BV1239" s="22">
        <v>0</v>
      </c>
      <c r="BW1239" s="22">
        <v>0</v>
      </c>
    </row>
    <row r="1240" spans="1:75" s="1" customFormat="1" ht="18.2" customHeight="1" x14ac:dyDescent="0.15">
      <c r="A1240" s="6">
        <v>1235</v>
      </c>
      <c r="B1240" s="7" t="s">
        <v>75</v>
      </c>
      <c r="C1240" s="7" t="s">
        <v>76</v>
      </c>
      <c r="D1240" s="8">
        <v>45110</v>
      </c>
      <c r="E1240" s="9" t="s">
        <v>1932</v>
      </c>
      <c r="F1240" s="10">
        <v>0</v>
      </c>
      <c r="G1240" s="10">
        <v>0</v>
      </c>
      <c r="H1240" s="11">
        <v>207174.26</v>
      </c>
      <c r="I1240" s="11">
        <v>0</v>
      </c>
      <c r="J1240" s="11">
        <v>0</v>
      </c>
      <c r="K1240" s="11">
        <v>207174.26</v>
      </c>
      <c r="L1240" s="11">
        <v>1703.07</v>
      </c>
      <c r="M1240" s="11">
        <v>0</v>
      </c>
      <c r="N1240" s="11">
        <v>0</v>
      </c>
      <c r="O1240" s="11">
        <v>1703.07</v>
      </c>
      <c r="P1240" s="11">
        <v>0</v>
      </c>
      <c r="Q1240" s="11">
        <v>0</v>
      </c>
      <c r="R1240" s="11">
        <v>205471.19</v>
      </c>
      <c r="S1240" s="11">
        <v>0</v>
      </c>
      <c r="T1240" s="11">
        <v>1828.31</v>
      </c>
      <c r="U1240" s="11">
        <v>0</v>
      </c>
      <c r="V1240" s="11">
        <v>0</v>
      </c>
      <c r="W1240" s="11">
        <v>1828.31</v>
      </c>
      <c r="X1240" s="11">
        <v>0</v>
      </c>
      <c r="Y1240" s="11">
        <v>0</v>
      </c>
      <c r="Z1240" s="11">
        <v>0</v>
      </c>
      <c r="AA1240" s="11">
        <v>0</v>
      </c>
      <c r="AB1240" s="11">
        <v>0</v>
      </c>
      <c r="AC1240" s="11">
        <v>0</v>
      </c>
      <c r="AD1240" s="11">
        <v>0</v>
      </c>
      <c r="AE1240" s="11">
        <v>0</v>
      </c>
      <c r="AF1240" s="11">
        <v>0</v>
      </c>
      <c r="AG1240" s="11">
        <v>0</v>
      </c>
      <c r="AH1240" s="11">
        <v>159.1</v>
      </c>
      <c r="AI1240" s="11">
        <v>0</v>
      </c>
      <c r="AJ1240" s="11">
        <v>0</v>
      </c>
      <c r="AK1240" s="11">
        <v>0</v>
      </c>
      <c r="AL1240" s="11">
        <v>0</v>
      </c>
      <c r="AM1240" s="11">
        <v>0</v>
      </c>
      <c r="AN1240" s="11">
        <v>0</v>
      </c>
      <c r="AO1240" s="11">
        <v>0</v>
      </c>
      <c r="AP1240" s="11">
        <v>0.24</v>
      </c>
      <c r="AQ1240" s="11">
        <v>0</v>
      </c>
      <c r="AR1240" s="11">
        <v>0.72</v>
      </c>
      <c r="AS1240" s="11">
        <v>0</v>
      </c>
      <c r="AT1240" s="11">
        <f t="shared" si="19"/>
        <v>3690</v>
      </c>
      <c r="AU1240" s="11">
        <v>0</v>
      </c>
      <c r="AV1240" s="11">
        <v>0</v>
      </c>
      <c r="AW1240" s="12">
        <v>82</v>
      </c>
      <c r="AX1240" s="12">
        <v>183</v>
      </c>
      <c r="AY1240" s="11">
        <v>320000.86</v>
      </c>
      <c r="AZ1240" s="11">
        <v>320000.86</v>
      </c>
      <c r="BA1240" s="13">
        <v>89.999735000000001</v>
      </c>
      <c r="BB1240" s="13">
        <v>57.788446725220197</v>
      </c>
      <c r="BC1240" s="13">
        <v>10.59</v>
      </c>
      <c r="BD1240" s="13"/>
      <c r="BE1240" s="9" t="s">
        <v>78</v>
      </c>
      <c r="BF1240" s="6"/>
      <c r="BG1240" s="9" t="s">
        <v>199</v>
      </c>
      <c r="BH1240" s="9" t="s">
        <v>518</v>
      </c>
      <c r="BI1240" s="9" t="s">
        <v>519</v>
      </c>
      <c r="BJ1240" s="9" t="s">
        <v>108</v>
      </c>
      <c r="BK1240" s="7" t="s">
        <v>1859</v>
      </c>
      <c r="BL1240" s="13">
        <v>205471.19</v>
      </c>
      <c r="BM1240" s="7" t="s">
        <v>1861</v>
      </c>
      <c r="BN1240" s="13"/>
      <c r="BO1240" s="14">
        <v>42055</v>
      </c>
      <c r="BP1240" s="14">
        <v>47623</v>
      </c>
      <c r="BQ1240" s="14" t="s">
        <v>1868</v>
      </c>
      <c r="BR1240" s="14" t="s">
        <v>1869</v>
      </c>
      <c r="BS1240" s="14" t="s">
        <v>87</v>
      </c>
      <c r="BT1240" s="14" t="s">
        <v>87</v>
      </c>
      <c r="BU1240" s="13">
        <v>0</v>
      </c>
      <c r="BV1240" s="13">
        <v>0</v>
      </c>
      <c r="BW1240" s="13">
        <v>0</v>
      </c>
    </row>
    <row r="1241" spans="1:75" s="1" customFormat="1" ht="18.2" customHeight="1" x14ac:dyDescent="0.15">
      <c r="A1241" s="15">
        <v>1236</v>
      </c>
      <c r="B1241" s="16" t="s">
        <v>75</v>
      </c>
      <c r="C1241" s="16" t="s">
        <v>76</v>
      </c>
      <c r="D1241" s="17">
        <v>45110</v>
      </c>
      <c r="E1241" s="18" t="s">
        <v>1933</v>
      </c>
      <c r="F1241" s="19">
        <v>2</v>
      </c>
      <c r="G1241" s="19">
        <v>3</v>
      </c>
      <c r="H1241" s="20">
        <v>613141.88</v>
      </c>
      <c r="I1241" s="20">
        <v>10455</v>
      </c>
      <c r="J1241" s="20">
        <v>0</v>
      </c>
      <c r="K1241" s="20">
        <v>623596.88</v>
      </c>
      <c r="L1241" s="20">
        <v>4418.76</v>
      </c>
      <c r="M1241" s="20">
        <v>0</v>
      </c>
      <c r="N1241" s="20">
        <v>6074.89</v>
      </c>
      <c r="O1241" s="20">
        <v>0</v>
      </c>
      <c r="P1241" s="20">
        <v>0</v>
      </c>
      <c r="Q1241" s="20">
        <v>0</v>
      </c>
      <c r="R1241" s="20">
        <v>617521.99</v>
      </c>
      <c r="S1241" s="20">
        <v>10937.58</v>
      </c>
      <c r="T1241" s="20">
        <v>5410.98</v>
      </c>
      <c r="U1241" s="20">
        <v>0</v>
      </c>
      <c r="V1241" s="20">
        <v>7622.49</v>
      </c>
      <c r="W1241" s="20">
        <v>0</v>
      </c>
      <c r="X1241" s="20">
        <v>0</v>
      </c>
      <c r="Y1241" s="20">
        <v>0</v>
      </c>
      <c r="Z1241" s="20">
        <v>8726.07</v>
      </c>
      <c r="AA1241" s="20">
        <v>0</v>
      </c>
      <c r="AB1241" s="20">
        <v>0</v>
      </c>
      <c r="AC1241" s="20">
        <v>0</v>
      </c>
      <c r="AD1241" s="20">
        <v>0</v>
      </c>
      <c r="AE1241" s="20">
        <v>0</v>
      </c>
      <c r="AF1241" s="20">
        <v>0</v>
      </c>
      <c r="AG1241" s="20">
        <v>0</v>
      </c>
      <c r="AH1241" s="20">
        <v>0</v>
      </c>
      <c r="AI1241" s="20">
        <v>0</v>
      </c>
      <c r="AJ1241" s="20">
        <v>0</v>
      </c>
      <c r="AK1241" s="20">
        <v>0</v>
      </c>
      <c r="AL1241" s="20">
        <v>700</v>
      </c>
      <c r="AM1241" s="20">
        <v>0</v>
      </c>
      <c r="AN1241" s="20">
        <v>0</v>
      </c>
      <c r="AO1241" s="20">
        <v>902.62</v>
      </c>
      <c r="AP1241" s="20">
        <v>0</v>
      </c>
      <c r="AQ1241" s="20">
        <v>0</v>
      </c>
      <c r="AR1241" s="20">
        <v>0</v>
      </c>
      <c r="AS1241" s="20">
        <v>0</v>
      </c>
      <c r="AT1241" s="11">
        <f t="shared" si="19"/>
        <v>15300</v>
      </c>
      <c r="AU1241" s="20">
        <v>8798.8700000000008</v>
      </c>
      <c r="AV1241" s="20">
        <v>8726.07</v>
      </c>
      <c r="AW1241" s="21">
        <v>90</v>
      </c>
      <c r="AX1241" s="21">
        <v>192</v>
      </c>
      <c r="AY1241" s="20">
        <v>907699.99</v>
      </c>
      <c r="AZ1241" s="20">
        <v>907699.99</v>
      </c>
      <c r="BA1241" s="22">
        <v>81.696376000000001</v>
      </c>
      <c r="BB1241" s="22">
        <v>55.579276455988797</v>
      </c>
      <c r="BC1241" s="22">
        <v>10.59</v>
      </c>
      <c r="BD1241" s="22"/>
      <c r="BE1241" s="18" t="s">
        <v>78</v>
      </c>
      <c r="BF1241" s="15"/>
      <c r="BG1241" s="18" t="s">
        <v>280</v>
      </c>
      <c r="BH1241" s="18" t="s">
        <v>321</v>
      </c>
      <c r="BI1241" s="18" t="s">
        <v>731</v>
      </c>
      <c r="BJ1241" s="18" t="s">
        <v>95</v>
      </c>
      <c r="BK1241" s="16" t="s">
        <v>1859</v>
      </c>
      <c r="BL1241" s="22">
        <v>617521.99</v>
      </c>
      <c r="BM1241" s="16" t="s">
        <v>1861</v>
      </c>
      <c r="BN1241" s="22"/>
      <c r="BO1241" s="23">
        <v>42025</v>
      </c>
      <c r="BP1241" s="23">
        <v>47869</v>
      </c>
      <c r="BQ1241" s="14" t="s">
        <v>1868</v>
      </c>
      <c r="BR1241" s="14" t="s">
        <v>1869</v>
      </c>
      <c r="BS1241" s="14" t="s">
        <v>87</v>
      </c>
      <c r="BT1241" s="14" t="s">
        <v>87</v>
      </c>
      <c r="BU1241" s="22">
        <v>451.31</v>
      </c>
      <c r="BV1241" s="22">
        <v>0</v>
      </c>
      <c r="BW1241" s="22">
        <v>0</v>
      </c>
    </row>
    <row r="1242" spans="1:75" s="1" customFormat="1" ht="18.2" customHeight="1" x14ac:dyDescent="0.15">
      <c r="A1242" s="6">
        <v>1237</v>
      </c>
      <c r="B1242" s="7" t="s">
        <v>75</v>
      </c>
      <c r="C1242" s="7" t="s">
        <v>76</v>
      </c>
      <c r="D1242" s="8">
        <v>45110</v>
      </c>
      <c r="E1242" s="9" t="s">
        <v>1934</v>
      </c>
      <c r="F1242" s="10">
        <v>0</v>
      </c>
      <c r="G1242" s="10">
        <v>0</v>
      </c>
      <c r="H1242" s="11">
        <v>277216.99</v>
      </c>
      <c r="I1242" s="11">
        <v>0</v>
      </c>
      <c r="J1242" s="11">
        <v>0</v>
      </c>
      <c r="K1242" s="11">
        <v>277216.99</v>
      </c>
      <c r="L1242" s="11">
        <v>2096.9299999999998</v>
      </c>
      <c r="M1242" s="11">
        <v>0</v>
      </c>
      <c r="N1242" s="11">
        <v>0</v>
      </c>
      <c r="O1242" s="11">
        <v>2096.9299999999998</v>
      </c>
      <c r="P1242" s="11">
        <v>0</v>
      </c>
      <c r="Q1242" s="11">
        <v>0</v>
      </c>
      <c r="R1242" s="11">
        <v>275120.06</v>
      </c>
      <c r="S1242" s="11">
        <v>0</v>
      </c>
      <c r="T1242" s="11">
        <v>2446.44</v>
      </c>
      <c r="U1242" s="11">
        <v>0</v>
      </c>
      <c r="V1242" s="11">
        <v>0</v>
      </c>
      <c r="W1242" s="11">
        <v>2446.44</v>
      </c>
      <c r="X1242" s="11">
        <v>0</v>
      </c>
      <c r="Y1242" s="11">
        <v>0</v>
      </c>
      <c r="Z1242" s="11">
        <v>0</v>
      </c>
      <c r="AA1242" s="11">
        <v>0</v>
      </c>
      <c r="AB1242" s="11">
        <v>0</v>
      </c>
      <c r="AC1242" s="11">
        <v>0</v>
      </c>
      <c r="AD1242" s="11">
        <v>0</v>
      </c>
      <c r="AE1242" s="11">
        <v>0</v>
      </c>
      <c r="AF1242" s="11">
        <v>0</v>
      </c>
      <c r="AG1242" s="11">
        <v>0</v>
      </c>
      <c r="AH1242" s="11">
        <v>207.33</v>
      </c>
      <c r="AI1242" s="11">
        <v>0</v>
      </c>
      <c r="AJ1242" s="11">
        <v>0</v>
      </c>
      <c r="AK1242" s="11">
        <v>0</v>
      </c>
      <c r="AL1242" s="11">
        <v>0</v>
      </c>
      <c r="AM1242" s="11">
        <v>0</v>
      </c>
      <c r="AN1242" s="11">
        <v>0</v>
      </c>
      <c r="AO1242" s="11">
        <v>0</v>
      </c>
      <c r="AP1242" s="11">
        <v>0.9</v>
      </c>
      <c r="AQ1242" s="11">
        <v>0</v>
      </c>
      <c r="AR1242" s="11">
        <v>0.6</v>
      </c>
      <c r="AS1242" s="11">
        <v>0</v>
      </c>
      <c r="AT1242" s="11">
        <f t="shared" si="19"/>
        <v>4751</v>
      </c>
      <c r="AU1242" s="11">
        <v>0</v>
      </c>
      <c r="AV1242" s="11">
        <v>0</v>
      </c>
      <c r="AW1242" s="12">
        <v>87</v>
      </c>
      <c r="AX1242" s="12">
        <v>189</v>
      </c>
      <c r="AY1242" s="11">
        <v>416999.99</v>
      </c>
      <c r="AZ1242" s="11">
        <v>416999.99</v>
      </c>
      <c r="BA1242" s="13">
        <v>70.120866000000007</v>
      </c>
      <c r="BB1242" s="13">
        <v>46.2629672033612</v>
      </c>
      <c r="BC1242" s="13">
        <v>10.59</v>
      </c>
      <c r="BD1242" s="13"/>
      <c r="BE1242" s="9" t="s">
        <v>78</v>
      </c>
      <c r="BF1242" s="6"/>
      <c r="BG1242" s="9" t="s">
        <v>347</v>
      </c>
      <c r="BH1242" s="9" t="s">
        <v>406</v>
      </c>
      <c r="BI1242" s="9" t="s">
        <v>1564</v>
      </c>
      <c r="BJ1242" s="9" t="s">
        <v>108</v>
      </c>
      <c r="BK1242" s="7" t="s">
        <v>1859</v>
      </c>
      <c r="BL1242" s="13">
        <v>275120.06</v>
      </c>
      <c r="BM1242" s="7" t="s">
        <v>1861</v>
      </c>
      <c r="BN1242" s="13"/>
      <c r="BO1242" s="14">
        <v>42023</v>
      </c>
      <c r="BP1242" s="14">
        <v>47775</v>
      </c>
      <c r="BQ1242" s="14" t="s">
        <v>1868</v>
      </c>
      <c r="BR1242" s="14" t="s">
        <v>1869</v>
      </c>
      <c r="BS1242" s="14" t="s">
        <v>87</v>
      </c>
      <c r="BT1242" s="14" t="s">
        <v>87</v>
      </c>
      <c r="BU1242" s="13">
        <v>0</v>
      </c>
      <c r="BV1242" s="13">
        <v>0</v>
      </c>
      <c r="BW1242" s="13">
        <v>0</v>
      </c>
    </row>
    <row r="1243" spans="1:75" s="1" customFormat="1" ht="18.2" customHeight="1" x14ac:dyDescent="0.15">
      <c r="A1243" s="15">
        <v>1238</v>
      </c>
      <c r="B1243" s="16" t="s">
        <v>75</v>
      </c>
      <c r="C1243" s="16" t="s">
        <v>76</v>
      </c>
      <c r="D1243" s="17">
        <v>45110</v>
      </c>
      <c r="E1243" s="18" t="s">
        <v>1935</v>
      </c>
      <c r="F1243" s="19">
        <v>0</v>
      </c>
      <c r="G1243" s="19">
        <v>0</v>
      </c>
      <c r="H1243" s="20">
        <v>252086.92</v>
      </c>
      <c r="I1243" s="20">
        <v>0</v>
      </c>
      <c r="J1243" s="20">
        <v>0</v>
      </c>
      <c r="K1243" s="20">
        <v>252086.92</v>
      </c>
      <c r="L1243" s="20">
        <v>1016.17</v>
      </c>
      <c r="M1243" s="20">
        <v>0</v>
      </c>
      <c r="N1243" s="20">
        <v>0</v>
      </c>
      <c r="O1243" s="20">
        <v>1016.17</v>
      </c>
      <c r="P1243" s="20">
        <v>0</v>
      </c>
      <c r="Q1243" s="20">
        <v>0</v>
      </c>
      <c r="R1243" s="20">
        <v>251070.75</v>
      </c>
      <c r="S1243" s="20">
        <v>0</v>
      </c>
      <c r="T1243" s="20">
        <v>2224.67</v>
      </c>
      <c r="U1243" s="20">
        <v>0</v>
      </c>
      <c r="V1243" s="20">
        <v>0</v>
      </c>
      <c r="W1243" s="20">
        <v>2224.67</v>
      </c>
      <c r="X1243" s="20">
        <v>0</v>
      </c>
      <c r="Y1243" s="20">
        <v>0</v>
      </c>
      <c r="Z1243" s="20">
        <v>0</v>
      </c>
      <c r="AA1243" s="20">
        <v>0</v>
      </c>
      <c r="AB1243" s="20">
        <v>0</v>
      </c>
      <c r="AC1243" s="20">
        <v>0</v>
      </c>
      <c r="AD1243" s="20">
        <v>0</v>
      </c>
      <c r="AE1243" s="20">
        <v>0</v>
      </c>
      <c r="AF1243" s="20">
        <v>0</v>
      </c>
      <c r="AG1243" s="20">
        <v>0</v>
      </c>
      <c r="AH1243" s="20">
        <v>161.51</v>
      </c>
      <c r="AI1243" s="20">
        <v>0</v>
      </c>
      <c r="AJ1243" s="20">
        <v>0</v>
      </c>
      <c r="AK1243" s="20">
        <v>0</v>
      </c>
      <c r="AL1243" s="20">
        <v>0</v>
      </c>
      <c r="AM1243" s="20">
        <v>0</v>
      </c>
      <c r="AN1243" s="20">
        <v>0</v>
      </c>
      <c r="AO1243" s="20">
        <v>0</v>
      </c>
      <c r="AP1243" s="20">
        <v>290.2</v>
      </c>
      <c r="AQ1243" s="20">
        <v>0</v>
      </c>
      <c r="AR1243" s="20">
        <v>192.55</v>
      </c>
      <c r="AS1243" s="20">
        <v>0</v>
      </c>
      <c r="AT1243" s="11">
        <f t="shared" si="19"/>
        <v>3500</v>
      </c>
      <c r="AU1243" s="20">
        <v>0</v>
      </c>
      <c r="AV1243" s="20">
        <v>0</v>
      </c>
      <c r="AW1243" s="21">
        <v>131</v>
      </c>
      <c r="AX1243" s="21">
        <v>233</v>
      </c>
      <c r="AY1243" s="20">
        <v>332499.99</v>
      </c>
      <c r="AZ1243" s="20">
        <v>319825.77</v>
      </c>
      <c r="BA1243" s="22">
        <v>65.008185999999995</v>
      </c>
      <c r="BB1243" s="22">
        <v>51.032954646398601</v>
      </c>
      <c r="BC1243" s="22">
        <v>10.59</v>
      </c>
      <c r="BD1243" s="22"/>
      <c r="BE1243" s="18" t="s">
        <v>78</v>
      </c>
      <c r="BF1243" s="15"/>
      <c r="BG1243" s="18" t="s">
        <v>191</v>
      </c>
      <c r="BH1243" s="18" t="s">
        <v>554</v>
      </c>
      <c r="BI1243" s="18" t="s">
        <v>1076</v>
      </c>
      <c r="BJ1243" s="18" t="s">
        <v>108</v>
      </c>
      <c r="BK1243" s="16" t="s">
        <v>1859</v>
      </c>
      <c r="BL1243" s="22">
        <v>251070.75</v>
      </c>
      <c r="BM1243" s="16" t="s">
        <v>1861</v>
      </c>
      <c r="BN1243" s="22"/>
      <c r="BO1243" s="23">
        <v>42025</v>
      </c>
      <c r="BP1243" s="23">
        <v>49116</v>
      </c>
      <c r="BQ1243" s="14" t="s">
        <v>1868</v>
      </c>
      <c r="BR1243" s="14" t="s">
        <v>1869</v>
      </c>
      <c r="BS1243" s="14" t="s">
        <v>87</v>
      </c>
      <c r="BT1243" s="14" t="s">
        <v>87</v>
      </c>
      <c r="BU1243" s="22">
        <v>0</v>
      </c>
      <c r="BV1243" s="22">
        <v>0</v>
      </c>
      <c r="BW1243" s="22">
        <v>0</v>
      </c>
    </row>
    <row r="1244" spans="1:75" s="1" customFormat="1" ht="18.2" customHeight="1" x14ac:dyDescent="0.15">
      <c r="A1244" s="6">
        <v>1239</v>
      </c>
      <c r="B1244" s="7" t="s">
        <v>75</v>
      </c>
      <c r="C1244" s="7" t="s">
        <v>76</v>
      </c>
      <c r="D1244" s="8">
        <v>45110</v>
      </c>
      <c r="E1244" s="9" t="s">
        <v>1936</v>
      </c>
      <c r="F1244" s="10">
        <v>0</v>
      </c>
      <c r="G1244" s="10">
        <v>0</v>
      </c>
      <c r="H1244" s="11">
        <v>212440.39</v>
      </c>
      <c r="I1244" s="11">
        <v>0</v>
      </c>
      <c r="J1244" s="11">
        <v>0</v>
      </c>
      <c r="K1244" s="11">
        <v>212440.39</v>
      </c>
      <c r="L1244" s="11">
        <v>1688.54</v>
      </c>
      <c r="M1244" s="11">
        <v>0</v>
      </c>
      <c r="N1244" s="11">
        <v>0</v>
      </c>
      <c r="O1244" s="11">
        <v>1688.54</v>
      </c>
      <c r="P1244" s="11">
        <v>0</v>
      </c>
      <c r="Q1244" s="11">
        <v>0</v>
      </c>
      <c r="R1244" s="11">
        <v>210751.85</v>
      </c>
      <c r="S1244" s="11">
        <v>0</v>
      </c>
      <c r="T1244" s="11">
        <v>1874.79</v>
      </c>
      <c r="U1244" s="11">
        <v>0</v>
      </c>
      <c r="V1244" s="11">
        <v>0</v>
      </c>
      <c r="W1244" s="11">
        <v>1874.79</v>
      </c>
      <c r="X1244" s="11">
        <v>0</v>
      </c>
      <c r="Y1244" s="11">
        <v>0</v>
      </c>
      <c r="Z1244" s="11">
        <v>0</v>
      </c>
      <c r="AA1244" s="11">
        <v>0</v>
      </c>
      <c r="AB1244" s="11">
        <v>0</v>
      </c>
      <c r="AC1244" s="11">
        <v>0</v>
      </c>
      <c r="AD1244" s="11">
        <v>0</v>
      </c>
      <c r="AE1244" s="11">
        <v>0</v>
      </c>
      <c r="AF1244" s="11">
        <v>0</v>
      </c>
      <c r="AG1244" s="11">
        <v>0</v>
      </c>
      <c r="AH1244" s="11">
        <v>161.59</v>
      </c>
      <c r="AI1244" s="11">
        <v>0</v>
      </c>
      <c r="AJ1244" s="11">
        <v>0</v>
      </c>
      <c r="AK1244" s="11">
        <v>0</v>
      </c>
      <c r="AL1244" s="11">
        <v>0</v>
      </c>
      <c r="AM1244" s="11">
        <v>0</v>
      </c>
      <c r="AN1244" s="11">
        <v>0</v>
      </c>
      <c r="AO1244" s="11">
        <v>0</v>
      </c>
      <c r="AP1244" s="11">
        <v>0</v>
      </c>
      <c r="AQ1244" s="11">
        <v>0</v>
      </c>
      <c r="AR1244" s="11">
        <v>3724.92</v>
      </c>
      <c r="AS1244" s="11">
        <v>0</v>
      </c>
      <c r="AT1244" s="11">
        <f t="shared" si="19"/>
        <v>0</v>
      </c>
      <c r="AU1244" s="11">
        <v>0</v>
      </c>
      <c r="AV1244" s="11">
        <v>0</v>
      </c>
      <c r="AW1244" s="12">
        <v>84</v>
      </c>
      <c r="AX1244" s="12">
        <v>186</v>
      </c>
      <c r="AY1244" s="11">
        <v>325000</v>
      </c>
      <c r="AZ1244" s="11">
        <v>325000</v>
      </c>
      <c r="BA1244" s="13">
        <v>79.048503999999994</v>
      </c>
      <c r="BB1244" s="13">
        <v>51.260364485330498</v>
      </c>
      <c r="BC1244" s="13">
        <v>10.59</v>
      </c>
      <c r="BD1244" s="13"/>
      <c r="BE1244" s="9" t="s">
        <v>78</v>
      </c>
      <c r="BF1244" s="6"/>
      <c r="BG1244" s="9" t="s">
        <v>199</v>
      </c>
      <c r="BH1244" s="9" t="s">
        <v>518</v>
      </c>
      <c r="BI1244" s="9" t="s">
        <v>519</v>
      </c>
      <c r="BJ1244" s="9" t="s">
        <v>108</v>
      </c>
      <c r="BK1244" s="7" t="s">
        <v>1859</v>
      </c>
      <c r="BL1244" s="13">
        <v>210751.85</v>
      </c>
      <c r="BM1244" s="7" t="s">
        <v>1861</v>
      </c>
      <c r="BN1244" s="13"/>
      <c r="BO1244" s="14">
        <v>42027</v>
      </c>
      <c r="BP1244" s="14">
        <v>47687</v>
      </c>
      <c r="BQ1244" s="14" t="s">
        <v>1862</v>
      </c>
      <c r="BR1244" s="14" t="s">
        <v>1863</v>
      </c>
      <c r="BS1244" s="14" t="s">
        <v>87</v>
      </c>
      <c r="BT1244" s="14" t="s">
        <v>87</v>
      </c>
      <c r="BU1244" s="13">
        <v>0</v>
      </c>
      <c r="BV1244" s="13">
        <v>0</v>
      </c>
      <c r="BW1244" s="13">
        <v>0</v>
      </c>
    </row>
    <row r="1245" spans="1:75" s="1" customFormat="1" ht="18.2" customHeight="1" x14ac:dyDescent="0.15">
      <c r="A1245" s="15">
        <v>1240</v>
      </c>
      <c r="B1245" s="16" t="s">
        <v>75</v>
      </c>
      <c r="C1245" s="16" t="s">
        <v>76</v>
      </c>
      <c r="D1245" s="17">
        <v>45110</v>
      </c>
      <c r="E1245" s="18" t="s">
        <v>1937</v>
      </c>
      <c r="F1245" s="19">
        <v>0</v>
      </c>
      <c r="G1245" s="19">
        <v>0</v>
      </c>
      <c r="H1245" s="20">
        <v>313475.74</v>
      </c>
      <c r="I1245" s="20">
        <v>0</v>
      </c>
      <c r="J1245" s="20">
        <v>0</v>
      </c>
      <c r="K1245" s="20">
        <v>313475.74</v>
      </c>
      <c r="L1245" s="20">
        <v>2201.91</v>
      </c>
      <c r="M1245" s="20">
        <v>0</v>
      </c>
      <c r="N1245" s="20">
        <v>0</v>
      </c>
      <c r="O1245" s="20">
        <v>2201.91</v>
      </c>
      <c r="P1245" s="20">
        <v>0</v>
      </c>
      <c r="Q1245" s="20">
        <v>0</v>
      </c>
      <c r="R1245" s="20">
        <v>311273.83</v>
      </c>
      <c r="S1245" s="20">
        <v>0</v>
      </c>
      <c r="T1245" s="20">
        <v>2729.85</v>
      </c>
      <c r="U1245" s="20">
        <v>0</v>
      </c>
      <c r="V1245" s="20">
        <v>0</v>
      </c>
      <c r="W1245" s="20">
        <v>2729.85</v>
      </c>
      <c r="X1245" s="20">
        <v>0</v>
      </c>
      <c r="Y1245" s="20">
        <v>0</v>
      </c>
      <c r="Z1245" s="20">
        <v>0</v>
      </c>
      <c r="AA1245" s="20">
        <v>0</v>
      </c>
      <c r="AB1245" s="20">
        <v>0</v>
      </c>
      <c r="AC1245" s="20">
        <v>0</v>
      </c>
      <c r="AD1245" s="20">
        <v>0</v>
      </c>
      <c r="AE1245" s="20">
        <v>0</v>
      </c>
      <c r="AF1245" s="20">
        <v>0</v>
      </c>
      <c r="AG1245" s="20">
        <v>0</v>
      </c>
      <c r="AH1245" s="20">
        <v>229.21</v>
      </c>
      <c r="AI1245" s="20">
        <v>0</v>
      </c>
      <c r="AJ1245" s="20">
        <v>0</v>
      </c>
      <c r="AK1245" s="20">
        <v>0</v>
      </c>
      <c r="AL1245" s="20">
        <v>0</v>
      </c>
      <c r="AM1245" s="20">
        <v>0</v>
      </c>
      <c r="AN1245" s="20">
        <v>0</v>
      </c>
      <c r="AO1245" s="20">
        <v>0</v>
      </c>
      <c r="AP1245" s="20">
        <v>0</v>
      </c>
      <c r="AQ1245" s="20">
        <v>0</v>
      </c>
      <c r="AR1245" s="20">
        <v>0</v>
      </c>
      <c r="AS1245" s="20">
        <v>0</v>
      </c>
      <c r="AT1245" s="11">
        <f t="shared" si="19"/>
        <v>5160.9699999999993</v>
      </c>
      <c r="AU1245" s="20">
        <v>0</v>
      </c>
      <c r="AV1245" s="20">
        <v>0</v>
      </c>
      <c r="AW1245" s="21">
        <v>92</v>
      </c>
      <c r="AX1245" s="21">
        <v>194</v>
      </c>
      <c r="AY1245" s="20">
        <v>460999.99</v>
      </c>
      <c r="AZ1245" s="20">
        <v>460999.99</v>
      </c>
      <c r="BA1245" s="22">
        <v>60.737527</v>
      </c>
      <c r="BB1245" s="22">
        <v>41.010852633680997</v>
      </c>
      <c r="BC1245" s="22">
        <v>10.45</v>
      </c>
      <c r="BD1245" s="22"/>
      <c r="BE1245" s="18" t="s">
        <v>78</v>
      </c>
      <c r="BF1245" s="15"/>
      <c r="BG1245" s="18" t="s">
        <v>105</v>
      </c>
      <c r="BH1245" s="18" t="s">
        <v>106</v>
      </c>
      <c r="BI1245" s="18" t="s">
        <v>501</v>
      </c>
      <c r="BJ1245" s="18" t="s">
        <v>108</v>
      </c>
      <c r="BK1245" s="16" t="s">
        <v>1859</v>
      </c>
      <c r="BL1245" s="22">
        <v>311273.83</v>
      </c>
      <c r="BM1245" s="16" t="s">
        <v>1861</v>
      </c>
      <c r="BN1245" s="22"/>
      <c r="BO1245" s="23">
        <v>42023</v>
      </c>
      <c r="BP1245" s="23">
        <v>47926</v>
      </c>
      <c r="BQ1245" s="14" t="s">
        <v>1868</v>
      </c>
      <c r="BR1245" s="14" t="s">
        <v>1869</v>
      </c>
      <c r="BS1245" s="14" t="s">
        <v>87</v>
      </c>
      <c r="BT1245" s="14" t="s">
        <v>87</v>
      </c>
      <c r="BU1245" s="22">
        <v>0</v>
      </c>
      <c r="BV1245" s="22">
        <v>0</v>
      </c>
      <c r="BW1245" s="22">
        <v>0</v>
      </c>
    </row>
    <row r="1246" spans="1:75" s="1" customFormat="1" ht="18.2" customHeight="1" x14ac:dyDescent="0.15">
      <c r="A1246" s="6">
        <v>1241</v>
      </c>
      <c r="B1246" s="7" t="s">
        <v>75</v>
      </c>
      <c r="C1246" s="7" t="s">
        <v>76</v>
      </c>
      <c r="D1246" s="8">
        <v>45110</v>
      </c>
      <c r="E1246" s="9" t="s">
        <v>1938</v>
      </c>
      <c r="F1246" s="10">
        <v>58</v>
      </c>
      <c r="G1246" s="10">
        <v>57</v>
      </c>
      <c r="H1246" s="11">
        <v>238478.53</v>
      </c>
      <c r="I1246" s="11">
        <v>90365.6</v>
      </c>
      <c r="J1246" s="11">
        <v>0</v>
      </c>
      <c r="K1246" s="11">
        <v>328844.13</v>
      </c>
      <c r="L1246" s="11">
        <v>2066.79</v>
      </c>
      <c r="M1246" s="11">
        <v>0</v>
      </c>
      <c r="N1246" s="11">
        <v>0</v>
      </c>
      <c r="O1246" s="11">
        <v>0</v>
      </c>
      <c r="P1246" s="11">
        <v>0</v>
      </c>
      <c r="Q1246" s="11">
        <v>0</v>
      </c>
      <c r="R1246" s="11">
        <v>328844.13</v>
      </c>
      <c r="S1246" s="11">
        <v>158163.51999999999</v>
      </c>
      <c r="T1246" s="11">
        <v>2293.37</v>
      </c>
      <c r="U1246" s="11">
        <v>0</v>
      </c>
      <c r="V1246" s="11">
        <v>0</v>
      </c>
      <c r="W1246" s="11">
        <v>0</v>
      </c>
      <c r="X1246" s="11">
        <v>0</v>
      </c>
      <c r="Y1246" s="11">
        <v>0</v>
      </c>
      <c r="Z1246" s="11">
        <v>160456.89000000001</v>
      </c>
      <c r="AA1246" s="11">
        <v>0</v>
      </c>
      <c r="AB1246" s="11">
        <v>0</v>
      </c>
      <c r="AC1246" s="11">
        <v>0</v>
      </c>
      <c r="AD1246" s="11">
        <v>0</v>
      </c>
      <c r="AE1246" s="11">
        <v>0</v>
      </c>
      <c r="AF1246" s="11">
        <v>0</v>
      </c>
      <c r="AG1246" s="11">
        <v>0</v>
      </c>
      <c r="AH1246" s="11">
        <v>0</v>
      </c>
      <c r="AI1246" s="11">
        <v>0</v>
      </c>
      <c r="AJ1246" s="11">
        <v>0</v>
      </c>
      <c r="AK1246" s="11">
        <v>0</v>
      </c>
      <c r="AL1246" s="11">
        <v>0</v>
      </c>
      <c r="AM1246" s="11">
        <v>0</v>
      </c>
      <c r="AN1246" s="11">
        <v>0</v>
      </c>
      <c r="AO1246" s="11">
        <v>0</v>
      </c>
      <c r="AP1246" s="11">
        <v>0</v>
      </c>
      <c r="AQ1246" s="11">
        <v>0</v>
      </c>
      <c r="AR1246" s="11">
        <v>0</v>
      </c>
      <c r="AS1246" s="11">
        <v>0</v>
      </c>
      <c r="AT1246" s="11">
        <f t="shared" si="19"/>
        <v>0</v>
      </c>
      <c r="AU1246" s="11">
        <v>92432.39</v>
      </c>
      <c r="AV1246" s="11">
        <v>160456.89000000001</v>
      </c>
      <c r="AW1246" s="12">
        <v>77</v>
      </c>
      <c r="AX1246" s="12">
        <v>179</v>
      </c>
      <c r="AY1246" s="11">
        <v>293808.01</v>
      </c>
      <c r="AZ1246" s="11">
        <v>371650.57</v>
      </c>
      <c r="BA1246" s="13">
        <v>86.936764999999994</v>
      </c>
      <c r="BB1246" s="13">
        <v>76.923452186389596</v>
      </c>
      <c r="BC1246" s="13">
        <v>11.54</v>
      </c>
      <c r="BD1246" s="13"/>
      <c r="BE1246" s="9" t="s">
        <v>78</v>
      </c>
      <c r="BF1246" s="6"/>
      <c r="BG1246" s="9" t="s">
        <v>79</v>
      </c>
      <c r="BH1246" s="9" t="s">
        <v>195</v>
      </c>
      <c r="BI1246" s="9" t="s">
        <v>627</v>
      </c>
      <c r="BJ1246" s="9" t="s">
        <v>82</v>
      </c>
      <c r="BK1246" s="7" t="s">
        <v>1859</v>
      </c>
      <c r="BL1246" s="13">
        <v>328844.13</v>
      </c>
      <c r="BM1246" s="7" t="s">
        <v>1861</v>
      </c>
      <c r="BN1246" s="13"/>
      <c r="BO1246" s="14">
        <v>42023</v>
      </c>
      <c r="BP1246" s="14">
        <v>47471</v>
      </c>
      <c r="BQ1246" s="14" t="s">
        <v>1865</v>
      </c>
      <c r="BR1246" s="14" t="s">
        <v>1866</v>
      </c>
      <c r="BS1246" s="14" t="s">
        <v>87</v>
      </c>
      <c r="BT1246" s="14" t="s">
        <v>87</v>
      </c>
      <c r="BU1246" s="13">
        <v>9781.92</v>
      </c>
      <c r="BV1246" s="13">
        <v>0</v>
      </c>
      <c r="BW1246" s="13">
        <v>0</v>
      </c>
    </row>
    <row r="1247" spans="1:75" s="1" customFormat="1" ht="18.2" customHeight="1" x14ac:dyDescent="0.15">
      <c r="A1247" s="15">
        <v>1242</v>
      </c>
      <c r="B1247" s="16" t="s">
        <v>75</v>
      </c>
      <c r="C1247" s="16" t="s">
        <v>76</v>
      </c>
      <c r="D1247" s="17">
        <v>45110</v>
      </c>
      <c r="E1247" s="18" t="s">
        <v>1939</v>
      </c>
      <c r="F1247" s="19">
        <v>0</v>
      </c>
      <c r="G1247" s="19">
        <v>0</v>
      </c>
      <c r="H1247" s="20">
        <v>285165.7</v>
      </c>
      <c r="I1247" s="20">
        <v>0</v>
      </c>
      <c r="J1247" s="20">
        <v>0</v>
      </c>
      <c r="K1247" s="20">
        <v>285165.7</v>
      </c>
      <c r="L1247" s="20">
        <v>2022.69</v>
      </c>
      <c r="M1247" s="20">
        <v>0</v>
      </c>
      <c r="N1247" s="20">
        <v>0</v>
      </c>
      <c r="O1247" s="20">
        <v>2022.69</v>
      </c>
      <c r="P1247" s="20">
        <v>0</v>
      </c>
      <c r="Q1247" s="20">
        <v>0</v>
      </c>
      <c r="R1247" s="20">
        <v>283143.01</v>
      </c>
      <c r="S1247" s="20">
        <v>0</v>
      </c>
      <c r="T1247" s="20">
        <v>2516.59</v>
      </c>
      <c r="U1247" s="20">
        <v>0</v>
      </c>
      <c r="V1247" s="20">
        <v>0</v>
      </c>
      <c r="W1247" s="20">
        <v>2516.59</v>
      </c>
      <c r="X1247" s="20">
        <v>0</v>
      </c>
      <c r="Y1247" s="20">
        <v>0</v>
      </c>
      <c r="Z1247" s="20">
        <v>0</v>
      </c>
      <c r="AA1247" s="20">
        <v>0</v>
      </c>
      <c r="AB1247" s="20">
        <v>0</v>
      </c>
      <c r="AC1247" s="20">
        <v>0</v>
      </c>
      <c r="AD1247" s="20">
        <v>0</v>
      </c>
      <c r="AE1247" s="20">
        <v>0</v>
      </c>
      <c r="AF1247" s="20">
        <v>0</v>
      </c>
      <c r="AG1247" s="20">
        <v>0</v>
      </c>
      <c r="AH1247" s="20">
        <v>208.82</v>
      </c>
      <c r="AI1247" s="20">
        <v>0</v>
      </c>
      <c r="AJ1247" s="20">
        <v>0</v>
      </c>
      <c r="AK1247" s="20">
        <v>0</v>
      </c>
      <c r="AL1247" s="20">
        <v>0</v>
      </c>
      <c r="AM1247" s="20">
        <v>0</v>
      </c>
      <c r="AN1247" s="20">
        <v>0</v>
      </c>
      <c r="AO1247" s="20">
        <v>0</v>
      </c>
      <c r="AP1247" s="20">
        <v>9.5</v>
      </c>
      <c r="AQ1247" s="20">
        <v>0</v>
      </c>
      <c r="AR1247" s="20">
        <v>7.6</v>
      </c>
      <c r="AS1247" s="20">
        <v>0</v>
      </c>
      <c r="AT1247" s="11">
        <f t="shared" si="19"/>
        <v>4750</v>
      </c>
      <c r="AU1247" s="20">
        <v>0</v>
      </c>
      <c r="AV1247" s="20">
        <v>0</v>
      </c>
      <c r="AW1247" s="21">
        <v>91</v>
      </c>
      <c r="AX1247" s="21">
        <v>193</v>
      </c>
      <c r="AY1247" s="20">
        <v>419999.99</v>
      </c>
      <c r="AZ1247" s="20">
        <v>419999.99</v>
      </c>
      <c r="BA1247" s="22">
        <v>89.999996999999993</v>
      </c>
      <c r="BB1247" s="22">
        <v>60.673501565014298</v>
      </c>
      <c r="BC1247" s="22">
        <v>10.59</v>
      </c>
      <c r="BD1247" s="22"/>
      <c r="BE1247" s="18" t="s">
        <v>78</v>
      </c>
      <c r="BF1247" s="15"/>
      <c r="BG1247" s="18" t="s">
        <v>89</v>
      </c>
      <c r="BH1247" s="18" t="s">
        <v>166</v>
      </c>
      <c r="BI1247" s="18" t="s">
        <v>287</v>
      </c>
      <c r="BJ1247" s="18" t="s">
        <v>108</v>
      </c>
      <c r="BK1247" s="16" t="s">
        <v>1859</v>
      </c>
      <c r="BL1247" s="22">
        <v>283143.01</v>
      </c>
      <c r="BM1247" s="16" t="s">
        <v>1861</v>
      </c>
      <c r="BN1247" s="22"/>
      <c r="BO1247" s="23">
        <v>42026</v>
      </c>
      <c r="BP1247" s="23">
        <v>47901</v>
      </c>
      <c r="BQ1247" s="14" t="s">
        <v>1868</v>
      </c>
      <c r="BR1247" s="14" t="s">
        <v>1869</v>
      </c>
      <c r="BS1247" s="14" t="s">
        <v>87</v>
      </c>
      <c r="BT1247" s="14" t="s">
        <v>87</v>
      </c>
      <c r="BU1247" s="22">
        <v>0</v>
      </c>
      <c r="BV1247" s="22">
        <v>0</v>
      </c>
      <c r="BW1247" s="22">
        <v>0</v>
      </c>
    </row>
    <row r="1248" spans="1:75" s="1" customFormat="1" ht="18.2" customHeight="1" x14ac:dyDescent="0.15">
      <c r="A1248" s="6">
        <v>1243</v>
      </c>
      <c r="B1248" s="7" t="s">
        <v>75</v>
      </c>
      <c r="C1248" s="7" t="s">
        <v>76</v>
      </c>
      <c r="D1248" s="8">
        <v>45110</v>
      </c>
      <c r="E1248" s="9" t="s">
        <v>1940</v>
      </c>
      <c r="F1248" s="10">
        <v>4</v>
      </c>
      <c r="G1248" s="10">
        <v>4</v>
      </c>
      <c r="H1248" s="11">
        <v>279823.61</v>
      </c>
      <c r="I1248" s="11">
        <v>7437.41</v>
      </c>
      <c r="J1248" s="11">
        <v>0</v>
      </c>
      <c r="K1248" s="11">
        <v>287261.02</v>
      </c>
      <c r="L1248" s="11">
        <v>1898.95</v>
      </c>
      <c r="M1248" s="11">
        <v>0</v>
      </c>
      <c r="N1248" s="11">
        <v>1835.86</v>
      </c>
      <c r="O1248" s="11">
        <v>0</v>
      </c>
      <c r="P1248" s="11">
        <v>0</v>
      </c>
      <c r="Q1248" s="11">
        <v>0</v>
      </c>
      <c r="R1248" s="11">
        <v>285425.15999999997</v>
      </c>
      <c r="S1248" s="11">
        <v>7983.56</v>
      </c>
      <c r="T1248" s="11">
        <v>2373.84</v>
      </c>
      <c r="U1248" s="11">
        <v>0</v>
      </c>
      <c r="V1248" s="11">
        <v>2611.13</v>
      </c>
      <c r="W1248" s="11">
        <v>0</v>
      </c>
      <c r="X1248" s="11">
        <v>0</v>
      </c>
      <c r="Y1248" s="11">
        <v>0</v>
      </c>
      <c r="Z1248" s="11">
        <v>7746.27</v>
      </c>
      <c r="AA1248" s="11">
        <v>0</v>
      </c>
      <c r="AB1248" s="11">
        <v>0</v>
      </c>
      <c r="AC1248" s="11">
        <v>0</v>
      </c>
      <c r="AD1248" s="11">
        <v>0</v>
      </c>
      <c r="AE1248" s="11">
        <v>0</v>
      </c>
      <c r="AF1248" s="11">
        <v>0</v>
      </c>
      <c r="AG1248" s="11">
        <v>0</v>
      </c>
      <c r="AH1248" s="11">
        <v>0</v>
      </c>
      <c r="AI1248" s="11">
        <v>0</v>
      </c>
      <c r="AJ1248" s="11">
        <v>0</v>
      </c>
      <c r="AK1248" s="11">
        <v>0</v>
      </c>
      <c r="AL1248" s="11">
        <v>350</v>
      </c>
      <c r="AM1248" s="11">
        <v>0</v>
      </c>
      <c r="AN1248" s="11">
        <v>0</v>
      </c>
      <c r="AO1248" s="11">
        <v>203.01</v>
      </c>
      <c r="AP1248" s="11">
        <v>0</v>
      </c>
      <c r="AQ1248" s="11">
        <v>0</v>
      </c>
      <c r="AR1248" s="11">
        <v>0</v>
      </c>
      <c r="AS1248" s="11">
        <v>0</v>
      </c>
      <c r="AT1248" s="11">
        <f t="shared" si="19"/>
        <v>5000</v>
      </c>
      <c r="AU1248" s="11">
        <v>7500.5</v>
      </c>
      <c r="AV1248" s="11">
        <v>7746.27</v>
      </c>
      <c r="AW1248" s="12">
        <v>95</v>
      </c>
      <c r="AX1248" s="12">
        <v>197</v>
      </c>
      <c r="AY1248" s="11">
        <v>408299.99</v>
      </c>
      <c r="AZ1248" s="11">
        <v>408299.99</v>
      </c>
      <c r="BA1248" s="13">
        <v>80.235125999999994</v>
      </c>
      <c r="BB1248" s="13">
        <v>56.088964577662999</v>
      </c>
      <c r="BC1248" s="13">
        <v>10.18</v>
      </c>
      <c r="BD1248" s="13"/>
      <c r="BE1248" s="9" t="s">
        <v>78</v>
      </c>
      <c r="BF1248" s="6"/>
      <c r="BG1248" s="9" t="s">
        <v>306</v>
      </c>
      <c r="BH1248" s="9" t="s">
        <v>307</v>
      </c>
      <c r="BI1248" s="9" t="s">
        <v>308</v>
      </c>
      <c r="BJ1248" s="9" t="s">
        <v>95</v>
      </c>
      <c r="BK1248" s="7" t="s">
        <v>1859</v>
      </c>
      <c r="BL1248" s="13">
        <v>285425.15999999997</v>
      </c>
      <c r="BM1248" s="7" t="s">
        <v>1861</v>
      </c>
      <c r="BN1248" s="13"/>
      <c r="BO1248" s="14">
        <v>42027</v>
      </c>
      <c r="BP1248" s="14">
        <v>48022</v>
      </c>
      <c r="BQ1248" s="14" t="s">
        <v>1862</v>
      </c>
      <c r="BR1248" s="14" t="s">
        <v>1863</v>
      </c>
      <c r="BS1248" s="14" t="s">
        <v>87</v>
      </c>
      <c r="BT1248" s="14" t="s">
        <v>87</v>
      </c>
      <c r="BU1248" s="13">
        <v>609.03</v>
      </c>
      <c r="BV1248" s="13">
        <v>0</v>
      </c>
      <c r="BW1248" s="13">
        <v>0</v>
      </c>
    </row>
    <row r="1249" spans="1:75" s="1" customFormat="1" ht="18.2" customHeight="1" x14ac:dyDescent="0.15">
      <c r="A1249" s="15">
        <v>1244</v>
      </c>
      <c r="B1249" s="16" t="s">
        <v>75</v>
      </c>
      <c r="C1249" s="16" t="s">
        <v>76</v>
      </c>
      <c r="D1249" s="17">
        <v>45110</v>
      </c>
      <c r="E1249" s="18" t="s">
        <v>1941</v>
      </c>
      <c r="F1249" s="19">
        <v>0</v>
      </c>
      <c r="G1249" s="19">
        <v>3</v>
      </c>
      <c r="H1249" s="20">
        <v>230462.49</v>
      </c>
      <c r="I1249" s="20">
        <v>17757.63</v>
      </c>
      <c r="J1249" s="20">
        <v>0</v>
      </c>
      <c r="K1249" s="20">
        <v>248220.12</v>
      </c>
      <c r="L1249" s="20">
        <v>6743.66</v>
      </c>
      <c r="M1249" s="20">
        <v>0</v>
      </c>
      <c r="N1249" s="20">
        <v>17757.63</v>
      </c>
      <c r="O1249" s="20">
        <v>6743.66</v>
      </c>
      <c r="P1249" s="20">
        <v>0</v>
      </c>
      <c r="Q1249" s="20">
        <v>0</v>
      </c>
      <c r="R1249" s="20">
        <v>223718.83</v>
      </c>
      <c r="S1249" s="20">
        <v>4244.12</v>
      </c>
      <c r="T1249" s="20">
        <v>2033.83</v>
      </c>
      <c r="U1249" s="20">
        <v>0</v>
      </c>
      <c r="V1249" s="20">
        <v>4244.12</v>
      </c>
      <c r="W1249" s="20">
        <v>2033.83</v>
      </c>
      <c r="X1249" s="20">
        <v>0</v>
      </c>
      <c r="Y1249" s="20">
        <v>0</v>
      </c>
      <c r="Z1249" s="20">
        <v>0</v>
      </c>
      <c r="AA1249" s="20">
        <v>0</v>
      </c>
      <c r="AB1249" s="20">
        <v>0</v>
      </c>
      <c r="AC1249" s="20">
        <v>0</v>
      </c>
      <c r="AD1249" s="20">
        <v>0</v>
      </c>
      <c r="AE1249" s="20">
        <v>0</v>
      </c>
      <c r="AF1249" s="20">
        <v>0</v>
      </c>
      <c r="AG1249" s="20">
        <v>0</v>
      </c>
      <c r="AH1249" s="20">
        <v>338.1</v>
      </c>
      <c r="AI1249" s="20">
        <v>0</v>
      </c>
      <c r="AJ1249" s="20">
        <v>0</v>
      </c>
      <c r="AK1249" s="20">
        <v>0</v>
      </c>
      <c r="AL1249" s="20">
        <v>700</v>
      </c>
      <c r="AM1249" s="20">
        <v>0</v>
      </c>
      <c r="AN1249" s="20">
        <v>0</v>
      </c>
      <c r="AO1249" s="20">
        <v>676.2</v>
      </c>
      <c r="AP1249" s="20">
        <v>0</v>
      </c>
      <c r="AQ1249" s="20">
        <v>0</v>
      </c>
      <c r="AR1249" s="20">
        <v>0</v>
      </c>
      <c r="AS1249" s="20">
        <v>700.54</v>
      </c>
      <c r="AT1249" s="11">
        <f t="shared" si="19"/>
        <v>31793</v>
      </c>
      <c r="AU1249" s="20">
        <v>0</v>
      </c>
      <c r="AV1249" s="20">
        <v>0</v>
      </c>
      <c r="AW1249" s="21">
        <v>29</v>
      </c>
      <c r="AX1249" s="21">
        <v>131</v>
      </c>
      <c r="AY1249" s="20">
        <v>680000</v>
      </c>
      <c r="AZ1249" s="20">
        <v>680000</v>
      </c>
      <c r="BA1249" s="22">
        <v>89.999999000000003</v>
      </c>
      <c r="BB1249" s="22">
        <v>29.609844818060498</v>
      </c>
      <c r="BC1249" s="22">
        <v>10.59</v>
      </c>
      <c r="BD1249" s="22"/>
      <c r="BE1249" s="18" t="s">
        <v>78</v>
      </c>
      <c r="BF1249" s="15"/>
      <c r="BG1249" s="18" t="s">
        <v>413</v>
      </c>
      <c r="BH1249" s="18" t="s">
        <v>421</v>
      </c>
      <c r="BI1249" s="18" t="s">
        <v>422</v>
      </c>
      <c r="BJ1249" s="18" t="s">
        <v>108</v>
      </c>
      <c r="BK1249" s="16" t="s">
        <v>1859</v>
      </c>
      <c r="BL1249" s="22">
        <v>223718.83</v>
      </c>
      <c r="BM1249" s="16" t="s">
        <v>1861</v>
      </c>
      <c r="BN1249" s="22"/>
      <c r="BO1249" s="23">
        <v>42027</v>
      </c>
      <c r="BP1249" s="23">
        <v>46014</v>
      </c>
      <c r="BQ1249" s="14" t="s">
        <v>1862</v>
      </c>
      <c r="BR1249" s="14" t="s">
        <v>1863</v>
      </c>
      <c r="BS1249" s="14" t="s">
        <v>87</v>
      </c>
      <c r="BT1249" s="14" t="s">
        <v>87</v>
      </c>
      <c r="BU1249" s="22">
        <v>0</v>
      </c>
      <c r="BV1249" s="22">
        <v>0</v>
      </c>
      <c r="BW1249" s="22">
        <v>0</v>
      </c>
    </row>
    <row r="1250" spans="1:75" s="1" customFormat="1" ht="18.2" customHeight="1" x14ac:dyDescent="0.15">
      <c r="A1250" s="6">
        <v>1245</v>
      </c>
      <c r="B1250" s="7" t="s">
        <v>75</v>
      </c>
      <c r="C1250" s="7" t="s">
        <v>76</v>
      </c>
      <c r="D1250" s="8">
        <v>45110</v>
      </c>
      <c r="E1250" s="9" t="s">
        <v>1942</v>
      </c>
      <c r="F1250" s="10">
        <v>0</v>
      </c>
      <c r="G1250" s="10">
        <v>0</v>
      </c>
      <c r="H1250" s="11">
        <v>190081.49</v>
      </c>
      <c r="I1250" s="11">
        <v>0</v>
      </c>
      <c r="J1250" s="11">
        <v>0</v>
      </c>
      <c r="K1250" s="11">
        <v>190081.49</v>
      </c>
      <c r="L1250" s="11">
        <v>2835.1</v>
      </c>
      <c r="M1250" s="11">
        <v>0</v>
      </c>
      <c r="N1250" s="11">
        <v>0</v>
      </c>
      <c r="O1250" s="11">
        <v>2835.1</v>
      </c>
      <c r="P1250" s="11">
        <v>1289.94</v>
      </c>
      <c r="Q1250" s="11">
        <v>0</v>
      </c>
      <c r="R1250" s="11">
        <v>185956.45</v>
      </c>
      <c r="S1250" s="11">
        <v>0</v>
      </c>
      <c r="T1250" s="11">
        <v>1584.01</v>
      </c>
      <c r="U1250" s="11">
        <v>0</v>
      </c>
      <c r="V1250" s="11">
        <v>0</v>
      </c>
      <c r="W1250" s="11">
        <v>1584.01</v>
      </c>
      <c r="X1250" s="11">
        <v>0</v>
      </c>
      <c r="Y1250" s="11">
        <v>0</v>
      </c>
      <c r="Z1250" s="11">
        <v>0</v>
      </c>
      <c r="AA1250" s="11">
        <v>0</v>
      </c>
      <c r="AB1250" s="11">
        <v>0</v>
      </c>
      <c r="AC1250" s="11">
        <v>0</v>
      </c>
      <c r="AD1250" s="11">
        <v>0</v>
      </c>
      <c r="AE1250" s="11">
        <v>0</v>
      </c>
      <c r="AF1250" s="11">
        <v>0</v>
      </c>
      <c r="AG1250" s="11">
        <v>0</v>
      </c>
      <c r="AH1250" s="11">
        <v>186.2</v>
      </c>
      <c r="AI1250" s="11">
        <v>0</v>
      </c>
      <c r="AJ1250" s="11">
        <v>0</v>
      </c>
      <c r="AK1250" s="11">
        <v>0</v>
      </c>
      <c r="AL1250" s="11">
        <v>0</v>
      </c>
      <c r="AM1250" s="11">
        <v>0</v>
      </c>
      <c r="AN1250" s="11">
        <v>0</v>
      </c>
      <c r="AO1250" s="11">
        <v>0</v>
      </c>
      <c r="AP1250" s="11">
        <v>0</v>
      </c>
      <c r="AQ1250" s="11">
        <v>0</v>
      </c>
      <c r="AR1250" s="11">
        <v>0.69</v>
      </c>
      <c r="AS1250" s="11">
        <v>0</v>
      </c>
      <c r="AT1250" s="11">
        <f t="shared" si="19"/>
        <v>5894.5599999999995</v>
      </c>
      <c r="AU1250" s="11">
        <v>0</v>
      </c>
      <c r="AV1250" s="11">
        <v>0</v>
      </c>
      <c r="AW1250" s="12">
        <v>89</v>
      </c>
      <c r="AX1250" s="12">
        <v>142</v>
      </c>
      <c r="AY1250" s="11">
        <v>385075.68</v>
      </c>
      <c r="AZ1250" s="11">
        <v>350000</v>
      </c>
      <c r="BA1250" s="13">
        <v>71.428567000000001</v>
      </c>
      <c r="BB1250" s="13">
        <v>37.950293565449002</v>
      </c>
      <c r="BC1250" s="13">
        <v>10</v>
      </c>
      <c r="BD1250" s="13"/>
      <c r="BE1250" s="9" t="s">
        <v>78</v>
      </c>
      <c r="BF1250" s="6"/>
      <c r="BG1250" s="9" t="s">
        <v>105</v>
      </c>
      <c r="BH1250" s="9" t="s">
        <v>106</v>
      </c>
      <c r="BI1250" s="9" t="s">
        <v>501</v>
      </c>
      <c r="BJ1250" s="9" t="s">
        <v>108</v>
      </c>
      <c r="BK1250" s="7" t="s">
        <v>1859</v>
      </c>
      <c r="BL1250" s="13">
        <v>185956.45</v>
      </c>
      <c r="BM1250" s="7" t="s">
        <v>1861</v>
      </c>
      <c r="BN1250" s="13"/>
      <c r="BO1250" s="14">
        <v>43523</v>
      </c>
      <c r="BP1250" s="14">
        <v>47844</v>
      </c>
      <c r="BQ1250" s="14" t="s">
        <v>1868</v>
      </c>
      <c r="BR1250" s="14" t="s">
        <v>1869</v>
      </c>
      <c r="BS1250" s="14" t="s">
        <v>87</v>
      </c>
      <c r="BT1250" s="14" t="s">
        <v>87</v>
      </c>
      <c r="BU1250" s="13">
        <v>0</v>
      </c>
      <c r="BV1250" s="13">
        <v>0</v>
      </c>
      <c r="BW1250" s="13">
        <v>0</v>
      </c>
    </row>
    <row r="1251" spans="1:75" s="1" customFormat="1" ht="18.2" customHeight="1" x14ac:dyDescent="0.15">
      <c r="A1251" s="15">
        <v>1246</v>
      </c>
      <c r="B1251" s="16" t="s">
        <v>75</v>
      </c>
      <c r="C1251" s="16" t="s">
        <v>76</v>
      </c>
      <c r="D1251" s="17">
        <v>45110</v>
      </c>
      <c r="E1251" s="18" t="s">
        <v>1943</v>
      </c>
      <c r="F1251" s="16" t="s">
        <v>482</v>
      </c>
      <c r="G1251" s="19">
        <v>33</v>
      </c>
      <c r="H1251" s="20">
        <v>267370.33</v>
      </c>
      <c r="I1251" s="20">
        <v>63107.61</v>
      </c>
      <c r="J1251" s="20">
        <v>0</v>
      </c>
      <c r="K1251" s="20">
        <v>330477.94</v>
      </c>
      <c r="L1251" s="20">
        <v>2247.58</v>
      </c>
      <c r="M1251" s="20">
        <v>330477.94</v>
      </c>
      <c r="N1251" s="20">
        <v>0</v>
      </c>
      <c r="O1251" s="20">
        <v>0</v>
      </c>
      <c r="P1251" s="20">
        <v>0</v>
      </c>
      <c r="Q1251" s="20">
        <v>0</v>
      </c>
      <c r="R1251" s="20">
        <v>330477.94</v>
      </c>
      <c r="S1251" s="20">
        <v>80318.34</v>
      </c>
      <c r="T1251" s="20">
        <v>2228.09</v>
      </c>
      <c r="U1251" s="20">
        <v>0</v>
      </c>
      <c r="V1251" s="20">
        <v>0</v>
      </c>
      <c r="W1251" s="20">
        <v>0</v>
      </c>
      <c r="X1251" s="20">
        <v>0</v>
      </c>
      <c r="Y1251" s="20">
        <v>0</v>
      </c>
      <c r="Z1251" s="20">
        <v>82546.429999999993</v>
      </c>
      <c r="AA1251" s="20">
        <v>0</v>
      </c>
      <c r="AB1251" s="20">
        <v>0</v>
      </c>
      <c r="AC1251" s="20">
        <v>0</v>
      </c>
      <c r="AD1251" s="20">
        <v>0</v>
      </c>
      <c r="AE1251" s="20">
        <v>0</v>
      </c>
      <c r="AF1251" s="20">
        <v>0</v>
      </c>
      <c r="AG1251" s="20">
        <v>0</v>
      </c>
      <c r="AH1251" s="20">
        <v>0</v>
      </c>
      <c r="AI1251" s="20">
        <v>0</v>
      </c>
      <c r="AJ1251" s="20">
        <v>0</v>
      </c>
      <c r="AK1251" s="20">
        <v>0</v>
      </c>
      <c r="AL1251" s="20">
        <v>0</v>
      </c>
      <c r="AM1251" s="20">
        <v>0</v>
      </c>
      <c r="AN1251" s="20">
        <v>0</v>
      </c>
      <c r="AO1251" s="20">
        <v>0</v>
      </c>
      <c r="AP1251" s="20">
        <v>0</v>
      </c>
      <c r="AQ1251" s="20">
        <v>0</v>
      </c>
      <c r="AR1251" s="20">
        <v>0</v>
      </c>
      <c r="AS1251" s="20">
        <v>0</v>
      </c>
      <c r="AT1251" s="11">
        <f t="shared" si="19"/>
        <v>0</v>
      </c>
      <c r="AU1251" s="20">
        <v>65355.19</v>
      </c>
      <c r="AV1251" s="20">
        <v>82546.429999999993</v>
      </c>
      <c r="AW1251" s="21">
        <v>82</v>
      </c>
      <c r="AX1251" s="21">
        <v>133</v>
      </c>
      <c r="AY1251" s="20">
        <v>438047.68</v>
      </c>
      <c r="AZ1251" s="20">
        <v>340318.75</v>
      </c>
      <c r="BA1251" s="22">
        <v>65.242715000000004</v>
      </c>
      <c r="BB1251" s="22">
        <v>63.356127316543997</v>
      </c>
      <c r="BC1251" s="22">
        <v>10</v>
      </c>
      <c r="BD1251" s="22"/>
      <c r="BE1251" s="18" t="s">
        <v>78</v>
      </c>
      <c r="BF1251" s="15"/>
      <c r="BG1251" s="18" t="s">
        <v>79</v>
      </c>
      <c r="BH1251" s="18" t="s">
        <v>195</v>
      </c>
      <c r="BI1251" s="18" t="s">
        <v>627</v>
      </c>
      <c r="BJ1251" s="18" t="s">
        <v>82</v>
      </c>
      <c r="BK1251" s="16" t="s">
        <v>1859</v>
      </c>
      <c r="BL1251" s="22">
        <v>0</v>
      </c>
      <c r="BM1251" s="16" t="s">
        <v>1861</v>
      </c>
      <c r="BN1251" s="22"/>
      <c r="BO1251" s="23">
        <v>43577</v>
      </c>
      <c r="BP1251" s="23">
        <v>47625</v>
      </c>
      <c r="BQ1251" s="14" t="s">
        <v>1944</v>
      </c>
      <c r="BR1251" s="14" t="s">
        <v>1945</v>
      </c>
      <c r="BS1251" s="14" t="s">
        <v>87</v>
      </c>
      <c r="BT1251" s="14" t="s">
        <v>87</v>
      </c>
      <c r="BU1251" s="22">
        <v>6359.76</v>
      </c>
      <c r="BV1251" s="22">
        <v>0</v>
      </c>
      <c r="BW1251" s="22">
        <v>0</v>
      </c>
    </row>
    <row r="1252" spans="1:75" s="1" customFormat="1" ht="18.2" customHeight="1" x14ac:dyDescent="0.15">
      <c r="A1252" s="6">
        <v>1247</v>
      </c>
      <c r="B1252" s="7" t="s">
        <v>75</v>
      </c>
      <c r="C1252" s="7" t="s">
        <v>76</v>
      </c>
      <c r="D1252" s="8">
        <v>45110</v>
      </c>
      <c r="E1252" s="9" t="s">
        <v>1946</v>
      </c>
      <c r="F1252" s="10">
        <v>0</v>
      </c>
      <c r="G1252" s="10">
        <v>0</v>
      </c>
      <c r="H1252" s="11">
        <v>460297.73</v>
      </c>
      <c r="I1252" s="11">
        <v>0</v>
      </c>
      <c r="J1252" s="11">
        <v>0</v>
      </c>
      <c r="K1252" s="11">
        <v>460297.73</v>
      </c>
      <c r="L1252" s="11">
        <v>3370.83</v>
      </c>
      <c r="M1252" s="11">
        <v>0</v>
      </c>
      <c r="N1252" s="11">
        <v>0</v>
      </c>
      <c r="O1252" s="11">
        <v>3370.83</v>
      </c>
      <c r="P1252" s="11">
        <v>0</v>
      </c>
      <c r="Q1252" s="11">
        <v>0</v>
      </c>
      <c r="R1252" s="11">
        <v>456926.9</v>
      </c>
      <c r="S1252" s="11">
        <v>0</v>
      </c>
      <c r="T1252" s="11">
        <v>4062.13</v>
      </c>
      <c r="U1252" s="11">
        <v>0</v>
      </c>
      <c r="V1252" s="11">
        <v>0</v>
      </c>
      <c r="W1252" s="11">
        <v>4062.13</v>
      </c>
      <c r="X1252" s="11">
        <v>0</v>
      </c>
      <c r="Y1252" s="11">
        <v>0</v>
      </c>
      <c r="Z1252" s="11">
        <v>0</v>
      </c>
      <c r="AA1252" s="11">
        <v>0</v>
      </c>
      <c r="AB1252" s="11">
        <v>0</v>
      </c>
      <c r="AC1252" s="11">
        <v>0</v>
      </c>
      <c r="AD1252" s="11">
        <v>0</v>
      </c>
      <c r="AE1252" s="11">
        <v>0</v>
      </c>
      <c r="AF1252" s="11">
        <v>0</v>
      </c>
      <c r="AG1252" s="11">
        <v>0</v>
      </c>
      <c r="AH1252" s="11">
        <v>340.58</v>
      </c>
      <c r="AI1252" s="11">
        <v>0</v>
      </c>
      <c r="AJ1252" s="11">
        <v>0</v>
      </c>
      <c r="AK1252" s="11">
        <v>0</v>
      </c>
      <c r="AL1252" s="11">
        <v>0</v>
      </c>
      <c r="AM1252" s="11">
        <v>0</v>
      </c>
      <c r="AN1252" s="11">
        <v>0</v>
      </c>
      <c r="AO1252" s="11">
        <v>0</v>
      </c>
      <c r="AP1252" s="11">
        <v>3.22</v>
      </c>
      <c r="AQ1252" s="11">
        <v>0</v>
      </c>
      <c r="AR1252" s="11">
        <v>26.76</v>
      </c>
      <c r="AS1252" s="11">
        <v>0</v>
      </c>
      <c r="AT1252" s="11">
        <f t="shared" si="19"/>
        <v>7750</v>
      </c>
      <c r="AU1252" s="11">
        <v>0</v>
      </c>
      <c r="AV1252" s="11">
        <v>0</v>
      </c>
      <c r="AW1252" s="12">
        <v>89</v>
      </c>
      <c r="AX1252" s="12">
        <v>191</v>
      </c>
      <c r="AY1252" s="11">
        <v>685000.01</v>
      </c>
      <c r="AZ1252" s="11">
        <v>685000.01</v>
      </c>
      <c r="BA1252" s="13">
        <v>89.999999000000003</v>
      </c>
      <c r="BB1252" s="13">
        <v>60.034189697417801</v>
      </c>
      <c r="BC1252" s="13">
        <v>10.59</v>
      </c>
      <c r="BD1252" s="13"/>
      <c r="BE1252" s="9" t="s">
        <v>78</v>
      </c>
      <c r="BF1252" s="6"/>
      <c r="BG1252" s="9" t="s">
        <v>89</v>
      </c>
      <c r="BH1252" s="9" t="s">
        <v>166</v>
      </c>
      <c r="BI1252" s="9" t="s">
        <v>588</v>
      </c>
      <c r="BJ1252" s="9" t="s">
        <v>108</v>
      </c>
      <c r="BK1252" s="7" t="s">
        <v>1859</v>
      </c>
      <c r="BL1252" s="13">
        <v>456926.9</v>
      </c>
      <c r="BM1252" s="7" t="s">
        <v>1861</v>
      </c>
      <c r="BN1252" s="13"/>
      <c r="BO1252" s="14">
        <v>42026</v>
      </c>
      <c r="BP1252" s="14">
        <v>47839</v>
      </c>
      <c r="BQ1252" s="14" t="s">
        <v>1868</v>
      </c>
      <c r="BR1252" s="14" t="s">
        <v>1869</v>
      </c>
      <c r="BS1252" s="14" t="s">
        <v>87</v>
      </c>
      <c r="BT1252" s="14" t="s">
        <v>87</v>
      </c>
      <c r="BU1252" s="13">
        <v>0</v>
      </c>
      <c r="BV1252" s="13">
        <v>0</v>
      </c>
      <c r="BW1252" s="13">
        <v>0</v>
      </c>
    </row>
    <row r="1253" spans="1:75" s="1" customFormat="1" ht="18.2" customHeight="1" x14ac:dyDescent="0.15">
      <c r="A1253" s="15">
        <v>1248</v>
      </c>
      <c r="B1253" s="16" t="s">
        <v>75</v>
      </c>
      <c r="C1253" s="16" t="s">
        <v>76</v>
      </c>
      <c r="D1253" s="17">
        <v>45110</v>
      </c>
      <c r="E1253" s="18" t="s">
        <v>1947</v>
      </c>
      <c r="F1253" s="19">
        <v>0</v>
      </c>
      <c r="G1253" s="19">
        <v>0</v>
      </c>
      <c r="H1253" s="20">
        <v>264637.52</v>
      </c>
      <c r="I1253" s="20">
        <v>0</v>
      </c>
      <c r="J1253" s="20">
        <v>0</v>
      </c>
      <c r="K1253" s="20">
        <v>264637.52</v>
      </c>
      <c r="L1253" s="20">
        <v>1218.1400000000001</v>
      </c>
      <c r="M1253" s="20">
        <v>0</v>
      </c>
      <c r="N1253" s="20">
        <v>0</v>
      </c>
      <c r="O1253" s="20">
        <v>1218.1400000000001</v>
      </c>
      <c r="P1253" s="20">
        <v>0</v>
      </c>
      <c r="Q1253" s="20">
        <v>0</v>
      </c>
      <c r="R1253" s="20">
        <v>263419.38</v>
      </c>
      <c r="S1253" s="20">
        <v>0</v>
      </c>
      <c r="T1253" s="20">
        <v>1874.52</v>
      </c>
      <c r="U1253" s="20">
        <v>0</v>
      </c>
      <c r="V1253" s="20">
        <v>0</v>
      </c>
      <c r="W1253" s="20">
        <v>1874.52</v>
      </c>
      <c r="X1253" s="20">
        <v>0</v>
      </c>
      <c r="Y1253" s="20">
        <v>0</v>
      </c>
      <c r="Z1253" s="20">
        <v>0</v>
      </c>
      <c r="AA1253" s="20">
        <v>0</v>
      </c>
      <c r="AB1253" s="20">
        <v>0</v>
      </c>
      <c r="AC1253" s="20">
        <v>0</v>
      </c>
      <c r="AD1253" s="20">
        <v>0</v>
      </c>
      <c r="AE1253" s="20">
        <v>0</v>
      </c>
      <c r="AF1253" s="20">
        <v>0</v>
      </c>
      <c r="AG1253" s="20">
        <v>0</v>
      </c>
      <c r="AH1253" s="20">
        <v>162.80000000000001</v>
      </c>
      <c r="AI1253" s="20">
        <v>0</v>
      </c>
      <c r="AJ1253" s="20">
        <v>0</v>
      </c>
      <c r="AK1253" s="20">
        <v>0</v>
      </c>
      <c r="AL1253" s="20">
        <v>0</v>
      </c>
      <c r="AM1253" s="20">
        <v>0</v>
      </c>
      <c r="AN1253" s="20">
        <v>0</v>
      </c>
      <c r="AO1253" s="20">
        <v>0</v>
      </c>
      <c r="AP1253" s="20">
        <v>9.82</v>
      </c>
      <c r="AQ1253" s="20">
        <v>0</v>
      </c>
      <c r="AR1253" s="20">
        <v>5.28</v>
      </c>
      <c r="AS1253" s="20">
        <v>0</v>
      </c>
      <c r="AT1253" s="11">
        <f t="shared" si="19"/>
        <v>3260</v>
      </c>
      <c r="AU1253" s="20">
        <v>0</v>
      </c>
      <c r="AV1253" s="20">
        <v>0</v>
      </c>
      <c r="AW1253" s="21">
        <v>131</v>
      </c>
      <c r="AX1253" s="21">
        <v>183</v>
      </c>
      <c r="AY1253" s="20">
        <v>392000</v>
      </c>
      <c r="AZ1253" s="20">
        <v>306020.78000000003</v>
      </c>
      <c r="BA1253" s="22">
        <v>85.867346999999995</v>
      </c>
      <c r="BB1253" s="22">
        <v>73.913684256947704</v>
      </c>
      <c r="BC1253" s="22">
        <v>8.5</v>
      </c>
      <c r="BD1253" s="22"/>
      <c r="BE1253" s="18" t="s">
        <v>78</v>
      </c>
      <c r="BF1253" s="15"/>
      <c r="BG1253" s="18" t="s">
        <v>89</v>
      </c>
      <c r="BH1253" s="18" t="s">
        <v>90</v>
      </c>
      <c r="BI1253" s="18" t="s">
        <v>137</v>
      </c>
      <c r="BJ1253" s="18" t="s">
        <v>108</v>
      </c>
      <c r="BK1253" s="16" t="s">
        <v>1859</v>
      </c>
      <c r="BL1253" s="22">
        <v>263419.38</v>
      </c>
      <c r="BM1253" s="16" t="s">
        <v>1861</v>
      </c>
      <c r="BN1253" s="22"/>
      <c r="BO1253" s="23">
        <v>43549</v>
      </c>
      <c r="BP1253" s="23">
        <v>49120</v>
      </c>
      <c r="BQ1253" s="14" t="s">
        <v>1868</v>
      </c>
      <c r="BR1253" s="14" t="s">
        <v>1869</v>
      </c>
      <c r="BS1253" s="14" t="s">
        <v>87</v>
      </c>
      <c r="BT1253" s="14" t="s">
        <v>87</v>
      </c>
      <c r="BU1253" s="22">
        <v>0</v>
      </c>
      <c r="BV1253" s="22">
        <v>0</v>
      </c>
      <c r="BW1253" s="22">
        <v>0</v>
      </c>
    </row>
    <row r="1254" spans="1:75" s="1" customFormat="1" ht="18.2" customHeight="1" x14ac:dyDescent="0.15">
      <c r="A1254" s="6">
        <v>1249</v>
      </c>
      <c r="B1254" s="7" t="s">
        <v>75</v>
      </c>
      <c r="C1254" s="7" t="s">
        <v>76</v>
      </c>
      <c r="D1254" s="8">
        <v>45110</v>
      </c>
      <c r="E1254" s="9" t="s">
        <v>1948</v>
      </c>
      <c r="F1254" s="10">
        <v>100</v>
      </c>
      <c r="G1254" s="10">
        <v>99</v>
      </c>
      <c r="H1254" s="11">
        <v>421017.21</v>
      </c>
      <c r="I1254" s="11">
        <v>249737.35</v>
      </c>
      <c r="J1254" s="11">
        <v>0</v>
      </c>
      <c r="K1254" s="11">
        <v>670754.56000000006</v>
      </c>
      <c r="L1254" s="11">
        <v>3753.84</v>
      </c>
      <c r="M1254" s="11">
        <v>0</v>
      </c>
      <c r="N1254" s="11">
        <v>0</v>
      </c>
      <c r="O1254" s="11">
        <v>0</v>
      </c>
      <c r="P1254" s="11">
        <v>0</v>
      </c>
      <c r="Q1254" s="11">
        <v>0</v>
      </c>
      <c r="R1254" s="11">
        <v>670754.56000000006</v>
      </c>
      <c r="S1254" s="11">
        <v>471786.21</v>
      </c>
      <c r="T1254" s="11">
        <v>3596.19</v>
      </c>
      <c r="U1254" s="11">
        <v>0</v>
      </c>
      <c r="V1254" s="11">
        <v>0</v>
      </c>
      <c r="W1254" s="11">
        <v>0</v>
      </c>
      <c r="X1254" s="11">
        <v>0</v>
      </c>
      <c r="Y1254" s="11">
        <v>0</v>
      </c>
      <c r="Z1254" s="11">
        <v>475382.4</v>
      </c>
      <c r="AA1254" s="11">
        <v>0</v>
      </c>
      <c r="AB1254" s="11">
        <v>0</v>
      </c>
      <c r="AC1254" s="11">
        <v>0</v>
      </c>
      <c r="AD1254" s="11">
        <v>0</v>
      </c>
      <c r="AE1254" s="11">
        <v>0</v>
      </c>
      <c r="AF1254" s="11">
        <v>0</v>
      </c>
      <c r="AG1254" s="11">
        <v>0</v>
      </c>
      <c r="AH1254" s="11">
        <v>0</v>
      </c>
      <c r="AI1254" s="11">
        <v>0</v>
      </c>
      <c r="AJ1254" s="11">
        <v>0</v>
      </c>
      <c r="AK1254" s="11">
        <v>0</v>
      </c>
      <c r="AL1254" s="11">
        <v>0</v>
      </c>
      <c r="AM1254" s="11">
        <v>0</v>
      </c>
      <c r="AN1254" s="11">
        <v>0</v>
      </c>
      <c r="AO1254" s="11">
        <v>0</v>
      </c>
      <c r="AP1254" s="11">
        <v>0</v>
      </c>
      <c r="AQ1254" s="11">
        <v>0</v>
      </c>
      <c r="AR1254" s="11">
        <v>0</v>
      </c>
      <c r="AS1254" s="11">
        <v>0</v>
      </c>
      <c r="AT1254" s="11">
        <f t="shared" si="19"/>
        <v>0</v>
      </c>
      <c r="AU1254" s="11">
        <v>253491.19</v>
      </c>
      <c r="AV1254" s="11">
        <v>475382.4</v>
      </c>
      <c r="AW1254" s="12">
        <v>78</v>
      </c>
      <c r="AX1254" s="12">
        <v>180</v>
      </c>
      <c r="AY1254" s="11">
        <v>674344.8</v>
      </c>
      <c r="AZ1254" s="11">
        <v>674344.8</v>
      </c>
      <c r="BA1254" s="13">
        <v>89.999999000000003</v>
      </c>
      <c r="BB1254" s="13">
        <v>89.5208352303531</v>
      </c>
      <c r="BC1254" s="13">
        <v>10.25</v>
      </c>
      <c r="BD1254" s="13"/>
      <c r="BE1254" s="9" t="s">
        <v>78</v>
      </c>
      <c r="BF1254" s="6"/>
      <c r="BG1254" s="9" t="s">
        <v>280</v>
      </c>
      <c r="BH1254" s="9" t="s">
        <v>321</v>
      </c>
      <c r="BI1254" s="9" t="s">
        <v>1033</v>
      </c>
      <c r="BJ1254" s="9" t="s">
        <v>82</v>
      </c>
      <c r="BK1254" s="7" t="s">
        <v>1859</v>
      </c>
      <c r="BL1254" s="13">
        <v>670754.56000000006</v>
      </c>
      <c r="BM1254" s="7" t="s">
        <v>1861</v>
      </c>
      <c r="BN1254" s="13"/>
      <c r="BO1254" s="14">
        <v>42025</v>
      </c>
      <c r="BP1254" s="14">
        <v>47504</v>
      </c>
      <c r="BQ1254" s="14" t="s">
        <v>1865</v>
      </c>
      <c r="BR1254" s="14" t="s">
        <v>1866</v>
      </c>
      <c r="BS1254" s="14" t="s">
        <v>1949</v>
      </c>
      <c r="BT1254" s="14" t="s">
        <v>87</v>
      </c>
      <c r="BU1254" s="13">
        <v>42192.72</v>
      </c>
      <c r="BV1254" s="13">
        <v>0</v>
      </c>
      <c r="BW1254" s="13">
        <v>0</v>
      </c>
    </row>
    <row r="1255" spans="1:75" s="1" customFormat="1" ht="18.2" customHeight="1" x14ac:dyDescent="0.15">
      <c r="A1255" s="15">
        <v>1250</v>
      </c>
      <c r="B1255" s="16" t="s">
        <v>75</v>
      </c>
      <c r="C1255" s="16" t="s">
        <v>76</v>
      </c>
      <c r="D1255" s="17">
        <v>45110</v>
      </c>
      <c r="E1255" s="18" t="s">
        <v>1950</v>
      </c>
      <c r="F1255" s="19">
        <v>0</v>
      </c>
      <c r="G1255" s="19">
        <v>0</v>
      </c>
      <c r="H1255" s="20">
        <v>190456.09</v>
      </c>
      <c r="I1255" s="20">
        <v>0</v>
      </c>
      <c r="J1255" s="20">
        <v>0</v>
      </c>
      <c r="K1255" s="20">
        <v>190456.09</v>
      </c>
      <c r="L1255" s="20">
        <v>2110.6799999999998</v>
      </c>
      <c r="M1255" s="20">
        <v>0</v>
      </c>
      <c r="N1255" s="20">
        <v>0</v>
      </c>
      <c r="O1255" s="20">
        <v>2110.6799999999998</v>
      </c>
      <c r="P1255" s="20">
        <v>0</v>
      </c>
      <c r="Q1255" s="20">
        <v>0</v>
      </c>
      <c r="R1255" s="20">
        <v>188345.41</v>
      </c>
      <c r="S1255" s="20">
        <v>0</v>
      </c>
      <c r="T1255" s="20">
        <v>1626.81</v>
      </c>
      <c r="U1255" s="20">
        <v>0</v>
      </c>
      <c r="V1255" s="20">
        <v>0</v>
      </c>
      <c r="W1255" s="20">
        <v>1626.81</v>
      </c>
      <c r="X1255" s="20">
        <v>0</v>
      </c>
      <c r="Y1255" s="20">
        <v>0</v>
      </c>
      <c r="Z1255" s="20">
        <v>0</v>
      </c>
      <c r="AA1255" s="20">
        <v>0</v>
      </c>
      <c r="AB1255" s="20">
        <v>0</v>
      </c>
      <c r="AC1255" s="20">
        <v>0</v>
      </c>
      <c r="AD1255" s="20">
        <v>0</v>
      </c>
      <c r="AE1255" s="20">
        <v>0</v>
      </c>
      <c r="AF1255" s="20">
        <v>0</v>
      </c>
      <c r="AG1255" s="20">
        <v>0</v>
      </c>
      <c r="AH1255" s="20">
        <v>170.1</v>
      </c>
      <c r="AI1255" s="20">
        <v>0</v>
      </c>
      <c r="AJ1255" s="20">
        <v>0</v>
      </c>
      <c r="AK1255" s="20">
        <v>0</v>
      </c>
      <c r="AL1255" s="20">
        <v>0</v>
      </c>
      <c r="AM1255" s="20">
        <v>0</v>
      </c>
      <c r="AN1255" s="20">
        <v>0</v>
      </c>
      <c r="AO1255" s="20">
        <v>0</v>
      </c>
      <c r="AP1255" s="20">
        <v>0</v>
      </c>
      <c r="AQ1255" s="20">
        <v>0</v>
      </c>
      <c r="AR1255" s="20">
        <v>242.41</v>
      </c>
      <c r="AS1255" s="20">
        <v>0</v>
      </c>
      <c r="AT1255" s="11">
        <f t="shared" si="19"/>
        <v>3665.18</v>
      </c>
      <c r="AU1255" s="20">
        <v>0</v>
      </c>
      <c r="AV1255" s="20">
        <v>0</v>
      </c>
      <c r="AW1255" s="21">
        <v>78</v>
      </c>
      <c r="AX1255" s="21">
        <v>179</v>
      </c>
      <c r="AY1255" s="20">
        <v>342095.99</v>
      </c>
      <c r="AZ1255" s="20">
        <v>342095.99</v>
      </c>
      <c r="BA1255" s="22">
        <v>84.769957000000005</v>
      </c>
      <c r="BB1255" s="22">
        <v>46.671205666127101</v>
      </c>
      <c r="BC1255" s="22">
        <v>10.25</v>
      </c>
      <c r="BD1255" s="22"/>
      <c r="BE1255" s="18" t="s">
        <v>78</v>
      </c>
      <c r="BF1255" s="15"/>
      <c r="BG1255" s="18" t="s">
        <v>99</v>
      </c>
      <c r="BH1255" s="18" t="s">
        <v>1268</v>
      </c>
      <c r="BI1255" s="18" t="s">
        <v>1951</v>
      </c>
      <c r="BJ1255" s="18" t="s">
        <v>108</v>
      </c>
      <c r="BK1255" s="16" t="s">
        <v>1859</v>
      </c>
      <c r="BL1255" s="22">
        <v>188345.41</v>
      </c>
      <c r="BM1255" s="16" t="s">
        <v>1861</v>
      </c>
      <c r="BN1255" s="22"/>
      <c r="BO1255" s="23">
        <v>42053</v>
      </c>
      <c r="BP1255" s="23">
        <v>47501</v>
      </c>
      <c r="BQ1255" s="14" t="s">
        <v>1868</v>
      </c>
      <c r="BR1255" s="14" t="s">
        <v>1869</v>
      </c>
      <c r="BS1255" s="14" t="s">
        <v>87</v>
      </c>
      <c r="BT1255" s="14" t="s">
        <v>87</v>
      </c>
      <c r="BU1255" s="22">
        <v>0</v>
      </c>
      <c r="BV1255" s="22">
        <v>0</v>
      </c>
      <c r="BW1255" s="22">
        <v>0</v>
      </c>
    </row>
    <row r="1256" spans="1:75" s="1" customFormat="1" ht="18.2" customHeight="1" x14ac:dyDescent="0.15">
      <c r="A1256" s="6">
        <v>1251</v>
      </c>
      <c r="B1256" s="7" t="s">
        <v>75</v>
      </c>
      <c r="C1256" s="7" t="s">
        <v>76</v>
      </c>
      <c r="D1256" s="8">
        <v>45110</v>
      </c>
      <c r="E1256" s="9" t="s">
        <v>1952</v>
      </c>
      <c r="F1256" s="10">
        <v>0</v>
      </c>
      <c r="G1256" s="10">
        <v>0</v>
      </c>
      <c r="H1256" s="11">
        <v>358962.39</v>
      </c>
      <c r="I1256" s="11">
        <v>0</v>
      </c>
      <c r="J1256" s="11">
        <v>0</v>
      </c>
      <c r="K1256" s="11">
        <v>358962.39</v>
      </c>
      <c r="L1256" s="11">
        <v>3273.47</v>
      </c>
      <c r="M1256" s="11">
        <v>0</v>
      </c>
      <c r="N1256" s="11">
        <v>0</v>
      </c>
      <c r="O1256" s="11">
        <v>3273.47</v>
      </c>
      <c r="P1256" s="11">
        <v>0</v>
      </c>
      <c r="Q1256" s="11">
        <v>0</v>
      </c>
      <c r="R1256" s="11">
        <v>355688.92</v>
      </c>
      <c r="S1256" s="11">
        <v>0</v>
      </c>
      <c r="T1256" s="11">
        <v>2877.68</v>
      </c>
      <c r="U1256" s="11">
        <v>0</v>
      </c>
      <c r="V1256" s="11">
        <v>0</v>
      </c>
      <c r="W1256" s="11">
        <v>2877.68</v>
      </c>
      <c r="X1256" s="11">
        <v>0</v>
      </c>
      <c r="Y1256" s="11">
        <v>0</v>
      </c>
      <c r="Z1256" s="11">
        <v>0</v>
      </c>
      <c r="AA1256" s="11">
        <v>0</v>
      </c>
      <c r="AB1256" s="11">
        <v>0</v>
      </c>
      <c r="AC1256" s="11">
        <v>0</v>
      </c>
      <c r="AD1256" s="11">
        <v>0</v>
      </c>
      <c r="AE1256" s="11">
        <v>0</v>
      </c>
      <c r="AF1256" s="11">
        <v>0</v>
      </c>
      <c r="AG1256" s="11">
        <v>0</v>
      </c>
      <c r="AH1256" s="11">
        <v>290.86</v>
      </c>
      <c r="AI1256" s="11">
        <v>0</v>
      </c>
      <c r="AJ1256" s="11">
        <v>0</v>
      </c>
      <c r="AK1256" s="11">
        <v>0</v>
      </c>
      <c r="AL1256" s="11">
        <v>0</v>
      </c>
      <c r="AM1256" s="11">
        <v>0</v>
      </c>
      <c r="AN1256" s="11">
        <v>0</v>
      </c>
      <c r="AO1256" s="11">
        <v>0</v>
      </c>
      <c r="AP1256" s="11">
        <v>100.63</v>
      </c>
      <c r="AQ1256" s="11">
        <v>0</v>
      </c>
      <c r="AR1256" s="11">
        <v>92.64</v>
      </c>
      <c r="AS1256" s="11">
        <v>0</v>
      </c>
      <c r="AT1256" s="11">
        <f t="shared" si="19"/>
        <v>6450</v>
      </c>
      <c r="AU1256" s="11">
        <v>0</v>
      </c>
      <c r="AV1256" s="11">
        <v>0</v>
      </c>
      <c r="AW1256" s="12">
        <v>78</v>
      </c>
      <c r="AX1256" s="12">
        <v>180</v>
      </c>
      <c r="AY1256" s="11">
        <v>584999.99</v>
      </c>
      <c r="AZ1256" s="11">
        <v>584999.99</v>
      </c>
      <c r="BA1256" s="13">
        <v>90.000003000000007</v>
      </c>
      <c r="BB1256" s="13">
        <v>54.721375067146198</v>
      </c>
      <c r="BC1256" s="13">
        <v>9.6199999999999992</v>
      </c>
      <c r="BD1256" s="13"/>
      <c r="BE1256" s="9" t="s">
        <v>78</v>
      </c>
      <c r="BF1256" s="6"/>
      <c r="BG1256" s="9" t="s">
        <v>241</v>
      </c>
      <c r="BH1256" s="9" t="s">
        <v>242</v>
      </c>
      <c r="BI1256" s="9" t="s">
        <v>351</v>
      </c>
      <c r="BJ1256" s="9" t="s">
        <v>108</v>
      </c>
      <c r="BK1256" s="7" t="s">
        <v>1859</v>
      </c>
      <c r="BL1256" s="13">
        <v>355688.92</v>
      </c>
      <c r="BM1256" s="7" t="s">
        <v>1861</v>
      </c>
      <c r="BN1256" s="13"/>
      <c r="BO1256" s="14">
        <v>42025</v>
      </c>
      <c r="BP1256" s="14">
        <v>47504</v>
      </c>
      <c r="BQ1256" s="14" t="s">
        <v>1868</v>
      </c>
      <c r="BR1256" s="14" t="s">
        <v>1869</v>
      </c>
      <c r="BS1256" s="14" t="s">
        <v>87</v>
      </c>
      <c r="BT1256" s="14" t="s">
        <v>87</v>
      </c>
      <c r="BU1256" s="13">
        <v>0</v>
      </c>
      <c r="BV1256" s="13">
        <v>0</v>
      </c>
      <c r="BW1256" s="13">
        <v>0</v>
      </c>
    </row>
    <row r="1257" spans="1:75" s="1" customFormat="1" ht="18.2" customHeight="1" x14ac:dyDescent="0.15">
      <c r="A1257" s="15">
        <v>1252</v>
      </c>
      <c r="B1257" s="16" t="s">
        <v>75</v>
      </c>
      <c r="C1257" s="16" t="s">
        <v>76</v>
      </c>
      <c r="D1257" s="17">
        <v>45110</v>
      </c>
      <c r="E1257" s="18" t="s">
        <v>1953</v>
      </c>
      <c r="F1257" s="19">
        <v>0</v>
      </c>
      <c r="G1257" s="19">
        <v>0</v>
      </c>
      <c r="H1257" s="20">
        <v>180555.19</v>
      </c>
      <c r="I1257" s="20">
        <v>0</v>
      </c>
      <c r="J1257" s="20">
        <v>0</v>
      </c>
      <c r="K1257" s="20">
        <v>180555.19</v>
      </c>
      <c r="L1257" s="20">
        <v>1484.25</v>
      </c>
      <c r="M1257" s="20">
        <v>0</v>
      </c>
      <c r="N1257" s="20">
        <v>0</v>
      </c>
      <c r="O1257" s="20">
        <v>1484.25</v>
      </c>
      <c r="P1257" s="20">
        <v>0</v>
      </c>
      <c r="Q1257" s="20">
        <v>0</v>
      </c>
      <c r="R1257" s="20">
        <v>179070.94</v>
      </c>
      <c r="S1257" s="20">
        <v>0</v>
      </c>
      <c r="T1257" s="20">
        <v>1593.4</v>
      </c>
      <c r="U1257" s="20">
        <v>0</v>
      </c>
      <c r="V1257" s="20">
        <v>0</v>
      </c>
      <c r="W1257" s="20">
        <v>1593.4</v>
      </c>
      <c r="X1257" s="20">
        <v>0</v>
      </c>
      <c r="Y1257" s="20">
        <v>0</v>
      </c>
      <c r="Z1257" s="20">
        <v>0</v>
      </c>
      <c r="AA1257" s="20">
        <v>0</v>
      </c>
      <c r="AB1257" s="20">
        <v>0</v>
      </c>
      <c r="AC1257" s="20">
        <v>0</v>
      </c>
      <c r="AD1257" s="20">
        <v>0</v>
      </c>
      <c r="AE1257" s="20">
        <v>0</v>
      </c>
      <c r="AF1257" s="20">
        <v>0</v>
      </c>
      <c r="AG1257" s="20">
        <v>0</v>
      </c>
      <c r="AH1257" s="20">
        <v>138.96</v>
      </c>
      <c r="AI1257" s="20">
        <v>0</v>
      </c>
      <c r="AJ1257" s="20">
        <v>0</v>
      </c>
      <c r="AK1257" s="20">
        <v>0</v>
      </c>
      <c r="AL1257" s="20">
        <v>0</v>
      </c>
      <c r="AM1257" s="20">
        <v>0</v>
      </c>
      <c r="AN1257" s="20">
        <v>0</v>
      </c>
      <c r="AO1257" s="20">
        <v>0</v>
      </c>
      <c r="AP1257" s="20">
        <v>0</v>
      </c>
      <c r="AQ1257" s="20">
        <v>0</v>
      </c>
      <c r="AR1257" s="20">
        <v>0</v>
      </c>
      <c r="AS1257" s="20">
        <v>0</v>
      </c>
      <c r="AT1257" s="11">
        <f t="shared" si="19"/>
        <v>3216.61</v>
      </c>
      <c r="AU1257" s="20">
        <v>0</v>
      </c>
      <c r="AV1257" s="20">
        <v>0</v>
      </c>
      <c r="AW1257" s="21">
        <v>82</v>
      </c>
      <c r="AX1257" s="21">
        <v>184</v>
      </c>
      <c r="AY1257" s="20">
        <v>279496.49</v>
      </c>
      <c r="AZ1257" s="20">
        <v>279496.49</v>
      </c>
      <c r="BA1257" s="22">
        <v>90</v>
      </c>
      <c r="BB1257" s="22">
        <v>57.6622074931961</v>
      </c>
      <c r="BC1257" s="22">
        <v>10.59</v>
      </c>
      <c r="BD1257" s="22"/>
      <c r="BE1257" s="18" t="s">
        <v>78</v>
      </c>
      <c r="BF1257" s="15"/>
      <c r="BG1257" s="18" t="s">
        <v>89</v>
      </c>
      <c r="BH1257" s="18" t="s">
        <v>90</v>
      </c>
      <c r="BI1257" s="18" t="s">
        <v>529</v>
      </c>
      <c r="BJ1257" s="18" t="s">
        <v>108</v>
      </c>
      <c r="BK1257" s="16" t="s">
        <v>1859</v>
      </c>
      <c r="BL1257" s="22">
        <v>179070.94</v>
      </c>
      <c r="BM1257" s="16" t="s">
        <v>1861</v>
      </c>
      <c r="BN1257" s="22"/>
      <c r="BO1257" s="23">
        <v>42026</v>
      </c>
      <c r="BP1257" s="23">
        <v>47625</v>
      </c>
      <c r="BQ1257" s="14" t="s">
        <v>1868</v>
      </c>
      <c r="BR1257" s="14" t="s">
        <v>1869</v>
      </c>
      <c r="BS1257" s="14" t="s">
        <v>87</v>
      </c>
      <c r="BT1257" s="14" t="s">
        <v>87</v>
      </c>
      <c r="BU1257" s="22">
        <v>0</v>
      </c>
      <c r="BV1257" s="22">
        <v>0</v>
      </c>
      <c r="BW1257" s="22">
        <v>0</v>
      </c>
    </row>
    <row r="1258" spans="1:75" s="1" customFormat="1" ht="18.2" customHeight="1" x14ac:dyDescent="0.15">
      <c r="A1258" s="6">
        <v>1253</v>
      </c>
      <c r="B1258" s="7" t="s">
        <v>75</v>
      </c>
      <c r="C1258" s="7" t="s">
        <v>76</v>
      </c>
      <c r="D1258" s="8">
        <v>45110</v>
      </c>
      <c r="E1258" s="9" t="s">
        <v>1954</v>
      </c>
      <c r="F1258" s="10">
        <v>0</v>
      </c>
      <c r="G1258" s="10">
        <v>0</v>
      </c>
      <c r="H1258" s="11">
        <v>250349.64</v>
      </c>
      <c r="I1258" s="11">
        <v>0</v>
      </c>
      <c r="J1258" s="11">
        <v>0</v>
      </c>
      <c r="K1258" s="11">
        <v>250349.64</v>
      </c>
      <c r="L1258" s="11">
        <v>1957.01</v>
      </c>
      <c r="M1258" s="11">
        <v>0</v>
      </c>
      <c r="N1258" s="11">
        <v>0</v>
      </c>
      <c r="O1258" s="11">
        <v>1957.01</v>
      </c>
      <c r="P1258" s="11">
        <v>0</v>
      </c>
      <c r="Q1258" s="11">
        <v>0</v>
      </c>
      <c r="R1258" s="11">
        <v>248392.63</v>
      </c>
      <c r="S1258" s="11">
        <v>0</v>
      </c>
      <c r="T1258" s="11">
        <v>2209.34</v>
      </c>
      <c r="U1258" s="11">
        <v>0</v>
      </c>
      <c r="V1258" s="11">
        <v>0</v>
      </c>
      <c r="W1258" s="11">
        <v>2209.34</v>
      </c>
      <c r="X1258" s="11">
        <v>0</v>
      </c>
      <c r="Y1258" s="11">
        <v>0</v>
      </c>
      <c r="Z1258" s="11">
        <v>0</v>
      </c>
      <c r="AA1258" s="11">
        <v>0</v>
      </c>
      <c r="AB1258" s="11">
        <v>0</v>
      </c>
      <c r="AC1258" s="11">
        <v>0</v>
      </c>
      <c r="AD1258" s="11">
        <v>0</v>
      </c>
      <c r="AE1258" s="11">
        <v>0</v>
      </c>
      <c r="AF1258" s="11">
        <v>0</v>
      </c>
      <c r="AG1258" s="11">
        <v>0</v>
      </c>
      <c r="AH1258" s="11">
        <v>188.94</v>
      </c>
      <c r="AI1258" s="11">
        <v>0</v>
      </c>
      <c r="AJ1258" s="11">
        <v>0</v>
      </c>
      <c r="AK1258" s="11">
        <v>0</v>
      </c>
      <c r="AL1258" s="11">
        <v>0</v>
      </c>
      <c r="AM1258" s="11">
        <v>0</v>
      </c>
      <c r="AN1258" s="11">
        <v>0</v>
      </c>
      <c r="AO1258" s="11">
        <v>0</v>
      </c>
      <c r="AP1258" s="11">
        <v>370.98</v>
      </c>
      <c r="AQ1258" s="11">
        <v>0</v>
      </c>
      <c r="AR1258" s="11">
        <v>226.27</v>
      </c>
      <c r="AS1258" s="11">
        <v>0</v>
      </c>
      <c r="AT1258" s="11">
        <f t="shared" si="19"/>
        <v>4500</v>
      </c>
      <c r="AU1258" s="11">
        <v>0</v>
      </c>
      <c r="AV1258" s="11">
        <v>0</v>
      </c>
      <c r="AW1258" s="12">
        <v>85</v>
      </c>
      <c r="AX1258" s="12">
        <v>186</v>
      </c>
      <c r="AY1258" s="11">
        <v>379999.99</v>
      </c>
      <c r="AZ1258" s="11">
        <v>379999.99</v>
      </c>
      <c r="BA1258" s="13">
        <v>75.789471000000006</v>
      </c>
      <c r="BB1258" s="13">
        <v>49.540911903704902</v>
      </c>
      <c r="BC1258" s="13">
        <v>10.59</v>
      </c>
      <c r="BD1258" s="13"/>
      <c r="BE1258" s="9" t="s">
        <v>78</v>
      </c>
      <c r="BF1258" s="6"/>
      <c r="BG1258" s="9" t="s">
        <v>711</v>
      </c>
      <c r="BH1258" s="9" t="s">
        <v>1230</v>
      </c>
      <c r="BI1258" s="9" t="s">
        <v>1955</v>
      </c>
      <c r="BJ1258" s="9" t="s">
        <v>108</v>
      </c>
      <c r="BK1258" s="7" t="s">
        <v>1859</v>
      </c>
      <c r="BL1258" s="13">
        <v>248392.63</v>
      </c>
      <c r="BM1258" s="7" t="s">
        <v>1861</v>
      </c>
      <c r="BN1258" s="13"/>
      <c r="BO1258" s="14">
        <v>42052</v>
      </c>
      <c r="BP1258" s="14">
        <v>47712</v>
      </c>
      <c r="BQ1258" s="14" t="s">
        <v>1868</v>
      </c>
      <c r="BR1258" s="14" t="s">
        <v>1869</v>
      </c>
      <c r="BS1258" s="14" t="s">
        <v>87</v>
      </c>
      <c r="BT1258" s="14" t="s">
        <v>87</v>
      </c>
      <c r="BU1258" s="13">
        <v>0</v>
      </c>
      <c r="BV1258" s="13">
        <v>0</v>
      </c>
      <c r="BW1258" s="13">
        <v>0</v>
      </c>
    </row>
    <row r="1259" spans="1:75" s="1" customFormat="1" ht="18.2" customHeight="1" x14ac:dyDescent="0.15">
      <c r="A1259" s="15">
        <v>1254</v>
      </c>
      <c r="B1259" s="16" t="s">
        <v>75</v>
      </c>
      <c r="C1259" s="16" t="s">
        <v>76</v>
      </c>
      <c r="D1259" s="17">
        <v>45110</v>
      </c>
      <c r="E1259" s="18" t="s">
        <v>1956</v>
      </c>
      <c r="F1259" s="19">
        <v>0</v>
      </c>
      <c r="G1259" s="19">
        <v>0</v>
      </c>
      <c r="H1259" s="20">
        <v>596401.15</v>
      </c>
      <c r="I1259" s="20">
        <v>0</v>
      </c>
      <c r="J1259" s="20">
        <v>0</v>
      </c>
      <c r="K1259" s="20">
        <v>596401.15</v>
      </c>
      <c r="L1259" s="20">
        <v>6892.46</v>
      </c>
      <c r="M1259" s="20">
        <v>0</v>
      </c>
      <c r="N1259" s="20">
        <v>0</v>
      </c>
      <c r="O1259" s="20">
        <v>6892.46</v>
      </c>
      <c r="P1259" s="20">
        <v>0</v>
      </c>
      <c r="Q1259" s="20">
        <v>0</v>
      </c>
      <c r="R1259" s="20">
        <v>589508.68999999994</v>
      </c>
      <c r="S1259" s="20">
        <v>0</v>
      </c>
      <c r="T1259" s="20">
        <v>5467.01</v>
      </c>
      <c r="U1259" s="20">
        <v>0</v>
      </c>
      <c r="V1259" s="20">
        <v>0</v>
      </c>
      <c r="W1259" s="20">
        <v>5467.01</v>
      </c>
      <c r="X1259" s="20">
        <v>0</v>
      </c>
      <c r="Y1259" s="20">
        <v>0</v>
      </c>
      <c r="Z1259" s="20">
        <v>0</v>
      </c>
      <c r="AA1259" s="20">
        <v>0</v>
      </c>
      <c r="AB1259" s="20">
        <v>0</v>
      </c>
      <c r="AC1259" s="20">
        <v>0</v>
      </c>
      <c r="AD1259" s="20">
        <v>0</v>
      </c>
      <c r="AE1259" s="20">
        <v>0</v>
      </c>
      <c r="AF1259" s="20">
        <v>0</v>
      </c>
      <c r="AG1259" s="20">
        <v>0</v>
      </c>
      <c r="AH1259" s="20">
        <v>521.63</v>
      </c>
      <c r="AI1259" s="20">
        <v>0</v>
      </c>
      <c r="AJ1259" s="20">
        <v>0</v>
      </c>
      <c r="AK1259" s="20">
        <v>0</v>
      </c>
      <c r="AL1259" s="20">
        <v>0</v>
      </c>
      <c r="AM1259" s="20">
        <v>0</v>
      </c>
      <c r="AN1259" s="20">
        <v>0</v>
      </c>
      <c r="AO1259" s="20">
        <v>0</v>
      </c>
      <c r="AP1259" s="20">
        <v>0</v>
      </c>
      <c r="AQ1259" s="20">
        <v>0</v>
      </c>
      <c r="AR1259" s="20">
        <v>0</v>
      </c>
      <c r="AS1259" s="20">
        <v>0</v>
      </c>
      <c r="AT1259" s="11">
        <f t="shared" si="19"/>
        <v>12881.1</v>
      </c>
      <c r="AU1259" s="20">
        <v>0</v>
      </c>
      <c r="AV1259" s="20">
        <v>0</v>
      </c>
      <c r="AW1259" s="21">
        <v>63</v>
      </c>
      <c r="AX1259" s="21">
        <v>165</v>
      </c>
      <c r="AY1259" s="20">
        <v>1049141.21</v>
      </c>
      <c r="AZ1259" s="20">
        <v>1049141.21</v>
      </c>
      <c r="BA1259" s="22">
        <v>78.588087999999999</v>
      </c>
      <c r="BB1259" s="22">
        <v>44.158365303832397</v>
      </c>
      <c r="BC1259" s="22">
        <v>11</v>
      </c>
      <c r="BD1259" s="22"/>
      <c r="BE1259" s="18" t="s">
        <v>78</v>
      </c>
      <c r="BF1259" s="15"/>
      <c r="BG1259" s="18" t="s">
        <v>79</v>
      </c>
      <c r="BH1259" s="18" t="s">
        <v>409</v>
      </c>
      <c r="BI1259" s="18" t="s">
        <v>1459</v>
      </c>
      <c r="BJ1259" s="18" t="s">
        <v>108</v>
      </c>
      <c r="BK1259" s="16" t="s">
        <v>1859</v>
      </c>
      <c r="BL1259" s="22">
        <v>589508.68999999994</v>
      </c>
      <c r="BM1259" s="16" t="s">
        <v>1861</v>
      </c>
      <c r="BN1259" s="22"/>
      <c r="BO1259" s="23">
        <v>42023</v>
      </c>
      <c r="BP1259" s="23">
        <v>47045</v>
      </c>
      <c r="BQ1259" s="14" t="s">
        <v>1862</v>
      </c>
      <c r="BR1259" s="14" t="s">
        <v>1863</v>
      </c>
      <c r="BS1259" s="14" t="s">
        <v>87</v>
      </c>
      <c r="BT1259" s="14" t="s">
        <v>87</v>
      </c>
      <c r="BU1259" s="22">
        <v>0</v>
      </c>
      <c r="BV1259" s="22">
        <v>0</v>
      </c>
      <c r="BW1259" s="22">
        <v>0</v>
      </c>
    </row>
    <row r="1260" spans="1:75" s="1" customFormat="1" ht="18.2" customHeight="1" x14ac:dyDescent="0.15">
      <c r="A1260" s="6">
        <v>1255</v>
      </c>
      <c r="B1260" s="7" t="s">
        <v>75</v>
      </c>
      <c r="C1260" s="7" t="s">
        <v>76</v>
      </c>
      <c r="D1260" s="8">
        <v>45110</v>
      </c>
      <c r="E1260" s="9" t="s">
        <v>1957</v>
      </c>
      <c r="F1260" s="10">
        <v>0</v>
      </c>
      <c r="G1260" s="10">
        <v>0</v>
      </c>
      <c r="H1260" s="11">
        <v>203341.77</v>
      </c>
      <c r="I1260" s="11">
        <v>0</v>
      </c>
      <c r="J1260" s="11">
        <v>0</v>
      </c>
      <c r="K1260" s="11">
        <v>203341.77</v>
      </c>
      <c r="L1260" s="11">
        <v>1643.52</v>
      </c>
      <c r="M1260" s="11">
        <v>0</v>
      </c>
      <c r="N1260" s="11">
        <v>0</v>
      </c>
      <c r="O1260" s="11">
        <v>1643.52</v>
      </c>
      <c r="P1260" s="11">
        <v>0</v>
      </c>
      <c r="Q1260" s="11">
        <v>0</v>
      </c>
      <c r="R1260" s="11">
        <v>201698.25</v>
      </c>
      <c r="S1260" s="11">
        <v>0</v>
      </c>
      <c r="T1260" s="11">
        <v>1794.49</v>
      </c>
      <c r="U1260" s="11">
        <v>0</v>
      </c>
      <c r="V1260" s="11">
        <v>0</v>
      </c>
      <c r="W1260" s="11">
        <v>1794.49</v>
      </c>
      <c r="X1260" s="11">
        <v>0</v>
      </c>
      <c r="Y1260" s="11">
        <v>0</v>
      </c>
      <c r="Z1260" s="11">
        <v>0</v>
      </c>
      <c r="AA1260" s="11">
        <v>0</v>
      </c>
      <c r="AB1260" s="11">
        <v>0</v>
      </c>
      <c r="AC1260" s="11">
        <v>0</v>
      </c>
      <c r="AD1260" s="11">
        <v>0</v>
      </c>
      <c r="AE1260" s="11">
        <v>0</v>
      </c>
      <c r="AF1260" s="11">
        <v>0</v>
      </c>
      <c r="AG1260" s="11">
        <v>0</v>
      </c>
      <c r="AH1260" s="11">
        <v>155.57</v>
      </c>
      <c r="AI1260" s="11">
        <v>0</v>
      </c>
      <c r="AJ1260" s="11">
        <v>0</v>
      </c>
      <c r="AK1260" s="11">
        <v>0</v>
      </c>
      <c r="AL1260" s="11">
        <v>0</v>
      </c>
      <c r="AM1260" s="11">
        <v>0</v>
      </c>
      <c r="AN1260" s="11">
        <v>0</v>
      </c>
      <c r="AO1260" s="11">
        <v>0</v>
      </c>
      <c r="AP1260" s="11">
        <v>2.1800000000000002</v>
      </c>
      <c r="AQ1260" s="11">
        <v>0</v>
      </c>
      <c r="AR1260" s="11">
        <v>35.76</v>
      </c>
      <c r="AS1260" s="11">
        <v>0</v>
      </c>
      <c r="AT1260" s="11">
        <f t="shared" si="19"/>
        <v>3560</v>
      </c>
      <c r="AU1260" s="11">
        <v>0</v>
      </c>
      <c r="AV1260" s="11">
        <v>0</v>
      </c>
      <c r="AW1260" s="12">
        <v>83</v>
      </c>
      <c r="AX1260" s="12">
        <v>185</v>
      </c>
      <c r="AY1260" s="11">
        <v>312900.01</v>
      </c>
      <c r="AZ1260" s="11">
        <v>312900.01</v>
      </c>
      <c r="BA1260" s="13">
        <v>77.117289999999997</v>
      </c>
      <c r="BB1260" s="13">
        <v>49.710520743487699</v>
      </c>
      <c r="BC1260" s="13">
        <v>10.59</v>
      </c>
      <c r="BD1260" s="13"/>
      <c r="BE1260" s="9" t="s">
        <v>78</v>
      </c>
      <c r="BF1260" s="6"/>
      <c r="BG1260" s="9" t="s">
        <v>79</v>
      </c>
      <c r="BH1260" s="9" t="s">
        <v>195</v>
      </c>
      <c r="BI1260" s="9" t="s">
        <v>627</v>
      </c>
      <c r="BJ1260" s="9" t="s">
        <v>108</v>
      </c>
      <c r="BK1260" s="7" t="s">
        <v>1859</v>
      </c>
      <c r="BL1260" s="13">
        <v>201698.25</v>
      </c>
      <c r="BM1260" s="7" t="s">
        <v>1861</v>
      </c>
      <c r="BN1260" s="13"/>
      <c r="BO1260" s="14">
        <v>42023</v>
      </c>
      <c r="BP1260" s="14">
        <v>47653</v>
      </c>
      <c r="BQ1260" s="14" t="s">
        <v>1868</v>
      </c>
      <c r="BR1260" s="14" t="s">
        <v>1869</v>
      </c>
      <c r="BS1260" s="14" t="s">
        <v>87</v>
      </c>
      <c r="BT1260" s="14" t="s">
        <v>87</v>
      </c>
      <c r="BU1260" s="13">
        <v>0</v>
      </c>
      <c r="BV1260" s="13">
        <v>0</v>
      </c>
      <c r="BW1260" s="13">
        <v>0</v>
      </c>
    </row>
    <row r="1261" spans="1:75" s="1" customFormat="1" ht="18.2" customHeight="1" x14ac:dyDescent="0.15">
      <c r="A1261" s="15">
        <v>1256</v>
      </c>
      <c r="B1261" s="16" t="s">
        <v>75</v>
      </c>
      <c r="C1261" s="16" t="s">
        <v>76</v>
      </c>
      <c r="D1261" s="17">
        <v>45110</v>
      </c>
      <c r="E1261" s="18" t="s">
        <v>1958</v>
      </c>
      <c r="F1261" s="19">
        <v>0</v>
      </c>
      <c r="G1261" s="19">
        <v>0</v>
      </c>
      <c r="H1261" s="20">
        <v>222992.64000000001</v>
      </c>
      <c r="I1261" s="20">
        <v>0</v>
      </c>
      <c r="J1261" s="20">
        <v>0</v>
      </c>
      <c r="K1261" s="20">
        <v>222992.64000000001</v>
      </c>
      <c r="L1261" s="20">
        <v>1812.1</v>
      </c>
      <c r="M1261" s="20">
        <v>0</v>
      </c>
      <c r="N1261" s="20">
        <v>0</v>
      </c>
      <c r="O1261" s="20">
        <v>1812.1</v>
      </c>
      <c r="P1261" s="20">
        <v>0</v>
      </c>
      <c r="Q1261" s="20">
        <v>0</v>
      </c>
      <c r="R1261" s="20">
        <v>221180.54</v>
      </c>
      <c r="S1261" s="20">
        <v>0</v>
      </c>
      <c r="T1261" s="20">
        <v>1941.89</v>
      </c>
      <c r="U1261" s="20">
        <v>0</v>
      </c>
      <c r="V1261" s="20">
        <v>0</v>
      </c>
      <c r="W1261" s="20">
        <v>1941.89</v>
      </c>
      <c r="X1261" s="20">
        <v>0</v>
      </c>
      <c r="Y1261" s="20">
        <v>0</v>
      </c>
      <c r="Z1261" s="20">
        <v>0</v>
      </c>
      <c r="AA1261" s="20">
        <v>0</v>
      </c>
      <c r="AB1261" s="20">
        <v>0</v>
      </c>
      <c r="AC1261" s="20">
        <v>0</v>
      </c>
      <c r="AD1261" s="20">
        <v>0</v>
      </c>
      <c r="AE1261" s="20">
        <v>0</v>
      </c>
      <c r="AF1261" s="20">
        <v>0</v>
      </c>
      <c r="AG1261" s="20">
        <v>0</v>
      </c>
      <c r="AH1261" s="20">
        <v>171.24</v>
      </c>
      <c r="AI1261" s="20">
        <v>0</v>
      </c>
      <c r="AJ1261" s="20">
        <v>0</v>
      </c>
      <c r="AK1261" s="20">
        <v>0</v>
      </c>
      <c r="AL1261" s="20">
        <v>0</v>
      </c>
      <c r="AM1261" s="20">
        <v>0</v>
      </c>
      <c r="AN1261" s="20">
        <v>0</v>
      </c>
      <c r="AO1261" s="20">
        <v>0</v>
      </c>
      <c r="AP1261" s="20">
        <v>428.62</v>
      </c>
      <c r="AQ1261" s="20">
        <v>0</v>
      </c>
      <c r="AR1261" s="20">
        <v>427.85</v>
      </c>
      <c r="AS1261" s="20">
        <v>0</v>
      </c>
      <c r="AT1261" s="11">
        <f t="shared" si="19"/>
        <v>3926</v>
      </c>
      <c r="AU1261" s="20">
        <v>0</v>
      </c>
      <c r="AV1261" s="20">
        <v>0</v>
      </c>
      <c r="AW1261" s="21">
        <v>83</v>
      </c>
      <c r="AX1261" s="21">
        <v>185</v>
      </c>
      <c r="AY1261" s="20">
        <v>344400</v>
      </c>
      <c r="AZ1261" s="20">
        <v>344400</v>
      </c>
      <c r="BA1261" s="22">
        <v>76.569822000000002</v>
      </c>
      <c r="BB1261" s="22">
        <v>49.174664859651202</v>
      </c>
      <c r="BC1261" s="22">
        <v>10.45</v>
      </c>
      <c r="BD1261" s="22"/>
      <c r="BE1261" s="18" t="s">
        <v>78</v>
      </c>
      <c r="BF1261" s="15"/>
      <c r="BG1261" s="18" t="s">
        <v>79</v>
      </c>
      <c r="BH1261" s="18" t="s">
        <v>195</v>
      </c>
      <c r="BI1261" s="18" t="s">
        <v>627</v>
      </c>
      <c r="BJ1261" s="18" t="s">
        <v>108</v>
      </c>
      <c r="BK1261" s="16" t="s">
        <v>1859</v>
      </c>
      <c r="BL1261" s="22">
        <v>221180.54</v>
      </c>
      <c r="BM1261" s="16" t="s">
        <v>1861</v>
      </c>
      <c r="BN1261" s="22"/>
      <c r="BO1261" s="23">
        <v>42023</v>
      </c>
      <c r="BP1261" s="23">
        <v>47653</v>
      </c>
      <c r="BQ1261" s="14" t="s">
        <v>1868</v>
      </c>
      <c r="BR1261" s="14" t="s">
        <v>1869</v>
      </c>
      <c r="BS1261" s="14" t="s">
        <v>87</v>
      </c>
      <c r="BT1261" s="14" t="s">
        <v>87</v>
      </c>
      <c r="BU1261" s="22">
        <v>0</v>
      </c>
      <c r="BV1261" s="22">
        <v>0</v>
      </c>
      <c r="BW1261" s="22">
        <v>0</v>
      </c>
    </row>
    <row r="1262" spans="1:75" s="1" customFormat="1" ht="18.2" customHeight="1" x14ac:dyDescent="0.15">
      <c r="A1262" s="6">
        <v>1257</v>
      </c>
      <c r="B1262" s="7" t="s">
        <v>75</v>
      </c>
      <c r="C1262" s="7" t="s">
        <v>76</v>
      </c>
      <c r="D1262" s="8">
        <v>45110</v>
      </c>
      <c r="E1262" s="9" t="s">
        <v>1959</v>
      </c>
      <c r="F1262" s="10">
        <v>0</v>
      </c>
      <c r="G1262" s="10">
        <v>0</v>
      </c>
      <c r="H1262" s="11">
        <v>205024.93</v>
      </c>
      <c r="I1262" s="11">
        <v>0</v>
      </c>
      <c r="J1262" s="11">
        <v>0</v>
      </c>
      <c r="K1262" s="11">
        <v>205024.93</v>
      </c>
      <c r="L1262" s="11">
        <v>1714.36</v>
      </c>
      <c r="M1262" s="11">
        <v>0</v>
      </c>
      <c r="N1262" s="11">
        <v>0</v>
      </c>
      <c r="O1262" s="11">
        <v>1714.36</v>
      </c>
      <c r="P1262" s="11">
        <v>0</v>
      </c>
      <c r="Q1262" s="11">
        <v>0</v>
      </c>
      <c r="R1262" s="11">
        <v>203310.57</v>
      </c>
      <c r="S1262" s="11">
        <v>0</v>
      </c>
      <c r="T1262" s="11">
        <v>1809.35</v>
      </c>
      <c r="U1262" s="11">
        <v>0</v>
      </c>
      <c r="V1262" s="11">
        <v>0</v>
      </c>
      <c r="W1262" s="11">
        <v>1809.35</v>
      </c>
      <c r="X1262" s="11">
        <v>0</v>
      </c>
      <c r="Y1262" s="11">
        <v>0</v>
      </c>
      <c r="Z1262" s="11">
        <v>0</v>
      </c>
      <c r="AA1262" s="11">
        <v>0</v>
      </c>
      <c r="AB1262" s="11">
        <v>0</v>
      </c>
      <c r="AC1262" s="11">
        <v>0</v>
      </c>
      <c r="AD1262" s="11">
        <v>0</v>
      </c>
      <c r="AE1262" s="11">
        <v>0</v>
      </c>
      <c r="AF1262" s="11">
        <v>0</v>
      </c>
      <c r="AG1262" s="11">
        <v>0</v>
      </c>
      <c r="AH1262" s="11">
        <v>158.41</v>
      </c>
      <c r="AI1262" s="11">
        <v>0</v>
      </c>
      <c r="AJ1262" s="11">
        <v>0</v>
      </c>
      <c r="AK1262" s="11">
        <v>0</v>
      </c>
      <c r="AL1262" s="11">
        <v>0</v>
      </c>
      <c r="AM1262" s="11">
        <v>0</v>
      </c>
      <c r="AN1262" s="11">
        <v>0</v>
      </c>
      <c r="AO1262" s="11">
        <v>0</v>
      </c>
      <c r="AP1262" s="11">
        <v>70.989999999999995</v>
      </c>
      <c r="AQ1262" s="11">
        <v>0</v>
      </c>
      <c r="AR1262" s="11">
        <v>53.11</v>
      </c>
      <c r="AS1262" s="11">
        <v>0</v>
      </c>
      <c r="AT1262" s="11">
        <f t="shared" si="19"/>
        <v>3700</v>
      </c>
      <c r="AU1262" s="11">
        <v>0</v>
      </c>
      <c r="AV1262" s="11">
        <v>0</v>
      </c>
      <c r="AW1262" s="12">
        <v>81</v>
      </c>
      <c r="AX1262" s="12">
        <v>182</v>
      </c>
      <c r="AY1262" s="11">
        <v>318599.99</v>
      </c>
      <c r="AZ1262" s="11">
        <v>318599.99</v>
      </c>
      <c r="BA1262" s="13">
        <v>79.554928000000004</v>
      </c>
      <c r="BB1262" s="13">
        <v>50.766975096229501</v>
      </c>
      <c r="BC1262" s="13">
        <v>10.59</v>
      </c>
      <c r="BD1262" s="13"/>
      <c r="BE1262" s="9" t="s">
        <v>78</v>
      </c>
      <c r="BF1262" s="6"/>
      <c r="BG1262" s="9" t="s">
        <v>79</v>
      </c>
      <c r="BH1262" s="9" t="s">
        <v>195</v>
      </c>
      <c r="BI1262" s="9" t="s">
        <v>627</v>
      </c>
      <c r="BJ1262" s="9" t="s">
        <v>108</v>
      </c>
      <c r="BK1262" s="7" t="s">
        <v>1859</v>
      </c>
      <c r="BL1262" s="13">
        <v>203310.57</v>
      </c>
      <c r="BM1262" s="7" t="s">
        <v>1861</v>
      </c>
      <c r="BN1262" s="13"/>
      <c r="BO1262" s="14">
        <v>42052</v>
      </c>
      <c r="BP1262" s="14">
        <v>47590</v>
      </c>
      <c r="BQ1262" s="14" t="s">
        <v>1868</v>
      </c>
      <c r="BR1262" s="14" t="s">
        <v>1869</v>
      </c>
      <c r="BS1262" s="14" t="s">
        <v>87</v>
      </c>
      <c r="BT1262" s="14" t="s">
        <v>87</v>
      </c>
      <c r="BU1262" s="13">
        <v>0</v>
      </c>
      <c r="BV1262" s="13">
        <v>0</v>
      </c>
      <c r="BW1262" s="13">
        <v>0</v>
      </c>
    </row>
    <row r="1263" spans="1:75" s="1" customFormat="1" ht="18.2" customHeight="1" x14ac:dyDescent="0.15">
      <c r="A1263" s="15">
        <v>1258</v>
      </c>
      <c r="B1263" s="16" t="s">
        <v>75</v>
      </c>
      <c r="C1263" s="16" t="s">
        <v>76</v>
      </c>
      <c r="D1263" s="17">
        <v>45110</v>
      </c>
      <c r="E1263" s="18" t="s">
        <v>1960</v>
      </c>
      <c r="F1263" s="19">
        <v>0</v>
      </c>
      <c r="G1263" s="19">
        <v>0</v>
      </c>
      <c r="H1263" s="20">
        <v>257834.44</v>
      </c>
      <c r="I1263" s="20">
        <v>0</v>
      </c>
      <c r="J1263" s="20">
        <v>0</v>
      </c>
      <c r="K1263" s="20">
        <v>257834.44</v>
      </c>
      <c r="L1263" s="20">
        <v>2298.87</v>
      </c>
      <c r="M1263" s="20">
        <v>0</v>
      </c>
      <c r="N1263" s="20">
        <v>0</v>
      </c>
      <c r="O1263" s="20">
        <v>2298.87</v>
      </c>
      <c r="P1263" s="20">
        <v>0</v>
      </c>
      <c r="Q1263" s="20">
        <v>0</v>
      </c>
      <c r="R1263" s="20">
        <v>255535.57</v>
      </c>
      <c r="S1263" s="20">
        <v>0</v>
      </c>
      <c r="T1263" s="20">
        <v>2202.34</v>
      </c>
      <c r="U1263" s="20">
        <v>0</v>
      </c>
      <c r="V1263" s="20">
        <v>0</v>
      </c>
      <c r="W1263" s="20">
        <v>2202.34</v>
      </c>
      <c r="X1263" s="20">
        <v>0</v>
      </c>
      <c r="Y1263" s="20">
        <v>0</v>
      </c>
      <c r="Z1263" s="20">
        <v>0</v>
      </c>
      <c r="AA1263" s="20">
        <v>0</v>
      </c>
      <c r="AB1263" s="20">
        <v>0</v>
      </c>
      <c r="AC1263" s="20">
        <v>0</v>
      </c>
      <c r="AD1263" s="20">
        <v>0</v>
      </c>
      <c r="AE1263" s="20">
        <v>0</v>
      </c>
      <c r="AF1263" s="20">
        <v>0</v>
      </c>
      <c r="AG1263" s="20">
        <v>0</v>
      </c>
      <c r="AH1263" s="20">
        <v>204.85</v>
      </c>
      <c r="AI1263" s="20">
        <v>0</v>
      </c>
      <c r="AJ1263" s="20">
        <v>0</v>
      </c>
      <c r="AK1263" s="20">
        <v>0</v>
      </c>
      <c r="AL1263" s="20">
        <v>0</v>
      </c>
      <c r="AM1263" s="20">
        <v>0</v>
      </c>
      <c r="AN1263" s="20">
        <v>0</v>
      </c>
      <c r="AO1263" s="20">
        <v>0</v>
      </c>
      <c r="AP1263" s="20">
        <v>49.1</v>
      </c>
      <c r="AQ1263" s="20">
        <v>0</v>
      </c>
      <c r="AR1263" s="20">
        <v>5.16</v>
      </c>
      <c r="AS1263" s="20">
        <v>0</v>
      </c>
      <c r="AT1263" s="11">
        <f t="shared" si="19"/>
        <v>4750</v>
      </c>
      <c r="AU1263" s="20">
        <v>0</v>
      </c>
      <c r="AV1263" s="20">
        <v>0</v>
      </c>
      <c r="AW1263" s="21">
        <v>78</v>
      </c>
      <c r="AX1263" s="21">
        <v>179</v>
      </c>
      <c r="AY1263" s="20">
        <v>412000</v>
      </c>
      <c r="AZ1263" s="20">
        <v>412000</v>
      </c>
      <c r="BA1263" s="22">
        <v>90.000003000000007</v>
      </c>
      <c r="BB1263" s="22">
        <v>55.820878802443502</v>
      </c>
      <c r="BC1263" s="22">
        <v>10.25</v>
      </c>
      <c r="BD1263" s="22"/>
      <c r="BE1263" s="18" t="s">
        <v>78</v>
      </c>
      <c r="BF1263" s="15"/>
      <c r="BG1263" s="18" t="s">
        <v>119</v>
      </c>
      <c r="BH1263" s="18" t="s">
        <v>1090</v>
      </c>
      <c r="BI1263" s="18" t="s">
        <v>1536</v>
      </c>
      <c r="BJ1263" s="18" t="s">
        <v>108</v>
      </c>
      <c r="BK1263" s="16" t="s">
        <v>1859</v>
      </c>
      <c r="BL1263" s="22">
        <v>255535.57</v>
      </c>
      <c r="BM1263" s="16" t="s">
        <v>1861</v>
      </c>
      <c r="BN1263" s="22"/>
      <c r="BO1263" s="23">
        <v>42055</v>
      </c>
      <c r="BP1263" s="23">
        <v>47503</v>
      </c>
      <c r="BQ1263" s="14" t="s">
        <v>1868</v>
      </c>
      <c r="BR1263" s="14" t="s">
        <v>1869</v>
      </c>
      <c r="BS1263" s="14" t="s">
        <v>87</v>
      </c>
      <c r="BT1263" s="14" t="s">
        <v>87</v>
      </c>
      <c r="BU1263" s="22">
        <v>0</v>
      </c>
      <c r="BV1263" s="22">
        <v>0</v>
      </c>
      <c r="BW1263" s="22">
        <v>0</v>
      </c>
    </row>
    <row r="1264" spans="1:75" s="1" customFormat="1" ht="18.2" customHeight="1" x14ac:dyDescent="0.15">
      <c r="A1264" s="6">
        <v>1259</v>
      </c>
      <c r="B1264" s="7" t="s">
        <v>75</v>
      </c>
      <c r="C1264" s="7" t="s">
        <v>76</v>
      </c>
      <c r="D1264" s="8">
        <v>45110</v>
      </c>
      <c r="E1264" s="9" t="s">
        <v>1961</v>
      </c>
      <c r="F1264" s="10">
        <v>8</v>
      </c>
      <c r="G1264" s="10">
        <v>12</v>
      </c>
      <c r="H1264" s="11">
        <v>211945.89</v>
      </c>
      <c r="I1264" s="11">
        <v>21085.360000000001</v>
      </c>
      <c r="J1264" s="11">
        <v>0</v>
      </c>
      <c r="K1264" s="11">
        <v>233031.25</v>
      </c>
      <c r="L1264" s="11">
        <v>1932.79</v>
      </c>
      <c r="M1264" s="11">
        <v>0</v>
      </c>
      <c r="N1264" s="11">
        <v>8228.4599999999991</v>
      </c>
      <c r="O1264" s="11">
        <v>0</v>
      </c>
      <c r="P1264" s="11">
        <v>0</v>
      </c>
      <c r="Q1264" s="11">
        <v>0</v>
      </c>
      <c r="R1264" s="11">
        <v>224802.79</v>
      </c>
      <c r="S1264" s="11">
        <v>19678.189999999999</v>
      </c>
      <c r="T1264" s="11">
        <v>1699.1</v>
      </c>
      <c r="U1264" s="11">
        <v>0</v>
      </c>
      <c r="V1264" s="11">
        <v>9165.0400000000009</v>
      </c>
      <c r="W1264" s="11">
        <v>0</v>
      </c>
      <c r="X1264" s="11">
        <v>0</v>
      </c>
      <c r="Y1264" s="11">
        <v>0</v>
      </c>
      <c r="Z1264" s="11">
        <v>12212.25</v>
      </c>
      <c r="AA1264" s="11">
        <v>0</v>
      </c>
      <c r="AB1264" s="11">
        <v>0</v>
      </c>
      <c r="AC1264" s="11">
        <v>0</v>
      </c>
      <c r="AD1264" s="11">
        <v>0</v>
      </c>
      <c r="AE1264" s="11">
        <v>0</v>
      </c>
      <c r="AF1264" s="11">
        <v>0</v>
      </c>
      <c r="AG1264" s="11">
        <v>0</v>
      </c>
      <c r="AH1264" s="11">
        <v>0</v>
      </c>
      <c r="AI1264" s="11">
        <v>0</v>
      </c>
      <c r="AJ1264" s="11">
        <v>0</v>
      </c>
      <c r="AK1264" s="11">
        <v>0</v>
      </c>
      <c r="AL1264" s="11">
        <v>1750</v>
      </c>
      <c r="AM1264" s="11">
        <v>0</v>
      </c>
      <c r="AN1264" s="11">
        <v>0</v>
      </c>
      <c r="AO1264" s="11">
        <v>856.5</v>
      </c>
      <c r="AP1264" s="11">
        <v>0</v>
      </c>
      <c r="AQ1264" s="11">
        <v>0</v>
      </c>
      <c r="AR1264" s="11">
        <v>0</v>
      </c>
      <c r="AS1264" s="11">
        <v>0</v>
      </c>
      <c r="AT1264" s="11">
        <f t="shared" si="19"/>
        <v>20000</v>
      </c>
      <c r="AU1264" s="11">
        <v>14789.69</v>
      </c>
      <c r="AV1264" s="11">
        <v>12212.25</v>
      </c>
      <c r="AW1264" s="12">
        <v>78</v>
      </c>
      <c r="AX1264" s="12">
        <v>179</v>
      </c>
      <c r="AY1264" s="11">
        <v>344544.92</v>
      </c>
      <c r="AZ1264" s="11">
        <v>344544.92</v>
      </c>
      <c r="BA1264" s="13">
        <v>89.999998000000005</v>
      </c>
      <c r="BB1264" s="13">
        <v>58.721662912326302</v>
      </c>
      <c r="BC1264" s="13">
        <v>9.6199999999999992</v>
      </c>
      <c r="BD1264" s="13"/>
      <c r="BE1264" s="9" t="s">
        <v>78</v>
      </c>
      <c r="BF1264" s="6"/>
      <c r="BG1264" s="9" t="s">
        <v>241</v>
      </c>
      <c r="BH1264" s="9" t="s">
        <v>383</v>
      </c>
      <c r="BI1264" s="9" t="s">
        <v>427</v>
      </c>
      <c r="BJ1264" s="9" t="s">
        <v>82</v>
      </c>
      <c r="BK1264" s="7" t="s">
        <v>1859</v>
      </c>
      <c r="BL1264" s="13">
        <v>224802.79</v>
      </c>
      <c r="BM1264" s="7" t="s">
        <v>1861</v>
      </c>
      <c r="BN1264" s="13"/>
      <c r="BO1264" s="14">
        <v>42051</v>
      </c>
      <c r="BP1264" s="14">
        <v>47499</v>
      </c>
      <c r="BQ1264" s="14" t="s">
        <v>1865</v>
      </c>
      <c r="BR1264" s="14" t="s">
        <v>1866</v>
      </c>
      <c r="BS1264" s="14" t="s">
        <v>87</v>
      </c>
      <c r="BT1264" s="14" t="s">
        <v>87</v>
      </c>
      <c r="BU1264" s="13">
        <v>1199.0999999999999</v>
      </c>
      <c r="BV1264" s="13">
        <v>0</v>
      </c>
      <c r="BW1264" s="13">
        <v>0</v>
      </c>
    </row>
    <row r="1265" spans="1:75" s="1" customFormat="1" ht="18.2" customHeight="1" x14ac:dyDescent="0.15">
      <c r="A1265" s="15">
        <v>1260</v>
      </c>
      <c r="B1265" s="16" t="s">
        <v>75</v>
      </c>
      <c r="C1265" s="16" t="s">
        <v>76</v>
      </c>
      <c r="D1265" s="17">
        <v>45110</v>
      </c>
      <c r="E1265" s="18" t="s">
        <v>1962</v>
      </c>
      <c r="F1265" s="19">
        <v>0</v>
      </c>
      <c r="G1265" s="19">
        <v>0</v>
      </c>
      <c r="H1265" s="20">
        <v>430306.87</v>
      </c>
      <c r="I1265" s="20">
        <v>0</v>
      </c>
      <c r="J1265" s="20">
        <v>0</v>
      </c>
      <c r="K1265" s="20">
        <v>430306.87</v>
      </c>
      <c r="L1265" s="20">
        <v>4729.17</v>
      </c>
      <c r="M1265" s="20">
        <v>0</v>
      </c>
      <c r="N1265" s="20">
        <v>0</v>
      </c>
      <c r="O1265" s="20">
        <v>4729.17</v>
      </c>
      <c r="P1265" s="20">
        <v>0</v>
      </c>
      <c r="Q1265" s="20">
        <v>0</v>
      </c>
      <c r="R1265" s="20">
        <v>425577.7</v>
      </c>
      <c r="S1265" s="20">
        <v>0</v>
      </c>
      <c r="T1265" s="20">
        <v>3585.89</v>
      </c>
      <c r="U1265" s="20">
        <v>0</v>
      </c>
      <c r="V1265" s="20">
        <v>0</v>
      </c>
      <c r="W1265" s="20">
        <v>3585.89</v>
      </c>
      <c r="X1265" s="20">
        <v>0</v>
      </c>
      <c r="Y1265" s="20">
        <v>0</v>
      </c>
      <c r="Z1265" s="20">
        <v>0</v>
      </c>
      <c r="AA1265" s="20">
        <v>0</v>
      </c>
      <c r="AB1265" s="20">
        <v>0</v>
      </c>
      <c r="AC1265" s="20">
        <v>0</v>
      </c>
      <c r="AD1265" s="20">
        <v>0</v>
      </c>
      <c r="AE1265" s="20">
        <v>0</v>
      </c>
      <c r="AF1265" s="20">
        <v>0</v>
      </c>
      <c r="AG1265" s="20">
        <v>0</v>
      </c>
      <c r="AH1265" s="20">
        <v>321.95</v>
      </c>
      <c r="AI1265" s="20">
        <v>0</v>
      </c>
      <c r="AJ1265" s="20">
        <v>0</v>
      </c>
      <c r="AK1265" s="20">
        <v>0</v>
      </c>
      <c r="AL1265" s="20">
        <v>0</v>
      </c>
      <c r="AM1265" s="20">
        <v>0</v>
      </c>
      <c r="AN1265" s="20">
        <v>0</v>
      </c>
      <c r="AO1265" s="20">
        <v>0</v>
      </c>
      <c r="AP1265" s="20">
        <v>0</v>
      </c>
      <c r="AQ1265" s="20">
        <v>0</v>
      </c>
      <c r="AR1265" s="20">
        <v>0</v>
      </c>
      <c r="AS1265" s="20">
        <v>0</v>
      </c>
      <c r="AT1265" s="11">
        <f t="shared" si="19"/>
        <v>8637.01</v>
      </c>
      <c r="AU1265" s="20">
        <v>0</v>
      </c>
      <c r="AV1265" s="20">
        <v>0</v>
      </c>
      <c r="AW1265" s="21">
        <v>67</v>
      </c>
      <c r="AX1265" s="21">
        <v>120</v>
      </c>
      <c r="AY1265" s="20">
        <v>696760.04</v>
      </c>
      <c r="AZ1265" s="20">
        <v>590613.38</v>
      </c>
      <c r="BA1265" s="22">
        <v>89.901826</v>
      </c>
      <c r="BB1265" s="22">
        <v>64.780469983392905</v>
      </c>
      <c r="BC1265" s="22">
        <v>10</v>
      </c>
      <c r="BD1265" s="22"/>
      <c r="BE1265" s="18" t="s">
        <v>78</v>
      </c>
      <c r="BF1265" s="15"/>
      <c r="BG1265" s="18" t="s">
        <v>199</v>
      </c>
      <c r="BH1265" s="18" t="s">
        <v>489</v>
      </c>
      <c r="BI1265" s="18" t="s">
        <v>490</v>
      </c>
      <c r="BJ1265" s="18" t="s">
        <v>108</v>
      </c>
      <c r="BK1265" s="16" t="s">
        <v>1859</v>
      </c>
      <c r="BL1265" s="22">
        <v>425577.7</v>
      </c>
      <c r="BM1265" s="16" t="s">
        <v>1861</v>
      </c>
      <c r="BN1265" s="22"/>
      <c r="BO1265" s="23">
        <v>43523</v>
      </c>
      <c r="BP1265" s="23">
        <v>47176</v>
      </c>
      <c r="BQ1265" s="14" t="s">
        <v>1862</v>
      </c>
      <c r="BR1265" s="14" t="s">
        <v>1863</v>
      </c>
      <c r="BS1265" s="14" t="s">
        <v>87</v>
      </c>
      <c r="BT1265" s="14" t="s">
        <v>87</v>
      </c>
      <c r="BU1265" s="22">
        <v>0</v>
      </c>
      <c r="BV1265" s="22">
        <v>0</v>
      </c>
      <c r="BW1265" s="22">
        <v>0</v>
      </c>
    </row>
    <row r="1266" spans="1:75" s="1" customFormat="1" ht="18.2" customHeight="1" x14ac:dyDescent="0.15">
      <c r="A1266" s="6">
        <v>1261</v>
      </c>
      <c r="B1266" s="7" t="s">
        <v>75</v>
      </c>
      <c r="C1266" s="7" t="s">
        <v>76</v>
      </c>
      <c r="D1266" s="8">
        <v>45110</v>
      </c>
      <c r="E1266" s="9" t="s">
        <v>1963</v>
      </c>
      <c r="F1266" s="10">
        <v>2</v>
      </c>
      <c r="G1266" s="10">
        <v>2</v>
      </c>
      <c r="H1266" s="11">
        <v>397389.68</v>
      </c>
      <c r="I1266" s="11">
        <v>6286.75</v>
      </c>
      <c r="J1266" s="11">
        <v>0</v>
      </c>
      <c r="K1266" s="11">
        <v>403676.43</v>
      </c>
      <c r="L1266" s="11">
        <v>3543.18</v>
      </c>
      <c r="M1266" s="11">
        <v>0</v>
      </c>
      <c r="N1266" s="11">
        <v>5909.9</v>
      </c>
      <c r="O1266" s="11">
        <v>0</v>
      </c>
      <c r="P1266" s="11">
        <v>0</v>
      </c>
      <c r="Q1266" s="11">
        <v>0</v>
      </c>
      <c r="R1266" s="11">
        <v>397766.53</v>
      </c>
      <c r="S1266" s="11">
        <v>3424.38</v>
      </c>
      <c r="T1266" s="11">
        <v>3394.37</v>
      </c>
      <c r="U1266" s="11">
        <v>0</v>
      </c>
      <c r="V1266" s="11">
        <v>3424.38</v>
      </c>
      <c r="W1266" s="11">
        <v>0</v>
      </c>
      <c r="X1266" s="11">
        <v>0</v>
      </c>
      <c r="Y1266" s="11">
        <v>0</v>
      </c>
      <c r="Z1266" s="11">
        <v>3394.37</v>
      </c>
      <c r="AA1266" s="11">
        <v>0</v>
      </c>
      <c r="AB1266" s="11">
        <v>0</v>
      </c>
      <c r="AC1266" s="11">
        <v>0</v>
      </c>
      <c r="AD1266" s="11">
        <v>0</v>
      </c>
      <c r="AE1266" s="11">
        <v>0</v>
      </c>
      <c r="AF1266" s="11">
        <v>0</v>
      </c>
      <c r="AG1266" s="11">
        <v>0</v>
      </c>
      <c r="AH1266" s="11">
        <v>0</v>
      </c>
      <c r="AI1266" s="11">
        <v>0</v>
      </c>
      <c r="AJ1266" s="11">
        <v>0</v>
      </c>
      <c r="AK1266" s="11">
        <v>0</v>
      </c>
      <c r="AL1266" s="11">
        <v>350</v>
      </c>
      <c r="AM1266" s="11">
        <v>0</v>
      </c>
      <c r="AN1266" s="11">
        <v>0</v>
      </c>
      <c r="AO1266" s="11">
        <v>315.72000000000003</v>
      </c>
      <c r="AP1266" s="11">
        <v>0</v>
      </c>
      <c r="AQ1266" s="11">
        <v>0</v>
      </c>
      <c r="AR1266" s="11">
        <v>0</v>
      </c>
      <c r="AS1266" s="11">
        <v>0</v>
      </c>
      <c r="AT1266" s="11">
        <f t="shared" si="19"/>
        <v>10000</v>
      </c>
      <c r="AU1266" s="11">
        <v>3920.03</v>
      </c>
      <c r="AV1266" s="11">
        <v>3394.37</v>
      </c>
      <c r="AW1266" s="12">
        <v>78</v>
      </c>
      <c r="AX1266" s="12">
        <v>179</v>
      </c>
      <c r="AY1266" s="11">
        <v>635000</v>
      </c>
      <c r="AZ1266" s="11">
        <v>635000</v>
      </c>
      <c r="BA1266" s="13">
        <v>89.999998000000005</v>
      </c>
      <c r="BB1266" s="13">
        <v>56.376357329869201</v>
      </c>
      <c r="BC1266" s="13">
        <v>10.25</v>
      </c>
      <c r="BD1266" s="13"/>
      <c r="BE1266" s="9" t="s">
        <v>78</v>
      </c>
      <c r="BF1266" s="6"/>
      <c r="BG1266" s="9" t="s">
        <v>735</v>
      </c>
      <c r="BH1266" s="9" t="s">
        <v>736</v>
      </c>
      <c r="BI1266" s="9" t="s">
        <v>1964</v>
      </c>
      <c r="BJ1266" s="9" t="s">
        <v>95</v>
      </c>
      <c r="BK1266" s="7" t="s">
        <v>1859</v>
      </c>
      <c r="BL1266" s="13">
        <v>397766.53</v>
      </c>
      <c r="BM1266" s="7" t="s">
        <v>1861</v>
      </c>
      <c r="BN1266" s="13"/>
      <c r="BO1266" s="14">
        <v>42053</v>
      </c>
      <c r="BP1266" s="14">
        <v>47501</v>
      </c>
      <c r="BQ1266" s="14" t="s">
        <v>1868</v>
      </c>
      <c r="BR1266" s="14" t="s">
        <v>1869</v>
      </c>
      <c r="BS1266" s="14" t="s">
        <v>87</v>
      </c>
      <c r="BT1266" s="14" t="s">
        <v>87</v>
      </c>
      <c r="BU1266" s="13">
        <v>315.72000000000003</v>
      </c>
      <c r="BV1266" s="13">
        <v>0</v>
      </c>
      <c r="BW1266" s="13">
        <v>0</v>
      </c>
    </row>
    <row r="1267" spans="1:75" s="1" customFormat="1" ht="18.2" customHeight="1" x14ac:dyDescent="0.15">
      <c r="A1267" s="15">
        <v>1262</v>
      </c>
      <c r="B1267" s="16" t="s">
        <v>75</v>
      </c>
      <c r="C1267" s="16" t="s">
        <v>76</v>
      </c>
      <c r="D1267" s="17">
        <v>45110</v>
      </c>
      <c r="E1267" s="18" t="s">
        <v>1965</v>
      </c>
      <c r="F1267" s="19">
        <v>0</v>
      </c>
      <c r="G1267" s="19">
        <v>0</v>
      </c>
      <c r="H1267" s="20">
        <v>191442.41</v>
      </c>
      <c r="I1267" s="20">
        <v>0</v>
      </c>
      <c r="J1267" s="20">
        <v>0</v>
      </c>
      <c r="K1267" s="20">
        <v>191442.41</v>
      </c>
      <c r="L1267" s="20">
        <v>1401.96</v>
      </c>
      <c r="M1267" s="20">
        <v>0</v>
      </c>
      <c r="N1267" s="20">
        <v>0</v>
      </c>
      <c r="O1267" s="20">
        <v>1401.96</v>
      </c>
      <c r="P1267" s="20">
        <v>0</v>
      </c>
      <c r="Q1267" s="20">
        <v>0</v>
      </c>
      <c r="R1267" s="20">
        <v>190040.45</v>
      </c>
      <c r="S1267" s="20">
        <v>0</v>
      </c>
      <c r="T1267" s="20">
        <v>1689.48</v>
      </c>
      <c r="U1267" s="20">
        <v>0</v>
      </c>
      <c r="V1267" s="20">
        <v>0</v>
      </c>
      <c r="W1267" s="20">
        <v>1689.48</v>
      </c>
      <c r="X1267" s="20">
        <v>0</v>
      </c>
      <c r="Y1267" s="20">
        <v>0</v>
      </c>
      <c r="Z1267" s="20">
        <v>0</v>
      </c>
      <c r="AA1267" s="20">
        <v>0</v>
      </c>
      <c r="AB1267" s="20">
        <v>0</v>
      </c>
      <c r="AC1267" s="20">
        <v>0</v>
      </c>
      <c r="AD1267" s="20">
        <v>0</v>
      </c>
      <c r="AE1267" s="20">
        <v>0</v>
      </c>
      <c r="AF1267" s="20">
        <v>0</v>
      </c>
      <c r="AG1267" s="20">
        <v>0</v>
      </c>
      <c r="AH1267" s="20">
        <v>155.38999999999999</v>
      </c>
      <c r="AI1267" s="20">
        <v>0</v>
      </c>
      <c r="AJ1267" s="20">
        <v>0</v>
      </c>
      <c r="AK1267" s="20">
        <v>0</v>
      </c>
      <c r="AL1267" s="20">
        <v>0</v>
      </c>
      <c r="AM1267" s="20">
        <v>0</v>
      </c>
      <c r="AN1267" s="20">
        <v>0</v>
      </c>
      <c r="AO1267" s="20">
        <v>0</v>
      </c>
      <c r="AP1267" s="20">
        <v>72.17</v>
      </c>
      <c r="AQ1267" s="20">
        <v>0</v>
      </c>
      <c r="AR1267" s="20">
        <v>19</v>
      </c>
      <c r="AS1267" s="20">
        <v>0</v>
      </c>
      <c r="AT1267" s="11">
        <f t="shared" si="19"/>
        <v>3300</v>
      </c>
      <c r="AU1267" s="20">
        <v>0</v>
      </c>
      <c r="AV1267" s="20">
        <v>0</v>
      </c>
      <c r="AW1267" s="21">
        <v>89</v>
      </c>
      <c r="AX1267" s="21">
        <v>190</v>
      </c>
      <c r="AY1267" s="20">
        <v>355400</v>
      </c>
      <c r="AZ1267" s="20">
        <v>284321.01</v>
      </c>
      <c r="BA1267" s="22">
        <v>49.099603999999999</v>
      </c>
      <c r="BB1267" s="22">
        <v>32.818224861334699</v>
      </c>
      <c r="BC1267" s="22">
        <v>10.59</v>
      </c>
      <c r="BD1267" s="22"/>
      <c r="BE1267" s="18" t="s">
        <v>78</v>
      </c>
      <c r="BF1267" s="15"/>
      <c r="BG1267" s="18" t="s">
        <v>199</v>
      </c>
      <c r="BH1267" s="18" t="s">
        <v>340</v>
      </c>
      <c r="BI1267" s="18" t="s">
        <v>341</v>
      </c>
      <c r="BJ1267" s="18" t="s">
        <v>108</v>
      </c>
      <c r="BK1267" s="16" t="s">
        <v>1859</v>
      </c>
      <c r="BL1267" s="22">
        <v>190040.45</v>
      </c>
      <c r="BM1267" s="16" t="s">
        <v>1861</v>
      </c>
      <c r="BN1267" s="22"/>
      <c r="BO1267" s="23">
        <v>42055</v>
      </c>
      <c r="BP1267" s="23">
        <v>47837</v>
      </c>
      <c r="BQ1267" s="14" t="s">
        <v>1868</v>
      </c>
      <c r="BR1267" s="14" t="s">
        <v>1869</v>
      </c>
      <c r="BS1267" s="14" t="s">
        <v>87</v>
      </c>
      <c r="BT1267" s="14" t="s">
        <v>87</v>
      </c>
      <c r="BU1267" s="22">
        <v>0</v>
      </c>
      <c r="BV1267" s="22">
        <v>0</v>
      </c>
      <c r="BW1267" s="22">
        <v>0</v>
      </c>
    </row>
    <row r="1268" spans="1:75" s="1" customFormat="1" ht="18.2" customHeight="1" x14ac:dyDescent="0.15">
      <c r="A1268" s="6">
        <v>1263</v>
      </c>
      <c r="B1268" s="7" t="s">
        <v>75</v>
      </c>
      <c r="C1268" s="7" t="s">
        <v>76</v>
      </c>
      <c r="D1268" s="8">
        <v>45110</v>
      </c>
      <c r="E1268" s="9" t="s">
        <v>1966</v>
      </c>
      <c r="F1268" s="10">
        <v>0</v>
      </c>
      <c r="G1268" s="10">
        <v>0</v>
      </c>
      <c r="H1268" s="11">
        <v>211872.2</v>
      </c>
      <c r="I1268" s="11">
        <v>0</v>
      </c>
      <c r="J1268" s="11">
        <v>0</v>
      </c>
      <c r="K1268" s="11">
        <v>211872.2</v>
      </c>
      <c r="L1268" s="11">
        <v>1602.66</v>
      </c>
      <c r="M1268" s="11">
        <v>0</v>
      </c>
      <c r="N1268" s="11">
        <v>0</v>
      </c>
      <c r="O1268" s="11">
        <v>1602.66</v>
      </c>
      <c r="P1268" s="11">
        <v>0</v>
      </c>
      <c r="Q1268" s="11">
        <v>0</v>
      </c>
      <c r="R1268" s="11">
        <v>210269.54</v>
      </c>
      <c r="S1268" s="11">
        <v>0</v>
      </c>
      <c r="T1268" s="11">
        <v>1869.77</v>
      </c>
      <c r="U1268" s="11">
        <v>0</v>
      </c>
      <c r="V1268" s="11">
        <v>0</v>
      </c>
      <c r="W1268" s="11">
        <v>1869.77</v>
      </c>
      <c r="X1268" s="11">
        <v>0</v>
      </c>
      <c r="Y1268" s="11">
        <v>0</v>
      </c>
      <c r="Z1268" s="11">
        <v>0</v>
      </c>
      <c r="AA1268" s="11">
        <v>0</v>
      </c>
      <c r="AB1268" s="11">
        <v>0</v>
      </c>
      <c r="AC1268" s="11">
        <v>0</v>
      </c>
      <c r="AD1268" s="11">
        <v>0</v>
      </c>
      <c r="AE1268" s="11">
        <v>0</v>
      </c>
      <c r="AF1268" s="11">
        <v>0</v>
      </c>
      <c r="AG1268" s="11">
        <v>0</v>
      </c>
      <c r="AH1268" s="11">
        <v>158.13</v>
      </c>
      <c r="AI1268" s="11">
        <v>0</v>
      </c>
      <c r="AJ1268" s="11">
        <v>0</v>
      </c>
      <c r="AK1268" s="11">
        <v>0</v>
      </c>
      <c r="AL1268" s="11">
        <v>0</v>
      </c>
      <c r="AM1268" s="11">
        <v>0</v>
      </c>
      <c r="AN1268" s="11">
        <v>0</v>
      </c>
      <c r="AO1268" s="11">
        <v>0</v>
      </c>
      <c r="AP1268" s="11">
        <v>0</v>
      </c>
      <c r="AQ1268" s="11">
        <v>0</v>
      </c>
      <c r="AR1268" s="11">
        <v>0</v>
      </c>
      <c r="AS1268" s="11">
        <v>0</v>
      </c>
      <c r="AT1268" s="11">
        <f t="shared" si="19"/>
        <v>3630.5600000000004</v>
      </c>
      <c r="AU1268" s="11">
        <v>0</v>
      </c>
      <c r="AV1268" s="11">
        <v>0</v>
      </c>
      <c r="AW1268" s="12">
        <v>87</v>
      </c>
      <c r="AX1268" s="12">
        <v>188</v>
      </c>
      <c r="AY1268" s="11">
        <v>318046.78999999998</v>
      </c>
      <c r="AZ1268" s="11">
        <v>318046.78999999998</v>
      </c>
      <c r="BA1268" s="13">
        <v>79.371056999999993</v>
      </c>
      <c r="BB1268" s="13">
        <v>52.474403670930897</v>
      </c>
      <c r="BC1268" s="13">
        <v>10.59</v>
      </c>
      <c r="BD1268" s="13"/>
      <c r="BE1268" s="9" t="s">
        <v>78</v>
      </c>
      <c r="BF1268" s="6"/>
      <c r="BG1268" s="9" t="s">
        <v>89</v>
      </c>
      <c r="BH1268" s="9" t="s">
        <v>90</v>
      </c>
      <c r="BI1268" s="9" t="s">
        <v>212</v>
      </c>
      <c r="BJ1268" s="9" t="s">
        <v>108</v>
      </c>
      <c r="BK1268" s="7" t="s">
        <v>1859</v>
      </c>
      <c r="BL1268" s="13">
        <v>210269.54</v>
      </c>
      <c r="BM1268" s="7" t="s">
        <v>1861</v>
      </c>
      <c r="BN1268" s="13"/>
      <c r="BO1268" s="14">
        <v>42051</v>
      </c>
      <c r="BP1268" s="14">
        <v>47772</v>
      </c>
      <c r="BQ1268" s="14" t="s">
        <v>1868</v>
      </c>
      <c r="BR1268" s="14" t="s">
        <v>1869</v>
      </c>
      <c r="BS1268" s="14" t="s">
        <v>87</v>
      </c>
      <c r="BT1268" s="14" t="s">
        <v>87</v>
      </c>
      <c r="BU1268" s="13">
        <v>0</v>
      </c>
      <c r="BV1268" s="13">
        <v>0</v>
      </c>
      <c r="BW1268" s="13">
        <v>0</v>
      </c>
    </row>
    <row r="1269" spans="1:75" s="1" customFormat="1" ht="18.2" customHeight="1" x14ac:dyDescent="0.15">
      <c r="A1269" s="15">
        <v>1264</v>
      </c>
      <c r="B1269" s="16" t="s">
        <v>75</v>
      </c>
      <c r="C1269" s="16" t="s">
        <v>76</v>
      </c>
      <c r="D1269" s="17">
        <v>45110</v>
      </c>
      <c r="E1269" s="18" t="s">
        <v>1967</v>
      </c>
      <c r="F1269" s="19">
        <v>100</v>
      </c>
      <c r="G1269" s="19">
        <v>99</v>
      </c>
      <c r="H1269" s="20">
        <v>314986.15999999997</v>
      </c>
      <c r="I1269" s="20">
        <v>124329.42</v>
      </c>
      <c r="J1269" s="20">
        <v>0</v>
      </c>
      <c r="K1269" s="20">
        <v>439315.58</v>
      </c>
      <c r="L1269" s="20">
        <v>1888.54</v>
      </c>
      <c r="M1269" s="20">
        <v>0</v>
      </c>
      <c r="N1269" s="20">
        <v>0</v>
      </c>
      <c r="O1269" s="20">
        <v>0</v>
      </c>
      <c r="P1269" s="20">
        <v>0</v>
      </c>
      <c r="Q1269" s="20">
        <v>0</v>
      </c>
      <c r="R1269" s="20">
        <v>439315.58</v>
      </c>
      <c r="S1269" s="20">
        <v>334787.21999999997</v>
      </c>
      <c r="T1269" s="20">
        <v>2779.75</v>
      </c>
      <c r="U1269" s="20">
        <v>0</v>
      </c>
      <c r="V1269" s="20">
        <v>0</v>
      </c>
      <c r="W1269" s="20">
        <v>0</v>
      </c>
      <c r="X1269" s="20">
        <v>0</v>
      </c>
      <c r="Y1269" s="20">
        <v>0</v>
      </c>
      <c r="Z1269" s="20">
        <v>337566.97</v>
      </c>
      <c r="AA1269" s="20">
        <v>0</v>
      </c>
      <c r="AB1269" s="20">
        <v>0</v>
      </c>
      <c r="AC1269" s="20">
        <v>0</v>
      </c>
      <c r="AD1269" s="20">
        <v>0</v>
      </c>
      <c r="AE1269" s="20">
        <v>0</v>
      </c>
      <c r="AF1269" s="20">
        <v>0</v>
      </c>
      <c r="AG1269" s="20">
        <v>0</v>
      </c>
      <c r="AH1269" s="20">
        <v>0</v>
      </c>
      <c r="AI1269" s="20">
        <v>0</v>
      </c>
      <c r="AJ1269" s="20">
        <v>0</v>
      </c>
      <c r="AK1269" s="20">
        <v>0</v>
      </c>
      <c r="AL1269" s="20">
        <v>0</v>
      </c>
      <c r="AM1269" s="20">
        <v>0</v>
      </c>
      <c r="AN1269" s="20">
        <v>0</v>
      </c>
      <c r="AO1269" s="20">
        <v>0</v>
      </c>
      <c r="AP1269" s="20">
        <v>0</v>
      </c>
      <c r="AQ1269" s="20">
        <v>0</v>
      </c>
      <c r="AR1269" s="20">
        <v>0</v>
      </c>
      <c r="AS1269" s="20">
        <v>0</v>
      </c>
      <c r="AT1269" s="11">
        <f t="shared" si="19"/>
        <v>0</v>
      </c>
      <c r="AU1269" s="20">
        <v>126217.96</v>
      </c>
      <c r="AV1269" s="20">
        <v>337566.97</v>
      </c>
      <c r="AW1269" s="21">
        <v>102</v>
      </c>
      <c r="AX1269" s="21">
        <v>203</v>
      </c>
      <c r="AY1269" s="20">
        <v>440099.99</v>
      </c>
      <c r="AZ1269" s="20">
        <v>440099.99</v>
      </c>
      <c r="BA1269" s="22">
        <v>70.072039000000004</v>
      </c>
      <c r="BB1269" s="22">
        <v>69.947146454303805</v>
      </c>
      <c r="BC1269" s="22">
        <v>10.59</v>
      </c>
      <c r="BD1269" s="22"/>
      <c r="BE1269" s="18" t="s">
        <v>78</v>
      </c>
      <c r="BF1269" s="15"/>
      <c r="BG1269" s="18" t="s">
        <v>79</v>
      </c>
      <c r="BH1269" s="18" t="s">
        <v>106</v>
      </c>
      <c r="BI1269" s="18" t="s">
        <v>1705</v>
      </c>
      <c r="BJ1269" s="18" t="s">
        <v>82</v>
      </c>
      <c r="BK1269" s="16" t="s">
        <v>1859</v>
      </c>
      <c r="BL1269" s="22">
        <v>439315.58</v>
      </c>
      <c r="BM1269" s="16" t="s">
        <v>1861</v>
      </c>
      <c r="BN1269" s="22"/>
      <c r="BO1269" s="23">
        <v>42052</v>
      </c>
      <c r="BP1269" s="23">
        <v>48230</v>
      </c>
      <c r="BQ1269" s="14" t="s">
        <v>1928</v>
      </c>
      <c r="BR1269" s="14" t="s">
        <v>1929</v>
      </c>
      <c r="BS1269" s="14" t="s">
        <v>87</v>
      </c>
      <c r="BT1269" s="14" t="s">
        <v>87</v>
      </c>
      <c r="BU1269" s="22">
        <v>32163.18</v>
      </c>
      <c r="BV1269" s="22">
        <v>0</v>
      </c>
      <c r="BW1269" s="22">
        <v>0</v>
      </c>
    </row>
    <row r="1270" spans="1:75" s="1" customFormat="1" ht="18.2" customHeight="1" x14ac:dyDescent="0.15">
      <c r="A1270" s="6">
        <v>1265</v>
      </c>
      <c r="B1270" s="7" t="s">
        <v>75</v>
      </c>
      <c r="C1270" s="7" t="s">
        <v>76</v>
      </c>
      <c r="D1270" s="8">
        <v>45110</v>
      </c>
      <c r="E1270" s="9" t="s">
        <v>1968</v>
      </c>
      <c r="F1270" s="10">
        <v>0</v>
      </c>
      <c r="G1270" s="10">
        <v>1</v>
      </c>
      <c r="H1270" s="11">
        <v>456939</v>
      </c>
      <c r="I1270" s="11">
        <v>4073.06</v>
      </c>
      <c r="J1270" s="11">
        <v>0</v>
      </c>
      <c r="K1270" s="11">
        <v>461012.06</v>
      </c>
      <c r="L1270" s="11">
        <v>4110.3900000000003</v>
      </c>
      <c r="M1270" s="11">
        <v>0</v>
      </c>
      <c r="N1270" s="11">
        <v>4073.06</v>
      </c>
      <c r="O1270" s="11">
        <v>4110.3900000000003</v>
      </c>
      <c r="P1270" s="11">
        <v>0</v>
      </c>
      <c r="Q1270" s="11">
        <v>0</v>
      </c>
      <c r="R1270" s="11">
        <v>452828.61</v>
      </c>
      <c r="S1270" s="11">
        <v>4225.9399999999996</v>
      </c>
      <c r="T1270" s="11">
        <v>4188.6099999999997</v>
      </c>
      <c r="U1270" s="11">
        <v>0</v>
      </c>
      <c r="V1270" s="11">
        <v>4225.9399999999996</v>
      </c>
      <c r="W1270" s="11">
        <v>4188.6099999999997</v>
      </c>
      <c r="X1270" s="11">
        <v>0</v>
      </c>
      <c r="Y1270" s="11">
        <v>0</v>
      </c>
      <c r="Z1270" s="11">
        <v>0</v>
      </c>
      <c r="AA1270" s="11">
        <v>0</v>
      </c>
      <c r="AB1270" s="11">
        <v>0</v>
      </c>
      <c r="AC1270" s="11">
        <v>0</v>
      </c>
      <c r="AD1270" s="11">
        <v>0</v>
      </c>
      <c r="AE1270" s="11">
        <v>0</v>
      </c>
      <c r="AF1270" s="11">
        <v>0</v>
      </c>
      <c r="AG1270" s="11">
        <v>0</v>
      </c>
      <c r="AH1270" s="11">
        <v>360.62</v>
      </c>
      <c r="AI1270" s="11">
        <v>0</v>
      </c>
      <c r="AJ1270" s="11">
        <v>0</v>
      </c>
      <c r="AK1270" s="11">
        <v>0</v>
      </c>
      <c r="AL1270" s="11">
        <v>350</v>
      </c>
      <c r="AM1270" s="11">
        <v>0</v>
      </c>
      <c r="AN1270" s="11">
        <v>0</v>
      </c>
      <c r="AO1270" s="11">
        <v>360.62</v>
      </c>
      <c r="AP1270" s="11">
        <v>0</v>
      </c>
      <c r="AQ1270" s="11">
        <v>0</v>
      </c>
      <c r="AR1270" s="11">
        <v>0</v>
      </c>
      <c r="AS1270" s="11">
        <v>0.02</v>
      </c>
      <c r="AT1270" s="11">
        <f t="shared" si="19"/>
        <v>17669.22</v>
      </c>
      <c r="AU1270" s="11">
        <v>0</v>
      </c>
      <c r="AV1270" s="11">
        <v>0</v>
      </c>
      <c r="AW1270" s="12">
        <v>76</v>
      </c>
      <c r="AX1270" s="12">
        <v>177</v>
      </c>
      <c r="AY1270" s="11">
        <v>725300.01</v>
      </c>
      <c r="AZ1270" s="11">
        <v>725300.01</v>
      </c>
      <c r="BA1270" s="13">
        <v>89.411276000000001</v>
      </c>
      <c r="BB1270" s="13">
        <v>55.822395244977798</v>
      </c>
      <c r="BC1270" s="13">
        <v>11</v>
      </c>
      <c r="BD1270" s="13"/>
      <c r="BE1270" s="9" t="s">
        <v>78</v>
      </c>
      <c r="BF1270" s="6"/>
      <c r="BG1270" s="9" t="s">
        <v>119</v>
      </c>
      <c r="BH1270" s="9" t="s">
        <v>301</v>
      </c>
      <c r="BI1270" s="9" t="s">
        <v>1969</v>
      </c>
      <c r="BJ1270" s="9" t="s">
        <v>108</v>
      </c>
      <c r="BK1270" s="7" t="s">
        <v>1859</v>
      </c>
      <c r="BL1270" s="13">
        <v>452828.61</v>
      </c>
      <c r="BM1270" s="7" t="s">
        <v>1861</v>
      </c>
      <c r="BN1270" s="13"/>
      <c r="BO1270" s="14">
        <v>42055</v>
      </c>
      <c r="BP1270" s="14">
        <v>47442</v>
      </c>
      <c r="BQ1270" s="14" t="s">
        <v>1868</v>
      </c>
      <c r="BR1270" s="14" t="s">
        <v>1869</v>
      </c>
      <c r="BS1270" s="14" t="s">
        <v>87</v>
      </c>
      <c r="BT1270" s="14" t="s">
        <v>87</v>
      </c>
      <c r="BU1270" s="13">
        <v>0</v>
      </c>
      <c r="BV1270" s="13">
        <v>0</v>
      </c>
      <c r="BW1270" s="13">
        <v>0</v>
      </c>
    </row>
    <row r="1271" spans="1:75" s="1" customFormat="1" ht="18.2" customHeight="1" x14ac:dyDescent="0.15">
      <c r="A1271" s="15">
        <v>1266</v>
      </c>
      <c r="B1271" s="16" t="s">
        <v>75</v>
      </c>
      <c r="C1271" s="16" t="s">
        <v>76</v>
      </c>
      <c r="D1271" s="17">
        <v>45110</v>
      </c>
      <c r="E1271" s="18" t="s">
        <v>1970</v>
      </c>
      <c r="F1271" s="19">
        <v>0</v>
      </c>
      <c r="G1271" s="19">
        <v>0</v>
      </c>
      <c r="H1271" s="20">
        <v>460929.77</v>
      </c>
      <c r="I1271" s="20">
        <v>0</v>
      </c>
      <c r="J1271" s="20">
        <v>0</v>
      </c>
      <c r="K1271" s="20">
        <v>460929.77</v>
      </c>
      <c r="L1271" s="20">
        <v>4276</v>
      </c>
      <c r="M1271" s="20">
        <v>0</v>
      </c>
      <c r="N1271" s="20">
        <v>0</v>
      </c>
      <c r="O1271" s="20">
        <v>4276</v>
      </c>
      <c r="P1271" s="20">
        <v>0</v>
      </c>
      <c r="Q1271" s="20">
        <v>0</v>
      </c>
      <c r="R1271" s="20">
        <v>456653.77</v>
      </c>
      <c r="S1271" s="20">
        <v>0</v>
      </c>
      <c r="T1271" s="20">
        <v>3695.12</v>
      </c>
      <c r="U1271" s="20">
        <v>0</v>
      </c>
      <c r="V1271" s="20">
        <v>0</v>
      </c>
      <c r="W1271" s="20">
        <v>3695.12</v>
      </c>
      <c r="X1271" s="20">
        <v>0</v>
      </c>
      <c r="Y1271" s="20">
        <v>0</v>
      </c>
      <c r="Z1271" s="20">
        <v>0</v>
      </c>
      <c r="AA1271" s="20">
        <v>0</v>
      </c>
      <c r="AB1271" s="20">
        <v>0</v>
      </c>
      <c r="AC1271" s="20">
        <v>0</v>
      </c>
      <c r="AD1271" s="20">
        <v>0</v>
      </c>
      <c r="AE1271" s="20">
        <v>0</v>
      </c>
      <c r="AF1271" s="20">
        <v>0</v>
      </c>
      <c r="AG1271" s="20">
        <v>0</v>
      </c>
      <c r="AH1271" s="20">
        <v>380.36</v>
      </c>
      <c r="AI1271" s="20">
        <v>0</v>
      </c>
      <c r="AJ1271" s="20">
        <v>0</v>
      </c>
      <c r="AK1271" s="20">
        <v>0</v>
      </c>
      <c r="AL1271" s="20">
        <v>0</v>
      </c>
      <c r="AM1271" s="20">
        <v>0</v>
      </c>
      <c r="AN1271" s="20">
        <v>0</v>
      </c>
      <c r="AO1271" s="20">
        <v>0</v>
      </c>
      <c r="AP1271" s="20">
        <v>55</v>
      </c>
      <c r="AQ1271" s="20">
        <v>0</v>
      </c>
      <c r="AR1271" s="20">
        <v>306.48</v>
      </c>
      <c r="AS1271" s="20">
        <v>0</v>
      </c>
      <c r="AT1271" s="11">
        <f t="shared" si="19"/>
        <v>8100</v>
      </c>
      <c r="AU1271" s="20">
        <v>0</v>
      </c>
      <c r="AV1271" s="20">
        <v>0</v>
      </c>
      <c r="AW1271" s="21">
        <v>77</v>
      </c>
      <c r="AX1271" s="21">
        <v>171</v>
      </c>
      <c r="AY1271" s="20">
        <v>714961.81</v>
      </c>
      <c r="AZ1271" s="20">
        <v>714961.81</v>
      </c>
      <c r="BA1271" s="22">
        <v>87.055126000000001</v>
      </c>
      <c r="BB1271" s="22">
        <v>55.603041910343499</v>
      </c>
      <c r="BC1271" s="22">
        <v>9.6199999999999992</v>
      </c>
      <c r="BD1271" s="22"/>
      <c r="BE1271" s="18" t="s">
        <v>78</v>
      </c>
      <c r="BF1271" s="15"/>
      <c r="BG1271" s="18" t="s">
        <v>89</v>
      </c>
      <c r="BH1271" s="18" t="s">
        <v>90</v>
      </c>
      <c r="BI1271" s="18" t="s">
        <v>1068</v>
      </c>
      <c r="BJ1271" s="18" t="s">
        <v>108</v>
      </c>
      <c r="BK1271" s="16" t="s">
        <v>1859</v>
      </c>
      <c r="BL1271" s="22">
        <v>456653.77</v>
      </c>
      <c r="BM1271" s="16" t="s">
        <v>1861</v>
      </c>
      <c r="BN1271" s="22"/>
      <c r="BO1271" s="23">
        <v>42256</v>
      </c>
      <c r="BP1271" s="23">
        <v>47461</v>
      </c>
      <c r="BQ1271" s="14" t="s">
        <v>1868</v>
      </c>
      <c r="BR1271" s="14" t="s">
        <v>1869</v>
      </c>
      <c r="BS1271" s="14" t="s">
        <v>87</v>
      </c>
      <c r="BT1271" s="14" t="s">
        <v>87</v>
      </c>
      <c r="BU1271" s="22">
        <v>0</v>
      </c>
      <c r="BV1271" s="22">
        <v>0</v>
      </c>
      <c r="BW1271" s="22">
        <v>0</v>
      </c>
    </row>
    <row r="1272" spans="1:75" s="1" customFormat="1" ht="18.2" customHeight="1" x14ac:dyDescent="0.15">
      <c r="A1272" s="6">
        <v>1267</v>
      </c>
      <c r="B1272" s="7" t="s">
        <v>75</v>
      </c>
      <c r="C1272" s="7" t="s">
        <v>76</v>
      </c>
      <c r="D1272" s="8">
        <v>45110</v>
      </c>
      <c r="E1272" s="9" t="s">
        <v>1971</v>
      </c>
      <c r="F1272" s="10">
        <v>0</v>
      </c>
      <c r="G1272" s="10">
        <v>0</v>
      </c>
      <c r="H1272" s="11">
        <v>198879.37</v>
      </c>
      <c r="I1272" s="11">
        <v>0</v>
      </c>
      <c r="J1272" s="11">
        <v>0</v>
      </c>
      <c r="K1272" s="11">
        <v>198879.37</v>
      </c>
      <c r="L1272" s="11">
        <v>1540.71</v>
      </c>
      <c r="M1272" s="11">
        <v>0</v>
      </c>
      <c r="N1272" s="11">
        <v>0</v>
      </c>
      <c r="O1272" s="11">
        <v>1540.71</v>
      </c>
      <c r="P1272" s="11">
        <v>0</v>
      </c>
      <c r="Q1272" s="11">
        <v>0</v>
      </c>
      <c r="R1272" s="11">
        <v>197338.66</v>
      </c>
      <c r="S1272" s="11">
        <v>0</v>
      </c>
      <c r="T1272" s="11">
        <v>1657.33</v>
      </c>
      <c r="U1272" s="11">
        <v>0</v>
      </c>
      <c r="V1272" s="11">
        <v>0</v>
      </c>
      <c r="W1272" s="11">
        <v>1657.33</v>
      </c>
      <c r="X1272" s="11">
        <v>0</v>
      </c>
      <c r="Y1272" s="11">
        <v>0</v>
      </c>
      <c r="Z1272" s="11">
        <v>0</v>
      </c>
      <c r="AA1272" s="11">
        <v>0</v>
      </c>
      <c r="AB1272" s="11">
        <v>0</v>
      </c>
      <c r="AC1272" s="11">
        <v>0</v>
      </c>
      <c r="AD1272" s="11">
        <v>0</v>
      </c>
      <c r="AE1272" s="11">
        <v>0</v>
      </c>
      <c r="AF1272" s="11">
        <v>0</v>
      </c>
      <c r="AG1272" s="11">
        <v>0</v>
      </c>
      <c r="AH1272" s="11">
        <v>133</v>
      </c>
      <c r="AI1272" s="11">
        <v>0</v>
      </c>
      <c r="AJ1272" s="11">
        <v>0</v>
      </c>
      <c r="AK1272" s="11">
        <v>0</v>
      </c>
      <c r="AL1272" s="11">
        <v>0</v>
      </c>
      <c r="AM1272" s="11">
        <v>0</v>
      </c>
      <c r="AN1272" s="11">
        <v>0</v>
      </c>
      <c r="AO1272" s="11">
        <v>0</v>
      </c>
      <c r="AP1272" s="11">
        <v>233.46</v>
      </c>
      <c r="AQ1272" s="11">
        <v>0</v>
      </c>
      <c r="AR1272" s="11">
        <v>164.5</v>
      </c>
      <c r="AS1272" s="11">
        <v>0</v>
      </c>
      <c r="AT1272" s="11">
        <f t="shared" si="19"/>
        <v>3400</v>
      </c>
      <c r="AU1272" s="11">
        <v>0</v>
      </c>
      <c r="AV1272" s="11">
        <v>0</v>
      </c>
      <c r="AW1272" s="12">
        <v>87</v>
      </c>
      <c r="AX1272" s="12">
        <v>139</v>
      </c>
      <c r="AY1272" s="11">
        <v>279237.48</v>
      </c>
      <c r="AZ1272" s="11">
        <v>249999.99</v>
      </c>
      <c r="BA1272" s="13">
        <v>89.352001999999999</v>
      </c>
      <c r="BB1272" s="13">
        <v>70.530420193206098</v>
      </c>
      <c r="BC1272" s="13">
        <v>10</v>
      </c>
      <c r="BD1272" s="13"/>
      <c r="BE1272" s="9" t="s">
        <v>78</v>
      </c>
      <c r="BF1272" s="6"/>
      <c r="BG1272" s="9" t="s">
        <v>79</v>
      </c>
      <c r="BH1272" s="9" t="s">
        <v>409</v>
      </c>
      <c r="BI1272" s="9" t="s">
        <v>410</v>
      </c>
      <c r="BJ1272" s="9" t="s">
        <v>108</v>
      </c>
      <c r="BK1272" s="7" t="s">
        <v>1859</v>
      </c>
      <c r="BL1272" s="13">
        <v>197338.66</v>
      </c>
      <c r="BM1272" s="7" t="s">
        <v>1861</v>
      </c>
      <c r="BN1272" s="13"/>
      <c r="BO1272" s="14">
        <v>43545</v>
      </c>
      <c r="BP1272" s="14">
        <v>47777</v>
      </c>
      <c r="BQ1272" s="14" t="s">
        <v>1868</v>
      </c>
      <c r="BR1272" s="14" t="s">
        <v>1869</v>
      </c>
      <c r="BS1272" s="14" t="s">
        <v>87</v>
      </c>
      <c r="BT1272" s="14" t="s">
        <v>87</v>
      </c>
      <c r="BU1272" s="13">
        <v>0</v>
      </c>
      <c r="BV1272" s="13">
        <v>0</v>
      </c>
      <c r="BW1272" s="13">
        <v>0</v>
      </c>
    </row>
    <row r="1273" spans="1:75" s="1" customFormat="1" ht="18.2" customHeight="1" x14ac:dyDescent="0.15">
      <c r="A1273" s="15">
        <v>1268</v>
      </c>
      <c r="B1273" s="16" t="s">
        <v>75</v>
      </c>
      <c r="C1273" s="16" t="s">
        <v>76</v>
      </c>
      <c r="D1273" s="17">
        <v>45110</v>
      </c>
      <c r="E1273" s="18" t="s">
        <v>1972</v>
      </c>
      <c r="F1273" s="19">
        <v>2</v>
      </c>
      <c r="G1273" s="19">
        <v>2</v>
      </c>
      <c r="H1273" s="20">
        <v>205845.15</v>
      </c>
      <c r="I1273" s="20">
        <v>3073.41</v>
      </c>
      <c r="J1273" s="20">
        <v>0</v>
      </c>
      <c r="K1273" s="20">
        <v>208918.56</v>
      </c>
      <c r="L1273" s="20">
        <v>1557.08</v>
      </c>
      <c r="M1273" s="20">
        <v>0</v>
      </c>
      <c r="N1273" s="20">
        <v>1529.95</v>
      </c>
      <c r="O1273" s="20">
        <v>0</v>
      </c>
      <c r="P1273" s="20">
        <v>0</v>
      </c>
      <c r="Q1273" s="20">
        <v>0</v>
      </c>
      <c r="R1273" s="20">
        <v>207388.61</v>
      </c>
      <c r="S1273" s="20">
        <v>2271.98</v>
      </c>
      <c r="T1273" s="20">
        <v>1816.58</v>
      </c>
      <c r="U1273" s="20">
        <v>0</v>
      </c>
      <c r="V1273" s="20">
        <v>1966.42</v>
      </c>
      <c r="W1273" s="20">
        <v>0</v>
      </c>
      <c r="X1273" s="20">
        <v>0</v>
      </c>
      <c r="Y1273" s="20">
        <v>0</v>
      </c>
      <c r="Z1273" s="20">
        <v>2122.14</v>
      </c>
      <c r="AA1273" s="20">
        <v>0</v>
      </c>
      <c r="AB1273" s="20">
        <v>0</v>
      </c>
      <c r="AC1273" s="20">
        <v>0</v>
      </c>
      <c r="AD1273" s="20">
        <v>0</v>
      </c>
      <c r="AE1273" s="20">
        <v>0</v>
      </c>
      <c r="AF1273" s="20">
        <v>0</v>
      </c>
      <c r="AG1273" s="20">
        <v>0</v>
      </c>
      <c r="AH1273" s="20">
        <v>0</v>
      </c>
      <c r="AI1273" s="20">
        <v>0</v>
      </c>
      <c r="AJ1273" s="20">
        <v>0</v>
      </c>
      <c r="AK1273" s="20">
        <v>0</v>
      </c>
      <c r="AL1273" s="20">
        <v>350</v>
      </c>
      <c r="AM1273" s="20">
        <v>0</v>
      </c>
      <c r="AN1273" s="20">
        <v>0</v>
      </c>
      <c r="AO1273" s="20">
        <v>153.63</v>
      </c>
      <c r="AP1273" s="20">
        <v>0</v>
      </c>
      <c r="AQ1273" s="20">
        <v>0</v>
      </c>
      <c r="AR1273" s="20">
        <v>0</v>
      </c>
      <c r="AS1273" s="20">
        <v>0</v>
      </c>
      <c r="AT1273" s="11">
        <f t="shared" si="19"/>
        <v>4000</v>
      </c>
      <c r="AU1273" s="20">
        <v>3100.54</v>
      </c>
      <c r="AV1273" s="20">
        <v>2122.14</v>
      </c>
      <c r="AW1273" s="21">
        <v>87</v>
      </c>
      <c r="AX1273" s="21">
        <v>188</v>
      </c>
      <c r="AY1273" s="20">
        <v>308999.99</v>
      </c>
      <c r="AZ1273" s="20">
        <v>308999.99</v>
      </c>
      <c r="BA1273" s="22">
        <v>74.595472999999998</v>
      </c>
      <c r="BB1273" s="22">
        <v>50.065540318504603</v>
      </c>
      <c r="BC1273" s="22">
        <v>10.59</v>
      </c>
      <c r="BD1273" s="22"/>
      <c r="BE1273" s="18" t="s">
        <v>78</v>
      </c>
      <c r="BF1273" s="15"/>
      <c r="BG1273" s="18" t="s">
        <v>191</v>
      </c>
      <c r="BH1273" s="18" t="s">
        <v>739</v>
      </c>
      <c r="BI1273" s="18" t="s">
        <v>1893</v>
      </c>
      <c r="BJ1273" s="18" t="s">
        <v>95</v>
      </c>
      <c r="BK1273" s="16" t="s">
        <v>1859</v>
      </c>
      <c r="BL1273" s="22">
        <v>207388.61</v>
      </c>
      <c r="BM1273" s="16" t="s">
        <v>1861</v>
      </c>
      <c r="BN1273" s="22"/>
      <c r="BO1273" s="23">
        <v>42053</v>
      </c>
      <c r="BP1273" s="23">
        <v>47774</v>
      </c>
      <c r="BQ1273" s="14" t="s">
        <v>1862</v>
      </c>
      <c r="BR1273" s="14" t="s">
        <v>1863</v>
      </c>
      <c r="BS1273" s="14" t="s">
        <v>87</v>
      </c>
      <c r="BT1273" s="14" t="s">
        <v>87</v>
      </c>
      <c r="BU1273" s="22">
        <v>153.63</v>
      </c>
      <c r="BV1273" s="22">
        <v>0</v>
      </c>
      <c r="BW1273" s="22">
        <v>0</v>
      </c>
    </row>
    <row r="1274" spans="1:75" s="1" customFormat="1" ht="18.2" customHeight="1" x14ac:dyDescent="0.15">
      <c r="A1274" s="6">
        <v>1269</v>
      </c>
      <c r="B1274" s="7" t="s">
        <v>75</v>
      </c>
      <c r="C1274" s="7" t="s">
        <v>76</v>
      </c>
      <c r="D1274" s="8">
        <v>45110</v>
      </c>
      <c r="E1274" s="9" t="s">
        <v>1973</v>
      </c>
      <c r="F1274" s="10">
        <v>0</v>
      </c>
      <c r="G1274" s="10">
        <v>0</v>
      </c>
      <c r="H1274" s="11">
        <v>860963.43</v>
      </c>
      <c r="I1274" s="11">
        <v>0</v>
      </c>
      <c r="J1274" s="11">
        <v>0</v>
      </c>
      <c r="K1274" s="11">
        <v>860963.43</v>
      </c>
      <c r="L1274" s="11">
        <v>5917.62</v>
      </c>
      <c r="M1274" s="11">
        <v>0</v>
      </c>
      <c r="N1274" s="11">
        <v>0</v>
      </c>
      <c r="O1274" s="11">
        <v>5917.62</v>
      </c>
      <c r="P1274" s="11">
        <v>0</v>
      </c>
      <c r="Q1274" s="11">
        <v>0</v>
      </c>
      <c r="R1274" s="11">
        <v>855045.81</v>
      </c>
      <c r="S1274" s="11">
        <v>0</v>
      </c>
      <c r="T1274" s="11">
        <v>7598</v>
      </c>
      <c r="U1274" s="11">
        <v>0</v>
      </c>
      <c r="V1274" s="11">
        <v>0</v>
      </c>
      <c r="W1274" s="11">
        <v>7598</v>
      </c>
      <c r="X1274" s="11">
        <v>0</v>
      </c>
      <c r="Y1274" s="11">
        <v>0</v>
      </c>
      <c r="Z1274" s="11">
        <v>0</v>
      </c>
      <c r="AA1274" s="11">
        <v>0</v>
      </c>
      <c r="AB1274" s="11">
        <v>0</v>
      </c>
      <c r="AC1274" s="11">
        <v>0</v>
      </c>
      <c r="AD1274" s="11">
        <v>0</v>
      </c>
      <c r="AE1274" s="11">
        <v>0</v>
      </c>
      <c r="AF1274" s="11">
        <v>0</v>
      </c>
      <c r="AG1274" s="11">
        <v>0</v>
      </c>
      <c r="AH1274" s="11">
        <v>622.99</v>
      </c>
      <c r="AI1274" s="11">
        <v>0</v>
      </c>
      <c r="AJ1274" s="11">
        <v>0</v>
      </c>
      <c r="AK1274" s="11">
        <v>0</v>
      </c>
      <c r="AL1274" s="11">
        <v>0</v>
      </c>
      <c r="AM1274" s="11">
        <v>0</v>
      </c>
      <c r="AN1274" s="11">
        <v>0</v>
      </c>
      <c r="AO1274" s="11">
        <v>0</v>
      </c>
      <c r="AP1274" s="11">
        <v>2218.34</v>
      </c>
      <c r="AQ1274" s="11">
        <v>0</v>
      </c>
      <c r="AR1274" s="11">
        <v>1856.95</v>
      </c>
      <c r="AS1274" s="11">
        <v>0</v>
      </c>
      <c r="AT1274" s="11">
        <f t="shared" si="19"/>
        <v>14500</v>
      </c>
      <c r="AU1274" s="11">
        <v>0</v>
      </c>
      <c r="AV1274" s="11">
        <v>0</v>
      </c>
      <c r="AW1274" s="12">
        <v>93</v>
      </c>
      <c r="AX1274" s="12">
        <v>194</v>
      </c>
      <c r="AY1274" s="11">
        <v>1253000.01</v>
      </c>
      <c r="AZ1274" s="11">
        <v>1253000.01</v>
      </c>
      <c r="BA1274" s="13">
        <v>89.784514999999999</v>
      </c>
      <c r="BB1274" s="13">
        <v>61.268852945685303</v>
      </c>
      <c r="BC1274" s="13">
        <v>10.59</v>
      </c>
      <c r="BD1274" s="13"/>
      <c r="BE1274" s="9" t="s">
        <v>78</v>
      </c>
      <c r="BF1274" s="6"/>
      <c r="BG1274" s="9" t="s">
        <v>413</v>
      </c>
      <c r="BH1274" s="9" t="s">
        <v>421</v>
      </c>
      <c r="BI1274" s="9" t="s">
        <v>1974</v>
      </c>
      <c r="BJ1274" s="9" t="s">
        <v>108</v>
      </c>
      <c r="BK1274" s="7" t="s">
        <v>1859</v>
      </c>
      <c r="BL1274" s="13">
        <v>855045.81</v>
      </c>
      <c r="BM1274" s="7" t="s">
        <v>1861</v>
      </c>
      <c r="BN1274" s="13"/>
      <c r="BO1274" s="14">
        <v>42053</v>
      </c>
      <c r="BP1274" s="14">
        <v>47956</v>
      </c>
      <c r="BQ1274" s="14" t="s">
        <v>1862</v>
      </c>
      <c r="BR1274" s="14" t="s">
        <v>1863</v>
      </c>
      <c r="BS1274" s="14" t="s">
        <v>87</v>
      </c>
      <c r="BT1274" s="14" t="s">
        <v>87</v>
      </c>
      <c r="BU1274" s="13">
        <v>0</v>
      </c>
      <c r="BV1274" s="13">
        <v>0</v>
      </c>
      <c r="BW1274" s="13">
        <v>0</v>
      </c>
    </row>
    <row r="1275" spans="1:75" s="1" customFormat="1" ht="18.2" customHeight="1" x14ac:dyDescent="0.15">
      <c r="A1275" s="15">
        <v>1270</v>
      </c>
      <c r="B1275" s="16" t="s">
        <v>75</v>
      </c>
      <c r="C1275" s="16" t="s">
        <v>76</v>
      </c>
      <c r="D1275" s="17">
        <v>45110</v>
      </c>
      <c r="E1275" s="18" t="s">
        <v>1975</v>
      </c>
      <c r="F1275" s="19">
        <v>0</v>
      </c>
      <c r="G1275" s="19">
        <v>0</v>
      </c>
      <c r="H1275" s="20">
        <v>284009.28000000003</v>
      </c>
      <c r="I1275" s="20">
        <v>0</v>
      </c>
      <c r="J1275" s="20">
        <v>0</v>
      </c>
      <c r="K1275" s="20">
        <v>284009.28000000003</v>
      </c>
      <c r="L1275" s="20">
        <v>2829.89</v>
      </c>
      <c r="M1275" s="20">
        <v>0</v>
      </c>
      <c r="N1275" s="20">
        <v>0</v>
      </c>
      <c r="O1275" s="20">
        <v>2829.89</v>
      </c>
      <c r="P1275" s="20">
        <v>0</v>
      </c>
      <c r="Q1275" s="20">
        <v>0</v>
      </c>
      <c r="R1275" s="20">
        <v>281179.39</v>
      </c>
      <c r="S1275" s="20">
        <v>0</v>
      </c>
      <c r="T1275" s="20">
        <v>2532.42</v>
      </c>
      <c r="U1275" s="20">
        <v>0</v>
      </c>
      <c r="V1275" s="20">
        <v>0</v>
      </c>
      <c r="W1275" s="20">
        <v>2532.42</v>
      </c>
      <c r="X1275" s="20">
        <v>0</v>
      </c>
      <c r="Y1275" s="20">
        <v>0</v>
      </c>
      <c r="Z1275" s="20">
        <v>0</v>
      </c>
      <c r="AA1275" s="20">
        <v>0</v>
      </c>
      <c r="AB1275" s="20">
        <v>0</v>
      </c>
      <c r="AC1275" s="20">
        <v>0</v>
      </c>
      <c r="AD1275" s="20">
        <v>0</v>
      </c>
      <c r="AE1275" s="20">
        <v>0</v>
      </c>
      <c r="AF1275" s="20">
        <v>0</v>
      </c>
      <c r="AG1275" s="20">
        <v>0</v>
      </c>
      <c r="AH1275" s="20">
        <v>234.06</v>
      </c>
      <c r="AI1275" s="20">
        <v>0</v>
      </c>
      <c r="AJ1275" s="20">
        <v>0</v>
      </c>
      <c r="AK1275" s="20">
        <v>0</v>
      </c>
      <c r="AL1275" s="20">
        <v>0</v>
      </c>
      <c r="AM1275" s="20">
        <v>0</v>
      </c>
      <c r="AN1275" s="20">
        <v>0</v>
      </c>
      <c r="AO1275" s="20">
        <v>0</v>
      </c>
      <c r="AP1275" s="20">
        <v>0</v>
      </c>
      <c r="AQ1275" s="20">
        <v>0</v>
      </c>
      <c r="AR1275" s="20">
        <v>0</v>
      </c>
      <c r="AS1275" s="20">
        <v>0</v>
      </c>
      <c r="AT1275" s="11">
        <f t="shared" si="19"/>
        <v>5596.37</v>
      </c>
      <c r="AU1275" s="20">
        <v>0</v>
      </c>
      <c r="AV1275" s="20">
        <v>0</v>
      </c>
      <c r="AW1275" s="21">
        <v>71</v>
      </c>
      <c r="AX1275" s="21">
        <v>172</v>
      </c>
      <c r="AY1275" s="20">
        <v>470752.05</v>
      </c>
      <c r="AZ1275" s="20">
        <v>470752.05</v>
      </c>
      <c r="BA1275" s="22">
        <v>90</v>
      </c>
      <c r="BB1275" s="22">
        <v>53.7568452436904</v>
      </c>
      <c r="BC1275" s="22">
        <v>10.7</v>
      </c>
      <c r="BD1275" s="22"/>
      <c r="BE1275" s="18" t="s">
        <v>78</v>
      </c>
      <c r="BF1275" s="15"/>
      <c r="BG1275" s="18" t="s">
        <v>105</v>
      </c>
      <c r="BH1275" s="18" t="s">
        <v>127</v>
      </c>
      <c r="BI1275" s="18" t="s">
        <v>893</v>
      </c>
      <c r="BJ1275" s="18" t="s">
        <v>108</v>
      </c>
      <c r="BK1275" s="16" t="s">
        <v>1859</v>
      </c>
      <c r="BL1275" s="22">
        <v>281179.39</v>
      </c>
      <c r="BM1275" s="16" t="s">
        <v>1861</v>
      </c>
      <c r="BN1275" s="22"/>
      <c r="BO1275" s="23">
        <v>42051</v>
      </c>
      <c r="BP1275" s="23">
        <v>47285</v>
      </c>
      <c r="BQ1275" s="14" t="s">
        <v>1868</v>
      </c>
      <c r="BR1275" s="14" t="s">
        <v>1869</v>
      </c>
      <c r="BS1275" s="14" t="s">
        <v>87</v>
      </c>
      <c r="BT1275" s="14" t="s">
        <v>87</v>
      </c>
      <c r="BU1275" s="22">
        <v>0</v>
      </c>
      <c r="BV1275" s="22">
        <v>0</v>
      </c>
      <c r="BW1275" s="22">
        <v>0</v>
      </c>
    </row>
    <row r="1276" spans="1:75" s="1" customFormat="1" ht="18.2" customHeight="1" x14ac:dyDescent="0.15">
      <c r="A1276" s="6">
        <v>1271</v>
      </c>
      <c r="B1276" s="7" t="s">
        <v>75</v>
      </c>
      <c r="C1276" s="7" t="s">
        <v>76</v>
      </c>
      <c r="D1276" s="8">
        <v>45110</v>
      </c>
      <c r="E1276" s="9" t="s">
        <v>1976</v>
      </c>
      <c r="F1276" s="10">
        <v>1</v>
      </c>
      <c r="G1276" s="10">
        <v>0</v>
      </c>
      <c r="H1276" s="11">
        <v>35884.22</v>
      </c>
      <c r="I1276" s="11">
        <v>0</v>
      </c>
      <c r="J1276" s="11">
        <v>0</v>
      </c>
      <c r="K1276" s="11">
        <v>35884.22</v>
      </c>
      <c r="L1276" s="11">
        <v>2276.42</v>
      </c>
      <c r="M1276" s="11">
        <v>0</v>
      </c>
      <c r="N1276" s="11">
        <v>0</v>
      </c>
      <c r="O1276" s="11">
        <v>0</v>
      </c>
      <c r="P1276" s="11">
        <v>0</v>
      </c>
      <c r="Q1276" s="11">
        <v>0</v>
      </c>
      <c r="R1276" s="11">
        <v>35884.22</v>
      </c>
      <c r="S1276" s="11">
        <v>0</v>
      </c>
      <c r="T1276" s="11">
        <v>316.68</v>
      </c>
      <c r="U1276" s="11">
        <v>0</v>
      </c>
      <c r="V1276" s="11">
        <v>0</v>
      </c>
      <c r="W1276" s="11">
        <v>0</v>
      </c>
      <c r="X1276" s="11">
        <v>0</v>
      </c>
      <c r="Y1276" s="11">
        <v>0</v>
      </c>
      <c r="Z1276" s="11">
        <v>316.68</v>
      </c>
      <c r="AA1276" s="11">
        <v>0</v>
      </c>
      <c r="AB1276" s="11">
        <v>0</v>
      </c>
      <c r="AC1276" s="11">
        <v>0</v>
      </c>
      <c r="AD1276" s="11">
        <v>0</v>
      </c>
      <c r="AE1276" s="11">
        <v>0</v>
      </c>
      <c r="AF1276" s="11">
        <v>0</v>
      </c>
      <c r="AG1276" s="11">
        <v>0</v>
      </c>
      <c r="AH1276" s="11">
        <v>8.57</v>
      </c>
      <c r="AI1276" s="11">
        <v>0</v>
      </c>
      <c r="AJ1276" s="11">
        <v>0</v>
      </c>
      <c r="AK1276" s="11">
        <v>0</v>
      </c>
      <c r="AL1276" s="11">
        <v>0</v>
      </c>
      <c r="AM1276" s="11">
        <v>0</v>
      </c>
      <c r="AN1276" s="11">
        <v>0</v>
      </c>
      <c r="AO1276" s="11">
        <v>0</v>
      </c>
      <c r="AP1276" s="11">
        <v>0</v>
      </c>
      <c r="AQ1276" s="11">
        <v>0</v>
      </c>
      <c r="AR1276" s="11">
        <v>8.57</v>
      </c>
      <c r="AS1276" s="11">
        <v>0</v>
      </c>
      <c r="AT1276" s="11">
        <f t="shared" si="19"/>
        <v>0</v>
      </c>
      <c r="AU1276" s="11">
        <v>2276.42</v>
      </c>
      <c r="AV1276" s="11">
        <v>316.68</v>
      </c>
      <c r="AW1276" s="12">
        <v>88</v>
      </c>
      <c r="AX1276" s="12">
        <v>189</v>
      </c>
      <c r="AY1276" s="11">
        <v>237999.99</v>
      </c>
      <c r="AZ1276" s="11">
        <v>237999.99</v>
      </c>
      <c r="BA1276" s="13">
        <v>82.144805000000005</v>
      </c>
      <c r="BB1276" s="13">
        <v>12.3853041106308</v>
      </c>
      <c r="BC1276" s="13">
        <v>10.59</v>
      </c>
      <c r="BD1276" s="13"/>
      <c r="BE1276" s="9" t="s">
        <v>78</v>
      </c>
      <c r="BF1276" s="6"/>
      <c r="BG1276" s="9" t="s">
        <v>347</v>
      </c>
      <c r="BH1276" s="9" t="s">
        <v>406</v>
      </c>
      <c r="BI1276" s="9" t="s">
        <v>1564</v>
      </c>
      <c r="BJ1276" s="9" t="s">
        <v>95</v>
      </c>
      <c r="BK1276" s="7" t="s">
        <v>1859</v>
      </c>
      <c r="BL1276" s="13">
        <v>35884.22</v>
      </c>
      <c r="BM1276" s="7" t="s">
        <v>1861</v>
      </c>
      <c r="BN1276" s="13"/>
      <c r="BO1276" s="14">
        <v>42052</v>
      </c>
      <c r="BP1276" s="14">
        <v>47804</v>
      </c>
      <c r="BQ1276" s="14" t="s">
        <v>1868</v>
      </c>
      <c r="BR1276" s="14" t="s">
        <v>1869</v>
      </c>
      <c r="BS1276" s="14" t="s">
        <v>87</v>
      </c>
      <c r="BT1276" s="14" t="s">
        <v>87</v>
      </c>
      <c r="BU1276" s="13">
        <v>109.76</v>
      </c>
      <c r="BV1276" s="13">
        <v>0</v>
      </c>
      <c r="BW1276" s="13">
        <v>0</v>
      </c>
    </row>
    <row r="1277" spans="1:75" s="1" customFormat="1" ht="18.2" customHeight="1" x14ac:dyDescent="0.15">
      <c r="A1277" s="15">
        <v>1272</v>
      </c>
      <c r="B1277" s="16" t="s">
        <v>75</v>
      </c>
      <c r="C1277" s="16" t="s">
        <v>76</v>
      </c>
      <c r="D1277" s="17">
        <v>45110</v>
      </c>
      <c r="E1277" s="18" t="s">
        <v>1977</v>
      </c>
      <c r="F1277" s="19">
        <v>0</v>
      </c>
      <c r="G1277" s="19">
        <v>0</v>
      </c>
      <c r="H1277" s="20">
        <v>312279.25</v>
      </c>
      <c r="I1277" s="20">
        <v>0</v>
      </c>
      <c r="J1277" s="20">
        <v>0</v>
      </c>
      <c r="K1277" s="20">
        <v>312279.25</v>
      </c>
      <c r="L1277" s="20">
        <v>2759</v>
      </c>
      <c r="M1277" s="20">
        <v>0</v>
      </c>
      <c r="N1277" s="20">
        <v>0</v>
      </c>
      <c r="O1277" s="20">
        <v>2759</v>
      </c>
      <c r="P1277" s="20">
        <v>0</v>
      </c>
      <c r="Q1277" s="20">
        <v>0</v>
      </c>
      <c r="R1277" s="20">
        <v>309520.25</v>
      </c>
      <c r="S1277" s="20">
        <v>0</v>
      </c>
      <c r="T1277" s="20">
        <v>2862.56</v>
      </c>
      <c r="U1277" s="20">
        <v>0</v>
      </c>
      <c r="V1277" s="20">
        <v>0</v>
      </c>
      <c r="W1277" s="20">
        <v>2862.56</v>
      </c>
      <c r="X1277" s="20">
        <v>0</v>
      </c>
      <c r="Y1277" s="20">
        <v>0</v>
      </c>
      <c r="Z1277" s="20">
        <v>0</v>
      </c>
      <c r="AA1277" s="20">
        <v>0</v>
      </c>
      <c r="AB1277" s="20">
        <v>0</v>
      </c>
      <c r="AC1277" s="20">
        <v>0</v>
      </c>
      <c r="AD1277" s="20">
        <v>0</v>
      </c>
      <c r="AE1277" s="20">
        <v>0</v>
      </c>
      <c r="AF1277" s="20">
        <v>0</v>
      </c>
      <c r="AG1277" s="20">
        <v>0</v>
      </c>
      <c r="AH1277" s="20">
        <v>244.82</v>
      </c>
      <c r="AI1277" s="20">
        <v>0</v>
      </c>
      <c r="AJ1277" s="20">
        <v>0</v>
      </c>
      <c r="AK1277" s="20">
        <v>0</v>
      </c>
      <c r="AL1277" s="20">
        <v>0</v>
      </c>
      <c r="AM1277" s="20">
        <v>0</v>
      </c>
      <c r="AN1277" s="20">
        <v>0</v>
      </c>
      <c r="AO1277" s="20">
        <v>0</v>
      </c>
      <c r="AP1277" s="20">
        <v>0</v>
      </c>
      <c r="AQ1277" s="20">
        <v>0</v>
      </c>
      <c r="AR1277" s="20">
        <v>0</v>
      </c>
      <c r="AS1277" s="20">
        <v>0.01</v>
      </c>
      <c r="AT1277" s="11">
        <f t="shared" si="19"/>
        <v>5866.37</v>
      </c>
      <c r="AU1277" s="20">
        <v>0</v>
      </c>
      <c r="AV1277" s="20">
        <v>0</v>
      </c>
      <c r="AW1277" s="21">
        <v>77</v>
      </c>
      <c r="AX1277" s="21">
        <v>178</v>
      </c>
      <c r="AY1277" s="20">
        <v>492410</v>
      </c>
      <c r="AZ1277" s="20">
        <v>492410</v>
      </c>
      <c r="BA1277" s="22">
        <v>90.000000999999997</v>
      </c>
      <c r="BB1277" s="22">
        <v>56.572414876871399</v>
      </c>
      <c r="BC1277" s="22">
        <v>11</v>
      </c>
      <c r="BD1277" s="22"/>
      <c r="BE1277" s="18" t="s">
        <v>78</v>
      </c>
      <c r="BF1277" s="15"/>
      <c r="BG1277" s="18" t="s">
        <v>79</v>
      </c>
      <c r="BH1277" s="18" t="s">
        <v>409</v>
      </c>
      <c r="BI1277" s="18" t="s">
        <v>410</v>
      </c>
      <c r="BJ1277" s="18" t="s">
        <v>108</v>
      </c>
      <c r="BK1277" s="16" t="s">
        <v>1859</v>
      </c>
      <c r="BL1277" s="22">
        <v>309520.25</v>
      </c>
      <c r="BM1277" s="16" t="s">
        <v>1861</v>
      </c>
      <c r="BN1277" s="22"/>
      <c r="BO1277" s="23">
        <v>42052</v>
      </c>
      <c r="BP1277" s="23">
        <v>47469</v>
      </c>
      <c r="BQ1277" s="14" t="s">
        <v>1868</v>
      </c>
      <c r="BR1277" s="14" t="s">
        <v>1869</v>
      </c>
      <c r="BS1277" s="14" t="s">
        <v>87</v>
      </c>
      <c r="BT1277" s="14" t="s">
        <v>87</v>
      </c>
      <c r="BU1277" s="22">
        <v>0</v>
      </c>
      <c r="BV1277" s="22">
        <v>0</v>
      </c>
      <c r="BW1277" s="22">
        <v>0</v>
      </c>
    </row>
    <row r="1278" spans="1:75" s="1" customFormat="1" ht="18.2" customHeight="1" x14ac:dyDescent="0.15">
      <c r="A1278" s="6">
        <v>1273</v>
      </c>
      <c r="B1278" s="7" t="s">
        <v>75</v>
      </c>
      <c r="C1278" s="7" t="s">
        <v>76</v>
      </c>
      <c r="D1278" s="8">
        <v>45110</v>
      </c>
      <c r="E1278" s="9" t="s">
        <v>1978</v>
      </c>
      <c r="F1278" s="10">
        <v>1</v>
      </c>
      <c r="G1278" s="10">
        <v>1</v>
      </c>
      <c r="H1278" s="11">
        <v>118058.17</v>
      </c>
      <c r="I1278" s="11">
        <v>3598.1</v>
      </c>
      <c r="J1278" s="11">
        <v>0</v>
      </c>
      <c r="K1278" s="11">
        <v>121656.27</v>
      </c>
      <c r="L1278" s="11">
        <v>4059.56</v>
      </c>
      <c r="M1278" s="11">
        <v>0</v>
      </c>
      <c r="N1278" s="11">
        <v>3598.1</v>
      </c>
      <c r="O1278" s="11">
        <v>817.62</v>
      </c>
      <c r="P1278" s="11">
        <v>0</v>
      </c>
      <c r="Q1278" s="11">
        <v>0</v>
      </c>
      <c r="R1278" s="11">
        <v>117240.55</v>
      </c>
      <c r="S1278" s="11">
        <v>0</v>
      </c>
      <c r="T1278" s="11">
        <v>1041.8599999999999</v>
      </c>
      <c r="U1278" s="11">
        <v>0</v>
      </c>
      <c r="V1278" s="11">
        <v>0</v>
      </c>
      <c r="W1278" s="11">
        <v>1041.8599999999999</v>
      </c>
      <c r="X1278" s="11">
        <v>0</v>
      </c>
      <c r="Y1278" s="11">
        <v>0</v>
      </c>
      <c r="Z1278" s="11">
        <v>0</v>
      </c>
      <c r="AA1278" s="11">
        <v>0</v>
      </c>
      <c r="AB1278" s="11">
        <v>0</v>
      </c>
      <c r="AC1278" s="11">
        <v>0</v>
      </c>
      <c r="AD1278" s="11">
        <v>0</v>
      </c>
      <c r="AE1278" s="11">
        <v>0</v>
      </c>
      <c r="AF1278" s="11">
        <v>0</v>
      </c>
      <c r="AG1278" s="11">
        <v>0</v>
      </c>
      <c r="AH1278" s="11">
        <v>192.42</v>
      </c>
      <c r="AI1278" s="11">
        <v>0</v>
      </c>
      <c r="AJ1278" s="11">
        <v>0</v>
      </c>
      <c r="AK1278" s="11">
        <v>0</v>
      </c>
      <c r="AL1278" s="11">
        <v>350</v>
      </c>
      <c r="AM1278" s="11">
        <v>0</v>
      </c>
      <c r="AN1278" s="11">
        <v>0</v>
      </c>
      <c r="AO1278" s="11">
        <v>0</v>
      </c>
      <c r="AP1278" s="11">
        <v>0</v>
      </c>
      <c r="AQ1278" s="11">
        <v>0</v>
      </c>
      <c r="AR1278" s="11">
        <v>0</v>
      </c>
      <c r="AS1278" s="11">
        <v>0</v>
      </c>
      <c r="AT1278" s="11">
        <f t="shared" si="19"/>
        <v>6000</v>
      </c>
      <c r="AU1278" s="11">
        <v>3241.94</v>
      </c>
      <c r="AV1278" s="11">
        <v>0</v>
      </c>
      <c r="AW1278" s="12">
        <v>25</v>
      </c>
      <c r="AX1278" s="12">
        <v>126</v>
      </c>
      <c r="AY1278" s="11">
        <v>386999.99</v>
      </c>
      <c r="AZ1278" s="11">
        <v>386999.99</v>
      </c>
      <c r="BA1278" s="13">
        <v>82.525065999999995</v>
      </c>
      <c r="BB1278" s="13">
        <v>25.0007348233428</v>
      </c>
      <c r="BC1278" s="13">
        <v>10.59</v>
      </c>
      <c r="BD1278" s="13"/>
      <c r="BE1278" s="9" t="s">
        <v>78</v>
      </c>
      <c r="BF1278" s="6"/>
      <c r="BG1278" s="9" t="s">
        <v>79</v>
      </c>
      <c r="BH1278" s="9" t="s">
        <v>409</v>
      </c>
      <c r="BI1278" s="9" t="s">
        <v>410</v>
      </c>
      <c r="BJ1278" s="9" t="s">
        <v>95</v>
      </c>
      <c r="BK1278" s="7" t="s">
        <v>1859</v>
      </c>
      <c r="BL1278" s="13">
        <v>117240.55</v>
      </c>
      <c r="BM1278" s="7" t="s">
        <v>1861</v>
      </c>
      <c r="BN1278" s="13"/>
      <c r="BO1278" s="14">
        <v>42052</v>
      </c>
      <c r="BP1278" s="14">
        <v>45886</v>
      </c>
      <c r="BQ1278" s="14" t="s">
        <v>1862</v>
      </c>
      <c r="BR1278" s="14" t="s">
        <v>1863</v>
      </c>
      <c r="BS1278" s="14" t="s">
        <v>87</v>
      </c>
      <c r="BT1278" s="14" t="s">
        <v>87</v>
      </c>
      <c r="BU1278" s="13">
        <v>0</v>
      </c>
      <c r="BV1278" s="13">
        <v>0</v>
      </c>
      <c r="BW1278" s="13">
        <v>0</v>
      </c>
    </row>
    <row r="1279" spans="1:75" s="1" customFormat="1" ht="18.2" customHeight="1" x14ac:dyDescent="0.15">
      <c r="A1279" s="15">
        <v>1274</v>
      </c>
      <c r="B1279" s="16" t="s">
        <v>75</v>
      </c>
      <c r="C1279" s="16" t="s">
        <v>76</v>
      </c>
      <c r="D1279" s="17">
        <v>45110</v>
      </c>
      <c r="E1279" s="18" t="s">
        <v>1979</v>
      </c>
      <c r="F1279" s="19">
        <v>0</v>
      </c>
      <c r="G1279" s="19">
        <v>0</v>
      </c>
      <c r="H1279" s="20">
        <v>318502.95</v>
      </c>
      <c r="I1279" s="20">
        <v>0</v>
      </c>
      <c r="J1279" s="20">
        <v>0</v>
      </c>
      <c r="K1279" s="20">
        <v>318502.95</v>
      </c>
      <c r="L1279" s="20">
        <v>2227.67</v>
      </c>
      <c r="M1279" s="20">
        <v>0</v>
      </c>
      <c r="N1279" s="20">
        <v>0</v>
      </c>
      <c r="O1279" s="20">
        <v>2227.67</v>
      </c>
      <c r="P1279" s="20">
        <v>0</v>
      </c>
      <c r="Q1279" s="20">
        <v>0</v>
      </c>
      <c r="R1279" s="20">
        <v>316275.28000000003</v>
      </c>
      <c r="S1279" s="20">
        <v>0</v>
      </c>
      <c r="T1279" s="20">
        <v>2521.48</v>
      </c>
      <c r="U1279" s="20">
        <v>0</v>
      </c>
      <c r="V1279" s="20">
        <v>0</v>
      </c>
      <c r="W1279" s="20">
        <v>2521.48</v>
      </c>
      <c r="X1279" s="20">
        <v>0</v>
      </c>
      <c r="Y1279" s="20">
        <v>0</v>
      </c>
      <c r="Z1279" s="20">
        <v>0</v>
      </c>
      <c r="AA1279" s="20">
        <v>0</v>
      </c>
      <c r="AB1279" s="20">
        <v>0</v>
      </c>
      <c r="AC1279" s="20">
        <v>0</v>
      </c>
      <c r="AD1279" s="20">
        <v>0</v>
      </c>
      <c r="AE1279" s="20">
        <v>0</v>
      </c>
      <c r="AF1279" s="20">
        <v>0</v>
      </c>
      <c r="AG1279" s="20">
        <v>0</v>
      </c>
      <c r="AH1279" s="20">
        <v>234.68</v>
      </c>
      <c r="AI1279" s="20">
        <v>0</v>
      </c>
      <c r="AJ1279" s="20">
        <v>0</v>
      </c>
      <c r="AK1279" s="20">
        <v>0</v>
      </c>
      <c r="AL1279" s="20">
        <v>0</v>
      </c>
      <c r="AM1279" s="20">
        <v>0</v>
      </c>
      <c r="AN1279" s="20">
        <v>0</v>
      </c>
      <c r="AO1279" s="20">
        <v>0</v>
      </c>
      <c r="AP1279" s="20">
        <v>5000</v>
      </c>
      <c r="AQ1279" s="20">
        <v>0</v>
      </c>
      <c r="AR1279" s="20">
        <v>4983.83</v>
      </c>
      <c r="AS1279" s="20">
        <v>0</v>
      </c>
      <c r="AT1279" s="11">
        <f t="shared" si="19"/>
        <v>5000</v>
      </c>
      <c r="AU1279" s="20">
        <v>0</v>
      </c>
      <c r="AV1279" s="20">
        <v>0</v>
      </c>
      <c r="AW1279" s="21">
        <v>95</v>
      </c>
      <c r="AX1279" s="21">
        <v>196</v>
      </c>
      <c r="AY1279" s="20">
        <v>471999.99</v>
      </c>
      <c r="AZ1279" s="20">
        <v>472000</v>
      </c>
      <c r="BA1279" s="22">
        <v>89.999998000000005</v>
      </c>
      <c r="BB1279" s="22">
        <v>60.306725778494602</v>
      </c>
      <c r="BC1279" s="22">
        <v>9.5</v>
      </c>
      <c r="BD1279" s="22"/>
      <c r="BE1279" s="18" t="s">
        <v>78</v>
      </c>
      <c r="BF1279" s="15"/>
      <c r="BG1279" s="18" t="s">
        <v>89</v>
      </c>
      <c r="BH1279" s="18" t="s">
        <v>166</v>
      </c>
      <c r="BI1279" s="18" t="s">
        <v>588</v>
      </c>
      <c r="BJ1279" s="18" t="s">
        <v>108</v>
      </c>
      <c r="BK1279" s="16" t="s">
        <v>1859</v>
      </c>
      <c r="BL1279" s="22">
        <v>316275.28000000003</v>
      </c>
      <c r="BM1279" s="16" t="s">
        <v>1861</v>
      </c>
      <c r="BN1279" s="22"/>
      <c r="BO1279" s="23">
        <v>42051</v>
      </c>
      <c r="BP1279" s="23">
        <v>48015</v>
      </c>
      <c r="BQ1279" s="14" t="s">
        <v>1868</v>
      </c>
      <c r="BR1279" s="14" t="s">
        <v>1869</v>
      </c>
      <c r="BS1279" s="14" t="s">
        <v>87</v>
      </c>
      <c r="BT1279" s="14" t="s">
        <v>87</v>
      </c>
      <c r="BU1279" s="22">
        <v>0</v>
      </c>
      <c r="BV1279" s="22">
        <v>0</v>
      </c>
      <c r="BW1279" s="22">
        <v>0</v>
      </c>
    </row>
    <row r="1280" spans="1:75" s="1" customFormat="1" ht="18.2" customHeight="1" x14ac:dyDescent="0.15">
      <c r="A1280" s="6">
        <v>1275</v>
      </c>
      <c r="B1280" s="7" t="s">
        <v>75</v>
      </c>
      <c r="C1280" s="7" t="s">
        <v>76</v>
      </c>
      <c r="D1280" s="8">
        <v>45110</v>
      </c>
      <c r="E1280" s="9" t="s">
        <v>1980</v>
      </c>
      <c r="F1280" s="10">
        <v>0</v>
      </c>
      <c r="G1280" s="10">
        <v>0</v>
      </c>
      <c r="H1280" s="11">
        <v>220229.05</v>
      </c>
      <c r="I1280" s="11">
        <v>0</v>
      </c>
      <c r="J1280" s="11">
        <v>0</v>
      </c>
      <c r="K1280" s="11">
        <v>220229.05</v>
      </c>
      <c r="L1280" s="11">
        <v>1841.48</v>
      </c>
      <c r="M1280" s="11">
        <v>0</v>
      </c>
      <c r="N1280" s="11">
        <v>0</v>
      </c>
      <c r="O1280" s="11">
        <v>1841.48</v>
      </c>
      <c r="P1280" s="11">
        <v>0</v>
      </c>
      <c r="Q1280" s="11">
        <v>0</v>
      </c>
      <c r="R1280" s="11">
        <v>218387.57</v>
      </c>
      <c r="S1280" s="11">
        <v>0</v>
      </c>
      <c r="T1280" s="11">
        <v>1943.52</v>
      </c>
      <c r="U1280" s="11">
        <v>0</v>
      </c>
      <c r="V1280" s="11">
        <v>0</v>
      </c>
      <c r="W1280" s="11">
        <v>1943.52</v>
      </c>
      <c r="X1280" s="11">
        <v>0</v>
      </c>
      <c r="Y1280" s="11">
        <v>0</v>
      </c>
      <c r="Z1280" s="11">
        <v>0</v>
      </c>
      <c r="AA1280" s="11">
        <v>0</v>
      </c>
      <c r="AB1280" s="11">
        <v>0</v>
      </c>
      <c r="AC1280" s="11">
        <v>0</v>
      </c>
      <c r="AD1280" s="11">
        <v>0</v>
      </c>
      <c r="AE1280" s="11">
        <v>0</v>
      </c>
      <c r="AF1280" s="11">
        <v>0</v>
      </c>
      <c r="AG1280" s="11">
        <v>0</v>
      </c>
      <c r="AH1280" s="11">
        <v>170.16</v>
      </c>
      <c r="AI1280" s="11">
        <v>0</v>
      </c>
      <c r="AJ1280" s="11">
        <v>0</v>
      </c>
      <c r="AK1280" s="11">
        <v>0</v>
      </c>
      <c r="AL1280" s="11">
        <v>0</v>
      </c>
      <c r="AM1280" s="11">
        <v>0</v>
      </c>
      <c r="AN1280" s="11">
        <v>0</v>
      </c>
      <c r="AO1280" s="11">
        <v>0</v>
      </c>
      <c r="AP1280" s="11">
        <v>1.08</v>
      </c>
      <c r="AQ1280" s="11">
        <v>0</v>
      </c>
      <c r="AR1280" s="11">
        <v>6.24</v>
      </c>
      <c r="AS1280" s="11">
        <v>0</v>
      </c>
      <c r="AT1280" s="11">
        <f t="shared" si="19"/>
        <v>3950</v>
      </c>
      <c r="AU1280" s="11">
        <v>0</v>
      </c>
      <c r="AV1280" s="11">
        <v>0</v>
      </c>
      <c r="AW1280" s="12">
        <v>81</v>
      </c>
      <c r="AX1280" s="12">
        <v>182</v>
      </c>
      <c r="AY1280" s="11">
        <v>342225.29</v>
      </c>
      <c r="AZ1280" s="11">
        <v>342225.29</v>
      </c>
      <c r="BA1280" s="13">
        <v>90.000004000000004</v>
      </c>
      <c r="BB1280" s="13">
        <v>57.4325824182961</v>
      </c>
      <c r="BC1280" s="13">
        <v>10.59</v>
      </c>
      <c r="BD1280" s="13"/>
      <c r="BE1280" s="9" t="s">
        <v>78</v>
      </c>
      <c r="BF1280" s="6"/>
      <c r="BG1280" s="9" t="s">
        <v>79</v>
      </c>
      <c r="BH1280" s="9" t="s">
        <v>409</v>
      </c>
      <c r="BI1280" s="9" t="s">
        <v>1215</v>
      </c>
      <c r="BJ1280" s="9" t="s">
        <v>108</v>
      </c>
      <c r="BK1280" s="7" t="s">
        <v>1859</v>
      </c>
      <c r="BL1280" s="13">
        <v>218387.57</v>
      </c>
      <c r="BM1280" s="7" t="s">
        <v>1861</v>
      </c>
      <c r="BN1280" s="13"/>
      <c r="BO1280" s="14">
        <v>42052</v>
      </c>
      <c r="BP1280" s="14">
        <v>47590</v>
      </c>
      <c r="BQ1280" s="14" t="s">
        <v>1868</v>
      </c>
      <c r="BR1280" s="14" t="s">
        <v>1869</v>
      </c>
      <c r="BS1280" s="14" t="s">
        <v>87</v>
      </c>
      <c r="BT1280" s="14" t="s">
        <v>87</v>
      </c>
      <c r="BU1280" s="13">
        <v>0</v>
      </c>
      <c r="BV1280" s="13">
        <v>0</v>
      </c>
      <c r="BW1280" s="13">
        <v>0</v>
      </c>
    </row>
    <row r="1281" spans="1:75" s="1" customFormat="1" ht="18.2" customHeight="1" x14ac:dyDescent="0.15">
      <c r="A1281" s="15">
        <v>1276</v>
      </c>
      <c r="B1281" s="16" t="s">
        <v>75</v>
      </c>
      <c r="C1281" s="16" t="s">
        <v>76</v>
      </c>
      <c r="D1281" s="17">
        <v>45110</v>
      </c>
      <c r="E1281" s="18" t="s">
        <v>1981</v>
      </c>
      <c r="F1281" s="19">
        <v>5</v>
      </c>
      <c r="G1281" s="19">
        <v>4</v>
      </c>
      <c r="H1281" s="20">
        <v>204742.18</v>
      </c>
      <c r="I1281" s="20">
        <v>5881.18</v>
      </c>
      <c r="J1281" s="20">
        <v>0</v>
      </c>
      <c r="K1281" s="20">
        <v>210623.35999999999</v>
      </c>
      <c r="L1281" s="20">
        <v>1496.42</v>
      </c>
      <c r="M1281" s="20">
        <v>0</v>
      </c>
      <c r="N1281" s="20">
        <v>0</v>
      </c>
      <c r="O1281" s="20">
        <v>0</v>
      </c>
      <c r="P1281" s="20">
        <v>0</v>
      </c>
      <c r="Q1281" s="20">
        <v>0</v>
      </c>
      <c r="R1281" s="20">
        <v>210623.35999999999</v>
      </c>
      <c r="S1281" s="20">
        <v>5905.54</v>
      </c>
      <c r="T1281" s="20">
        <v>1450.26</v>
      </c>
      <c r="U1281" s="20">
        <v>0</v>
      </c>
      <c r="V1281" s="20">
        <v>0</v>
      </c>
      <c r="W1281" s="20">
        <v>0</v>
      </c>
      <c r="X1281" s="20">
        <v>0</v>
      </c>
      <c r="Y1281" s="20">
        <v>0</v>
      </c>
      <c r="Z1281" s="20">
        <v>7355.8</v>
      </c>
      <c r="AA1281" s="20">
        <v>0</v>
      </c>
      <c r="AB1281" s="20">
        <v>0</v>
      </c>
      <c r="AC1281" s="20">
        <v>0</v>
      </c>
      <c r="AD1281" s="20">
        <v>0</v>
      </c>
      <c r="AE1281" s="20">
        <v>0</v>
      </c>
      <c r="AF1281" s="20">
        <v>0</v>
      </c>
      <c r="AG1281" s="20">
        <v>0</v>
      </c>
      <c r="AH1281" s="20">
        <v>0</v>
      </c>
      <c r="AI1281" s="20">
        <v>0</v>
      </c>
      <c r="AJ1281" s="20">
        <v>0</v>
      </c>
      <c r="AK1281" s="20">
        <v>0</v>
      </c>
      <c r="AL1281" s="20">
        <v>0</v>
      </c>
      <c r="AM1281" s="20">
        <v>0</v>
      </c>
      <c r="AN1281" s="20">
        <v>0</v>
      </c>
      <c r="AO1281" s="20">
        <v>0</v>
      </c>
      <c r="AP1281" s="20">
        <v>0</v>
      </c>
      <c r="AQ1281" s="20">
        <v>0</v>
      </c>
      <c r="AR1281" s="20">
        <v>0</v>
      </c>
      <c r="AS1281" s="20">
        <v>0</v>
      </c>
      <c r="AT1281" s="11">
        <f t="shared" si="19"/>
        <v>0</v>
      </c>
      <c r="AU1281" s="20">
        <v>7377.6</v>
      </c>
      <c r="AV1281" s="20">
        <v>7355.8</v>
      </c>
      <c r="AW1281" s="21">
        <v>95</v>
      </c>
      <c r="AX1281" s="21">
        <v>195</v>
      </c>
      <c r="AY1281" s="20">
        <v>310965.14</v>
      </c>
      <c r="AZ1281" s="20">
        <v>310965.14</v>
      </c>
      <c r="BA1281" s="22">
        <v>85</v>
      </c>
      <c r="BB1281" s="22">
        <v>57.572323380041901</v>
      </c>
      <c r="BC1281" s="22">
        <v>8.5</v>
      </c>
      <c r="BD1281" s="22"/>
      <c r="BE1281" s="18" t="s">
        <v>78</v>
      </c>
      <c r="BF1281" s="15"/>
      <c r="BG1281" s="18" t="s">
        <v>105</v>
      </c>
      <c r="BH1281" s="18" t="s">
        <v>106</v>
      </c>
      <c r="BI1281" s="18" t="s">
        <v>107</v>
      </c>
      <c r="BJ1281" s="18" t="s">
        <v>95</v>
      </c>
      <c r="BK1281" s="16" t="s">
        <v>1859</v>
      </c>
      <c r="BL1281" s="22">
        <v>210623.35999999999</v>
      </c>
      <c r="BM1281" s="16" t="s">
        <v>1861</v>
      </c>
      <c r="BN1281" s="22"/>
      <c r="BO1281" s="23">
        <v>42083</v>
      </c>
      <c r="BP1281" s="23">
        <v>48019</v>
      </c>
      <c r="BQ1281" s="14" t="s">
        <v>1862</v>
      </c>
      <c r="BR1281" s="14" t="s">
        <v>1863</v>
      </c>
      <c r="BS1281" s="14" t="s">
        <v>87</v>
      </c>
      <c r="BT1281" s="14" t="s">
        <v>87</v>
      </c>
      <c r="BU1281" s="22">
        <v>773.05</v>
      </c>
      <c r="BV1281" s="22">
        <v>0</v>
      </c>
      <c r="BW1281" s="22">
        <v>0</v>
      </c>
    </row>
    <row r="1282" spans="1:75" s="1" customFormat="1" ht="18.2" customHeight="1" x14ac:dyDescent="0.15">
      <c r="A1282" s="6">
        <v>1277</v>
      </c>
      <c r="B1282" s="7" t="s">
        <v>75</v>
      </c>
      <c r="C1282" s="7" t="s">
        <v>76</v>
      </c>
      <c r="D1282" s="8">
        <v>45110</v>
      </c>
      <c r="E1282" s="9" t="s">
        <v>1982</v>
      </c>
      <c r="F1282" s="10">
        <v>0</v>
      </c>
      <c r="G1282" s="10">
        <v>0</v>
      </c>
      <c r="H1282" s="11">
        <v>209736.05</v>
      </c>
      <c r="I1282" s="11">
        <v>0</v>
      </c>
      <c r="J1282" s="11">
        <v>0</v>
      </c>
      <c r="K1282" s="11">
        <v>209736.05</v>
      </c>
      <c r="L1282" s="11">
        <v>1101.1500000000001</v>
      </c>
      <c r="M1282" s="11">
        <v>0</v>
      </c>
      <c r="N1282" s="11">
        <v>0</v>
      </c>
      <c r="O1282" s="11">
        <v>1101.1500000000001</v>
      </c>
      <c r="P1282" s="11">
        <v>0</v>
      </c>
      <c r="Q1282" s="11">
        <v>0</v>
      </c>
      <c r="R1282" s="11">
        <v>208634.9</v>
      </c>
      <c r="S1282" s="11">
        <v>0</v>
      </c>
      <c r="T1282" s="11">
        <v>1485.63</v>
      </c>
      <c r="U1282" s="11">
        <v>0</v>
      </c>
      <c r="V1282" s="11">
        <v>0</v>
      </c>
      <c r="W1282" s="11">
        <v>1485.63</v>
      </c>
      <c r="X1282" s="11">
        <v>0</v>
      </c>
      <c r="Y1282" s="11">
        <v>0</v>
      </c>
      <c r="Z1282" s="11">
        <v>0</v>
      </c>
      <c r="AA1282" s="11">
        <v>0</v>
      </c>
      <c r="AB1282" s="11">
        <v>0</v>
      </c>
      <c r="AC1282" s="11">
        <v>0</v>
      </c>
      <c r="AD1282" s="11">
        <v>0</v>
      </c>
      <c r="AE1282" s="11">
        <v>0</v>
      </c>
      <c r="AF1282" s="11">
        <v>0</v>
      </c>
      <c r="AG1282" s="11">
        <v>0</v>
      </c>
      <c r="AH1282" s="11">
        <v>143.13999999999999</v>
      </c>
      <c r="AI1282" s="11">
        <v>0</v>
      </c>
      <c r="AJ1282" s="11">
        <v>0</v>
      </c>
      <c r="AK1282" s="11">
        <v>0</v>
      </c>
      <c r="AL1282" s="11">
        <v>0</v>
      </c>
      <c r="AM1282" s="11">
        <v>0</v>
      </c>
      <c r="AN1282" s="11">
        <v>0</v>
      </c>
      <c r="AO1282" s="11">
        <v>0</v>
      </c>
      <c r="AP1282" s="11">
        <v>1.28</v>
      </c>
      <c r="AQ1282" s="11">
        <v>0</v>
      </c>
      <c r="AR1282" s="11">
        <v>1.2</v>
      </c>
      <c r="AS1282" s="11">
        <v>0</v>
      </c>
      <c r="AT1282" s="11">
        <f t="shared" si="19"/>
        <v>2730</v>
      </c>
      <c r="AU1282" s="11">
        <v>0</v>
      </c>
      <c r="AV1282" s="11">
        <v>0</v>
      </c>
      <c r="AW1282" s="12">
        <v>120</v>
      </c>
      <c r="AX1282" s="12">
        <v>220</v>
      </c>
      <c r="AY1282" s="11">
        <v>287900.71000000002</v>
      </c>
      <c r="AZ1282" s="11">
        <v>287900.71000000002</v>
      </c>
      <c r="BA1282" s="13">
        <v>90</v>
      </c>
      <c r="BB1282" s="13">
        <v>65.220891605303805</v>
      </c>
      <c r="BC1282" s="13">
        <v>8.5</v>
      </c>
      <c r="BD1282" s="13"/>
      <c r="BE1282" s="9" t="s">
        <v>78</v>
      </c>
      <c r="BF1282" s="6"/>
      <c r="BG1282" s="9" t="s">
        <v>89</v>
      </c>
      <c r="BH1282" s="9" t="s">
        <v>90</v>
      </c>
      <c r="BI1282" s="9" t="s">
        <v>600</v>
      </c>
      <c r="BJ1282" s="9" t="s">
        <v>108</v>
      </c>
      <c r="BK1282" s="7" t="s">
        <v>1859</v>
      </c>
      <c r="BL1282" s="13">
        <v>208634.9</v>
      </c>
      <c r="BM1282" s="7" t="s">
        <v>1861</v>
      </c>
      <c r="BN1282" s="13"/>
      <c r="BO1282" s="14">
        <v>42080</v>
      </c>
      <c r="BP1282" s="14">
        <v>48777</v>
      </c>
      <c r="BQ1282" s="14" t="s">
        <v>1868</v>
      </c>
      <c r="BR1282" s="14" t="s">
        <v>1869</v>
      </c>
      <c r="BS1282" s="14" t="s">
        <v>87</v>
      </c>
      <c r="BT1282" s="14" t="s">
        <v>87</v>
      </c>
      <c r="BU1282" s="13">
        <v>0</v>
      </c>
      <c r="BV1282" s="13">
        <v>0</v>
      </c>
      <c r="BW1282" s="13">
        <v>0</v>
      </c>
    </row>
    <row r="1283" spans="1:75" s="1" customFormat="1" ht="18.2" customHeight="1" x14ac:dyDescent="0.15">
      <c r="A1283" s="15">
        <v>1278</v>
      </c>
      <c r="B1283" s="16" t="s">
        <v>75</v>
      </c>
      <c r="C1283" s="16" t="s">
        <v>76</v>
      </c>
      <c r="D1283" s="17">
        <v>45110</v>
      </c>
      <c r="E1283" s="18" t="s">
        <v>1983</v>
      </c>
      <c r="F1283" s="19">
        <v>3</v>
      </c>
      <c r="G1283" s="19">
        <v>3</v>
      </c>
      <c r="H1283" s="20">
        <v>96987.98</v>
      </c>
      <c r="I1283" s="20">
        <v>14671.82</v>
      </c>
      <c r="J1283" s="20">
        <v>0</v>
      </c>
      <c r="K1283" s="20">
        <v>111659.8</v>
      </c>
      <c r="L1283" s="20">
        <v>4980.54</v>
      </c>
      <c r="M1283" s="20">
        <v>0</v>
      </c>
      <c r="N1283" s="20">
        <v>4846.05</v>
      </c>
      <c r="O1283" s="20">
        <v>0</v>
      </c>
      <c r="P1283" s="20">
        <v>0</v>
      </c>
      <c r="Q1283" s="20">
        <v>0</v>
      </c>
      <c r="R1283" s="20">
        <v>106813.75</v>
      </c>
      <c r="S1283" s="20">
        <v>2005.82</v>
      </c>
      <c r="T1283" s="20">
        <v>889.06</v>
      </c>
      <c r="U1283" s="20">
        <v>0</v>
      </c>
      <c r="V1283" s="20">
        <v>1023.55</v>
      </c>
      <c r="W1283" s="20">
        <v>0</v>
      </c>
      <c r="X1283" s="20">
        <v>0</v>
      </c>
      <c r="Y1283" s="20">
        <v>0</v>
      </c>
      <c r="Z1283" s="20">
        <v>1871.33</v>
      </c>
      <c r="AA1283" s="20">
        <v>0</v>
      </c>
      <c r="AB1283" s="20">
        <v>0</v>
      </c>
      <c r="AC1283" s="20">
        <v>0</v>
      </c>
      <c r="AD1283" s="20">
        <v>0</v>
      </c>
      <c r="AE1283" s="20">
        <v>0</v>
      </c>
      <c r="AF1283" s="20">
        <v>0</v>
      </c>
      <c r="AG1283" s="20">
        <v>0</v>
      </c>
      <c r="AH1283" s="20">
        <v>0</v>
      </c>
      <c r="AI1283" s="20">
        <v>0</v>
      </c>
      <c r="AJ1283" s="20">
        <v>0</v>
      </c>
      <c r="AK1283" s="20">
        <v>0</v>
      </c>
      <c r="AL1283" s="20">
        <v>350</v>
      </c>
      <c r="AM1283" s="20">
        <v>0</v>
      </c>
      <c r="AN1283" s="20">
        <v>0</v>
      </c>
      <c r="AO1283" s="20">
        <v>208.9</v>
      </c>
      <c r="AP1283" s="20">
        <v>0</v>
      </c>
      <c r="AQ1283" s="20">
        <v>0</v>
      </c>
      <c r="AR1283" s="20">
        <v>0</v>
      </c>
      <c r="AS1283" s="20">
        <v>0</v>
      </c>
      <c r="AT1283" s="11">
        <f t="shared" si="19"/>
        <v>6428.5</v>
      </c>
      <c r="AU1283" s="20">
        <v>14806.31</v>
      </c>
      <c r="AV1283" s="20">
        <v>1871.33</v>
      </c>
      <c r="AW1283" s="21">
        <v>17</v>
      </c>
      <c r="AX1283" s="21">
        <v>117</v>
      </c>
      <c r="AY1283" s="20">
        <v>420159.96</v>
      </c>
      <c r="AZ1283" s="20">
        <v>420159.96</v>
      </c>
      <c r="BA1283" s="22">
        <v>88</v>
      </c>
      <c r="BB1283" s="22">
        <v>22.371503462633601</v>
      </c>
      <c r="BC1283" s="22">
        <v>11</v>
      </c>
      <c r="BD1283" s="22"/>
      <c r="BE1283" s="18" t="s">
        <v>78</v>
      </c>
      <c r="BF1283" s="15"/>
      <c r="BG1283" s="18" t="s">
        <v>199</v>
      </c>
      <c r="BH1283" s="18" t="s">
        <v>200</v>
      </c>
      <c r="BI1283" s="18" t="s">
        <v>245</v>
      </c>
      <c r="BJ1283" s="18" t="s">
        <v>95</v>
      </c>
      <c r="BK1283" s="16" t="s">
        <v>1859</v>
      </c>
      <c r="BL1283" s="22">
        <v>106813.75</v>
      </c>
      <c r="BM1283" s="16" t="s">
        <v>1861</v>
      </c>
      <c r="BN1283" s="22"/>
      <c r="BO1283" s="23">
        <v>42083</v>
      </c>
      <c r="BP1283" s="23">
        <v>45646</v>
      </c>
      <c r="BQ1283" s="14" t="s">
        <v>1865</v>
      </c>
      <c r="BR1283" s="14" t="s">
        <v>1866</v>
      </c>
      <c r="BS1283" s="14" t="s">
        <v>87</v>
      </c>
      <c r="BT1283" s="14" t="s">
        <v>87</v>
      </c>
      <c r="BU1283" s="22">
        <v>417.8</v>
      </c>
      <c r="BV1283" s="22">
        <v>0</v>
      </c>
      <c r="BW1283" s="22">
        <v>0</v>
      </c>
    </row>
    <row r="1284" spans="1:75" s="1" customFormat="1" ht="18.2" customHeight="1" x14ac:dyDescent="0.15">
      <c r="A1284" s="6">
        <v>1279</v>
      </c>
      <c r="B1284" s="7" t="s">
        <v>75</v>
      </c>
      <c r="C1284" s="7" t="s">
        <v>76</v>
      </c>
      <c r="D1284" s="8">
        <v>45110</v>
      </c>
      <c r="E1284" s="9" t="s">
        <v>1984</v>
      </c>
      <c r="F1284" s="10">
        <v>70</v>
      </c>
      <c r="G1284" s="10">
        <v>69</v>
      </c>
      <c r="H1284" s="11">
        <v>401008.22</v>
      </c>
      <c r="I1284" s="11">
        <v>158837.98000000001</v>
      </c>
      <c r="J1284" s="11">
        <v>0</v>
      </c>
      <c r="K1284" s="11">
        <v>559846.19999999995</v>
      </c>
      <c r="L1284" s="11">
        <v>3083.4</v>
      </c>
      <c r="M1284" s="11">
        <v>0</v>
      </c>
      <c r="N1284" s="11">
        <v>0</v>
      </c>
      <c r="O1284" s="11">
        <v>0</v>
      </c>
      <c r="P1284" s="11">
        <v>0</v>
      </c>
      <c r="Q1284" s="11">
        <v>0</v>
      </c>
      <c r="R1284" s="11">
        <v>559846.19999999995</v>
      </c>
      <c r="S1284" s="11">
        <v>294503.34999999998</v>
      </c>
      <c r="T1284" s="11">
        <v>3538.9</v>
      </c>
      <c r="U1284" s="11">
        <v>0</v>
      </c>
      <c r="V1284" s="11">
        <v>0</v>
      </c>
      <c r="W1284" s="11">
        <v>0</v>
      </c>
      <c r="X1284" s="11">
        <v>0</v>
      </c>
      <c r="Y1284" s="11">
        <v>0</v>
      </c>
      <c r="Z1284" s="11">
        <v>298042.25</v>
      </c>
      <c r="AA1284" s="11">
        <v>0</v>
      </c>
      <c r="AB1284" s="11">
        <v>0</v>
      </c>
      <c r="AC1284" s="11">
        <v>0</v>
      </c>
      <c r="AD1284" s="11">
        <v>0</v>
      </c>
      <c r="AE1284" s="11">
        <v>0</v>
      </c>
      <c r="AF1284" s="11">
        <v>0</v>
      </c>
      <c r="AG1284" s="11">
        <v>0</v>
      </c>
      <c r="AH1284" s="11">
        <v>0</v>
      </c>
      <c r="AI1284" s="11">
        <v>0</v>
      </c>
      <c r="AJ1284" s="11">
        <v>0</v>
      </c>
      <c r="AK1284" s="11">
        <v>0</v>
      </c>
      <c r="AL1284" s="11">
        <v>0</v>
      </c>
      <c r="AM1284" s="11">
        <v>0</v>
      </c>
      <c r="AN1284" s="11">
        <v>0</v>
      </c>
      <c r="AO1284" s="11">
        <v>0</v>
      </c>
      <c r="AP1284" s="11">
        <v>0</v>
      </c>
      <c r="AQ1284" s="11">
        <v>0</v>
      </c>
      <c r="AR1284" s="11">
        <v>0</v>
      </c>
      <c r="AS1284" s="11">
        <v>0</v>
      </c>
      <c r="AT1284" s="11">
        <f t="shared" si="19"/>
        <v>0</v>
      </c>
      <c r="AU1284" s="11">
        <v>161921.38</v>
      </c>
      <c r="AV1284" s="11">
        <v>298042.25</v>
      </c>
      <c r="AW1284" s="12">
        <v>86</v>
      </c>
      <c r="AX1284" s="12">
        <v>186</v>
      </c>
      <c r="AY1284" s="11">
        <v>604000.01</v>
      </c>
      <c r="AZ1284" s="11">
        <v>604000.01</v>
      </c>
      <c r="BA1284" s="13">
        <v>82.020691999999997</v>
      </c>
      <c r="BB1284" s="13">
        <v>76.024788041924694</v>
      </c>
      <c r="BC1284" s="13">
        <v>10.59</v>
      </c>
      <c r="BD1284" s="13"/>
      <c r="BE1284" s="9" t="s">
        <v>78</v>
      </c>
      <c r="BF1284" s="6"/>
      <c r="BG1284" s="9" t="s">
        <v>199</v>
      </c>
      <c r="BH1284" s="9" t="s">
        <v>508</v>
      </c>
      <c r="BI1284" s="9" t="s">
        <v>1703</v>
      </c>
      <c r="BJ1284" s="9" t="s">
        <v>82</v>
      </c>
      <c r="BK1284" s="7" t="s">
        <v>1859</v>
      </c>
      <c r="BL1284" s="13">
        <v>559846.19999999995</v>
      </c>
      <c r="BM1284" s="7" t="s">
        <v>1861</v>
      </c>
      <c r="BN1284" s="13"/>
      <c r="BO1284" s="14">
        <v>42083</v>
      </c>
      <c r="BP1284" s="14">
        <v>47746</v>
      </c>
      <c r="BQ1284" s="14" t="s">
        <v>1865</v>
      </c>
      <c r="BR1284" s="14" t="s">
        <v>1866</v>
      </c>
      <c r="BS1284" s="14" t="s">
        <v>87</v>
      </c>
      <c r="BT1284" s="14" t="s">
        <v>87</v>
      </c>
      <c r="BU1284" s="13">
        <v>20721.39</v>
      </c>
      <c r="BV1284" s="13">
        <v>0</v>
      </c>
      <c r="BW1284" s="13">
        <v>0</v>
      </c>
    </row>
    <row r="1285" spans="1:75" s="1" customFormat="1" ht="18.2" customHeight="1" x14ac:dyDescent="0.15">
      <c r="A1285" s="15">
        <v>1280</v>
      </c>
      <c r="B1285" s="16" t="s">
        <v>75</v>
      </c>
      <c r="C1285" s="16" t="s">
        <v>76</v>
      </c>
      <c r="D1285" s="17">
        <v>45110</v>
      </c>
      <c r="E1285" s="18" t="s">
        <v>1985</v>
      </c>
      <c r="F1285" s="19">
        <v>0</v>
      </c>
      <c r="G1285" s="19">
        <v>0</v>
      </c>
      <c r="H1285" s="20">
        <v>175335.01</v>
      </c>
      <c r="I1285" s="20">
        <v>0</v>
      </c>
      <c r="J1285" s="20">
        <v>0</v>
      </c>
      <c r="K1285" s="20">
        <v>175335.01</v>
      </c>
      <c r="L1285" s="20">
        <v>1295.31</v>
      </c>
      <c r="M1285" s="20">
        <v>0</v>
      </c>
      <c r="N1285" s="20">
        <v>0</v>
      </c>
      <c r="O1285" s="20">
        <v>1295.31</v>
      </c>
      <c r="P1285" s="20">
        <v>0</v>
      </c>
      <c r="Q1285" s="20">
        <v>0</v>
      </c>
      <c r="R1285" s="20">
        <v>174039.7</v>
      </c>
      <c r="S1285" s="20">
        <v>0</v>
      </c>
      <c r="T1285" s="20">
        <v>1461.13</v>
      </c>
      <c r="U1285" s="20">
        <v>0</v>
      </c>
      <c r="V1285" s="20">
        <v>0</v>
      </c>
      <c r="W1285" s="20">
        <v>1461.13</v>
      </c>
      <c r="X1285" s="20">
        <v>0</v>
      </c>
      <c r="Y1285" s="20">
        <v>0</v>
      </c>
      <c r="Z1285" s="20">
        <v>0</v>
      </c>
      <c r="AA1285" s="20">
        <v>0</v>
      </c>
      <c r="AB1285" s="20">
        <v>0</v>
      </c>
      <c r="AC1285" s="20">
        <v>0</v>
      </c>
      <c r="AD1285" s="20">
        <v>0</v>
      </c>
      <c r="AE1285" s="20">
        <v>0</v>
      </c>
      <c r="AF1285" s="20">
        <v>0</v>
      </c>
      <c r="AG1285" s="20">
        <v>0</v>
      </c>
      <c r="AH1285" s="20">
        <v>145.30000000000001</v>
      </c>
      <c r="AI1285" s="20">
        <v>0</v>
      </c>
      <c r="AJ1285" s="20">
        <v>0</v>
      </c>
      <c r="AK1285" s="20">
        <v>0</v>
      </c>
      <c r="AL1285" s="20">
        <v>0</v>
      </c>
      <c r="AM1285" s="20">
        <v>0</v>
      </c>
      <c r="AN1285" s="20">
        <v>0</v>
      </c>
      <c r="AO1285" s="20">
        <v>0</v>
      </c>
      <c r="AP1285" s="20">
        <v>7.8</v>
      </c>
      <c r="AQ1285" s="20">
        <v>0</v>
      </c>
      <c r="AR1285" s="20">
        <v>7.54</v>
      </c>
      <c r="AS1285" s="20">
        <v>0</v>
      </c>
      <c r="AT1285" s="11">
        <f t="shared" si="19"/>
        <v>2902</v>
      </c>
      <c r="AU1285" s="20">
        <v>0</v>
      </c>
      <c r="AV1285" s="20">
        <v>0</v>
      </c>
      <c r="AW1285" s="21">
        <v>90</v>
      </c>
      <c r="AX1285" s="21">
        <v>184</v>
      </c>
      <c r="AY1285" s="20">
        <v>301200.02</v>
      </c>
      <c r="AZ1285" s="20">
        <v>251408.99</v>
      </c>
      <c r="BA1285" s="22">
        <v>61.658963</v>
      </c>
      <c r="BB1285" s="22">
        <v>42.683865134779403</v>
      </c>
      <c r="BC1285" s="22">
        <v>10</v>
      </c>
      <c r="BD1285" s="22"/>
      <c r="BE1285" s="18" t="s">
        <v>78</v>
      </c>
      <c r="BF1285" s="15"/>
      <c r="BG1285" s="18" t="s">
        <v>300</v>
      </c>
      <c r="BH1285" s="18" t="s">
        <v>301</v>
      </c>
      <c r="BI1285" s="18" t="s">
        <v>733</v>
      </c>
      <c r="BJ1285" s="18" t="s">
        <v>108</v>
      </c>
      <c r="BK1285" s="16" t="s">
        <v>1859</v>
      </c>
      <c r="BL1285" s="22">
        <v>174039.7</v>
      </c>
      <c r="BM1285" s="16" t="s">
        <v>1861</v>
      </c>
      <c r="BN1285" s="22"/>
      <c r="BO1285" s="23">
        <v>42265</v>
      </c>
      <c r="BP1285" s="23">
        <v>47866</v>
      </c>
      <c r="BQ1285" s="14" t="s">
        <v>1868</v>
      </c>
      <c r="BR1285" s="14" t="s">
        <v>1869</v>
      </c>
      <c r="BS1285" s="14" t="s">
        <v>87</v>
      </c>
      <c r="BT1285" s="14" t="s">
        <v>87</v>
      </c>
      <c r="BU1285" s="22">
        <v>0</v>
      </c>
      <c r="BV1285" s="22">
        <v>0</v>
      </c>
      <c r="BW1285" s="22">
        <v>0</v>
      </c>
    </row>
    <row r="1286" spans="1:75" s="1" customFormat="1" ht="18.2" customHeight="1" x14ac:dyDescent="0.15">
      <c r="A1286" s="6">
        <v>1281</v>
      </c>
      <c r="B1286" s="7" t="s">
        <v>75</v>
      </c>
      <c r="C1286" s="7" t="s">
        <v>76</v>
      </c>
      <c r="D1286" s="8">
        <v>45110</v>
      </c>
      <c r="E1286" s="9" t="s">
        <v>1986</v>
      </c>
      <c r="F1286" s="10">
        <v>0</v>
      </c>
      <c r="G1286" s="10">
        <v>0</v>
      </c>
      <c r="H1286" s="11">
        <v>268503.46999999997</v>
      </c>
      <c r="I1286" s="11">
        <v>0</v>
      </c>
      <c r="J1286" s="11">
        <v>0</v>
      </c>
      <c r="K1286" s="11">
        <v>268503.46999999997</v>
      </c>
      <c r="L1286" s="11">
        <v>1845.51</v>
      </c>
      <c r="M1286" s="11">
        <v>0</v>
      </c>
      <c r="N1286" s="11">
        <v>0</v>
      </c>
      <c r="O1286" s="11">
        <v>1845.51</v>
      </c>
      <c r="P1286" s="11">
        <v>0</v>
      </c>
      <c r="Q1286" s="11">
        <v>0</v>
      </c>
      <c r="R1286" s="11">
        <v>266657.96000000002</v>
      </c>
      <c r="S1286" s="11">
        <v>0</v>
      </c>
      <c r="T1286" s="11">
        <v>2369.54</v>
      </c>
      <c r="U1286" s="11">
        <v>0</v>
      </c>
      <c r="V1286" s="11">
        <v>0</v>
      </c>
      <c r="W1286" s="11">
        <v>2369.54</v>
      </c>
      <c r="X1286" s="11">
        <v>0</v>
      </c>
      <c r="Y1286" s="11">
        <v>0</v>
      </c>
      <c r="Z1286" s="11">
        <v>0</v>
      </c>
      <c r="AA1286" s="11">
        <v>0</v>
      </c>
      <c r="AB1286" s="11">
        <v>0</v>
      </c>
      <c r="AC1286" s="11">
        <v>0</v>
      </c>
      <c r="AD1286" s="11">
        <v>0</v>
      </c>
      <c r="AE1286" s="11">
        <v>0</v>
      </c>
      <c r="AF1286" s="11">
        <v>0</v>
      </c>
      <c r="AG1286" s="11">
        <v>0</v>
      </c>
      <c r="AH1286" s="11">
        <v>193.91</v>
      </c>
      <c r="AI1286" s="11">
        <v>0</v>
      </c>
      <c r="AJ1286" s="11">
        <v>0</v>
      </c>
      <c r="AK1286" s="11">
        <v>0</v>
      </c>
      <c r="AL1286" s="11">
        <v>0</v>
      </c>
      <c r="AM1286" s="11">
        <v>0</v>
      </c>
      <c r="AN1286" s="11">
        <v>0</v>
      </c>
      <c r="AO1286" s="11">
        <v>0</v>
      </c>
      <c r="AP1286" s="11">
        <v>72.400000000000006</v>
      </c>
      <c r="AQ1286" s="11">
        <v>0</v>
      </c>
      <c r="AR1286" s="11">
        <v>71.36</v>
      </c>
      <c r="AS1286" s="11">
        <v>0</v>
      </c>
      <c r="AT1286" s="11">
        <f t="shared" ref="AT1286:AT1349" si="20">AQ1286-AR1286+AP1286+AO1286+AN1286+AL1286+AI1286+AH1286+AG1286+AE1286+AF1286+AA1286+W1286+V1286+Q1286+P1286+O1286+N1286-J1286-AS1286+AJ1286</f>
        <v>4410</v>
      </c>
      <c r="AU1286" s="11">
        <v>0</v>
      </c>
      <c r="AV1286" s="11">
        <v>0</v>
      </c>
      <c r="AW1286" s="12">
        <v>93</v>
      </c>
      <c r="AX1286" s="12">
        <v>193</v>
      </c>
      <c r="AY1286" s="11">
        <v>390000.01</v>
      </c>
      <c r="AZ1286" s="11">
        <v>390000.01</v>
      </c>
      <c r="BA1286" s="13">
        <v>76.704104999999998</v>
      </c>
      <c r="BB1286" s="13">
        <v>52.445537534539497</v>
      </c>
      <c r="BC1286" s="13">
        <v>10.59</v>
      </c>
      <c r="BD1286" s="13"/>
      <c r="BE1286" s="9" t="s">
        <v>78</v>
      </c>
      <c r="BF1286" s="6"/>
      <c r="BG1286" s="9" t="s">
        <v>89</v>
      </c>
      <c r="BH1286" s="9" t="s">
        <v>90</v>
      </c>
      <c r="BI1286" s="9" t="s">
        <v>635</v>
      </c>
      <c r="BJ1286" s="9" t="s">
        <v>108</v>
      </c>
      <c r="BK1286" s="7" t="s">
        <v>1859</v>
      </c>
      <c r="BL1286" s="13">
        <v>266657.96000000002</v>
      </c>
      <c r="BM1286" s="7" t="s">
        <v>1861</v>
      </c>
      <c r="BN1286" s="13"/>
      <c r="BO1286" s="14">
        <v>42080</v>
      </c>
      <c r="BP1286" s="14">
        <v>47955</v>
      </c>
      <c r="BQ1286" s="14" t="s">
        <v>1868</v>
      </c>
      <c r="BR1286" s="14" t="s">
        <v>1869</v>
      </c>
      <c r="BS1286" s="14" t="s">
        <v>87</v>
      </c>
      <c r="BT1286" s="14" t="s">
        <v>87</v>
      </c>
      <c r="BU1286" s="13">
        <v>0</v>
      </c>
      <c r="BV1286" s="13">
        <v>0</v>
      </c>
      <c r="BW1286" s="13">
        <v>0</v>
      </c>
    </row>
    <row r="1287" spans="1:75" s="1" customFormat="1" ht="18.2" customHeight="1" x14ac:dyDescent="0.15">
      <c r="A1287" s="15">
        <v>1282</v>
      </c>
      <c r="B1287" s="16" t="s">
        <v>75</v>
      </c>
      <c r="C1287" s="16" t="s">
        <v>76</v>
      </c>
      <c r="D1287" s="17">
        <v>45110</v>
      </c>
      <c r="E1287" s="18" t="s">
        <v>1987</v>
      </c>
      <c r="F1287" s="19">
        <v>41</v>
      </c>
      <c r="G1287" s="19">
        <v>40</v>
      </c>
      <c r="H1287" s="20">
        <v>301626.38</v>
      </c>
      <c r="I1287" s="20">
        <v>68538.17</v>
      </c>
      <c r="J1287" s="20">
        <v>0</v>
      </c>
      <c r="K1287" s="20">
        <v>370164.55</v>
      </c>
      <c r="L1287" s="20">
        <v>2041.11</v>
      </c>
      <c r="M1287" s="20">
        <v>0</v>
      </c>
      <c r="N1287" s="20">
        <v>0</v>
      </c>
      <c r="O1287" s="20">
        <v>0</v>
      </c>
      <c r="P1287" s="20">
        <v>0</v>
      </c>
      <c r="Q1287" s="20">
        <v>0</v>
      </c>
      <c r="R1287" s="20">
        <v>370164.55</v>
      </c>
      <c r="S1287" s="20">
        <v>119428.67</v>
      </c>
      <c r="T1287" s="20">
        <v>2661.85</v>
      </c>
      <c r="U1287" s="20">
        <v>0</v>
      </c>
      <c r="V1287" s="20">
        <v>0</v>
      </c>
      <c r="W1287" s="20">
        <v>0</v>
      </c>
      <c r="X1287" s="20">
        <v>0</v>
      </c>
      <c r="Y1287" s="20">
        <v>0</v>
      </c>
      <c r="Z1287" s="20">
        <v>122090.52</v>
      </c>
      <c r="AA1287" s="20">
        <v>0</v>
      </c>
      <c r="AB1287" s="20">
        <v>0</v>
      </c>
      <c r="AC1287" s="20">
        <v>0</v>
      </c>
      <c r="AD1287" s="20">
        <v>0</v>
      </c>
      <c r="AE1287" s="20">
        <v>0</v>
      </c>
      <c r="AF1287" s="20">
        <v>0</v>
      </c>
      <c r="AG1287" s="20">
        <v>0</v>
      </c>
      <c r="AH1287" s="20">
        <v>0</v>
      </c>
      <c r="AI1287" s="20">
        <v>0</v>
      </c>
      <c r="AJ1287" s="20">
        <v>0</v>
      </c>
      <c r="AK1287" s="20">
        <v>0</v>
      </c>
      <c r="AL1287" s="20">
        <v>0</v>
      </c>
      <c r="AM1287" s="20">
        <v>0</v>
      </c>
      <c r="AN1287" s="20">
        <v>0</v>
      </c>
      <c r="AO1287" s="20">
        <v>0</v>
      </c>
      <c r="AP1287" s="20">
        <v>0</v>
      </c>
      <c r="AQ1287" s="20">
        <v>0</v>
      </c>
      <c r="AR1287" s="20">
        <v>0</v>
      </c>
      <c r="AS1287" s="20">
        <v>0</v>
      </c>
      <c r="AT1287" s="11">
        <f t="shared" si="20"/>
        <v>0</v>
      </c>
      <c r="AU1287" s="20">
        <v>70579.28</v>
      </c>
      <c r="AV1287" s="20">
        <v>122090.52</v>
      </c>
      <c r="AW1287" s="21">
        <v>94</v>
      </c>
      <c r="AX1287" s="21">
        <v>194</v>
      </c>
      <c r="AY1287" s="20">
        <v>436000</v>
      </c>
      <c r="AZ1287" s="20">
        <v>436000</v>
      </c>
      <c r="BA1287" s="22">
        <v>70.733707999999993</v>
      </c>
      <c r="BB1287" s="22">
        <v>60.053007320301397</v>
      </c>
      <c r="BC1287" s="22">
        <v>10.59</v>
      </c>
      <c r="BD1287" s="22"/>
      <c r="BE1287" s="18" t="s">
        <v>78</v>
      </c>
      <c r="BF1287" s="15"/>
      <c r="BG1287" s="18" t="s">
        <v>312</v>
      </c>
      <c r="BH1287" s="18" t="s">
        <v>313</v>
      </c>
      <c r="BI1287" s="18" t="s">
        <v>314</v>
      </c>
      <c r="BJ1287" s="18" t="s">
        <v>82</v>
      </c>
      <c r="BK1287" s="16" t="s">
        <v>1859</v>
      </c>
      <c r="BL1287" s="22">
        <v>370164.55</v>
      </c>
      <c r="BM1287" s="16" t="s">
        <v>1861</v>
      </c>
      <c r="BN1287" s="22"/>
      <c r="BO1287" s="23">
        <v>42080</v>
      </c>
      <c r="BP1287" s="23">
        <v>47985</v>
      </c>
      <c r="BQ1287" s="14" t="s">
        <v>1865</v>
      </c>
      <c r="BR1287" s="14" t="s">
        <v>1866</v>
      </c>
      <c r="BS1287" s="14" t="s">
        <v>87</v>
      </c>
      <c r="BT1287" s="14" t="s">
        <v>87</v>
      </c>
      <c r="BU1287" s="22">
        <v>8671.2000000000007</v>
      </c>
      <c r="BV1287" s="22">
        <v>0</v>
      </c>
      <c r="BW1287" s="22">
        <v>0</v>
      </c>
    </row>
    <row r="1288" spans="1:75" s="1" customFormat="1" ht="18.2" customHeight="1" x14ac:dyDescent="0.15">
      <c r="A1288" s="6">
        <v>1283</v>
      </c>
      <c r="B1288" s="7" t="s">
        <v>75</v>
      </c>
      <c r="C1288" s="7" t="s">
        <v>76</v>
      </c>
      <c r="D1288" s="8">
        <v>45110</v>
      </c>
      <c r="E1288" s="9" t="s">
        <v>1988</v>
      </c>
      <c r="F1288" s="10">
        <v>0</v>
      </c>
      <c r="G1288" s="10">
        <v>0</v>
      </c>
      <c r="H1288" s="11">
        <v>181515.58</v>
      </c>
      <c r="I1288" s="11">
        <v>0</v>
      </c>
      <c r="J1288" s="11">
        <v>0</v>
      </c>
      <c r="K1288" s="11">
        <v>181515.58</v>
      </c>
      <c r="L1288" s="11">
        <v>1395.71</v>
      </c>
      <c r="M1288" s="11">
        <v>0</v>
      </c>
      <c r="N1288" s="11">
        <v>0</v>
      </c>
      <c r="O1288" s="11">
        <v>1395.71</v>
      </c>
      <c r="P1288" s="11">
        <v>0</v>
      </c>
      <c r="Q1288" s="11">
        <v>0</v>
      </c>
      <c r="R1288" s="11">
        <v>180119.87</v>
      </c>
      <c r="S1288" s="11">
        <v>0</v>
      </c>
      <c r="T1288" s="11">
        <v>1601.87</v>
      </c>
      <c r="U1288" s="11">
        <v>0</v>
      </c>
      <c r="V1288" s="11">
        <v>0</v>
      </c>
      <c r="W1288" s="11">
        <v>1601.87</v>
      </c>
      <c r="X1288" s="11">
        <v>0</v>
      </c>
      <c r="Y1288" s="11">
        <v>0</v>
      </c>
      <c r="Z1288" s="11">
        <v>0</v>
      </c>
      <c r="AA1288" s="11">
        <v>0</v>
      </c>
      <c r="AB1288" s="11">
        <v>0</v>
      </c>
      <c r="AC1288" s="11">
        <v>0</v>
      </c>
      <c r="AD1288" s="11">
        <v>0</v>
      </c>
      <c r="AE1288" s="11">
        <v>0</v>
      </c>
      <c r="AF1288" s="11">
        <v>0</v>
      </c>
      <c r="AG1288" s="11">
        <v>0</v>
      </c>
      <c r="AH1288" s="11">
        <v>135.93</v>
      </c>
      <c r="AI1288" s="11">
        <v>0</v>
      </c>
      <c r="AJ1288" s="11">
        <v>0</v>
      </c>
      <c r="AK1288" s="11">
        <v>0</v>
      </c>
      <c r="AL1288" s="11">
        <v>0</v>
      </c>
      <c r="AM1288" s="11">
        <v>0</v>
      </c>
      <c r="AN1288" s="11">
        <v>0</v>
      </c>
      <c r="AO1288" s="11">
        <v>0</v>
      </c>
      <c r="AP1288" s="11">
        <v>3135</v>
      </c>
      <c r="AQ1288" s="11">
        <v>0</v>
      </c>
      <c r="AR1288" s="11">
        <v>3133.51</v>
      </c>
      <c r="AS1288" s="11">
        <v>0</v>
      </c>
      <c r="AT1288" s="11">
        <f t="shared" si="20"/>
        <v>3135</v>
      </c>
      <c r="AU1288" s="11">
        <v>0</v>
      </c>
      <c r="AV1288" s="11">
        <v>0</v>
      </c>
      <c r="AW1288" s="12">
        <v>86</v>
      </c>
      <c r="AX1288" s="12">
        <v>186</v>
      </c>
      <c r="AY1288" s="11">
        <v>273400</v>
      </c>
      <c r="AZ1288" s="11">
        <v>273400</v>
      </c>
      <c r="BA1288" s="13">
        <v>89.999996999999993</v>
      </c>
      <c r="BB1288" s="13">
        <v>59.293298316168197</v>
      </c>
      <c r="BC1288" s="13">
        <v>10.59</v>
      </c>
      <c r="BD1288" s="13"/>
      <c r="BE1288" s="9" t="s">
        <v>78</v>
      </c>
      <c r="BF1288" s="6"/>
      <c r="BG1288" s="9" t="s">
        <v>476</v>
      </c>
      <c r="BH1288" s="9" t="s">
        <v>477</v>
      </c>
      <c r="BI1288" s="9" t="s">
        <v>754</v>
      </c>
      <c r="BJ1288" s="9" t="s">
        <v>108</v>
      </c>
      <c r="BK1288" s="7" t="s">
        <v>1859</v>
      </c>
      <c r="BL1288" s="13">
        <v>180119.87</v>
      </c>
      <c r="BM1288" s="7" t="s">
        <v>1861</v>
      </c>
      <c r="BN1288" s="13"/>
      <c r="BO1288" s="14">
        <v>42081</v>
      </c>
      <c r="BP1288" s="14">
        <v>47744</v>
      </c>
      <c r="BQ1288" s="14" t="s">
        <v>1865</v>
      </c>
      <c r="BR1288" s="14" t="s">
        <v>1866</v>
      </c>
      <c r="BS1288" s="14" t="s">
        <v>87</v>
      </c>
      <c r="BT1288" s="14" t="s">
        <v>87</v>
      </c>
      <c r="BU1288" s="13">
        <v>0</v>
      </c>
      <c r="BV1288" s="13">
        <v>0</v>
      </c>
      <c r="BW1288" s="13">
        <v>0</v>
      </c>
    </row>
    <row r="1289" spans="1:75" s="1" customFormat="1" ht="18.2" customHeight="1" x14ac:dyDescent="0.15">
      <c r="A1289" s="15">
        <v>1284</v>
      </c>
      <c r="B1289" s="16" t="s">
        <v>75</v>
      </c>
      <c r="C1289" s="16" t="s">
        <v>76</v>
      </c>
      <c r="D1289" s="17">
        <v>45110</v>
      </c>
      <c r="E1289" s="18" t="s">
        <v>1989</v>
      </c>
      <c r="F1289" s="19">
        <v>0</v>
      </c>
      <c r="G1289" s="19">
        <v>0</v>
      </c>
      <c r="H1289" s="20">
        <v>221545.7</v>
      </c>
      <c r="I1289" s="20">
        <v>0</v>
      </c>
      <c r="J1289" s="20">
        <v>0</v>
      </c>
      <c r="K1289" s="20">
        <v>221545.7</v>
      </c>
      <c r="L1289" s="20">
        <v>1571.45</v>
      </c>
      <c r="M1289" s="20">
        <v>0</v>
      </c>
      <c r="N1289" s="20">
        <v>0</v>
      </c>
      <c r="O1289" s="20">
        <v>1571.45</v>
      </c>
      <c r="P1289" s="20">
        <v>0</v>
      </c>
      <c r="Q1289" s="20">
        <v>0</v>
      </c>
      <c r="R1289" s="20">
        <v>219974.25</v>
      </c>
      <c r="S1289" s="20">
        <v>0</v>
      </c>
      <c r="T1289" s="20">
        <v>1955.14</v>
      </c>
      <c r="U1289" s="20">
        <v>0</v>
      </c>
      <c r="V1289" s="20">
        <v>0</v>
      </c>
      <c r="W1289" s="20">
        <v>1955.14</v>
      </c>
      <c r="X1289" s="20">
        <v>0</v>
      </c>
      <c r="Y1289" s="20">
        <v>0</v>
      </c>
      <c r="Z1289" s="20">
        <v>0</v>
      </c>
      <c r="AA1289" s="20">
        <v>0</v>
      </c>
      <c r="AB1289" s="20">
        <v>0</v>
      </c>
      <c r="AC1289" s="20">
        <v>0</v>
      </c>
      <c r="AD1289" s="20">
        <v>0</v>
      </c>
      <c r="AE1289" s="20">
        <v>0</v>
      </c>
      <c r="AF1289" s="20">
        <v>0</v>
      </c>
      <c r="AG1289" s="20">
        <v>0</v>
      </c>
      <c r="AH1289" s="20">
        <v>161.59</v>
      </c>
      <c r="AI1289" s="20">
        <v>0</v>
      </c>
      <c r="AJ1289" s="20">
        <v>0</v>
      </c>
      <c r="AK1289" s="20">
        <v>0</v>
      </c>
      <c r="AL1289" s="20">
        <v>0</v>
      </c>
      <c r="AM1289" s="20">
        <v>0</v>
      </c>
      <c r="AN1289" s="20">
        <v>0</v>
      </c>
      <c r="AO1289" s="20">
        <v>0</v>
      </c>
      <c r="AP1289" s="20">
        <v>500.1</v>
      </c>
      <c r="AQ1289" s="20">
        <v>0</v>
      </c>
      <c r="AR1289" s="20">
        <v>488.28</v>
      </c>
      <c r="AS1289" s="20">
        <v>0</v>
      </c>
      <c r="AT1289" s="11">
        <f t="shared" si="20"/>
        <v>3700</v>
      </c>
      <c r="AU1289" s="20">
        <v>0</v>
      </c>
      <c r="AV1289" s="20">
        <v>0</v>
      </c>
      <c r="AW1289" s="21">
        <v>91</v>
      </c>
      <c r="AX1289" s="21">
        <v>191</v>
      </c>
      <c r="AY1289" s="20">
        <v>325000.01</v>
      </c>
      <c r="AZ1289" s="20">
        <v>325000.01</v>
      </c>
      <c r="BA1289" s="22">
        <v>89.999994999999998</v>
      </c>
      <c r="BB1289" s="22">
        <v>60.915940895290298</v>
      </c>
      <c r="BC1289" s="22">
        <v>10.59</v>
      </c>
      <c r="BD1289" s="22"/>
      <c r="BE1289" s="18" t="s">
        <v>78</v>
      </c>
      <c r="BF1289" s="15"/>
      <c r="BG1289" s="18" t="s">
        <v>79</v>
      </c>
      <c r="BH1289" s="18" t="s">
        <v>195</v>
      </c>
      <c r="BI1289" s="18" t="s">
        <v>1990</v>
      </c>
      <c r="BJ1289" s="18" t="s">
        <v>108</v>
      </c>
      <c r="BK1289" s="16" t="s">
        <v>1859</v>
      </c>
      <c r="BL1289" s="22">
        <v>219974.25</v>
      </c>
      <c r="BM1289" s="16" t="s">
        <v>1861</v>
      </c>
      <c r="BN1289" s="22"/>
      <c r="BO1289" s="23">
        <v>42080</v>
      </c>
      <c r="BP1289" s="23">
        <v>47896</v>
      </c>
      <c r="BQ1289" s="14" t="s">
        <v>1868</v>
      </c>
      <c r="BR1289" s="14" t="s">
        <v>1869</v>
      </c>
      <c r="BS1289" s="14" t="s">
        <v>87</v>
      </c>
      <c r="BT1289" s="14" t="s">
        <v>87</v>
      </c>
      <c r="BU1289" s="22">
        <v>0</v>
      </c>
      <c r="BV1289" s="22">
        <v>0</v>
      </c>
      <c r="BW1289" s="22">
        <v>0</v>
      </c>
    </row>
    <row r="1290" spans="1:75" s="1" customFormat="1" ht="18.2" customHeight="1" x14ac:dyDescent="0.15">
      <c r="A1290" s="6">
        <v>1285</v>
      </c>
      <c r="B1290" s="7" t="s">
        <v>75</v>
      </c>
      <c r="C1290" s="7" t="s">
        <v>76</v>
      </c>
      <c r="D1290" s="8">
        <v>45110</v>
      </c>
      <c r="E1290" s="9" t="s">
        <v>1991</v>
      </c>
      <c r="F1290" s="10">
        <v>0</v>
      </c>
      <c r="G1290" s="10">
        <v>0</v>
      </c>
      <c r="H1290" s="11">
        <v>209779.74</v>
      </c>
      <c r="I1290" s="11">
        <v>0</v>
      </c>
      <c r="J1290" s="11">
        <v>0</v>
      </c>
      <c r="K1290" s="11">
        <v>209779.74</v>
      </c>
      <c r="L1290" s="11">
        <v>3664.57</v>
      </c>
      <c r="M1290" s="11">
        <v>0</v>
      </c>
      <c r="N1290" s="11">
        <v>0</v>
      </c>
      <c r="O1290" s="11">
        <v>3664.57</v>
      </c>
      <c r="P1290" s="11">
        <v>0</v>
      </c>
      <c r="Q1290" s="11">
        <v>0</v>
      </c>
      <c r="R1290" s="11">
        <v>206115.17</v>
      </c>
      <c r="S1290" s="11">
        <v>0</v>
      </c>
      <c r="T1290" s="11">
        <v>1748.16</v>
      </c>
      <c r="U1290" s="11">
        <v>0</v>
      </c>
      <c r="V1290" s="11">
        <v>0</v>
      </c>
      <c r="W1290" s="11">
        <v>1748.16</v>
      </c>
      <c r="X1290" s="11">
        <v>0</v>
      </c>
      <c r="Y1290" s="11">
        <v>0</v>
      </c>
      <c r="Z1290" s="11">
        <v>0</v>
      </c>
      <c r="AA1290" s="11">
        <v>0</v>
      </c>
      <c r="AB1290" s="11">
        <v>0</v>
      </c>
      <c r="AC1290" s="11">
        <v>0</v>
      </c>
      <c r="AD1290" s="11">
        <v>0</v>
      </c>
      <c r="AE1290" s="11">
        <v>0</v>
      </c>
      <c r="AF1290" s="11">
        <v>0</v>
      </c>
      <c r="AG1290" s="11">
        <v>0</v>
      </c>
      <c r="AH1290" s="11">
        <v>226.1</v>
      </c>
      <c r="AI1290" s="11">
        <v>0</v>
      </c>
      <c r="AJ1290" s="11">
        <v>0</v>
      </c>
      <c r="AK1290" s="11">
        <v>0</v>
      </c>
      <c r="AL1290" s="11">
        <v>0</v>
      </c>
      <c r="AM1290" s="11">
        <v>0</v>
      </c>
      <c r="AN1290" s="11">
        <v>0</v>
      </c>
      <c r="AO1290" s="11">
        <v>0</v>
      </c>
      <c r="AP1290" s="11">
        <v>31.37</v>
      </c>
      <c r="AQ1290" s="11">
        <v>0</v>
      </c>
      <c r="AR1290" s="11">
        <v>20.2</v>
      </c>
      <c r="AS1290" s="11">
        <v>0</v>
      </c>
      <c r="AT1290" s="11">
        <f t="shared" si="20"/>
        <v>5650</v>
      </c>
      <c r="AU1290" s="11">
        <v>0</v>
      </c>
      <c r="AV1290" s="11">
        <v>0</v>
      </c>
      <c r="AW1290" s="12">
        <v>46</v>
      </c>
      <c r="AX1290" s="12">
        <v>140</v>
      </c>
      <c r="AY1290" s="11">
        <v>425000.01</v>
      </c>
      <c r="AZ1290" s="11">
        <v>425000.01</v>
      </c>
      <c r="BA1290" s="13">
        <v>90.000000999999997</v>
      </c>
      <c r="BB1290" s="13">
        <v>43.647917810908197</v>
      </c>
      <c r="BC1290" s="13">
        <v>10</v>
      </c>
      <c r="BD1290" s="13"/>
      <c r="BE1290" s="9" t="s">
        <v>78</v>
      </c>
      <c r="BF1290" s="6"/>
      <c r="BG1290" s="9" t="s">
        <v>476</v>
      </c>
      <c r="BH1290" s="9" t="s">
        <v>477</v>
      </c>
      <c r="BI1290" s="9" t="s">
        <v>1992</v>
      </c>
      <c r="BJ1290" s="9" t="s">
        <v>108</v>
      </c>
      <c r="BK1290" s="7" t="s">
        <v>1859</v>
      </c>
      <c r="BL1290" s="13">
        <v>206115.17</v>
      </c>
      <c r="BM1290" s="7" t="s">
        <v>1861</v>
      </c>
      <c r="BN1290" s="13"/>
      <c r="BO1290" s="14">
        <v>42262</v>
      </c>
      <c r="BP1290" s="14">
        <v>46522</v>
      </c>
      <c r="BQ1290" s="14" t="s">
        <v>1868</v>
      </c>
      <c r="BR1290" s="14" t="s">
        <v>1869</v>
      </c>
      <c r="BS1290" s="14" t="s">
        <v>87</v>
      </c>
      <c r="BT1290" s="14" t="s">
        <v>87</v>
      </c>
      <c r="BU1290" s="13">
        <v>0</v>
      </c>
      <c r="BV1290" s="13">
        <v>0</v>
      </c>
      <c r="BW1290" s="13">
        <v>0</v>
      </c>
    </row>
    <row r="1291" spans="1:75" s="1" customFormat="1" ht="18.2" customHeight="1" x14ac:dyDescent="0.15">
      <c r="A1291" s="15">
        <v>1286</v>
      </c>
      <c r="B1291" s="16" t="s">
        <v>75</v>
      </c>
      <c r="C1291" s="16" t="s">
        <v>76</v>
      </c>
      <c r="D1291" s="17">
        <v>45110</v>
      </c>
      <c r="E1291" s="18" t="s">
        <v>1993</v>
      </c>
      <c r="F1291" s="19">
        <v>0</v>
      </c>
      <c r="G1291" s="19">
        <v>0</v>
      </c>
      <c r="H1291" s="20">
        <v>272420.65999999997</v>
      </c>
      <c r="I1291" s="20">
        <v>0</v>
      </c>
      <c r="J1291" s="20">
        <v>0</v>
      </c>
      <c r="K1291" s="20">
        <v>272420.65999999997</v>
      </c>
      <c r="L1291" s="20">
        <v>3448.5</v>
      </c>
      <c r="M1291" s="20">
        <v>0</v>
      </c>
      <c r="N1291" s="20">
        <v>0</v>
      </c>
      <c r="O1291" s="20">
        <v>3448.5</v>
      </c>
      <c r="P1291" s="20">
        <v>0</v>
      </c>
      <c r="Q1291" s="20">
        <v>0</v>
      </c>
      <c r="R1291" s="20">
        <v>268972.15999999997</v>
      </c>
      <c r="S1291" s="20">
        <v>0</v>
      </c>
      <c r="T1291" s="20">
        <v>2261.09</v>
      </c>
      <c r="U1291" s="20">
        <v>0</v>
      </c>
      <c r="V1291" s="20">
        <v>0</v>
      </c>
      <c r="W1291" s="20">
        <v>2261.09</v>
      </c>
      <c r="X1291" s="20">
        <v>0</v>
      </c>
      <c r="Y1291" s="20">
        <v>0</v>
      </c>
      <c r="Z1291" s="20">
        <v>0</v>
      </c>
      <c r="AA1291" s="20">
        <v>0</v>
      </c>
      <c r="AB1291" s="20">
        <v>0</v>
      </c>
      <c r="AC1291" s="20">
        <v>0</v>
      </c>
      <c r="AD1291" s="20">
        <v>0</v>
      </c>
      <c r="AE1291" s="20">
        <v>0</v>
      </c>
      <c r="AF1291" s="20">
        <v>0</v>
      </c>
      <c r="AG1291" s="20">
        <v>0</v>
      </c>
      <c r="AH1291" s="20">
        <v>250.12</v>
      </c>
      <c r="AI1291" s="20">
        <v>0</v>
      </c>
      <c r="AJ1291" s="20">
        <v>0</v>
      </c>
      <c r="AK1291" s="20">
        <v>0</v>
      </c>
      <c r="AL1291" s="20">
        <v>0</v>
      </c>
      <c r="AM1291" s="20">
        <v>0</v>
      </c>
      <c r="AN1291" s="20">
        <v>0</v>
      </c>
      <c r="AO1291" s="20">
        <v>0</v>
      </c>
      <c r="AP1291" s="20">
        <v>110.73</v>
      </c>
      <c r="AQ1291" s="20">
        <v>0</v>
      </c>
      <c r="AR1291" s="20">
        <v>70.44</v>
      </c>
      <c r="AS1291" s="20">
        <v>0</v>
      </c>
      <c r="AT1291" s="11">
        <f t="shared" si="20"/>
        <v>6000</v>
      </c>
      <c r="AU1291" s="20">
        <v>0</v>
      </c>
      <c r="AV1291" s="20">
        <v>0</v>
      </c>
      <c r="AW1291" s="21">
        <v>60</v>
      </c>
      <c r="AX1291" s="21">
        <v>159</v>
      </c>
      <c r="AY1291" s="20">
        <v>503079.94</v>
      </c>
      <c r="AZ1291" s="20">
        <v>503079.94</v>
      </c>
      <c r="BA1291" s="22">
        <v>90</v>
      </c>
      <c r="BB1291" s="22">
        <v>48.118584096197502</v>
      </c>
      <c r="BC1291" s="22">
        <v>9.9600000000000009</v>
      </c>
      <c r="BD1291" s="22"/>
      <c r="BE1291" s="18" t="s">
        <v>78</v>
      </c>
      <c r="BF1291" s="15"/>
      <c r="BG1291" s="18" t="s">
        <v>89</v>
      </c>
      <c r="BH1291" s="18" t="s">
        <v>166</v>
      </c>
      <c r="BI1291" s="18" t="s">
        <v>167</v>
      </c>
      <c r="BJ1291" s="18" t="s">
        <v>108</v>
      </c>
      <c r="BK1291" s="16" t="s">
        <v>1859</v>
      </c>
      <c r="BL1291" s="22">
        <v>268972.15999999997</v>
      </c>
      <c r="BM1291" s="16" t="s">
        <v>1861</v>
      </c>
      <c r="BN1291" s="22"/>
      <c r="BO1291" s="23">
        <v>42114</v>
      </c>
      <c r="BP1291" s="23">
        <v>46954</v>
      </c>
      <c r="BQ1291" s="14" t="s">
        <v>1868</v>
      </c>
      <c r="BR1291" s="14" t="s">
        <v>1869</v>
      </c>
      <c r="BS1291" s="14" t="s">
        <v>87</v>
      </c>
      <c r="BT1291" s="14" t="s">
        <v>87</v>
      </c>
      <c r="BU1291" s="22">
        <v>0</v>
      </c>
      <c r="BV1291" s="22">
        <v>0</v>
      </c>
      <c r="BW1291" s="22">
        <v>0</v>
      </c>
    </row>
    <row r="1292" spans="1:75" s="1" customFormat="1" ht="18.2" customHeight="1" x14ac:dyDescent="0.15">
      <c r="A1292" s="6">
        <v>1287</v>
      </c>
      <c r="B1292" s="7" t="s">
        <v>75</v>
      </c>
      <c r="C1292" s="7" t="s">
        <v>76</v>
      </c>
      <c r="D1292" s="8">
        <v>45110</v>
      </c>
      <c r="E1292" s="9" t="s">
        <v>1994</v>
      </c>
      <c r="F1292" s="10">
        <v>0</v>
      </c>
      <c r="G1292" s="10">
        <v>0</v>
      </c>
      <c r="H1292" s="11">
        <v>287747.56</v>
      </c>
      <c r="I1292" s="11">
        <v>0</v>
      </c>
      <c r="J1292" s="11">
        <v>0</v>
      </c>
      <c r="K1292" s="11">
        <v>287747.56</v>
      </c>
      <c r="L1292" s="11">
        <v>3425.35</v>
      </c>
      <c r="M1292" s="11">
        <v>0</v>
      </c>
      <c r="N1292" s="11">
        <v>0</v>
      </c>
      <c r="O1292" s="11">
        <v>3425.35</v>
      </c>
      <c r="P1292" s="11">
        <v>0</v>
      </c>
      <c r="Q1292" s="11">
        <v>0</v>
      </c>
      <c r="R1292" s="11">
        <v>284322.21000000002</v>
      </c>
      <c r="S1292" s="11">
        <v>0</v>
      </c>
      <c r="T1292" s="11">
        <v>2388.3000000000002</v>
      </c>
      <c r="U1292" s="11">
        <v>0</v>
      </c>
      <c r="V1292" s="11">
        <v>0</v>
      </c>
      <c r="W1292" s="11">
        <v>2388.3000000000002</v>
      </c>
      <c r="X1292" s="11">
        <v>0</v>
      </c>
      <c r="Y1292" s="11">
        <v>0</v>
      </c>
      <c r="Z1292" s="11">
        <v>0</v>
      </c>
      <c r="AA1292" s="11">
        <v>0</v>
      </c>
      <c r="AB1292" s="11">
        <v>0</v>
      </c>
      <c r="AC1292" s="11">
        <v>0</v>
      </c>
      <c r="AD1292" s="11">
        <v>0</v>
      </c>
      <c r="AE1292" s="11">
        <v>0</v>
      </c>
      <c r="AF1292" s="11">
        <v>0</v>
      </c>
      <c r="AG1292" s="11">
        <v>0</v>
      </c>
      <c r="AH1292" s="11">
        <v>256.23</v>
      </c>
      <c r="AI1292" s="11">
        <v>0</v>
      </c>
      <c r="AJ1292" s="11">
        <v>0</v>
      </c>
      <c r="AK1292" s="11">
        <v>0</v>
      </c>
      <c r="AL1292" s="11">
        <v>0</v>
      </c>
      <c r="AM1292" s="11">
        <v>0</v>
      </c>
      <c r="AN1292" s="11">
        <v>0</v>
      </c>
      <c r="AO1292" s="11">
        <v>0</v>
      </c>
      <c r="AP1292" s="11">
        <v>0</v>
      </c>
      <c r="AQ1292" s="11">
        <v>0</v>
      </c>
      <c r="AR1292" s="11">
        <v>0</v>
      </c>
      <c r="AS1292" s="11">
        <v>0</v>
      </c>
      <c r="AT1292" s="11">
        <f t="shared" si="20"/>
        <v>6069.88</v>
      </c>
      <c r="AU1292" s="11">
        <v>0</v>
      </c>
      <c r="AV1292" s="11">
        <v>0</v>
      </c>
      <c r="AW1292" s="12">
        <v>63</v>
      </c>
      <c r="AX1292" s="12">
        <v>161</v>
      </c>
      <c r="AY1292" s="11">
        <v>515334.44</v>
      </c>
      <c r="AZ1292" s="11">
        <v>515334.44</v>
      </c>
      <c r="BA1292" s="13">
        <v>90</v>
      </c>
      <c r="BB1292" s="13">
        <v>49.6551305594868</v>
      </c>
      <c r="BC1292" s="13">
        <v>9.9600000000000009</v>
      </c>
      <c r="BD1292" s="13"/>
      <c r="BE1292" s="9" t="s">
        <v>78</v>
      </c>
      <c r="BF1292" s="6"/>
      <c r="BG1292" s="9" t="s">
        <v>300</v>
      </c>
      <c r="BH1292" s="9" t="s">
        <v>301</v>
      </c>
      <c r="BI1292" s="9" t="s">
        <v>567</v>
      </c>
      <c r="BJ1292" s="9" t="s">
        <v>108</v>
      </c>
      <c r="BK1292" s="7" t="s">
        <v>1859</v>
      </c>
      <c r="BL1292" s="13">
        <v>284322.21000000002</v>
      </c>
      <c r="BM1292" s="7" t="s">
        <v>1861</v>
      </c>
      <c r="BN1292" s="13"/>
      <c r="BO1292" s="14">
        <v>42145</v>
      </c>
      <c r="BP1292" s="14">
        <v>47047</v>
      </c>
      <c r="BQ1292" s="14" t="s">
        <v>1868</v>
      </c>
      <c r="BR1292" s="14" t="s">
        <v>1869</v>
      </c>
      <c r="BS1292" s="14" t="s">
        <v>87</v>
      </c>
      <c r="BT1292" s="14" t="s">
        <v>87</v>
      </c>
      <c r="BU1292" s="13">
        <v>0</v>
      </c>
      <c r="BV1292" s="13">
        <v>0</v>
      </c>
      <c r="BW1292" s="13">
        <v>0</v>
      </c>
    </row>
    <row r="1293" spans="1:75" s="1" customFormat="1" ht="18.2" customHeight="1" x14ac:dyDescent="0.15">
      <c r="A1293" s="15">
        <v>1288</v>
      </c>
      <c r="B1293" s="16" t="s">
        <v>75</v>
      </c>
      <c r="C1293" s="16" t="s">
        <v>76</v>
      </c>
      <c r="D1293" s="17">
        <v>45110</v>
      </c>
      <c r="E1293" s="18" t="s">
        <v>1995</v>
      </c>
      <c r="F1293" s="19">
        <v>0</v>
      </c>
      <c r="G1293" s="19">
        <v>0</v>
      </c>
      <c r="H1293" s="20">
        <v>285974.06</v>
      </c>
      <c r="I1293" s="20">
        <v>0</v>
      </c>
      <c r="J1293" s="20">
        <v>0</v>
      </c>
      <c r="K1293" s="20">
        <v>285974.06</v>
      </c>
      <c r="L1293" s="20">
        <v>3208.16</v>
      </c>
      <c r="M1293" s="20">
        <v>0</v>
      </c>
      <c r="N1293" s="20">
        <v>0</v>
      </c>
      <c r="O1293" s="20">
        <v>3208.16</v>
      </c>
      <c r="P1293" s="20">
        <v>0</v>
      </c>
      <c r="Q1293" s="20">
        <v>0</v>
      </c>
      <c r="R1293" s="20">
        <v>282765.90000000002</v>
      </c>
      <c r="S1293" s="20">
        <v>0</v>
      </c>
      <c r="T1293" s="20">
        <v>2373.58</v>
      </c>
      <c r="U1293" s="20">
        <v>0</v>
      </c>
      <c r="V1293" s="20">
        <v>0</v>
      </c>
      <c r="W1293" s="20">
        <v>2373.58</v>
      </c>
      <c r="X1293" s="20">
        <v>0</v>
      </c>
      <c r="Y1293" s="20">
        <v>0</v>
      </c>
      <c r="Z1293" s="20">
        <v>0</v>
      </c>
      <c r="AA1293" s="20">
        <v>0</v>
      </c>
      <c r="AB1293" s="20">
        <v>0</v>
      </c>
      <c r="AC1293" s="20">
        <v>0</v>
      </c>
      <c r="AD1293" s="20">
        <v>0</v>
      </c>
      <c r="AE1293" s="20">
        <v>0</v>
      </c>
      <c r="AF1293" s="20">
        <v>0</v>
      </c>
      <c r="AG1293" s="20">
        <v>0</v>
      </c>
      <c r="AH1293" s="20">
        <v>249.58</v>
      </c>
      <c r="AI1293" s="20">
        <v>0</v>
      </c>
      <c r="AJ1293" s="20">
        <v>0</v>
      </c>
      <c r="AK1293" s="20">
        <v>0</v>
      </c>
      <c r="AL1293" s="20">
        <v>0</v>
      </c>
      <c r="AM1293" s="20">
        <v>0</v>
      </c>
      <c r="AN1293" s="20">
        <v>0</v>
      </c>
      <c r="AO1293" s="20">
        <v>0</v>
      </c>
      <c r="AP1293" s="20">
        <v>0.23</v>
      </c>
      <c r="AQ1293" s="20">
        <v>0</v>
      </c>
      <c r="AR1293" s="20">
        <v>0.23</v>
      </c>
      <c r="AS1293" s="20">
        <v>0</v>
      </c>
      <c r="AT1293" s="11">
        <f t="shared" si="20"/>
        <v>5831.32</v>
      </c>
      <c r="AU1293" s="20">
        <v>0</v>
      </c>
      <c r="AV1293" s="20">
        <v>0</v>
      </c>
      <c r="AW1293" s="21">
        <v>66</v>
      </c>
      <c r="AX1293" s="21">
        <v>166</v>
      </c>
      <c r="AY1293" s="20">
        <v>501972.9</v>
      </c>
      <c r="AZ1293" s="20">
        <v>501972.9</v>
      </c>
      <c r="BA1293" s="22">
        <v>79.709706999999995</v>
      </c>
      <c r="BB1293" s="22">
        <v>44.901202910737403</v>
      </c>
      <c r="BC1293" s="22">
        <v>9.9600000000000009</v>
      </c>
      <c r="BD1293" s="22"/>
      <c r="BE1293" s="18" t="s">
        <v>78</v>
      </c>
      <c r="BF1293" s="15"/>
      <c r="BG1293" s="18" t="s">
        <v>300</v>
      </c>
      <c r="BH1293" s="18" t="s">
        <v>614</v>
      </c>
      <c r="BI1293" s="18" t="s">
        <v>615</v>
      </c>
      <c r="BJ1293" s="18" t="s">
        <v>108</v>
      </c>
      <c r="BK1293" s="16" t="s">
        <v>1859</v>
      </c>
      <c r="BL1293" s="22">
        <v>282765.90000000002</v>
      </c>
      <c r="BM1293" s="16" t="s">
        <v>1861</v>
      </c>
      <c r="BN1293" s="22"/>
      <c r="BO1293" s="23">
        <v>42083</v>
      </c>
      <c r="BP1293" s="23">
        <v>47138</v>
      </c>
      <c r="BQ1293" s="14" t="s">
        <v>1868</v>
      </c>
      <c r="BR1293" s="14" t="s">
        <v>1869</v>
      </c>
      <c r="BS1293" s="14" t="s">
        <v>87</v>
      </c>
      <c r="BT1293" s="14" t="s">
        <v>87</v>
      </c>
      <c r="BU1293" s="22">
        <v>0</v>
      </c>
      <c r="BV1293" s="22">
        <v>0</v>
      </c>
      <c r="BW1293" s="22">
        <v>0</v>
      </c>
    </row>
    <row r="1294" spans="1:75" s="1" customFormat="1" ht="18.2" customHeight="1" x14ac:dyDescent="0.15">
      <c r="A1294" s="6">
        <v>1289</v>
      </c>
      <c r="B1294" s="7" t="s">
        <v>75</v>
      </c>
      <c r="C1294" s="7" t="s">
        <v>76</v>
      </c>
      <c r="D1294" s="8">
        <v>45110</v>
      </c>
      <c r="E1294" s="9" t="s">
        <v>1996</v>
      </c>
      <c r="F1294" s="10">
        <v>0</v>
      </c>
      <c r="G1294" s="10">
        <v>0</v>
      </c>
      <c r="H1294" s="11">
        <v>409307.38</v>
      </c>
      <c r="I1294" s="11">
        <v>0</v>
      </c>
      <c r="J1294" s="11">
        <v>0</v>
      </c>
      <c r="K1294" s="11">
        <v>409307.38</v>
      </c>
      <c r="L1294" s="11">
        <v>4156.1499999999996</v>
      </c>
      <c r="M1294" s="11">
        <v>0</v>
      </c>
      <c r="N1294" s="11">
        <v>0</v>
      </c>
      <c r="O1294" s="11">
        <v>4156.1499999999996</v>
      </c>
      <c r="P1294" s="11">
        <v>0</v>
      </c>
      <c r="Q1294" s="11">
        <v>0</v>
      </c>
      <c r="R1294" s="11">
        <v>405151.23</v>
      </c>
      <c r="S1294" s="11">
        <v>0</v>
      </c>
      <c r="T1294" s="11">
        <v>3649.66</v>
      </c>
      <c r="U1294" s="11">
        <v>0</v>
      </c>
      <c r="V1294" s="11">
        <v>0</v>
      </c>
      <c r="W1294" s="11">
        <v>3649.66</v>
      </c>
      <c r="X1294" s="11">
        <v>0</v>
      </c>
      <c r="Y1294" s="11">
        <v>0</v>
      </c>
      <c r="Z1294" s="11">
        <v>0</v>
      </c>
      <c r="AA1294" s="11">
        <v>0</v>
      </c>
      <c r="AB1294" s="11">
        <v>0</v>
      </c>
      <c r="AC1294" s="11">
        <v>0</v>
      </c>
      <c r="AD1294" s="11">
        <v>0</v>
      </c>
      <c r="AE1294" s="11">
        <v>0</v>
      </c>
      <c r="AF1294" s="11">
        <v>0</v>
      </c>
      <c r="AG1294" s="11">
        <v>0</v>
      </c>
      <c r="AH1294" s="11">
        <v>339.02</v>
      </c>
      <c r="AI1294" s="11">
        <v>0</v>
      </c>
      <c r="AJ1294" s="11">
        <v>0</v>
      </c>
      <c r="AK1294" s="11">
        <v>0</v>
      </c>
      <c r="AL1294" s="11">
        <v>0</v>
      </c>
      <c r="AM1294" s="11">
        <v>0</v>
      </c>
      <c r="AN1294" s="11">
        <v>0</v>
      </c>
      <c r="AO1294" s="11">
        <v>0</v>
      </c>
      <c r="AP1294" s="11">
        <v>55.17</v>
      </c>
      <c r="AQ1294" s="11">
        <v>0</v>
      </c>
      <c r="AR1294" s="11">
        <v>0</v>
      </c>
      <c r="AS1294" s="11">
        <v>0</v>
      </c>
      <c r="AT1294" s="11">
        <f t="shared" si="20"/>
        <v>8200</v>
      </c>
      <c r="AU1294" s="11">
        <v>0</v>
      </c>
      <c r="AV1294" s="11">
        <v>0</v>
      </c>
      <c r="AW1294" s="12">
        <v>70</v>
      </c>
      <c r="AX1294" s="12">
        <v>170</v>
      </c>
      <c r="AY1294" s="11">
        <v>681858.4</v>
      </c>
      <c r="AZ1294" s="11">
        <v>681858.4</v>
      </c>
      <c r="BA1294" s="13">
        <v>84.270754999999994</v>
      </c>
      <c r="BB1294" s="13">
        <v>50.0725664467559</v>
      </c>
      <c r="BC1294" s="13">
        <v>10.7</v>
      </c>
      <c r="BD1294" s="13"/>
      <c r="BE1294" s="9" t="s">
        <v>78</v>
      </c>
      <c r="BF1294" s="6"/>
      <c r="BG1294" s="9" t="s">
        <v>119</v>
      </c>
      <c r="BH1294" s="9" t="s">
        <v>120</v>
      </c>
      <c r="BI1294" s="9" t="s">
        <v>929</v>
      </c>
      <c r="BJ1294" s="9" t="s">
        <v>108</v>
      </c>
      <c r="BK1294" s="7" t="s">
        <v>1859</v>
      </c>
      <c r="BL1294" s="13">
        <v>405151.23</v>
      </c>
      <c r="BM1294" s="7" t="s">
        <v>1861</v>
      </c>
      <c r="BN1294" s="13"/>
      <c r="BO1294" s="14">
        <v>42083</v>
      </c>
      <c r="BP1294" s="14">
        <v>47258</v>
      </c>
      <c r="BQ1294" s="14" t="s">
        <v>1868</v>
      </c>
      <c r="BR1294" s="14" t="s">
        <v>1869</v>
      </c>
      <c r="BS1294" s="14" t="s">
        <v>87</v>
      </c>
      <c r="BT1294" s="14" t="s">
        <v>87</v>
      </c>
      <c r="BU1294" s="13">
        <v>0</v>
      </c>
      <c r="BV1294" s="13">
        <v>0</v>
      </c>
      <c r="BW1294" s="13">
        <v>0</v>
      </c>
    </row>
    <row r="1295" spans="1:75" s="1" customFormat="1" ht="18.2" customHeight="1" x14ac:dyDescent="0.15">
      <c r="A1295" s="15">
        <v>1290</v>
      </c>
      <c r="B1295" s="16" t="s">
        <v>75</v>
      </c>
      <c r="C1295" s="16" t="s">
        <v>76</v>
      </c>
      <c r="D1295" s="17">
        <v>45110</v>
      </c>
      <c r="E1295" s="18" t="s">
        <v>1997</v>
      </c>
      <c r="F1295" s="19">
        <v>0</v>
      </c>
      <c r="G1295" s="19">
        <v>0</v>
      </c>
      <c r="H1295" s="20">
        <v>219369.46</v>
      </c>
      <c r="I1295" s="20">
        <v>0</v>
      </c>
      <c r="J1295" s="20">
        <v>0</v>
      </c>
      <c r="K1295" s="20">
        <v>219369.46</v>
      </c>
      <c r="L1295" s="20">
        <v>2009.5</v>
      </c>
      <c r="M1295" s="20">
        <v>0</v>
      </c>
      <c r="N1295" s="20">
        <v>0</v>
      </c>
      <c r="O1295" s="20">
        <v>2009.5</v>
      </c>
      <c r="P1295" s="20">
        <v>0</v>
      </c>
      <c r="Q1295" s="20">
        <v>0</v>
      </c>
      <c r="R1295" s="20">
        <v>217359.96</v>
      </c>
      <c r="S1295" s="20">
        <v>0</v>
      </c>
      <c r="T1295" s="20">
        <v>2010.89</v>
      </c>
      <c r="U1295" s="20">
        <v>0</v>
      </c>
      <c r="V1295" s="20">
        <v>0</v>
      </c>
      <c r="W1295" s="20">
        <v>2010.89</v>
      </c>
      <c r="X1295" s="20">
        <v>0</v>
      </c>
      <c r="Y1295" s="20">
        <v>0</v>
      </c>
      <c r="Z1295" s="20">
        <v>0</v>
      </c>
      <c r="AA1295" s="20">
        <v>0</v>
      </c>
      <c r="AB1295" s="20">
        <v>0</v>
      </c>
      <c r="AC1295" s="20">
        <v>0</v>
      </c>
      <c r="AD1295" s="20">
        <v>0</v>
      </c>
      <c r="AE1295" s="20">
        <v>0</v>
      </c>
      <c r="AF1295" s="20">
        <v>0</v>
      </c>
      <c r="AG1295" s="20">
        <v>0</v>
      </c>
      <c r="AH1295" s="20">
        <v>173.9</v>
      </c>
      <c r="AI1295" s="20">
        <v>0</v>
      </c>
      <c r="AJ1295" s="20">
        <v>0</v>
      </c>
      <c r="AK1295" s="20">
        <v>0</v>
      </c>
      <c r="AL1295" s="20">
        <v>0</v>
      </c>
      <c r="AM1295" s="20">
        <v>0</v>
      </c>
      <c r="AN1295" s="20">
        <v>0</v>
      </c>
      <c r="AO1295" s="20">
        <v>0</v>
      </c>
      <c r="AP1295" s="20">
        <v>0.36</v>
      </c>
      <c r="AQ1295" s="20">
        <v>0</v>
      </c>
      <c r="AR1295" s="20">
        <v>0.65</v>
      </c>
      <c r="AS1295" s="20">
        <v>0</v>
      </c>
      <c r="AT1295" s="11">
        <f t="shared" si="20"/>
        <v>4194</v>
      </c>
      <c r="AU1295" s="20">
        <v>0</v>
      </c>
      <c r="AV1295" s="20">
        <v>0</v>
      </c>
      <c r="AW1295" s="21">
        <v>75</v>
      </c>
      <c r="AX1295" s="21">
        <v>175</v>
      </c>
      <c r="AY1295" s="20">
        <v>349759.87</v>
      </c>
      <c r="AZ1295" s="20">
        <v>349759.87</v>
      </c>
      <c r="BA1295" s="22">
        <v>90</v>
      </c>
      <c r="BB1295" s="22">
        <v>55.9309345580441</v>
      </c>
      <c r="BC1295" s="22">
        <v>11</v>
      </c>
      <c r="BD1295" s="22"/>
      <c r="BE1295" s="18" t="s">
        <v>78</v>
      </c>
      <c r="BF1295" s="15"/>
      <c r="BG1295" s="18" t="s">
        <v>413</v>
      </c>
      <c r="BH1295" s="18" t="s">
        <v>421</v>
      </c>
      <c r="BI1295" s="18" t="s">
        <v>1083</v>
      </c>
      <c r="BJ1295" s="18" t="s">
        <v>108</v>
      </c>
      <c r="BK1295" s="16" t="s">
        <v>1859</v>
      </c>
      <c r="BL1295" s="22">
        <v>217359.96</v>
      </c>
      <c r="BM1295" s="16" t="s">
        <v>1861</v>
      </c>
      <c r="BN1295" s="22"/>
      <c r="BO1295" s="23">
        <v>42083</v>
      </c>
      <c r="BP1295" s="23">
        <v>47411</v>
      </c>
      <c r="BQ1295" s="14" t="s">
        <v>1868</v>
      </c>
      <c r="BR1295" s="14" t="s">
        <v>1869</v>
      </c>
      <c r="BS1295" s="14" t="s">
        <v>87</v>
      </c>
      <c r="BT1295" s="14" t="s">
        <v>87</v>
      </c>
      <c r="BU1295" s="22">
        <v>0</v>
      </c>
      <c r="BV1295" s="22">
        <v>0</v>
      </c>
      <c r="BW1295" s="22">
        <v>0</v>
      </c>
    </row>
    <row r="1296" spans="1:75" s="1" customFormat="1" ht="18.2" customHeight="1" x14ac:dyDescent="0.15">
      <c r="A1296" s="6">
        <v>1291</v>
      </c>
      <c r="B1296" s="7" t="s">
        <v>75</v>
      </c>
      <c r="C1296" s="7" t="s">
        <v>76</v>
      </c>
      <c r="D1296" s="8">
        <v>45110</v>
      </c>
      <c r="E1296" s="9" t="s">
        <v>1998</v>
      </c>
      <c r="F1296" s="10">
        <v>0</v>
      </c>
      <c r="G1296" s="10">
        <v>0</v>
      </c>
      <c r="H1296" s="11">
        <v>150644.6</v>
      </c>
      <c r="I1296" s="11">
        <v>0</v>
      </c>
      <c r="J1296" s="11">
        <v>0</v>
      </c>
      <c r="K1296" s="11">
        <v>150644.6</v>
      </c>
      <c r="L1296" s="11">
        <v>1330.94</v>
      </c>
      <c r="M1296" s="11">
        <v>0</v>
      </c>
      <c r="N1296" s="11">
        <v>0</v>
      </c>
      <c r="O1296" s="11">
        <v>1330.94</v>
      </c>
      <c r="P1296" s="11">
        <v>0</v>
      </c>
      <c r="Q1296" s="11">
        <v>0</v>
      </c>
      <c r="R1296" s="11">
        <v>149313.66</v>
      </c>
      <c r="S1296" s="11">
        <v>0</v>
      </c>
      <c r="T1296" s="11">
        <v>1380.91</v>
      </c>
      <c r="U1296" s="11">
        <v>0</v>
      </c>
      <c r="V1296" s="11">
        <v>0</v>
      </c>
      <c r="W1296" s="11">
        <v>1380.91</v>
      </c>
      <c r="X1296" s="11">
        <v>0</v>
      </c>
      <c r="Y1296" s="11">
        <v>0</v>
      </c>
      <c r="Z1296" s="11">
        <v>0</v>
      </c>
      <c r="AA1296" s="11">
        <v>0</v>
      </c>
      <c r="AB1296" s="11">
        <v>0</v>
      </c>
      <c r="AC1296" s="11">
        <v>0</v>
      </c>
      <c r="AD1296" s="11">
        <v>0</v>
      </c>
      <c r="AE1296" s="11">
        <v>0</v>
      </c>
      <c r="AF1296" s="11">
        <v>0</v>
      </c>
      <c r="AG1296" s="11">
        <v>0</v>
      </c>
      <c r="AH1296" s="11">
        <v>117.84</v>
      </c>
      <c r="AI1296" s="11">
        <v>0</v>
      </c>
      <c r="AJ1296" s="11">
        <v>0</v>
      </c>
      <c r="AK1296" s="11">
        <v>0</v>
      </c>
      <c r="AL1296" s="11">
        <v>0</v>
      </c>
      <c r="AM1296" s="11">
        <v>0</v>
      </c>
      <c r="AN1296" s="11">
        <v>0</v>
      </c>
      <c r="AO1296" s="11">
        <v>0</v>
      </c>
      <c r="AP1296" s="11">
        <v>510.93</v>
      </c>
      <c r="AQ1296" s="11">
        <v>0</v>
      </c>
      <c r="AR1296" s="11">
        <v>340.62</v>
      </c>
      <c r="AS1296" s="11">
        <v>0</v>
      </c>
      <c r="AT1296" s="11">
        <f t="shared" si="20"/>
        <v>3000</v>
      </c>
      <c r="AU1296" s="11">
        <v>0</v>
      </c>
      <c r="AV1296" s="11">
        <v>0</v>
      </c>
      <c r="AW1296" s="12">
        <v>77</v>
      </c>
      <c r="AX1296" s="12">
        <v>177</v>
      </c>
      <c r="AY1296" s="11">
        <v>237005.23</v>
      </c>
      <c r="AZ1296" s="11">
        <v>237005.23</v>
      </c>
      <c r="BA1296" s="13">
        <v>90</v>
      </c>
      <c r="BB1296" s="13">
        <v>56.700138642510097</v>
      </c>
      <c r="BC1296" s="13">
        <v>11</v>
      </c>
      <c r="BD1296" s="13"/>
      <c r="BE1296" s="9" t="s">
        <v>78</v>
      </c>
      <c r="BF1296" s="6"/>
      <c r="BG1296" s="9" t="s">
        <v>199</v>
      </c>
      <c r="BH1296" s="9" t="s">
        <v>340</v>
      </c>
      <c r="BI1296" s="9" t="s">
        <v>341</v>
      </c>
      <c r="BJ1296" s="9" t="s">
        <v>108</v>
      </c>
      <c r="BK1296" s="7" t="s">
        <v>1859</v>
      </c>
      <c r="BL1296" s="13">
        <v>149313.66</v>
      </c>
      <c r="BM1296" s="7" t="s">
        <v>1861</v>
      </c>
      <c r="BN1296" s="13"/>
      <c r="BO1296" s="14">
        <v>42083</v>
      </c>
      <c r="BP1296" s="14">
        <v>47472</v>
      </c>
      <c r="BQ1296" s="14" t="s">
        <v>1868</v>
      </c>
      <c r="BR1296" s="14" t="s">
        <v>1869</v>
      </c>
      <c r="BS1296" s="14" t="s">
        <v>87</v>
      </c>
      <c r="BT1296" s="14" t="s">
        <v>87</v>
      </c>
      <c r="BU1296" s="13">
        <v>0</v>
      </c>
      <c r="BV1296" s="13">
        <v>0</v>
      </c>
      <c r="BW1296" s="13">
        <v>0</v>
      </c>
    </row>
    <row r="1297" spans="1:75" s="1" customFormat="1" ht="18.2" customHeight="1" x14ac:dyDescent="0.15">
      <c r="A1297" s="15">
        <v>1292</v>
      </c>
      <c r="B1297" s="16" t="s">
        <v>75</v>
      </c>
      <c r="C1297" s="16" t="s">
        <v>76</v>
      </c>
      <c r="D1297" s="17">
        <v>45110</v>
      </c>
      <c r="E1297" s="18" t="s">
        <v>1999</v>
      </c>
      <c r="F1297" s="19">
        <v>0</v>
      </c>
      <c r="G1297" s="19">
        <v>0</v>
      </c>
      <c r="H1297" s="20">
        <v>292982.42</v>
      </c>
      <c r="I1297" s="20">
        <v>0</v>
      </c>
      <c r="J1297" s="20">
        <v>0</v>
      </c>
      <c r="K1297" s="20">
        <v>292982.42</v>
      </c>
      <c r="L1297" s="20">
        <v>2671.76</v>
      </c>
      <c r="M1297" s="20">
        <v>0</v>
      </c>
      <c r="N1297" s="20">
        <v>0</v>
      </c>
      <c r="O1297" s="20">
        <v>2671.76</v>
      </c>
      <c r="P1297" s="20">
        <v>0</v>
      </c>
      <c r="Q1297" s="20">
        <v>0</v>
      </c>
      <c r="R1297" s="20">
        <v>290310.65999999997</v>
      </c>
      <c r="S1297" s="20">
        <v>0</v>
      </c>
      <c r="T1297" s="20">
        <v>2348.7399999999998</v>
      </c>
      <c r="U1297" s="20">
        <v>0</v>
      </c>
      <c r="V1297" s="20">
        <v>0</v>
      </c>
      <c r="W1297" s="20">
        <v>2348.7399999999998</v>
      </c>
      <c r="X1297" s="20">
        <v>0</v>
      </c>
      <c r="Y1297" s="20">
        <v>0</v>
      </c>
      <c r="Z1297" s="20">
        <v>0</v>
      </c>
      <c r="AA1297" s="20">
        <v>0</v>
      </c>
      <c r="AB1297" s="20">
        <v>0</v>
      </c>
      <c r="AC1297" s="20">
        <v>0</v>
      </c>
      <c r="AD1297" s="20">
        <v>0</v>
      </c>
      <c r="AE1297" s="20">
        <v>0</v>
      </c>
      <c r="AF1297" s="20">
        <v>0</v>
      </c>
      <c r="AG1297" s="20">
        <v>0</v>
      </c>
      <c r="AH1297" s="20">
        <v>235.61</v>
      </c>
      <c r="AI1297" s="20">
        <v>0</v>
      </c>
      <c r="AJ1297" s="20">
        <v>0</v>
      </c>
      <c r="AK1297" s="20">
        <v>0</v>
      </c>
      <c r="AL1297" s="20">
        <v>0</v>
      </c>
      <c r="AM1297" s="20">
        <v>0</v>
      </c>
      <c r="AN1297" s="20">
        <v>0</v>
      </c>
      <c r="AO1297" s="20">
        <v>0</v>
      </c>
      <c r="AP1297" s="20">
        <v>193.11</v>
      </c>
      <c r="AQ1297" s="20">
        <v>0</v>
      </c>
      <c r="AR1297" s="20">
        <v>49.22</v>
      </c>
      <c r="AS1297" s="20">
        <v>0</v>
      </c>
      <c r="AT1297" s="11">
        <f t="shared" si="20"/>
        <v>5400</v>
      </c>
      <c r="AU1297" s="20">
        <v>0</v>
      </c>
      <c r="AV1297" s="20">
        <v>0</v>
      </c>
      <c r="AW1297" s="21">
        <v>78</v>
      </c>
      <c r="AX1297" s="21">
        <v>177</v>
      </c>
      <c r="AY1297" s="20">
        <v>473863.96</v>
      </c>
      <c r="AZ1297" s="20">
        <v>473863.96</v>
      </c>
      <c r="BA1297" s="22">
        <v>89.999999000000003</v>
      </c>
      <c r="BB1297" s="22">
        <v>55.138101470492401</v>
      </c>
      <c r="BC1297" s="22">
        <v>9.6199999999999992</v>
      </c>
      <c r="BD1297" s="22"/>
      <c r="BE1297" s="18" t="s">
        <v>78</v>
      </c>
      <c r="BF1297" s="15"/>
      <c r="BG1297" s="18" t="s">
        <v>241</v>
      </c>
      <c r="BH1297" s="18" t="s">
        <v>383</v>
      </c>
      <c r="BI1297" s="18" t="s">
        <v>427</v>
      </c>
      <c r="BJ1297" s="18" t="s">
        <v>108</v>
      </c>
      <c r="BK1297" s="16" t="s">
        <v>1859</v>
      </c>
      <c r="BL1297" s="22">
        <v>290310.65999999997</v>
      </c>
      <c r="BM1297" s="16" t="s">
        <v>1861</v>
      </c>
      <c r="BN1297" s="22"/>
      <c r="BO1297" s="23">
        <v>42114</v>
      </c>
      <c r="BP1297" s="23">
        <v>47503</v>
      </c>
      <c r="BQ1297" s="14" t="s">
        <v>1868</v>
      </c>
      <c r="BR1297" s="14" t="s">
        <v>1869</v>
      </c>
      <c r="BS1297" s="14" t="s">
        <v>87</v>
      </c>
      <c r="BT1297" s="14" t="s">
        <v>87</v>
      </c>
      <c r="BU1297" s="22">
        <v>0</v>
      </c>
      <c r="BV1297" s="22">
        <v>0</v>
      </c>
      <c r="BW1297" s="22">
        <v>0</v>
      </c>
    </row>
    <row r="1298" spans="1:75" s="1" customFormat="1" ht="18.2" customHeight="1" x14ac:dyDescent="0.15">
      <c r="A1298" s="6">
        <v>1293</v>
      </c>
      <c r="B1298" s="7" t="s">
        <v>75</v>
      </c>
      <c r="C1298" s="7" t="s">
        <v>76</v>
      </c>
      <c r="D1298" s="8">
        <v>45110</v>
      </c>
      <c r="E1298" s="9" t="s">
        <v>2000</v>
      </c>
      <c r="F1298" s="10">
        <v>0</v>
      </c>
      <c r="G1298" s="10">
        <v>0</v>
      </c>
      <c r="H1298" s="11">
        <v>170814.96</v>
      </c>
      <c r="I1298" s="11">
        <v>0</v>
      </c>
      <c r="J1298" s="11">
        <v>0</v>
      </c>
      <c r="K1298" s="11">
        <v>170814.96</v>
      </c>
      <c r="L1298" s="11">
        <v>1557.7</v>
      </c>
      <c r="M1298" s="11">
        <v>0</v>
      </c>
      <c r="N1298" s="11">
        <v>0</v>
      </c>
      <c r="O1298" s="11">
        <v>1557.7</v>
      </c>
      <c r="P1298" s="11">
        <v>0</v>
      </c>
      <c r="Q1298" s="11">
        <v>0</v>
      </c>
      <c r="R1298" s="11">
        <v>169257.26</v>
      </c>
      <c r="S1298" s="11">
        <v>0</v>
      </c>
      <c r="T1298" s="11">
        <v>1369.37</v>
      </c>
      <c r="U1298" s="11">
        <v>0</v>
      </c>
      <c r="V1298" s="11">
        <v>0</v>
      </c>
      <c r="W1298" s="11">
        <v>1369.37</v>
      </c>
      <c r="X1298" s="11">
        <v>0</v>
      </c>
      <c r="Y1298" s="11">
        <v>0</v>
      </c>
      <c r="Z1298" s="11">
        <v>0</v>
      </c>
      <c r="AA1298" s="11">
        <v>0</v>
      </c>
      <c r="AB1298" s="11">
        <v>0</v>
      </c>
      <c r="AC1298" s="11">
        <v>0</v>
      </c>
      <c r="AD1298" s="11">
        <v>0</v>
      </c>
      <c r="AE1298" s="11">
        <v>0</v>
      </c>
      <c r="AF1298" s="11">
        <v>0</v>
      </c>
      <c r="AG1298" s="11">
        <v>0</v>
      </c>
      <c r="AH1298" s="11">
        <v>137.71</v>
      </c>
      <c r="AI1298" s="11">
        <v>0</v>
      </c>
      <c r="AJ1298" s="11">
        <v>0</v>
      </c>
      <c r="AK1298" s="11">
        <v>0</v>
      </c>
      <c r="AL1298" s="11">
        <v>0</v>
      </c>
      <c r="AM1298" s="11">
        <v>0</v>
      </c>
      <c r="AN1298" s="11">
        <v>0</v>
      </c>
      <c r="AO1298" s="11">
        <v>0</v>
      </c>
      <c r="AP1298" s="11">
        <v>3.34</v>
      </c>
      <c r="AQ1298" s="11">
        <v>0</v>
      </c>
      <c r="AR1298" s="11">
        <v>68.12</v>
      </c>
      <c r="AS1298" s="11">
        <v>0</v>
      </c>
      <c r="AT1298" s="11">
        <f t="shared" si="20"/>
        <v>3000</v>
      </c>
      <c r="AU1298" s="11">
        <v>0</v>
      </c>
      <c r="AV1298" s="11">
        <v>0</v>
      </c>
      <c r="AW1298" s="12">
        <v>78</v>
      </c>
      <c r="AX1298" s="12">
        <v>178</v>
      </c>
      <c r="AY1298" s="11">
        <v>276980.21000000002</v>
      </c>
      <c r="AZ1298" s="11">
        <v>276980.21000000002</v>
      </c>
      <c r="BA1298" s="13">
        <v>89.999994999999998</v>
      </c>
      <c r="BB1298" s="13">
        <v>54.997259745429801</v>
      </c>
      <c r="BC1298" s="13">
        <v>9.6199999999999992</v>
      </c>
      <c r="BD1298" s="13"/>
      <c r="BE1298" s="9" t="s">
        <v>78</v>
      </c>
      <c r="BF1298" s="6"/>
      <c r="BG1298" s="9" t="s">
        <v>79</v>
      </c>
      <c r="BH1298" s="9" t="s">
        <v>409</v>
      </c>
      <c r="BI1298" s="9" t="s">
        <v>1215</v>
      </c>
      <c r="BJ1298" s="9" t="s">
        <v>108</v>
      </c>
      <c r="BK1298" s="7" t="s">
        <v>1859</v>
      </c>
      <c r="BL1298" s="13">
        <v>169257.26</v>
      </c>
      <c r="BM1298" s="7" t="s">
        <v>1861</v>
      </c>
      <c r="BN1298" s="13"/>
      <c r="BO1298" s="14">
        <v>42080</v>
      </c>
      <c r="BP1298" s="14">
        <v>47500</v>
      </c>
      <c r="BQ1298" s="14" t="s">
        <v>1868</v>
      </c>
      <c r="BR1298" s="14" t="s">
        <v>1869</v>
      </c>
      <c r="BS1298" s="14" t="s">
        <v>87</v>
      </c>
      <c r="BT1298" s="14" t="s">
        <v>87</v>
      </c>
      <c r="BU1298" s="13">
        <v>0</v>
      </c>
      <c r="BV1298" s="13">
        <v>0</v>
      </c>
      <c r="BW1298" s="13">
        <v>0</v>
      </c>
    </row>
    <row r="1299" spans="1:75" s="1" customFormat="1" ht="18.2" customHeight="1" x14ac:dyDescent="0.15">
      <c r="A1299" s="15">
        <v>1294</v>
      </c>
      <c r="B1299" s="16" t="s">
        <v>75</v>
      </c>
      <c r="C1299" s="16" t="s">
        <v>76</v>
      </c>
      <c r="D1299" s="17">
        <v>45110</v>
      </c>
      <c r="E1299" s="18" t="s">
        <v>2001</v>
      </c>
      <c r="F1299" s="19">
        <v>0</v>
      </c>
      <c r="G1299" s="19">
        <v>0</v>
      </c>
      <c r="H1299" s="20">
        <v>254671.68</v>
      </c>
      <c r="I1299" s="20">
        <v>0</v>
      </c>
      <c r="J1299" s="20">
        <v>0</v>
      </c>
      <c r="K1299" s="20">
        <v>254671.68</v>
      </c>
      <c r="L1299" s="20">
        <v>2745.84</v>
      </c>
      <c r="M1299" s="20">
        <v>0</v>
      </c>
      <c r="N1299" s="20">
        <v>0</v>
      </c>
      <c r="O1299" s="20">
        <v>2745.84</v>
      </c>
      <c r="P1299" s="20">
        <v>0</v>
      </c>
      <c r="Q1299" s="20">
        <v>0</v>
      </c>
      <c r="R1299" s="20">
        <v>251925.84</v>
      </c>
      <c r="S1299" s="20">
        <v>0</v>
      </c>
      <c r="T1299" s="20">
        <v>2122.2600000000002</v>
      </c>
      <c r="U1299" s="20">
        <v>0</v>
      </c>
      <c r="V1299" s="20">
        <v>0</v>
      </c>
      <c r="W1299" s="20">
        <v>2122.2600000000002</v>
      </c>
      <c r="X1299" s="20">
        <v>0</v>
      </c>
      <c r="Y1299" s="20">
        <v>0</v>
      </c>
      <c r="Z1299" s="20">
        <v>0</v>
      </c>
      <c r="AA1299" s="20">
        <v>0</v>
      </c>
      <c r="AB1299" s="20">
        <v>0</v>
      </c>
      <c r="AC1299" s="20">
        <v>0</v>
      </c>
      <c r="AD1299" s="20">
        <v>0</v>
      </c>
      <c r="AE1299" s="20">
        <v>0</v>
      </c>
      <c r="AF1299" s="20">
        <v>0</v>
      </c>
      <c r="AG1299" s="20">
        <v>0</v>
      </c>
      <c r="AH1299" s="20">
        <v>195.37</v>
      </c>
      <c r="AI1299" s="20">
        <v>0</v>
      </c>
      <c r="AJ1299" s="20">
        <v>0</v>
      </c>
      <c r="AK1299" s="20">
        <v>0</v>
      </c>
      <c r="AL1299" s="20">
        <v>0</v>
      </c>
      <c r="AM1299" s="20">
        <v>0</v>
      </c>
      <c r="AN1299" s="20">
        <v>0</v>
      </c>
      <c r="AO1299" s="20">
        <v>0</v>
      </c>
      <c r="AP1299" s="20">
        <v>1656.01</v>
      </c>
      <c r="AQ1299" s="20">
        <v>0</v>
      </c>
      <c r="AR1299" s="20">
        <v>1655.48</v>
      </c>
      <c r="AS1299" s="20">
        <v>0</v>
      </c>
      <c r="AT1299" s="11">
        <f t="shared" si="20"/>
        <v>5064</v>
      </c>
      <c r="AU1299" s="20">
        <v>0</v>
      </c>
      <c r="AV1299" s="20">
        <v>0</v>
      </c>
      <c r="AW1299" s="21">
        <v>68</v>
      </c>
      <c r="AX1299" s="21">
        <v>120</v>
      </c>
      <c r="AY1299" s="20">
        <v>441274.6</v>
      </c>
      <c r="AZ1299" s="20">
        <v>345778.16</v>
      </c>
      <c r="BA1299" s="22">
        <v>71.153137000000001</v>
      </c>
      <c r="BB1299" s="22">
        <v>51.840503192451699</v>
      </c>
      <c r="BC1299" s="22">
        <v>10</v>
      </c>
      <c r="BD1299" s="22"/>
      <c r="BE1299" s="18" t="s">
        <v>78</v>
      </c>
      <c r="BF1299" s="15"/>
      <c r="BG1299" s="18" t="s">
        <v>312</v>
      </c>
      <c r="BH1299" s="18" t="s">
        <v>1722</v>
      </c>
      <c r="BI1299" s="18" t="s">
        <v>2002</v>
      </c>
      <c r="BJ1299" s="18" t="s">
        <v>108</v>
      </c>
      <c r="BK1299" s="16" t="s">
        <v>1859</v>
      </c>
      <c r="BL1299" s="22">
        <v>251925.84</v>
      </c>
      <c r="BM1299" s="16" t="s">
        <v>1861</v>
      </c>
      <c r="BN1299" s="22"/>
      <c r="BO1299" s="23">
        <v>43545</v>
      </c>
      <c r="BP1299" s="23">
        <v>47198</v>
      </c>
      <c r="BQ1299" s="14" t="s">
        <v>1868</v>
      </c>
      <c r="BR1299" s="14" t="s">
        <v>1869</v>
      </c>
      <c r="BS1299" s="14" t="s">
        <v>87</v>
      </c>
      <c r="BT1299" s="14" t="s">
        <v>87</v>
      </c>
      <c r="BU1299" s="22">
        <v>0</v>
      </c>
      <c r="BV1299" s="22">
        <v>0</v>
      </c>
      <c r="BW1299" s="22">
        <v>0</v>
      </c>
    </row>
    <row r="1300" spans="1:75" s="1" customFormat="1" ht="18.2" customHeight="1" x14ac:dyDescent="0.15">
      <c r="A1300" s="6">
        <v>1295</v>
      </c>
      <c r="B1300" s="7" t="s">
        <v>75</v>
      </c>
      <c r="C1300" s="7" t="s">
        <v>76</v>
      </c>
      <c r="D1300" s="8">
        <v>45110</v>
      </c>
      <c r="E1300" s="9" t="s">
        <v>2003</v>
      </c>
      <c r="F1300" s="10">
        <v>0</v>
      </c>
      <c r="G1300" s="10">
        <v>0</v>
      </c>
      <c r="H1300" s="11">
        <v>393384.41</v>
      </c>
      <c r="I1300" s="11">
        <v>0</v>
      </c>
      <c r="J1300" s="11">
        <v>0</v>
      </c>
      <c r="K1300" s="11">
        <v>393384.41</v>
      </c>
      <c r="L1300" s="11">
        <v>2746.59</v>
      </c>
      <c r="M1300" s="11">
        <v>0</v>
      </c>
      <c r="N1300" s="11">
        <v>0</v>
      </c>
      <c r="O1300" s="11">
        <v>2746.59</v>
      </c>
      <c r="P1300" s="11">
        <v>0</v>
      </c>
      <c r="Q1300" s="11">
        <v>0</v>
      </c>
      <c r="R1300" s="11">
        <v>390637.82</v>
      </c>
      <c r="S1300" s="11">
        <v>0</v>
      </c>
      <c r="T1300" s="11">
        <v>3471.62</v>
      </c>
      <c r="U1300" s="11">
        <v>0</v>
      </c>
      <c r="V1300" s="11">
        <v>0</v>
      </c>
      <c r="W1300" s="11">
        <v>3471.62</v>
      </c>
      <c r="X1300" s="11">
        <v>0</v>
      </c>
      <c r="Y1300" s="11">
        <v>0</v>
      </c>
      <c r="Z1300" s="11">
        <v>0</v>
      </c>
      <c r="AA1300" s="11">
        <v>0</v>
      </c>
      <c r="AB1300" s="11">
        <v>0</v>
      </c>
      <c r="AC1300" s="11">
        <v>0</v>
      </c>
      <c r="AD1300" s="11">
        <v>0</v>
      </c>
      <c r="AE1300" s="11">
        <v>0</v>
      </c>
      <c r="AF1300" s="11">
        <v>0</v>
      </c>
      <c r="AG1300" s="11">
        <v>0</v>
      </c>
      <c r="AH1300" s="11">
        <v>343.44</v>
      </c>
      <c r="AI1300" s="11">
        <v>0</v>
      </c>
      <c r="AJ1300" s="11">
        <v>0</v>
      </c>
      <c r="AK1300" s="11">
        <v>0</v>
      </c>
      <c r="AL1300" s="11">
        <v>0</v>
      </c>
      <c r="AM1300" s="11">
        <v>0</v>
      </c>
      <c r="AN1300" s="11">
        <v>0</v>
      </c>
      <c r="AO1300" s="11">
        <v>0</v>
      </c>
      <c r="AP1300" s="11">
        <v>0.35</v>
      </c>
      <c r="AQ1300" s="11">
        <v>0</v>
      </c>
      <c r="AR1300" s="11">
        <v>0</v>
      </c>
      <c r="AS1300" s="11">
        <v>0</v>
      </c>
      <c r="AT1300" s="11">
        <f t="shared" si="20"/>
        <v>6562</v>
      </c>
      <c r="AU1300" s="11">
        <v>0</v>
      </c>
      <c r="AV1300" s="11">
        <v>0</v>
      </c>
      <c r="AW1300" s="12">
        <v>92</v>
      </c>
      <c r="AX1300" s="12">
        <v>192</v>
      </c>
      <c r="AY1300" s="11">
        <v>867999.98</v>
      </c>
      <c r="AZ1300" s="11">
        <v>574202.80000000005</v>
      </c>
      <c r="BA1300" s="13">
        <v>45.391703999999997</v>
      </c>
      <c r="BB1300" s="13">
        <v>30.8805813845653</v>
      </c>
      <c r="BC1300" s="13">
        <v>10.59</v>
      </c>
      <c r="BD1300" s="13"/>
      <c r="BE1300" s="9" t="s">
        <v>78</v>
      </c>
      <c r="BF1300" s="6"/>
      <c r="BG1300" s="9" t="s">
        <v>79</v>
      </c>
      <c r="BH1300" s="9" t="s">
        <v>409</v>
      </c>
      <c r="BI1300" s="9" t="s">
        <v>2004</v>
      </c>
      <c r="BJ1300" s="9" t="s">
        <v>108</v>
      </c>
      <c r="BK1300" s="7" t="s">
        <v>1859</v>
      </c>
      <c r="BL1300" s="13">
        <v>390637.82</v>
      </c>
      <c r="BM1300" s="7" t="s">
        <v>1861</v>
      </c>
      <c r="BN1300" s="13"/>
      <c r="BO1300" s="14">
        <v>42080</v>
      </c>
      <c r="BP1300" s="14">
        <v>47924</v>
      </c>
      <c r="BQ1300" s="14" t="s">
        <v>1862</v>
      </c>
      <c r="BR1300" s="14" t="s">
        <v>1863</v>
      </c>
      <c r="BS1300" s="14" t="s">
        <v>87</v>
      </c>
      <c r="BT1300" s="14" t="s">
        <v>87</v>
      </c>
      <c r="BU1300" s="13">
        <v>0</v>
      </c>
      <c r="BV1300" s="13">
        <v>0</v>
      </c>
      <c r="BW1300" s="13">
        <v>0</v>
      </c>
    </row>
    <row r="1301" spans="1:75" s="1" customFormat="1" ht="18.2" customHeight="1" x14ac:dyDescent="0.15">
      <c r="A1301" s="15">
        <v>1296</v>
      </c>
      <c r="B1301" s="16" t="s">
        <v>75</v>
      </c>
      <c r="C1301" s="16" t="s">
        <v>76</v>
      </c>
      <c r="D1301" s="17">
        <v>45110</v>
      </c>
      <c r="E1301" s="18" t="s">
        <v>2005</v>
      </c>
      <c r="F1301" s="16" t="s">
        <v>132</v>
      </c>
      <c r="G1301" s="19">
        <v>3</v>
      </c>
      <c r="H1301" s="20">
        <v>0</v>
      </c>
      <c r="I1301" s="20">
        <v>12079.53</v>
      </c>
      <c r="J1301" s="20">
        <v>0</v>
      </c>
      <c r="K1301" s="20">
        <v>12079.53</v>
      </c>
      <c r="L1301" s="20">
        <v>0</v>
      </c>
      <c r="M1301" s="20">
        <v>0</v>
      </c>
      <c r="N1301" s="20">
        <v>12079.53</v>
      </c>
      <c r="O1301" s="20">
        <v>0</v>
      </c>
      <c r="P1301" s="20">
        <v>0</v>
      </c>
      <c r="Q1301" s="20">
        <v>0</v>
      </c>
      <c r="R1301" s="20">
        <v>0</v>
      </c>
      <c r="S1301" s="20">
        <v>126.92</v>
      </c>
      <c r="T1301" s="20">
        <v>0</v>
      </c>
      <c r="U1301" s="20">
        <v>0</v>
      </c>
      <c r="V1301" s="20">
        <v>126.92</v>
      </c>
      <c r="W1301" s="20">
        <v>0</v>
      </c>
      <c r="X1301" s="20">
        <v>0</v>
      </c>
      <c r="Y1301" s="20">
        <v>0</v>
      </c>
      <c r="Z1301" s="20">
        <v>0</v>
      </c>
      <c r="AA1301" s="20">
        <v>0</v>
      </c>
      <c r="AB1301" s="20">
        <v>0</v>
      </c>
      <c r="AC1301" s="20">
        <v>0</v>
      </c>
      <c r="AD1301" s="20">
        <v>0</v>
      </c>
      <c r="AE1301" s="20">
        <v>0</v>
      </c>
      <c r="AF1301" s="20">
        <v>0</v>
      </c>
      <c r="AG1301" s="20">
        <v>0</v>
      </c>
      <c r="AH1301" s="20">
        <v>0</v>
      </c>
      <c r="AI1301" s="20">
        <v>0</v>
      </c>
      <c r="AJ1301" s="20">
        <v>0</v>
      </c>
      <c r="AK1301" s="20">
        <v>0</v>
      </c>
      <c r="AL1301" s="20">
        <v>700</v>
      </c>
      <c r="AM1301" s="20">
        <v>0</v>
      </c>
      <c r="AN1301" s="20">
        <v>0</v>
      </c>
      <c r="AO1301" s="20">
        <v>272.92</v>
      </c>
      <c r="AP1301" s="20">
        <v>0</v>
      </c>
      <c r="AQ1301" s="20">
        <v>0</v>
      </c>
      <c r="AR1301" s="20">
        <v>0</v>
      </c>
      <c r="AS1301" s="20">
        <v>13179.37</v>
      </c>
      <c r="AT1301" s="11">
        <f t="shared" si="20"/>
        <v>0</v>
      </c>
      <c r="AU1301" s="20">
        <v>0</v>
      </c>
      <c r="AV1301" s="20">
        <v>0</v>
      </c>
      <c r="AW1301" s="21">
        <v>0</v>
      </c>
      <c r="AX1301" s="21">
        <v>72</v>
      </c>
      <c r="AY1301" s="20">
        <v>300000.01</v>
      </c>
      <c r="AZ1301" s="20">
        <v>257664.21</v>
      </c>
      <c r="BA1301" s="22">
        <v>89.999999000000003</v>
      </c>
      <c r="BB1301" s="22">
        <v>0</v>
      </c>
      <c r="BC1301" s="22">
        <v>10.59</v>
      </c>
      <c r="BD1301" s="22"/>
      <c r="BE1301" s="18" t="s">
        <v>78</v>
      </c>
      <c r="BF1301" s="15"/>
      <c r="BG1301" s="18" t="s">
        <v>160</v>
      </c>
      <c r="BH1301" s="18" t="s">
        <v>386</v>
      </c>
      <c r="BI1301" s="18" t="s">
        <v>1664</v>
      </c>
      <c r="BJ1301" s="18" t="s">
        <v>108</v>
      </c>
      <c r="BK1301" s="16" t="s">
        <v>1859</v>
      </c>
      <c r="BL1301" s="22">
        <v>0</v>
      </c>
      <c r="BM1301" s="16" t="s">
        <v>1861</v>
      </c>
      <c r="BN1301" s="22"/>
      <c r="BO1301" s="23">
        <v>42118</v>
      </c>
      <c r="BP1301" s="23">
        <v>44310</v>
      </c>
      <c r="BQ1301" s="14" t="s">
        <v>1865</v>
      </c>
      <c r="BR1301" s="14" t="s">
        <v>1866</v>
      </c>
      <c r="BS1301" s="14" t="s">
        <v>87</v>
      </c>
      <c r="BT1301" s="14" t="s">
        <v>87</v>
      </c>
      <c r="BU1301" s="22">
        <v>0</v>
      </c>
      <c r="BV1301" s="22">
        <v>0</v>
      </c>
      <c r="BW1301" s="22">
        <v>0</v>
      </c>
    </row>
    <row r="1302" spans="1:75" s="1" customFormat="1" ht="18.2" customHeight="1" x14ac:dyDescent="0.15">
      <c r="A1302" s="6">
        <v>1297</v>
      </c>
      <c r="B1302" s="7" t="s">
        <v>75</v>
      </c>
      <c r="C1302" s="7" t="s">
        <v>76</v>
      </c>
      <c r="D1302" s="8">
        <v>45110</v>
      </c>
      <c r="E1302" s="9" t="s">
        <v>2006</v>
      </c>
      <c r="F1302" s="10">
        <v>0</v>
      </c>
      <c r="G1302" s="10">
        <v>0</v>
      </c>
      <c r="H1302" s="11">
        <v>207633.82</v>
      </c>
      <c r="I1302" s="11">
        <v>0</v>
      </c>
      <c r="J1302" s="11">
        <v>0</v>
      </c>
      <c r="K1302" s="11">
        <v>207633.82</v>
      </c>
      <c r="L1302" s="11">
        <v>1706.83</v>
      </c>
      <c r="M1302" s="11">
        <v>0</v>
      </c>
      <c r="N1302" s="11">
        <v>0</v>
      </c>
      <c r="O1302" s="11">
        <v>1706.83</v>
      </c>
      <c r="P1302" s="11">
        <v>0</v>
      </c>
      <c r="Q1302" s="11">
        <v>0</v>
      </c>
      <c r="R1302" s="11">
        <v>205926.99</v>
      </c>
      <c r="S1302" s="11">
        <v>0</v>
      </c>
      <c r="T1302" s="11">
        <v>1832.37</v>
      </c>
      <c r="U1302" s="11">
        <v>0</v>
      </c>
      <c r="V1302" s="11">
        <v>0</v>
      </c>
      <c r="W1302" s="11">
        <v>1832.37</v>
      </c>
      <c r="X1302" s="11">
        <v>0</v>
      </c>
      <c r="Y1302" s="11">
        <v>0</v>
      </c>
      <c r="Z1302" s="11">
        <v>0</v>
      </c>
      <c r="AA1302" s="11">
        <v>0</v>
      </c>
      <c r="AB1302" s="11">
        <v>0</v>
      </c>
      <c r="AC1302" s="11">
        <v>0</v>
      </c>
      <c r="AD1302" s="11">
        <v>0</v>
      </c>
      <c r="AE1302" s="11">
        <v>0</v>
      </c>
      <c r="AF1302" s="11">
        <v>0</v>
      </c>
      <c r="AG1302" s="11">
        <v>0</v>
      </c>
      <c r="AH1302" s="11">
        <v>159.1</v>
      </c>
      <c r="AI1302" s="11">
        <v>0</v>
      </c>
      <c r="AJ1302" s="11">
        <v>0</v>
      </c>
      <c r="AK1302" s="11">
        <v>0</v>
      </c>
      <c r="AL1302" s="11">
        <v>0</v>
      </c>
      <c r="AM1302" s="11">
        <v>0</v>
      </c>
      <c r="AN1302" s="11">
        <v>0</v>
      </c>
      <c r="AO1302" s="11">
        <v>0</v>
      </c>
      <c r="AP1302" s="11">
        <v>29.7</v>
      </c>
      <c r="AQ1302" s="11">
        <v>0</v>
      </c>
      <c r="AR1302" s="11">
        <v>28</v>
      </c>
      <c r="AS1302" s="11">
        <v>0</v>
      </c>
      <c r="AT1302" s="11">
        <f t="shared" si="20"/>
        <v>3700</v>
      </c>
      <c r="AU1302" s="11">
        <v>0</v>
      </c>
      <c r="AV1302" s="11">
        <v>0</v>
      </c>
      <c r="AW1302" s="12">
        <v>82</v>
      </c>
      <c r="AX1302" s="12">
        <v>182</v>
      </c>
      <c r="AY1302" s="11">
        <v>320000.84999999998</v>
      </c>
      <c r="AZ1302" s="11">
        <v>320000.84999999998</v>
      </c>
      <c r="BA1302" s="13">
        <v>89.999758</v>
      </c>
      <c r="BB1302" s="13">
        <v>57.916656364095303</v>
      </c>
      <c r="BC1302" s="13">
        <v>10.59</v>
      </c>
      <c r="BD1302" s="13"/>
      <c r="BE1302" s="9" t="s">
        <v>78</v>
      </c>
      <c r="BF1302" s="6"/>
      <c r="BG1302" s="9" t="s">
        <v>199</v>
      </c>
      <c r="BH1302" s="9" t="s">
        <v>518</v>
      </c>
      <c r="BI1302" s="9" t="s">
        <v>519</v>
      </c>
      <c r="BJ1302" s="9" t="s">
        <v>108</v>
      </c>
      <c r="BK1302" s="7" t="s">
        <v>1859</v>
      </c>
      <c r="BL1302" s="13">
        <v>205926.99</v>
      </c>
      <c r="BM1302" s="7" t="s">
        <v>1861</v>
      </c>
      <c r="BN1302" s="13"/>
      <c r="BO1302" s="14">
        <v>42083</v>
      </c>
      <c r="BP1302" s="14">
        <v>47623</v>
      </c>
      <c r="BQ1302" s="14" t="s">
        <v>1868</v>
      </c>
      <c r="BR1302" s="14" t="s">
        <v>1869</v>
      </c>
      <c r="BS1302" s="14" t="s">
        <v>87</v>
      </c>
      <c r="BT1302" s="14" t="s">
        <v>87</v>
      </c>
      <c r="BU1302" s="13">
        <v>0</v>
      </c>
      <c r="BV1302" s="13">
        <v>0</v>
      </c>
      <c r="BW1302" s="13">
        <v>0</v>
      </c>
    </row>
    <row r="1303" spans="1:75" s="1" customFormat="1" ht="18.2" customHeight="1" x14ac:dyDescent="0.15">
      <c r="A1303" s="15">
        <v>1298</v>
      </c>
      <c r="B1303" s="16" t="s">
        <v>75</v>
      </c>
      <c r="C1303" s="16" t="s">
        <v>76</v>
      </c>
      <c r="D1303" s="17">
        <v>45110</v>
      </c>
      <c r="E1303" s="18" t="s">
        <v>2007</v>
      </c>
      <c r="F1303" s="19">
        <v>0</v>
      </c>
      <c r="G1303" s="19">
        <v>0</v>
      </c>
      <c r="H1303" s="20">
        <v>112227.95</v>
      </c>
      <c r="I1303" s="20">
        <v>0</v>
      </c>
      <c r="J1303" s="20">
        <v>0</v>
      </c>
      <c r="K1303" s="20">
        <v>112227.95</v>
      </c>
      <c r="L1303" s="20">
        <v>4218.92</v>
      </c>
      <c r="M1303" s="20">
        <v>0</v>
      </c>
      <c r="N1303" s="20">
        <v>0</v>
      </c>
      <c r="O1303" s="20">
        <v>4218.92</v>
      </c>
      <c r="P1303" s="20">
        <v>0</v>
      </c>
      <c r="Q1303" s="20">
        <v>0</v>
      </c>
      <c r="R1303" s="20">
        <v>108009.03</v>
      </c>
      <c r="S1303" s="20">
        <v>0</v>
      </c>
      <c r="T1303" s="20">
        <v>990.41</v>
      </c>
      <c r="U1303" s="20">
        <v>0</v>
      </c>
      <c r="V1303" s="20">
        <v>0</v>
      </c>
      <c r="W1303" s="20">
        <v>990.41</v>
      </c>
      <c r="X1303" s="20">
        <v>0</v>
      </c>
      <c r="Y1303" s="20">
        <v>0</v>
      </c>
      <c r="Z1303" s="20">
        <v>0</v>
      </c>
      <c r="AA1303" s="20">
        <v>0</v>
      </c>
      <c r="AB1303" s="20">
        <v>0</v>
      </c>
      <c r="AC1303" s="20">
        <v>0</v>
      </c>
      <c r="AD1303" s="20">
        <v>0</v>
      </c>
      <c r="AE1303" s="20">
        <v>0</v>
      </c>
      <c r="AF1303" s="20">
        <v>0</v>
      </c>
      <c r="AG1303" s="20">
        <v>0</v>
      </c>
      <c r="AH1303" s="20">
        <v>193.9</v>
      </c>
      <c r="AI1303" s="20">
        <v>0</v>
      </c>
      <c r="AJ1303" s="20">
        <v>0</v>
      </c>
      <c r="AK1303" s="20">
        <v>0</v>
      </c>
      <c r="AL1303" s="20">
        <v>0</v>
      </c>
      <c r="AM1303" s="20">
        <v>0</v>
      </c>
      <c r="AN1303" s="20">
        <v>0</v>
      </c>
      <c r="AO1303" s="20">
        <v>0</v>
      </c>
      <c r="AP1303" s="20">
        <v>63.76</v>
      </c>
      <c r="AQ1303" s="20">
        <v>0</v>
      </c>
      <c r="AR1303" s="20">
        <v>66.989999999999995</v>
      </c>
      <c r="AS1303" s="20">
        <v>0</v>
      </c>
      <c r="AT1303" s="11">
        <f t="shared" si="20"/>
        <v>5400</v>
      </c>
      <c r="AU1303" s="20">
        <v>0</v>
      </c>
      <c r="AV1303" s="20">
        <v>0</v>
      </c>
      <c r="AW1303" s="21">
        <v>23</v>
      </c>
      <c r="AX1303" s="21">
        <v>123</v>
      </c>
      <c r="AY1303" s="20">
        <v>389974.99</v>
      </c>
      <c r="AZ1303" s="20">
        <v>389974.99</v>
      </c>
      <c r="BA1303" s="22">
        <v>90.000000999999997</v>
      </c>
      <c r="BB1303" s="22">
        <v>24.9267595545269</v>
      </c>
      <c r="BC1303" s="22">
        <v>10.59</v>
      </c>
      <c r="BD1303" s="22"/>
      <c r="BE1303" s="18" t="s">
        <v>78</v>
      </c>
      <c r="BF1303" s="15"/>
      <c r="BG1303" s="18" t="s">
        <v>160</v>
      </c>
      <c r="BH1303" s="18" t="s">
        <v>386</v>
      </c>
      <c r="BI1303" s="18" t="s">
        <v>532</v>
      </c>
      <c r="BJ1303" s="18" t="s">
        <v>108</v>
      </c>
      <c r="BK1303" s="16" t="s">
        <v>1859</v>
      </c>
      <c r="BL1303" s="22">
        <v>108009.03</v>
      </c>
      <c r="BM1303" s="16" t="s">
        <v>1861</v>
      </c>
      <c r="BN1303" s="22"/>
      <c r="BO1303" s="23">
        <v>42083</v>
      </c>
      <c r="BP1303" s="23">
        <v>45828</v>
      </c>
      <c r="BQ1303" s="14" t="s">
        <v>1868</v>
      </c>
      <c r="BR1303" s="14" t="s">
        <v>1869</v>
      </c>
      <c r="BS1303" s="14" t="s">
        <v>87</v>
      </c>
      <c r="BT1303" s="14" t="s">
        <v>87</v>
      </c>
      <c r="BU1303" s="22">
        <v>0</v>
      </c>
      <c r="BV1303" s="22">
        <v>0</v>
      </c>
      <c r="BW1303" s="22">
        <v>0</v>
      </c>
    </row>
    <row r="1304" spans="1:75" s="1" customFormat="1" ht="18.2" customHeight="1" x14ac:dyDescent="0.15">
      <c r="A1304" s="6">
        <v>1299</v>
      </c>
      <c r="B1304" s="7" t="s">
        <v>75</v>
      </c>
      <c r="C1304" s="7" t="s">
        <v>76</v>
      </c>
      <c r="D1304" s="8">
        <v>45110</v>
      </c>
      <c r="E1304" s="9" t="s">
        <v>2008</v>
      </c>
      <c r="F1304" s="10">
        <v>44</v>
      </c>
      <c r="G1304" s="10">
        <v>43</v>
      </c>
      <c r="H1304" s="11">
        <v>218799.31</v>
      </c>
      <c r="I1304" s="11">
        <v>57404.54</v>
      </c>
      <c r="J1304" s="11">
        <v>0</v>
      </c>
      <c r="K1304" s="11">
        <v>276203.84999999998</v>
      </c>
      <c r="L1304" s="11">
        <v>1628.36</v>
      </c>
      <c r="M1304" s="11">
        <v>0</v>
      </c>
      <c r="N1304" s="11">
        <v>0</v>
      </c>
      <c r="O1304" s="11">
        <v>0</v>
      </c>
      <c r="P1304" s="11">
        <v>0</v>
      </c>
      <c r="Q1304" s="11">
        <v>0</v>
      </c>
      <c r="R1304" s="11">
        <v>276203.84999999998</v>
      </c>
      <c r="S1304" s="11">
        <v>92548.83</v>
      </c>
      <c r="T1304" s="11">
        <v>1930.9</v>
      </c>
      <c r="U1304" s="11">
        <v>0</v>
      </c>
      <c r="V1304" s="11">
        <v>0</v>
      </c>
      <c r="W1304" s="11">
        <v>0</v>
      </c>
      <c r="X1304" s="11">
        <v>0</v>
      </c>
      <c r="Y1304" s="11">
        <v>0</v>
      </c>
      <c r="Z1304" s="11">
        <v>94479.73</v>
      </c>
      <c r="AA1304" s="11">
        <v>0</v>
      </c>
      <c r="AB1304" s="11">
        <v>0</v>
      </c>
      <c r="AC1304" s="11">
        <v>0</v>
      </c>
      <c r="AD1304" s="11">
        <v>0</v>
      </c>
      <c r="AE1304" s="11">
        <v>0</v>
      </c>
      <c r="AF1304" s="11">
        <v>0</v>
      </c>
      <c r="AG1304" s="11">
        <v>0</v>
      </c>
      <c r="AH1304" s="11">
        <v>0</v>
      </c>
      <c r="AI1304" s="11">
        <v>0</v>
      </c>
      <c r="AJ1304" s="11">
        <v>0</v>
      </c>
      <c r="AK1304" s="11">
        <v>0</v>
      </c>
      <c r="AL1304" s="11">
        <v>0</v>
      </c>
      <c r="AM1304" s="11">
        <v>0</v>
      </c>
      <c r="AN1304" s="11">
        <v>0</v>
      </c>
      <c r="AO1304" s="11">
        <v>0</v>
      </c>
      <c r="AP1304" s="11">
        <v>0</v>
      </c>
      <c r="AQ1304" s="11">
        <v>0</v>
      </c>
      <c r="AR1304" s="11">
        <v>0</v>
      </c>
      <c r="AS1304" s="11">
        <v>0</v>
      </c>
      <c r="AT1304" s="11">
        <f t="shared" si="20"/>
        <v>0</v>
      </c>
      <c r="AU1304" s="11">
        <v>59032.9</v>
      </c>
      <c r="AV1304" s="11">
        <v>94479.73</v>
      </c>
      <c r="AW1304" s="12">
        <v>88</v>
      </c>
      <c r="AX1304" s="12">
        <v>188</v>
      </c>
      <c r="AY1304" s="11">
        <v>326000.02</v>
      </c>
      <c r="AZ1304" s="11">
        <v>326000.02</v>
      </c>
      <c r="BA1304" s="13">
        <v>75.153371000000007</v>
      </c>
      <c r="BB1304" s="13">
        <v>63.673770359518201</v>
      </c>
      <c r="BC1304" s="13">
        <v>10.59</v>
      </c>
      <c r="BD1304" s="13"/>
      <c r="BE1304" s="9" t="s">
        <v>78</v>
      </c>
      <c r="BF1304" s="6"/>
      <c r="BG1304" s="9" t="s">
        <v>241</v>
      </c>
      <c r="BH1304" s="9" t="s">
        <v>383</v>
      </c>
      <c r="BI1304" s="9" t="s">
        <v>427</v>
      </c>
      <c r="BJ1304" s="9" t="s">
        <v>82</v>
      </c>
      <c r="BK1304" s="7" t="s">
        <v>1859</v>
      </c>
      <c r="BL1304" s="13">
        <v>276203.84999999998</v>
      </c>
      <c r="BM1304" s="7" t="s">
        <v>1861</v>
      </c>
      <c r="BN1304" s="13"/>
      <c r="BO1304" s="14">
        <v>42080</v>
      </c>
      <c r="BP1304" s="14">
        <v>47804</v>
      </c>
      <c r="BQ1304" s="14" t="s">
        <v>1862</v>
      </c>
      <c r="BR1304" s="14" t="s">
        <v>1863</v>
      </c>
      <c r="BS1304" s="14" t="s">
        <v>87</v>
      </c>
      <c r="BT1304" s="14" t="s">
        <v>87</v>
      </c>
      <c r="BU1304" s="13">
        <v>6969.87</v>
      </c>
      <c r="BV1304" s="13">
        <v>0</v>
      </c>
      <c r="BW1304" s="13">
        <v>0</v>
      </c>
    </row>
    <row r="1305" spans="1:75" s="1" customFormat="1" ht="18.2" customHeight="1" x14ac:dyDescent="0.15">
      <c r="A1305" s="15">
        <v>1300</v>
      </c>
      <c r="B1305" s="16" t="s">
        <v>75</v>
      </c>
      <c r="C1305" s="16" t="s">
        <v>76</v>
      </c>
      <c r="D1305" s="17">
        <v>45110</v>
      </c>
      <c r="E1305" s="18" t="s">
        <v>2009</v>
      </c>
      <c r="F1305" s="19">
        <v>15</v>
      </c>
      <c r="G1305" s="19">
        <v>14</v>
      </c>
      <c r="H1305" s="20">
        <v>150193.65</v>
      </c>
      <c r="I1305" s="20">
        <v>47984</v>
      </c>
      <c r="J1305" s="20">
        <v>0</v>
      </c>
      <c r="K1305" s="20">
        <v>198177.65</v>
      </c>
      <c r="L1305" s="20">
        <v>3658.6</v>
      </c>
      <c r="M1305" s="20">
        <v>0</v>
      </c>
      <c r="N1305" s="20">
        <v>2513.35</v>
      </c>
      <c r="O1305" s="20">
        <v>0</v>
      </c>
      <c r="P1305" s="20">
        <v>0</v>
      </c>
      <c r="Q1305" s="20">
        <v>0</v>
      </c>
      <c r="R1305" s="20">
        <v>195664.3</v>
      </c>
      <c r="S1305" s="20">
        <v>21048.400000000001</v>
      </c>
      <c r="T1305" s="20">
        <v>1325.46</v>
      </c>
      <c r="U1305" s="20">
        <v>0</v>
      </c>
      <c r="V1305" s="20">
        <v>1004.48</v>
      </c>
      <c r="W1305" s="20">
        <v>0</v>
      </c>
      <c r="X1305" s="20">
        <v>0</v>
      </c>
      <c r="Y1305" s="20">
        <v>0</v>
      </c>
      <c r="Z1305" s="20">
        <v>21369.38</v>
      </c>
      <c r="AA1305" s="20">
        <v>0</v>
      </c>
      <c r="AB1305" s="20">
        <v>0</v>
      </c>
      <c r="AC1305" s="20">
        <v>0</v>
      </c>
      <c r="AD1305" s="20">
        <v>0</v>
      </c>
      <c r="AE1305" s="20">
        <v>0</v>
      </c>
      <c r="AF1305" s="20">
        <v>0</v>
      </c>
      <c r="AG1305" s="20">
        <v>0</v>
      </c>
      <c r="AH1305" s="20">
        <v>0</v>
      </c>
      <c r="AI1305" s="20">
        <v>0</v>
      </c>
      <c r="AJ1305" s="20">
        <v>0</v>
      </c>
      <c r="AK1305" s="20">
        <v>0</v>
      </c>
      <c r="AL1305" s="20">
        <v>0</v>
      </c>
      <c r="AM1305" s="20">
        <v>0</v>
      </c>
      <c r="AN1305" s="20">
        <v>0</v>
      </c>
      <c r="AO1305" s="20">
        <v>0</v>
      </c>
      <c r="AP1305" s="20">
        <v>0</v>
      </c>
      <c r="AQ1305" s="20">
        <v>0</v>
      </c>
      <c r="AR1305" s="20">
        <v>0</v>
      </c>
      <c r="AS1305" s="20">
        <v>0</v>
      </c>
      <c r="AT1305" s="11">
        <f t="shared" si="20"/>
        <v>3517.83</v>
      </c>
      <c r="AU1305" s="20">
        <v>49129.25</v>
      </c>
      <c r="AV1305" s="20">
        <v>21369.38</v>
      </c>
      <c r="AW1305" s="21">
        <v>90</v>
      </c>
      <c r="AX1305" s="21">
        <v>188</v>
      </c>
      <c r="AY1305" s="20">
        <v>456500.01</v>
      </c>
      <c r="AZ1305" s="20">
        <v>456500.01</v>
      </c>
      <c r="BA1305" s="22">
        <v>72.289153999999996</v>
      </c>
      <c r="BB1305" s="22">
        <v>30.984460909436098</v>
      </c>
      <c r="BC1305" s="22">
        <v>10.59</v>
      </c>
      <c r="BD1305" s="22"/>
      <c r="BE1305" s="18" t="s">
        <v>78</v>
      </c>
      <c r="BF1305" s="15"/>
      <c r="BG1305" s="18" t="s">
        <v>79</v>
      </c>
      <c r="BH1305" s="18" t="s">
        <v>195</v>
      </c>
      <c r="BI1305" s="18" t="s">
        <v>842</v>
      </c>
      <c r="BJ1305" s="18" t="s">
        <v>82</v>
      </c>
      <c r="BK1305" s="16" t="s">
        <v>1859</v>
      </c>
      <c r="BL1305" s="22">
        <v>195664.3</v>
      </c>
      <c r="BM1305" s="16" t="s">
        <v>1861</v>
      </c>
      <c r="BN1305" s="22"/>
      <c r="BO1305" s="23">
        <v>42143</v>
      </c>
      <c r="BP1305" s="23">
        <v>47867</v>
      </c>
      <c r="BQ1305" s="14" t="s">
        <v>1862</v>
      </c>
      <c r="BR1305" s="14" t="s">
        <v>1863</v>
      </c>
      <c r="BS1305" s="14" t="s">
        <v>87</v>
      </c>
      <c r="BT1305" s="14" t="s">
        <v>87</v>
      </c>
      <c r="BU1305" s="22">
        <v>3177.72</v>
      </c>
      <c r="BV1305" s="22">
        <v>0</v>
      </c>
      <c r="BW1305" s="22">
        <v>0</v>
      </c>
    </row>
    <row r="1306" spans="1:75" s="1" customFormat="1" ht="18.2" customHeight="1" x14ac:dyDescent="0.15">
      <c r="A1306" s="6">
        <v>1301</v>
      </c>
      <c r="B1306" s="7" t="s">
        <v>75</v>
      </c>
      <c r="C1306" s="7" t="s">
        <v>76</v>
      </c>
      <c r="D1306" s="8">
        <v>45110</v>
      </c>
      <c r="E1306" s="9" t="s">
        <v>2010</v>
      </c>
      <c r="F1306" s="10">
        <v>0</v>
      </c>
      <c r="G1306" s="10">
        <v>0</v>
      </c>
      <c r="H1306" s="11">
        <v>185860.01</v>
      </c>
      <c r="I1306" s="11">
        <v>0</v>
      </c>
      <c r="J1306" s="11">
        <v>0</v>
      </c>
      <c r="K1306" s="11">
        <v>185860.01</v>
      </c>
      <c r="L1306" s="11">
        <v>1477.26</v>
      </c>
      <c r="M1306" s="11">
        <v>0</v>
      </c>
      <c r="N1306" s="11">
        <v>0</v>
      </c>
      <c r="O1306" s="11">
        <v>1477.26</v>
      </c>
      <c r="P1306" s="11">
        <v>0</v>
      </c>
      <c r="Q1306" s="11">
        <v>0</v>
      </c>
      <c r="R1306" s="11">
        <v>184382.75</v>
      </c>
      <c r="S1306" s="11">
        <v>0</v>
      </c>
      <c r="T1306" s="11">
        <v>1640.21</v>
      </c>
      <c r="U1306" s="11">
        <v>0</v>
      </c>
      <c r="V1306" s="11">
        <v>0</v>
      </c>
      <c r="W1306" s="11">
        <v>1640.21</v>
      </c>
      <c r="X1306" s="11">
        <v>0</v>
      </c>
      <c r="Y1306" s="11">
        <v>0</v>
      </c>
      <c r="Z1306" s="11">
        <v>0</v>
      </c>
      <c r="AA1306" s="11">
        <v>0</v>
      </c>
      <c r="AB1306" s="11">
        <v>0</v>
      </c>
      <c r="AC1306" s="11">
        <v>0</v>
      </c>
      <c r="AD1306" s="11">
        <v>0</v>
      </c>
      <c r="AE1306" s="11">
        <v>0</v>
      </c>
      <c r="AF1306" s="11">
        <v>0</v>
      </c>
      <c r="AG1306" s="11">
        <v>0</v>
      </c>
      <c r="AH1306" s="11">
        <v>149.62</v>
      </c>
      <c r="AI1306" s="11">
        <v>0</v>
      </c>
      <c r="AJ1306" s="11">
        <v>0</v>
      </c>
      <c r="AK1306" s="11">
        <v>0</v>
      </c>
      <c r="AL1306" s="11">
        <v>0</v>
      </c>
      <c r="AM1306" s="11">
        <v>0</v>
      </c>
      <c r="AN1306" s="11">
        <v>0</v>
      </c>
      <c r="AO1306" s="11">
        <v>0</v>
      </c>
      <c r="AP1306" s="11">
        <v>3.5</v>
      </c>
      <c r="AQ1306" s="11">
        <v>0</v>
      </c>
      <c r="AR1306" s="11">
        <v>0.59</v>
      </c>
      <c r="AS1306" s="11">
        <v>0</v>
      </c>
      <c r="AT1306" s="11">
        <f t="shared" si="20"/>
        <v>3270</v>
      </c>
      <c r="AU1306" s="11">
        <v>0</v>
      </c>
      <c r="AV1306" s="11">
        <v>0</v>
      </c>
      <c r="AW1306" s="12">
        <v>84</v>
      </c>
      <c r="AX1306" s="12">
        <v>184</v>
      </c>
      <c r="AY1306" s="11">
        <v>327999.98</v>
      </c>
      <c r="AZ1306" s="11">
        <v>283113.21000000002</v>
      </c>
      <c r="BA1306" s="13">
        <v>62.417670000000001</v>
      </c>
      <c r="BB1306" s="13">
        <v>40.650669897008697</v>
      </c>
      <c r="BC1306" s="13">
        <v>10.59</v>
      </c>
      <c r="BD1306" s="13"/>
      <c r="BE1306" s="9" t="s">
        <v>78</v>
      </c>
      <c r="BF1306" s="6"/>
      <c r="BG1306" s="9" t="s">
        <v>160</v>
      </c>
      <c r="BH1306" s="9" t="s">
        <v>386</v>
      </c>
      <c r="BI1306" s="9" t="s">
        <v>1584</v>
      </c>
      <c r="BJ1306" s="9" t="s">
        <v>108</v>
      </c>
      <c r="BK1306" s="7" t="s">
        <v>1859</v>
      </c>
      <c r="BL1306" s="13">
        <v>184382.75</v>
      </c>
      <c r="BM1306" s="7" t="s">
        <v>1861</v>
      </c>
      <c r="BN1306" s="13"/>
      <c r="BO1306" s="14">
        <v>42083</v>
      </c>
      <c r="BP1306" s="14">
        <v>47684</v>
      </c>
      <c r="BQ1306" s="14" t="s">
        <v>1868</v>
      </c>
      <c r="BR1306" s="14" t="s">
        <v>1869</v>
      </c>
      <c r="BS1306" s="14" t="s">
        <v>87</v>
      </c>
      <c r="BT1306" s="14" t="s">
        <v>87</v>
      </c>
      <c r="BU1306" s="13">
        <v>0</v>
      </c>
      <c r="BV1306" s="13">
        <v>0</v>
      </c>
      <c r="BW1306" s="13">
        <v>0</v>
      </c>
    </row>
    <row r="1307" spans="1:75" s="1" customFormat="1" ht="18.2" customHeight="1" x14ac:dyDescent="0.15">
      <c r="A1307" s="15">
        <v>1302</v>
      </c>
      <c r="B1307" s="16" t="s">
        <v>75</v>
      </c>
      <c r="C1307" s="16" t="s">
        <v>76</v>
      </c>
      <c r="D1307" s="17">
        <v>45110</v>
      </c>
      <c r="E1307" s="18" t="s">
        <v>2011</v>
      </c>
      <c r="F1307" s="19">
        <v>0</v>
      </c>
      <c r="G1307" s="19">
        <v>0</v>
      </c>
      <c r="H1307" s="20">
        <v>254203.59</v>
      </c>
      <c r="I1307" s="20">
        <v>0</v>
      </c>
      <c r="J1307" s="20">
        <v>0</v>
      </c>
      <c r="K1307" s="20">
        <v>254203.59</v>
      </c>
      <c r="L1307" s="20">
        <v>2020.46</v>
      </c>
      <c r="M1307" s="20">
        <v>0</v>
      </c>
      <c r="N1307" s="20">
        <v>0</v>
      </c>
      <c r="O1307" s="20">
        <v>2020.46</v>
      </c>
      <c r="P1307" s="20">
        <v>0</v>
      </c>
      <c r="Q1307" s="20">
        <v>0</v>
      </c>
      <c r="R1307" s="20">
        <v>252183.13</v>
      </c>
      <c r="S1307" s="20">
        <v>0</v>
      </c>
      <c r="T1307" s="20">
        <v>2243.35</v>
      </c>
      <c r="U1307" s="20">
        <v>0</v>
      </c>
      <c r="V1307" s="20">
        <v>0</v>
      </c>
      <c r="W1307" s="20">
        <v>2243.35</v>
      </c>
      <c r="X1307" s="20">
        <v>0</v>
      </c>
      <c r="Y1307" s="20">
        <v>0</v>
      </c>
      <c r="Z1307" s="20">
        <v>0</v>
      </c>
      <c r="AA1307" s="20">
        <v>0</v>
      </c>
      <c r="AB1307" s="20">
        <v>0</v>
      </c>
      <c r="AC1307" s="20">
        <v>0</v>
      </c>
      <c r="AD1307" s="20">
        <v>0</v>
      </c>
      <c r="AE1307" s="20">
        <v>0</v>
      </c>
      <c r="AF1307" s="20">
        <v>0</v>
      </c>
      <c r="AG1307" s="20">
        <v>0</v>
      </c>
      <c r="AH1307" s="20">
        <v>200.17</v>
      </c>
      <c r="AI1307" s="20">
        <v>0</v>
      </c>
      <c r="AJ1307" s="20">
        <v>0</v>
      </c>
      <c r="AK1307" s="20">
        <v>0</v>
      </c>
      <c r="AL1307" s="20">
        <v>0</v>
      </c>
      <c r="AM1307" s="20">
        <v>0</v>
      </c>
      <c r="AN1307" s="20">
        <v>0</v>
      </c>
      <c r="AO1307" s="20">
        <v>0</v>
      </c>
      <c r="AP1307" s="20">
        <v>72.89</v>
      </c>
      <c r="AQ1307" s="20">
        <v>0</v>
      </c>
      <c r="AR1307" s="20">
        <v>36.869999999999997</v>
      </c>
      <c r="AS1307" s="20">
        <v>0</v>
      </c>
      <c r="AT1307" s="11">
        <f t="shared" si="20"/>
        <v>4500</v>
      </c>
      <c r="AU1307" s="20">
        <v>0</v>
      </c>
      <c r="AV1307" s="20">
        <v>0</v>
      </c>
      <c r="AW1307" s="21">
        <v>84</v>
      </c>
      <c r="AX1307" s="21">
        <v>184</v>
      </c>
      <c r="AY1307" s="20">
        <v>425999.99</v>
      </c>
      <c r="AZ1307" s="20">
        <v>387218.17</v>
      </c>
      <c r="BA1307" s="22">
        <v>64.553988000000004</v>
      </c>
      <c r="BB1307" s="22">
        <v>42.042001148402797</v>
      </c>
      <c r="BC1307" s="22">
        <v>10.59</v>
      </c>
      <c r="BD1307" s="22"/>
      <c r="BE1307" s="18" t="s">
        <v>78</v>
      </c>
      <c r="BF1307" s="15"/>
      <c r="BG1307" s="18" t="s">
        <v>79</v>
      </c>
      <c r="BH1307" s="18" t="s">
        <v>195</v>
      </c>
      <c r="BI1307" s="18" t="s">
        <v>842</v>
      </c>
      <c r="BJ1307" s="18" t="s">
        <v>108</v>
      </c>
      <c r="BK1307" s="16" t="s">
        <v>1859</v>
      </c>
      <c r="BL1307" s="22">
        <v>252183.13</v>
      </c>
      <c r="BM1307" s="16" t="s">
        <v>1861</v>
      </c>
      <c r="BN1307" s="22"/>
      <c r="BO1307" s="23">
        <v>42080</v>
      </c>
      <c r="BP1307" s="23">
        <v>47681</v>
      </c>
      <c r="BQ1307" s="14" t="s">
        <v>1868</v>
      </c>
      <c r="BR1307" s="14" t="s">
        <v>1869</v>
      </c>
      <c r="BS1307" s="14" t="s">
        <v>87</v>
      </c>
      <c r="BT1307" s="14" t="s">
        <v>87</v>
      </c>
      <c r="BU1307" s="22">
        <v>0</v>
      </c>
      <c r="BV1307" s="22">
        <v>0</v>
      </c>
      <c r="BW1307" s="22">
        <v>0</v>
      </c>
    </row>
    <row r="1308" spans="1:75" s="1" customFormat="1" ht="18.2" customHeight="1" x14ac:dyDescent="0.15">
      <c r="A1308" s="6">
        <v>1303</v>
      </c>
      <c r="B1308" s="7" t="s">
        <v>75</v>
      </c>
      <c r="C1308" s="7" t="s">
        <v>76</v>
      </c>
      <c r="D1308" s="8">
        <v>45110</v>
      </c>
      <c r="E1308" s="9" t="s">
        <v>2012</v>
      </c>
      <c r="F1308" s="10">
        <v>0</v>
      </c>
      <c r="G1308" s="10">
        <v>0</v>
      </c>
      <c r="H1308" s="11">
        <v>243555.94</v>
      </c>
      <c r="I1308" s="11">
        <v>0</v>
      </c>
      <c r="J1308" s="11">
        <v>0</v>
      </c>
      <c r="K1308" s="11">
        <v>243555.94</v>
      </c>
      <c r="L1308" s="11">
        <v>1935.85</v>
      </c>
      <c r="M1308" s="11">
        <v>0</v>
      </c>
      <c r="N1308" s="11">
        <v>0</v>
      </c>
      <c r="O1308" s="11">
        <v>1935.85</v>
      </c>
      <c r="P1308" s="11">
        <v>0</v>
      </c>
      <c r="Q1308" s="11">
        <v>0</v>
      </c>
      <c r="R1308" s="11">
        <v>241620.09</v>
      </c>
      <c r="S1308" s="11">
        <v>0</v>
      </c>
      <c r="T1308" s="11">
        <v>2149.38</v>
      </c>
      <c r="U1308" s="11">
        <v>0</v>
      </c>
      <c r="V1308" s="11">
        <v>0</v>
      </c>
      <c r="W1308" s="11">
        <v>2149.38</v>
      </c>
      <c r="X1308" s="11">
        <v>0</v>
      </c>
      <c r="Y1308" s="11">
        <v>0</v>
      </c>
      <c r="Z1308" s="11">
        <v>0</v>
      </c>
      <c r="AA1308" s="11">
        <v>0</v>
      </c>
      <c r="AB1308" s="11">
        <v>0</v>
      </c>
      <c r="AC1308" s="11">
        <v>0</v>
      </c>
      <c r="AD1308" s="11">
        <v>0</v>
      </c>
      <c r="AE1308" s="11">
        <v>0</v>
      </c>
      <c r="AF1308" s="11">
        <v>0</v>
      </c>
      <c r="AG1308" s="11">
        <v>0</v>
      </c>
      <c r="AH1308" s="11">
        <v>184.46</v>
      </c>
      <c r="AI1308" s="11">
        <v>0</v>
      </c>
      <c r="AJ1308" s="11">
        <v>0</v>
      </c>
      <c r="AK1308" s="11">
        <v>0</v>
      </c>
      <c r="AL1308" s="11">
        <v>0</v>
      </c>
      <c r="AM1308" s="11">
        <v>0</v>
      </c>
      <c r="AN1308" s="11">
        <v>0</v>
      </c>
      <c r="AO1308" s="11">
        <v>0</v>
      </c>
      <c r="AP1308" s="11">
        <v>174.4</v>
      </c>
      <c r="AQ1308" s="11">
        <v>0</v>
      </c>
      <c r="AR1308" s="11">
        <v>144.09</v>
      </c>
      <c r="AS1308" s="11">
        <v>0</v>
      </c>
      <c r="AT1308" s="11">
        <f t="shared" si="20"/>
        <v>4300</v>
      </c>
      <c r="AU1308" s="11">
        <v>0</v>
      </c>
      <c r="AV1308" s="11">
        <v>0</v>
      </c>
      <c r="AW1308" s="12">
        <v>84</v>
      </c>
      <c r="AX1308" s="12">
        <v>184</v>
      </c>
      <c r="AY1308" s="11">
        <v>371000.01</v>
      </c>
      <c r="AZ1308" s="11">
        <v>371000.01</v>
      </c>
      <c r="BA1308" s="13">
        <v>71.965228999999994</v>
      </c>
      <c r="BB1308" s="13">
        <v>46.868583933058702</v>
      </c>
      <c r="BC1308" s="13">
        <v>10.59</v>
      </c>
      <c r="BD1308" s="13"/>
      <c r="BE1308" s="9" t="s">
        <v>78</v>
      </c>
      <c r="BF1308" s="6"/>
      <c r="BG1308" s="9" t="s">
        <v>79</v>
      </c>
      <c r="BH1308" s="9" t="s">
        <v>195</v>
      </c>
      <c r="BI1308" s="9" t="s">
        <v>579</v>
      </c>
      <c r="BJ1308" s="9" t="s">
        <v>108</v>
      </c>
      <c r="BK1308" s="7" t="s">
        <v>1859</v>
      </c>
      <c r="BL1308" s="13">
        <v>241620.09</v>
      </c>
      <c r="BM1308" s="7" t="s">
        <v>1861</v>
      </c>
      <c r="BN1308" s="13"/>
      <c r="BO1308" s="14">
        <v>42080</v>
      </c>
      <c r="BP1308" s="14">
        <v>47681</v>
      </c>
      <c r="BQ1308" s="14" t="s">
        <v>1868</v>
      </c>
      <c r="BR1308" s="14" t="s">
        <v>1869</v>
      </c>
      <c r="BS1308" s="14" t="s">
        <v>87</v>
      </c>
      <c r="BT1308" s="14" t="s">
        <v>87</v>
      </c>
      <c r="BU1308" s="13">
        <v>0</v>
      </c>
      <c r="BV1308" s="13">
        <v>0</v>
      </c>
      <c r="BW1308" s="13">
        <v>0</v>
      </c>
    </row>
    <row r="1309" spans="1:75" s="1" customFormat="1" ht="18.2" customHeight="1" x14ac:dyDescent="0.15">
      <c r="A1309" s="15">
        <v>1304</v>
      </c>
      <c r="B1309" s="16" t="s">
        <v>75</v>
      </c>
      <c r="C1309" s="16" t="s">
        <v>76</v>
      </c>
      <c r="D1309" s="17">
        <v>45110</v>
      </c>
      <c r="E1309" s="18" t="s">
        <v>2013</v>
      </c>
      <c r="F1309" s="19">
        <v>0</v>
      </c>
      <c r="G1309" s="19">
        <v>0</v>
      </c>
      <c r="H1309" s="20">
        <v>165128.44</v>
      </c>
      <c r="I1309" s="20">
        <v>0</v>
      </c>
      <c r="J1309" s="20">
        <v>0</v>
      </c>
      <c r="K1309" s="20">
        <v>165128.44</v>
      </c>
      <c r="L1309" s="20">
        <v>1342.95</v>
      </c>
      <c r="M1309" s="20">
        <v>0</v>
      </c>
      <c r="N1309" s="20">
        <v>0</v>
      </c>
      <c r="O1309" s="20">
        <v>1342.95</v>
      </c>
      <c r="P1309" s="20">
        <v>0</v>
      </c>
      <c r="Q1309" s="20">
        <v>0</v>
      </c>
      <c r="R1309" s="20">
        <v>163785.49</v>
      </c>
      <c r="S1309" s="20">
        <v>0</v>
      </c>
      <c r="T1309" s="20">
        <v>1376.07</v>
      </c>
      <c r="U1309" s="20">
        <v>0</v>
      </c>
      <c r="V1309" s="20">
        <v>0</v>
      </c>
      <c r="W1309" s="20">
        <v>1376.07</v>
      </c>
      <c r="X1309" s="20">
        <v>0</v>
      </c>
      <c r="Y1309" s="20">
        <v>0</v>
      </c>
      <c r="Z1309" s="20">
        <v>0</v>
      </c>
      <c r="AA1309" s="20">
        <v>0</v>
      </c>
      <c r="AB1309" s="20">
        <v>0</v>
      </c>
      <c r="AC1309" s="20">
        <v>0</v>
      </c>
      <c r="AD1309" s="20">
        <v>0</v>
      </c>
      <c r="AE1309" s="20">
        <v>0</v>
      </c>
      <c r="AF1309" s="20">
        <v>0</v>
      </c>
      <c r="AG1309" s="20">
        <v>0</v>
      </c>
      <c r="AH1309" s="20">
        <v>129.81</v>
      </c>
      <c r="AI1309" s="20">
        <v>0</v>
      </c>
      <c r="AJ1309" s="20">
        <v>0</v>
      </c>
      <c r="AK1309" s="20">
        <v>0</v>
      </c>
      <c r="AL1309" s="20">
        <v>0</v>
      </c>
      <c r="AM1309" s="20">
        <v>0</v>
      </c>
      <c r="AN1309" s="20">
        <v>0</v>
      </c>
      <c r="AO1309" s="20">
        <v>0</v>
      </c>
      <c r="AP1309" s="20">
        <v>13.24</v>
      </c>
      <c r="AQ1309" s="20">
        <v>0</v>
      </c>
      <c r="AR1309" s="20">
        <v>12.07</v>
      </c>
      <c r="AS1309" s="20">
        <v>0</v>
      </c>
      <c r="AT1309" s="11">
        <f t="shared" si="20"/>
        <v>2850</v>
      </c>
      <c r="AU1309" s="20">
        <v>0</v>
      </c>
      <c r="AV1309" s="20">
        <v>0</v>
      </c>
      <c r="AW1309" s="21">
        <v>84</v>
      </c>
      <c r="AX1309" s="21">
        <v>178</v>
      </c>
      <c r="AY1309" s="20">
        <v>244000.01</v>
      </c>
      <c r="AZ1309" s="20">
        <v>244000.01</v>
      </c>
      <c r="BA1309" s="22">
        <v>77.754909999999995</v>
      </c>
      <c r="BB1309" s="22">
        <v>52.193137345592298</v>
      </c>
      <c r="BC1309" s="22">
        <v>10</v>
      </c>
      <c r="BD1309" s="22"/>
      <c r="BE1309" s="18" t="s">
        <v>78</v>
      </c>
      <c r="BF1309" s="15"/>
      <c r="BG1309" s="18" t="s">
        <v>79</v>
      </c>
      <c r="BH1309" s="18" t="s">
        <v>106</v>
      </c>
      <c r="BI1309" s="18" t="s">
        <v>338</v>
      </c>
      <c r="BJ1309" s="18" t="s">
        <v>108</v>
      </c>
      <c r="BK1309" s="16" t="s">
        <v>1859</v>
      </c>
      <c r="BL1309" s="22">
        <v>163785.49</v>
      </c>
      <c r="BM1309" s="16" t="s">
        <v>1861</v>
      </c>
      <c r="BN1309" s="22"/>
      <c r="BO1309" s="23">
        <v>42255</v>
      </c>
      <c r="BP1309" s="23">
        <v>47672</v>
      </c>
      <c r="BQ1309" s="14" t="s">
        <v>1868</v>
      </c>
      <c r="BR1309" s="14" t="s">
        <v>1869</v>
      </c>
      <c r="BS1309" s="14" t="s">
        <v>87</v>
      </c>
      <c r="BT1309" s="14" t="s">
        <v>87</v>
      </c>
      <c r="BU1309" s="22">
        <v>0</v>
      </c>
      <c r="BV1309" s="22">
        <v>0</v>
      </c>
      <c r="BW1309" s="22">
        <v>0</v>
      </c>
    </row>
    <row r="1310" spans="1:75" s="1" customFormat="1" ht="18.2" customHeight="1" x14ac:dyDescent="0.15">
      <c r="A1310" s="6">
        <v>1305</v>
      </c>
      <c r="B1310" s="7" t="s">
        <v>75</v>
      </c>
      <c r="C1310" s="7" t="s">
        <v>76</v>
      </c>
      <c r="D1310" s="8">
        <v>45110</v>
      </c>
      <c r="E1310" s="9" t="s">
        <v>2014</v>
      </c>
      <c r="F1310" s="10">
        <v>1</v>
      </c>
      <c r="G1310" s="10">
        <v>2</v>
      </c>
      <c r="H1310" s="11">
        <v>225962.49</v>
      </c>
      <c r="I1310" s="11">
        <v>2726.63</v>
      </c>
      <c r="J1310" s="11">
        <v>0</v>
      </c>
      <c r="K1310" s="11">
        <v>228689.12</v>
      </c>
      <c r="L1310" s="11">
        <v>2104.87</v>
      </c>
      <c r="M1310" s="11">
        <v>0</v>
      </c>
      <c r="N1310" s="11">
        <v>2726.63</v>
      </c>
      <c r="O1310" s="11">
        <v>0</v>
      </c>
      <c r="P1310" s="11">
        <v>0</v>
      </c>
      <c r="Q1310" s="11">
        <v>0</v>
      </c>
      <c r="R1310" s="11">
        <v>225962.49</v>
      </c>
      <c r="S1310" s="11">
        <v>1900.42</v>
      </c>
      <c r="T1310" s="11">
        <v>1883.02</v>
      </c>
      <c r="U1310" s="11">
        <v>0</v>
      </c>
      <c r="V1310" s="11">
        <v>1900.42</v>
      </c>
      <c r="W1310" s="11">
        <v>0</v>
      </c>
      <c r="X1310" s="11">
        <v>0</v>
      </c>
      <c r="Y1310" s="11">
        <v>0</v>
      </c>
      <c r="Z1310" s="11">
        <v>1883.02</v>
      </c>
      <c r="AA1310" s="11">
        <v>0</v>
      </c>
      <c r="AB1310" s="11">
        <v>0</v>
      </c>
      <c r="AC1310" s="11">
        <v>0</v>
      </c>
      <c r="AD1310" s="11">
        <v>0</v>
      </c>
      <c r="AE1310" s="11">
        <v>0</v>
      </c>
      <c r="AF1310" s="11">
        <v>0</v>
      </c>
      <c r="AG1310" s="11">
        <v>0</v>
      </c>
      <c r="AH1310" s="11">
        <v>64.790000000000006</v>
      </c>
      <c r="AI1310" s="11">
        <v>0</v>
      </c>
      <c r="AJ1310" s="11">
        <v>0</v>
      </c>
      <c r="AK1310" s="11">
        <v>0</v>
      </c>
      <c r="AL1310" s="11">
        <v>350</v>
      </c>
      <c r="AM1310" s="11">
        <v>0</v>
      </c>
      <c r="AN1310" s="11">
        <v>0</v>
      </c>
      <c r="AO1310" s="11">
        <v>158.16</v>
      </c>
      <c r="AP1310" s="11">
        <v>0</v>
      </c>
      <c r="AQ1310" s="11">
        <v>0</v>
      </c>
      <c r="AR1310" s="11">
        <v>0</v>
      </c>
      <c r="AS1310" s="11">
        <v>0</v>
      </c>
      <c r="AT1310" s="11">
        <f t="shared" si="20"/>
        <v>5200</v>
      </c>
      <c r="AU1310" s="11">
        <v>2104.87</v>
      </c>
      <c r="AV1310" s="11">
        <v>1883.02</v>
      </c>
      <c r="AW1310" s="12">
        <v>76</v>
      </c>
      <c r="AX1310" s="12">
        <v>129</v>
      </c>
      <c r="AY1310" s="11">
        <v>340000</v>
      </c>
      <c r="AZ1310" s="11">
        <v>297312.07</v>
      </c>
      <c r="BA1310" s="13">
        <v>77.359787999999995</v>
      </c>
      <c r="BB1310" s="13">
        <v>58.794822296828102</v>
      </c>
      <c r="BC1310" s="13">
        <v>10</v>
      </c>
      <c r="BD1310" s="13"/>
      <c r="BE1310" s="9" t="s">
        <v>78</v>
      </c>
      <c r="BF1310" s="6"/>
      <c r="BG1310" s="9" t="s">
        <v>199</v>
      </c>
      <c r="BH1310" s="9" t="s">
        <v>270</v>
      </c>
      <c r="BI1310" s="9" t="s">
        <v>271</v>
      </c>
      <c r="BJ1310" s="9" t="s">
        <v>95</v>
      </c>
      <c r="BK1310" s="7" t="s">
        <v>1859</v>
      </c>
      <c r="BL1310" s="13">
        <v>225962.49</v>
      </c>
      <c r="BM1310" s="7" t="s">
        <v>1861</v>
      </c>
      <c r="BN1310" s="13"/>
      <c r="BO1310" s="14">
        <v>43523</v>
      </c>
      <c r="BP1310" s="14">
        <v>47449</v>
      </c>
      <c r="BQ1310" s="14" t="s">
        <v>1868</v>
      </c>
      <c r="BR1310" s="14" t="s">
        <v>1869</v>
      </c>
      <c r="BS1310" s="14" t="s">
        <v>87</v>
      </c>
      <c r="BT1310" s="14" t="s">
        <v>87</v>
      </c>
      <c r="BU1310" s="13">
        <v>93.37</v>
      </c>
      <c r="BV1310" s="13">
        <v>0</v>
      </c>
      <c r="BW1310" s="13">
        <v>0</v>
      </c>
    </row>
    <row r="1311" spans="1:75" s="1" customFormat="1" ht="18.2" customHeight="1" x14ac:dyDescent="0.15">
      <c r="A1311" s="15">
        <v>1306</v>
      </c>
      <c r="B1311" s="16" t="s">
        <v>75</v>
      </c>
      <c r="C1311" s="16" t="s">
        <v>76</v>
      </c>
      <c r="D1311" s="17">
        <v>45110</v>
      </c>
      <c r="E1311" s="18" t="s">
        <v>2015</v>
      </c>
      <c r="F1311" s="19">
        <v>0</v>
      </c>
      <c r="G1311" s="19">
        <v>0</v>
      </c>
      <c r="H1311" s="20">
        <v>324526.46000000002</v>
      </c>
      <c r="I1311" s="20">
        <v>0</v>
      </c>
      <c r="J1311" s="20">
        <v>0</v>
      </c>
      <c r="K1311" s="20">
        <v>324526.46000000002</v>
      </c>
      <c r="L1311" s="20">
        <v>2893.52</v>
      </c>
      <c r="M1311" s="20">
        <v>0</v>
      </c>
      <c r="N1311" s="20">
        <v>0</v>
      </c>
      <c r="O1311" s="20">
        <v>2893.52</v>
      </c>
      <c r="P1311" s="20">
        <v>0</v>
      </c>
      <c r="Q1311" s="20">
        <v>0</v>
      </c>
      <c r="R1311" s="20">
        <v>321632.94</v>
      </c>
      <c r="S1311" s="20">
        <v>0</v>
      </c>
      <c r="T1311" s="20">
        <v>2772</v>
      </c>
      <c r="U1311" s="20">
        <v>0</v>
      </c>
      <c r="V1311" s="20">
        <v>0</v>
      </c>
      <c r="W1311" s="20">
        <v>2772</v>
      </c>
      <c r="X1311" s="20">
        <v>0</v>
      </c>
      <c r="Y1311" s="20">
        <v>0</v>
      </c>
      <c r="Z1311" s="20">
        <v>0</v>
      </c>
      <c r="AA1311" s="20">
        <v>0</v>
      </c>
      <c r="AB1311" s="20">
        <v>0</v>
      </c>
      <c r="AC1311" s="20">
        <v>0</v>
      </c>
      <c r="AD1311" s="20">
        <v>0</v>
      </c>
      <c r="AE1311" s="20">
        <v>0</v>
      </c>
      <c r="AF1311" s="20">
        <v>0</v>
      </c>
      <c r="AG1311" s="20">
        <v>0</v>
      </c>
      <c r="AH1311" s="20">
        <v>256.60000000000002</v>
      </c>
      <c r="AI1311" s="20">
        <v>0</v>
      </c>
      <c r="AJ1311" s="20">
        <v>0</v>
      </c>
      <c r="AK1311" s="20">
        <v>0</v>
      </c>
      <c r="AL1311" s="20">
        <v>0</v>
      </c>
      <c r="AM1311" s="20">
        <v>0</v>
      </c>
      <c r="AN1311" s="20">
        <v>0</v>
      </c>
      <c r="AO1311" s="20">
        <v>0</v>
      </c>
      <c r="AP1311" s="20">
        <v>6300</v>
      </c>
      <c r="AQ1311" s="20">
        <v>0</v>
      </c>
      <c r="AR1311" s="20">
        <v>5922.12</v>
      </c>
      <c r="AS1311" s="20">
        <v>0</v>
      </c>
      <c r="AT1311" s="11">
        <f t="shared" si="20"/>
        <v>6300</v>
      </c>
      <c r="AU1311" s="20">
        <v>0</v>
      </c>
      <c r="AV1311" s="20">
        <v>0</v>
      </c>
      <c r="AW1311" s="21">
        <v>78</v>
      </c>
      <c r="AX1311" s="21">
        <v>177</v>
      </c>
      <c r="AY1311" s="20">
        <v>516087.27</v>
      </c>
      <c r="AZ1311" s="20">
        <v>516087.27</v>
      </c>
      <c r="BA1311" s="22">
        <v>70</v>
      </c>
      <c r="BB1311" s="22">
        <v>43.624997376897099</v>
      </c>
      <c r="BC1311" s="22">
        <v>10.25</v>
      </c>
      <c r="BD1311" s="22"/>
      <c r="BE1311" s="18" t="s">
        <v>78</v>
      </c>
      <c r="BF1311" s="15"/>
      <c r="BG1311" s="18" t="s">
        <v>413</v>
      </c>
      <c r="BH1311" s="18" t="s">
        <v>421</v>
      </c>
      <c r="BI1311" s="18" t="s">
        <v>1083</v>
      </c>
      <c r="BJ1311" s="18" t="s">
        <v>108</v>
      </c>
      <c r="BK1311" s="16" t="s">
        <v>1859</v>
      </c>
      <c r="BL1311" s="22">
        <v>321632.94</v>
      </c>
      <c r="BM1311" s="16" t="s">
        <v>1861</v>
      </c>
      <c r="BN1311" s="22"/>
      <c r="BO1311" s="23">
        <v>42118</v>
      </c>
      <c r="BP1311" s="23">
        <v>47507</v>
      </c>
      <c r="BQ1311" s="14" t="s">
        <v>1862</v>
      </c>
      <c r="BR1311" s="14" t="s">
        <v>1863</v>
      </c>
      <c r="BS1311" s="14" t="s">
        <v>87</v>
      </c>
      <c r="BT1311" s="14" t="s">
        <v>87</v>
      </c>
      <c r="BU1311" s="22">
        <v>0</v>
      </c>
      <c r="BV1311" s="22">
        <v>0</v>
      </c>
      <c r="BW1311" s="22">
        <v>0</v>
      </c>
    </row>
    <row r="1312" spans="1:75" s="1" customFormat="1" ht="18.2" customHeight="1" x14ac:dyDescent="0.15">
      <c r="A1312" s="6">
        <v>1307</v>
      </c>
      <c r="B1312" s="7" t="s">
        <v>75</v>
      </c>
      <c r="C1312" s="7" t="s">
        <v>76</v>
      </c>
      <c r="D1312" s="8">
        <v>45110</v>
      </c>
      <c r="E1312" s="9" t="s">
        <v>2016</v>
      </c>
      <c r="F1312" s="10">
        <v>0</v>
      </c>
      <c r="G1312" s="10">
        <v>1</v>
      </c>
      <c r="H1312" s="11">
        <v>120435.15</v>
      </c>
      <c r="I1312" s="11">
        <v>2121.38</v>
      </c>
      <c r="J1312" s="11">
        <v>0</v>
      </c>
      <c r="K1312" s="11">
        <v>122556.53</v>
      </c>
      <c r="L1312" s="11">
        <v>2141.79</v>
      </c>
      <c r="M1312" s="11">
        <v>0</v>
      </c>
      <c r="N1312" s="11">
        <v>2121.38</v>
      </c>
      <c r="O1312" s="11">
        <v>2141.79</v>
      </c>
      <c r="P1312" s="11">
        <v>0</v>
      </c>
      <c r="Q1312" s="11">
        <v>0</v>
      </c>
      <c r="R1312" s="11">
        <v>118293.36</v>
      </c>
      <c r="S1312" s="11">
        <v>1178.5899999999999</v>
      </c>
      <c r="T1312" s="11">
        <v>1158.18</v>
      </c>
      <c r="U1312" s="11">
        <v>0</v>
      </c>
      <c r="V1312" s="11">
        <v>1178.5899999999999</v>
      </c>
      <c r="W1312" s="11">
        <v>1158.18</v>
      </c>
      <c r="X1312" s="11">
        <v>0</v>
      </c>
      <c r="Y1312" s="11">
        <v>0</v>
      </c>
      <c r="Z1312" s="11">
        <v>0</v>
      </c>
      <c r="AA1312" s="11">
        <v>0</v>
      </c>
      <c r="AB1312" s="11">
        <v>0</v>
      </c>
      <c r="AC1312" s="11">
        <v>0</v>
      </c>
      <c r="AD1312" s="11">
        <v>0</v>
      </c>
      <c r="AE1312" s="11">
        <v>0</v>
      </c>
      <c r="AF1312" s="11">
        <v>0</v>
      </c>
      <c r="AG1312" s="11">
        <v>0</v>
      </c>
      <c r="AH1312" s="11">
        <v>138.35</v>
      </c>
      <c r="AI1312" s="11">
        <v>0</v>
      </c>
      <c r="AJ1312" s="11">
        <v>0</v>
      </c>
      <c r="AK1312" s="11">
        <v>0</v>
      </c>
      <c r="AL1312" s="11">
        <v>350</v>
      </c>
      <c r="AM1312" s="11">
        <v>0</v>
      </c>
      <c r="AN1312" s="11">
        <v>0</v>
      </c>
      <c r="AO1312" s="11">
        <v>138.35</v>
      </c>
      <c r="AP1312" s="11">
        <v>0</v>
      </c>
      <c r="AQ1312" s="11">
        <v>0</v>
      </c>
      <c r="AR1312" s="11">
        <v>0</v>
      </c>
      <c r="AS1312" s="11">
        <v>0</v>
      </c>
      <c r="AT1312" s="11">
        <f t="shared" si="20"/>
        <v>7226.64</v>
      </c>
      <c r="AU1312" s="11">
        <v>0</v>
      </c>
      <c r="AV1312" s="11">
        <v>0</v>
      </c>
      <c r="AW1312" s="12">
        <v>75</v>
      </c>
      <c r="AX1312" s="12">
        <v>174</v>
      </c>
      <c r="AY1312" s="11">
        <v>278250</v>
      </c>
      <c r="AZ1312" s="11">
        <v>278250</v>
      </c>
      <c r="BA1312" s="13">
        <v>89.999995999999996</v>
      </c>
      <c r="BB1312" s="13">
        <v>38.262001533967897</v>
      </c>
      <c r="BC1312" s="13">
        <v>11.54</v>
      </c>
      <c r="BD1312" s="13"/>
      <c r="BE1312" s="9" t="s">
        <v>78</v>
      </c>
      <c r="BF1312" s="6"/>
      <c r="BG1312" s="9" t="s">
        <v>79</v>
      </c>
      <c r="BH1312" s="9" t="s">
        <v>106</v>
      </c>
      <c r="BI1312" s="9" t="s">
        <v>2017</v>
      </c>
      <c r="BJ1312" s="9" t="s">
        <v>108</v>
      </c>
      <c r="BK1312" s="7" t="s">
        <v>1859</v>
      </c>
      <c r="BL1312" s="13">
        <v>118293.36</v>
      </c>
      <c r="BM1312" s="7" t="s">
        <v>1861</v>
      </c>
      <c r="BN1312" s="13"/>
      <c r="BO1312" s="14">
        <v>42115</v>
      </c>
      <c r="BP1312" s="14">
        <v>47412</v>
      </c>
      <c r="BQ1312" s="14" t="s">
        <v>1862</v>
      </c>
      <c r="BR1312" s="14" t="s">
        <v>1863</v>
      </c>
      <c r="BS1312" s="14" t="s">
        <v>87</v>
      </c>
      <c r="BT1312" s="14" t="s">
        <v>87</v>
      </c>
      <c r="BU1312" s="13">
        <v>0</v>
      </c>
      <c r="BV1312" s="13">
        <v>0</v>
      </c>
      <c r="BW1312" s="13">
        <v>0</v>
      </c>
    </row>
    <row r="1313" spans="1:75" s="1" customFormat="1" ht="18.2" customHeight="1" x14ac:dyDescent="0.15">
      <c r="A1313" s="15">
        <v>1308</v>
      </c>
      <c r="B1313" s="16" t="s">
        <v>75</v>
      </c>
      <c r="C1313" s="16" t="s">
        <v>76</v>
      </c>
      <c r="D1313" s="17">
        <v>45110</v>
      </c>
      <c r="E1313" s="18" t="s">
        <v>2018</v>
      </c>
      <c r="F1313" s="19">
        <v>0</v>
      </c>
      <c r="G1313" s="19">
        <v>0</v>
      </c>
      <c r="H1313" s="20">
        <v>222603.57</v>
      </c>
      <c r="I1313" s="20">
        <v>0</v>
      </c>
      <c r="J1313" s="20">
        <v>0</v>
      </c>
      <c r="K1313" s="20">
        <v>222603.57</v>
      </c>
      <c r="L1313" s="20">
        <v>2649.86</v>
      </c>
      <c r="M1313" s="20">
        <v>0</v>
      </c>
      <c r="N1313" s="20">
        <v>0</v>
      </c>
      <c r="O1313" s="20">
        <v>2649.86</v>
      </c>
      <c r="P1313" s="20">
        <v>0</v>
      </c>
      <c r="Q1313" s="20">
        <v>0</v>
      </c>
      <c r="R1313" s="20">
        <v>219953.71</v>
      </c>
      <c r="S1313" s="20">
        <v>0</v>
      </c>
      <c r="T1313" s="20">
        <v>1847.61</v>
      </c>
      <c r="U1313" s="20">
        <v>0</v>
      </c>
      <c r="V1313" s="20">
        <v>0</v>
      </c>
      <c r="W1313" s="20">
        <v>1847.61</v>
      </c>
      <c r="X1313" s="20">
        <v>0</v>
      </c>
      <c r="Y1313" s="20">
        <v>0</v>
      </c>
      <c r="Z1313" s="20">
        <v>0</v>
      </c>
      <c r="AA1313" s="20">
        <v>0</v>
      </c>
      <c r="AB1313" s="20">
        <v>0</v>
      </c>
      <c r="AC1313" s="20">
        <v>0</v>
      </c>
      <c r="AD1313" s="20">
        <v>0</v>
      </c>
      <c r="AE1313" s="20">
        <v>0</v>
      </c>
      <c r="AF1313" s="20">
        <v>0</v>
      </c>
      <c r="AG1313" s="20">
        <v>0</v>
      </c>
      <c r="AH1313" s="20">
        <v>198.8</v>
      </c>
      <c r="AI1313" s="20">
        <v>0</v>
      </c>
      <c r="AJ1313" s="20">
        <v>0</v>
      </c>
      <c r="AK1313" s="20">
        <v>0</v>
      </c>
      <c r="AL1313" s="20">
        <v>0</v>
      </c>
      <c r="AM1313" s="20">
        <v>0</v>
      </c>
      <c r="AN1313" s="20">
        <v>0</v>
      </c>
      <c r="AO1313" s="20">
        <v>0</v>
      </c>
      <c r="AP1313" s="20">
        <v>0.79</v>
      </c>
      <c r="AQ1313" s="20">
        <v>0</v>
      </c>
      <c r="AR1313" s="20">
        <v>0.06</v>
      </c>
      <c r="AS1313" s="20">
        <v>0</v>
      </c>
      <c r="AT1313" s="11">
        <f t="shared" si="20"/>
        <v>4697</v>
      </c>
      <c r="AU1313" s="20">
        <v>0</v>
      </c>
      <c r="AV1313" s="20">
        <v>0</v>
      </c>
      <c r="AW1313" s="21">
        <v>63</v>
      </c>
      <c r="AX1313" s="21">
        <v>162</v>
      </c>
      <c r="AY1313" s="20">
        <v>399844.46</v>
      </c>
      <c r="AZ1313" s="20">
        <v>399844.46</v>
      </c>
      <c r="BA1313" s="22">
        <v>90</v>
      </c>
      <c r="BB1313" s="22">
        <v>49.508836260980097</v>
      </c>
      <c r="BC1313" s="22">
        <v>9.9600000000000009</v>
      </c>
      <c r="BD1313" s="22"/>
      <c r="BE1313" s="18" t="s">
        <v>78</v>
      </c>
      <c r="BF1313" s="15"/>
      <c r="BG1313" s="18" t="s">
        <v>105</v>
      </c>
      <c r="BH1313" s="18" t="s">
        <v>127</v>
      </c>
      <c r="BI1313" s="18" t="s">
        <v>893</v>
      </c>
      <c r="BJ1313" s="18" t="s">
        <v>108</v>
      </c>
      <c r="BK1313" s="16" t="s">
        <v>1859</v>
      </c>
      <c r="BL1313" s="22">
        <v>219953.71</v>
      </c>
      <c r="BM1313" s="16" t="s">
        <v>1861</v>
      </c>
      <c r="BN1313" s="22"/>
      <c r="BO1313" s="23">
        <v>42115</v>
      </c>
      <c r="BP1313" s="23">
        <v>47047</v>
      </c>
      <c r="BQ1313" s="14" t="s">
        <v>1868</v>
      </c>
      <c r="BR1313" s="14" t="s">
        <v>1869</v>
      </c>
      <c r="BS1313" s="14" t="s">
        <v>87</v>
      </c>
      <c r="BT1313" s="14" t="s">
        <v>87</v>
      </c>
      <c r="BU1313" s="22">
        <v>0</v>
      </c>
      <c r="BV1313" s="22">
        <v>0</v>
      </c>
      <c r="BW1313" s="22">
        <v>0</v>
      </c>
    </row>
    <row r="1314" spans="1:75" s="1" customFormat="1" ht="18.2" customHeight="1" x14ac:dyDescent="0.15">
      <c r="A1314" s="6">
        <v>1309</v>
      </c>
      <c r="B1314" s="7" t="s">
        <v>75</v>
      </c>
      <c r="C1314" s="7" t="s">
        <v>76</v>
      </c>
      <c r="D1314" s="8">
        <v>45110</v>
      </c>
      <c r="E1314" s="9" t="s">
        <v>2019</v>
      </c>
      <c r="F1314" s="10">
        <v>35</v>
      </c>
      <c r="G1314" s="10">
        <v>34</v>
      </c>
      <c r="H1314" s="11">
        <v>450531.51</v>
      </c>
      <c r="I1314" s="11">
        <v>121844.69</v>
      </c>
      <c r="J1314" s="11">
        <v>0</v>
      </c>
      <c r="K1314" s="11">
        <v>572376.19999999995</v>
      </c>
      <c r="L1314" s="11">
        <v>4108.4799999999996</v>
      </c>
      <c r="M1314" s="11">
        <v>0</v>
      </c>
      <c r="N1314" s="11">
        <v>0</v>
      </c>
      <c r="O1314" s="11">
        <v>0</v>
      </c>
      <c r="P1314" s="11">
        <v>0</v>
      </c>
      <c r="Q1314" s="11">
        <v>0</v>
      </c>
      <c r="R1314" s="11">
        <v>572376.19999999995</v>
      </c>
      <c r="S1314" s="11">
        <v>140643.47</v>
      </c>
      <c r="T1314" s="11">
        <v>3611.76</v>
      </c>
      <c r="U1314" s="11">
        <v>0</v>
      </c>
      <c r="V1314" s="11">
        <v>0</v>
      </c>
      <c r="W1314" s="11">
        <v>0</v>
      </c>
      <c r="X1314" s="11">
        <v>0</v>
      </c>
      <c r="Y1314" s="11">
        <v>0</v>
      </c>
      <c r="Z1314" s="11">
        <v>144255.23000000001</v>
      </c>
      <c r="AA1314" s="11">
        <v>0</v>
      </c>
      <c r="AB1314" s="11">
        <v>0</v>
      </c>
      <c r="AC1314" s="11">
        <v>0</v>
      </c>
      <c r="AD1314" s="11">
        <v>0</v>
      </c>
      <c r="AE1314" s="11">
        <v>0</v>
      </c>
      <c r="AF1314" s="11">
        <v>0</v>
      </c>
      <c r="AG1314" s="11">
        <v>0</v>
      </c>
      <c r="AH1314" s="11">
        <v>0</v>
      </c>
      <c r="AI1314" s="11">
        <v>0</v>
      </c>
      <c r="AJ1314" s="11">
        <v>0</v>
      </c>
      <c r="AK1314" s="11">
        <v>0</v>
      </c>
      <c r="AL1314" s="11">
        <v>0</v>
      </c>
      <c r="AM1314" s="11">
        <v>0</v>
      </c>
      <c r="AN1314" s="11">
        <v>0</v>
      </c>
      <c r="AO1314" s="11">
        <v>0</v>
      </c>
      <c r="AP1314" s="11">
        <v>0</v>
      </c>
      <c r="AQ1314" s="11">
        <v>0</v>
      </c>
      <c r="AR1314" s="11">
        <v>0</v>
      </c>
      <c r="AS1314" s="11">
        <v>0</v>
      </c>
      <c r="AT1314" s="11">
        <f t="shared" si="20"/>
        <v>0</v>
      </c>
      <c r="AU1314" s="11">
        <v>125953.17</v>
      </c>
      <c r="AV1314" s="11">
        <v>144255.23000000001</v>
      </c>
      <c r="AW1314" s="12">
        <v>78</v>
      </c>
      <c r="AX1314" s="12">
        <v>172</v>
      </c>
      <c r="AY1314" s="11">
        <v>694611.33</v>
      </c>
      <c r="AZ1314" s="11">
        <v>694611.33</v>
      </c>
      <c r="BA1314" s="13">
        <v>90</v>
      </c>
      <c r="BB1314" s="13">
        <v>74.162133232119899</v>
      </c>
      <c r="BC1314" s="13">
        <v>9.6199999999999992</v>
      </c>
      <c r="BD1314" s="13"/>
      <c r="BE1314" s="9" t="s">
        <v>78</v>
      </c>
      <c r="BF1314" s="6"/>
      <c r="BG1314" s="9" t="s">
        <v>199</v>
      </c>
      <c r="BH1314" s="9" t="s">
        <v>438</v>
      </c>
      <c r="BI1314" s="9" t="s">
        <v>439</v>
      </c>
      <c r="BJ1314" s="9" t="s">
        <v>82</v>
      </c>
      <c r="BK1314" s="7" t="s">
        <v>1859</v>
      </c>
      <c r="BL1314" s="13">
        <v>572376.19999999995</v>
      </c>
      <c r="BM1314" s="7" t="s">
        <v>1861</v>
      </c>
      <c r="BN1314" s="13"/>
      <c r="BO1314" s="14">
        <v>42255</v>
      </c>
      <c r="BP1314" s="14">
        <v>47491</v>
      </c>
      <c r="BQ1314" s="14" t="s">
        <v>1862</v>
      </c>
      <c r="BR1314" s="14" t="s">
        <v>1863</v>
      </c>
      <c r="BS1314" s="14" t="s">
        <v>87</v>
      </c>
      <c r="BT1314" s="14" t="s">
        <v>87</v>
      </c>
      <c r="BU1314" s="13">
        <v>12738.38</v>
      </c>
      <c r="BV1314" s="13">
        <v>0</v>
      </c>
      <c r="BW1314" s="13">
        <v>0</v>
      </c>
    </row>
    <row r="1315" spans="1:75" s="1" customFormat="1" ht="18.2" customHeight="1" x14ac:dyDescent="0.15">
      <c r="A1315" s="15">
        <v>1310</v>
      </c>
      <c r="B1315" s="16" t="s">
        <v>75</v>
      </c>
      <c r="C1315" s="16" t="s">
        <v>76</v>
      </c>
      <c r="D1315" s="17">
        <v>45110</v>
      </c>
      <c r="E1315" s="18" t="s">
        <v>2020</v>
      </c>
      <c r="F1315" s="19">
        <v>2</v>
      </c>
      <c r="G1315" s="19">
        <v>2</v>
      </c>
      <c r="H1315" s="20">
        <v>372953.7</v>
      </c>
      <c r="I1315" s="20">
        <v>5221.5200000000004</v>
      </c>
      <c r="J1315" s="20">
        <v>0</v>
      </c>
      <c r="K1315" s="20">
        <v>378175.22</v>
      </c>
      <c r="L1315" s="20">
        <v>2645.37</v>
      </c>
      <c r="M1315" s="20">
        <v>0</v>
      </c>
      <c r="N1315" s="20">
        <v>2599.29</v>
      </c>
      <c r="O1315" s="20">
        <v>0</v>
      </c>
      <c r="P1315" s="20">
        <v>0</v>
      </c>
      <c r="Q1315" s="20">
        <v>0</v>
      </c>
      <c r="R1315" s="20">
        <v>375575.93</v>
      </c>
      <c r="S1315" s="20">
        <v>6651.86</v>
      </c>
      <c r="T1315" s="20">
        <v>3291.32</v>
      </c>
      <c r="U1315" s="20">
        <v>0</v>
      </c>
      <c r="V1315" s="20">
        <v>3337.4</v>
      </c>
      <c r="W1315" s="20">
        <v>0</v>
      </c>
      <c r="X1315" s="20">
        <v>0</v>
      </c>
      <c r="Y1315" s="20">
        <v>0</v>
      </c>
      <c r="Z1315" s="20">
        <v>6605.78</v>
      </c>
      <c r="AA1315" s="20">
        <v>0</v>
      </c>
      <c r="AB1315" s="20">
        <v>0</v>
      </c>
      <c r="AC1315" s="20">
        <v>0</v>
      </c>
      <c r="AD1315" s="20">
        <v>0</v>
      </c>
      <c r="AE1315" s="20">
        <v>0</v>
      </c>
      <c r="AF1315" s="20">
        <v>0</v>
      </c>
      <c r="AG1315" s="20">
        <v>0</v>
      </c>
      <c r="AH1315" s="20">
        <v>0</v>
      </c>
      <c r="AI1315" s="20">
        <v>0</v>
      </c>
      <c r="AJ1315" s="20">
        <v>0</v>
      </c>
      <c r="AK1315" s="20">
        <v>0</v>
      </c>
      <c r="AL1315" s="20">
        <v>350</v>
      </c>
      <c r="AM1315" s="20">
        <v>0</v>
      </c>
      <c r="AN1315" s="20">
        <v>0</v>
      </c>
      <c r="AO1315" s="20">
        <v>273.31</v>
      </c>
      <c r="AP1315" s="20">
        <v>0</v>
      </c>
      <c r="AQ1315" s="20">
        <v>0</v>
      </c>
      <c r="AR1315" s="20">
        <v>0</v>
      </c>
      <c r="AS1315" s="20">
        <v>0</v>
      </c>
      <c r="AT1315" s="11">
        <f t="shared" si="20"/>
        <v>6560</v>
      </c>
      <c r="AU1315" s="20">
        <v>5267.6</v>
      </c>
      <c r="AV1315" s="20">
        <v>6605.78</v>
      </c>
      <c r="AW1315" s="21">
        <v>91</v>
      </c>
      <c r="AX1315" s="21">
        <v>190</v>
      </c>
      <c r="AY1315" s="20">
        <v>545999.99</v>
      </c>
      <c r="AZ1315" s="20">
        <v>545999.99</v>
      </c>
      <c r="BA1315" s="22">
        <v>85.098130999999995</v>
      </c>
      <c r="BB1315" s="22">
        <v>58.5362825585159</v>
      </c>
      <c r="BC1315" s="22">
        <v>10.59</v>
      </c>
      <c r="BD1315" s="22"/>
      <c r="BE1315" s="18" t="s">
        <v>78</v>
      </c>
      <c r="BF1315" s="15"/>
      <c r="BG1315" s="18" t="s">
        <v>79</v>
      </c>
      <c r="BH1315" s="18" t="s">
        <v>106</v>
      </c>
      <c r="BI1315" s="18" t="s">
        <v>366</v>
      </c>
      <c r="BJ1315" s="18" t="s">
        <v>95</v>
      </c>
      <c r="BK1315" s="16" t="s">
        <v>1859</v>
      </c>
      <c r="BL1315" s="22">
        <v>375575.93</v>
      </c>
      <c r="BM1315" s="16" t="s">
        <v>1861</v>
      </c>
      <c r="BN1315" s="22"/>
      <c r="BO1315" s="23">
        <v>42115</v>
      </c>
      <c r="BP1315" s="23">
        <v>47900</v>
      </c>
      <c r="BQ1315" s="14" t="s">
        <v>1868</v>
      </c>
      <c r="BR1315" s="14" t="s">
        <v>1869</v>
      </c>
      <c r="BS1315" s="14" t="s">
        <v>87</v>
      </c>
      <c r="BT1315" s="14" t="s">
        <v>87</v>
      </c>
      <c r="BU1315" s="22">
        <v>518.57000000000005</v>
      </c>
      <c r="BV1315" s="22">
        <v>0</v>
      </c>
      <c r="BW1315" s="22">
        <v>0</v>
      </c>
    </row>
    <row r="1316" spans="1:75" s="1" customFormat="1" ht="18.2" customHeight="1" x14ac:dyDescent="0.15">
      <c r="A1316" s="6">
        <v>1311</v>
      </c>
      <c r="B1316" s="7" t="s">
        <v>75</v>
      </c>
      <c r="C1316" s="7" t="s">
        <v>76</v>
      </c>
      <c r="D1316" s="8">
        <v>45110</v>
      </c>
      <c r="E1316" s="9" t="s">
        <v>2021</v>
      </c>
      <c r="F1316" s="10">
        <v>0</v>
      </c>
      <c r="G1316" s="10">
        <v>0</v>
      </c>
      <c r="H1316" s="11">
        <v>112390.98</v>
      </c>
      <c r="I1316" s="11">
        <v>0</v>
      </c>
      <c r="J1316" s="11">
        <v>0</v>
      </c>
      <c r="K1316" s="11">
        <v>112390.98</v>
      </c>
      <c r="L1316" s="11">
        <v>894.68</v>
      </c>
      <c r="M1316" s="11">
        <v>0</v>
      </c>
      <c r="N1316" s="11">
        <v>0</v>
      </c>
      <c r="O1316" s="11">
        <v>894.68</v>
      </c>
      <c r="P1316" s="11">
        <v>0</v>
      </c>
      <c r="Q1316" s="11">
        <v>0</v>
      </c>
      <c r="R1316" s="11">
        <v>111496.3</v>
      </c>
      <c r="S1316" s="11">
        <v>0</v>
      </c>
      <c r="T1316" s="11">
        <v>768.01</v>
      </c>
      <c r="U1316" s="11">
        <v>0</v>
      </c>
      <c r="V1316" s="11">
        <v>0</v>
      </c>
      <c r="W1316" s="11">
        <v>768.01</v>
      </c>
      <c r="X1316" s="11">
        <v>0</v>
      </c>
      <c r="Y1316" s="11">
        <v>0</v>
      </c>
      <c r="Z1316" s="11">
        <v>0</v>
      </c>
      <c r="AA1316" s="11">
        <v>0</v>
      </c>
      <c r="AB1316" s="11">
        <v>0</v>
      </c>
      <c r="AC1316" s="11">
        <v>0</v>
      </c>
      <c r="AD1316" s="11">
        <v>0</v>
      </c>
      <c r="AE1316" s="11">
        <v>0</v>
      </c>
      <c r="AF1316" s="11">
        <v>0</v>
      </c>
      <c r="AG1316" s="11">
        <v>0</v>
      </c>
      <c r="AH1316" s="11">
        <v>87.58</v>
      </c>
      <c r="AI1316" s="11">
        <v>0</v>
      </c>
      <c r="AJ1316" s="11">
        <v>0</v>
      </c>
      <c r="AK1316" s="11">
        <v>0</v>
      </c>
      <c r="AL1316" s="11">
        <v>0</v>
      </c>
      <c r="AM1316" s="11">
        <v>0</v>
      </c>
      <c r="AN1316" s="11">
        <v>0</v>
      </c>
      <c r="AO1316" s="11">
        <v>0</v>
      </c>
      <c r="AP1316" s="11">
        <v>0</v>
      </c>
      <c r="AQ1316" s="11">
        <v>0</v>
      </c>
      <c r="AR1316" s="11">
        <v>0</v>
      </c>
      <c r="AS1316" s="11">
        <v>0.27</v>
      </c>
      <c r="AT1316" s="11">
        <f t="shared" si="20"/>
        <v>1750</v>
      </c>
      <c r="AU1316" s="11">
        <v>0</v>
      </c>
      <c r="AV1316" s="11">
        <v>0</v>
      </c>
      <c r="AW1316" s="12">
        <v>90</v>
      </c>
      <c r="AX1316" s="12">
        <v>189</v>
      </c>
      <c r="AY1316" s="11">
        <v>176147.58</v>
      </c>
      <c r="AZ1316" s="11">
        <v>176147.58</v>
      </c>
      <c r="BA1316" s="13">
        <v>88</v>
      </c>
      <c r="BB1316" s="13">
        <v>55.701443074040498</v>
      </c>
      <c r="BC1316" s="13">
        <v>8.1999999999999993</v>
      </c>
      <c r="BD1316" s="13"/>
      <c r="BE1316" s="9" t="s">
        <v>78</v>
      </c>
      <c r="BF1316" s="6"/>
      <c r="BG1316" s="9" t="s">
        <v>99</v>
      </c>
      <c r="BH1316" s="9" t="s">
        <v>1366</v>
      </c>
      <c r="BI1316" s="9" t="s">
        <v>2022</v>
      </c>
      <c r="BJ1316" s="9" t="s">
        <v>108</v>
      </c>
      <c r="BK1316" s="7" t="s">
        <v>1859</v>
      </c>
      <c r="BL1316" s="13">
        <v>111496.3</v>
      </c>
      <c r="BM1316" s="7" t="s">
        <v>1861</v>
      </c>
      <c r="BN1316" s="13"/>
      <c r="BO1316" s="14">
        <v>42116</v>
      </c>
      <c r="BP1316" s="14">
        <v>47870</v>
      </c>
      <c r="BQ1316" s="14" t="s">
        <v>1868</v>
      </c>
      <c r="BR1316" s="14" t="s">
        <v>1869</v>
      </c>
      <c r="BS1316" s="14" t="s">
        <v>87</v>
      </c>
      <c r="BT1316" s="14" t="s">
        <v>87</v>
      </c>
      <c r="BU1316" s="13">
        <v>0</v>
      </c>
      <c r="BV1316" s="13">
        <v>0</v>
      </c>
      <c r="BW1316" s="13">
        <v>0</v>
      </c>
    </row>
    <row r="1317" spans="1:75" s="1" customFormat="1" ht="18.2" customHeight="1" x14ac:dyDescent="0.15">
      <c r="A1317" s="15">
        <v>1312</v>
      </c>
      <c r="B1317" s="16" t="s">
        <v>75</v>
      </c>
      <c r="C1317" s="16" t="s">
        <v>76</v>
      </c>
      <c r="D1317" s="17">
        <v>45110</v>
      </c>
      <c r="E1317" s="18" t="s">
        <v>2023</v>
      </c>
      <c r="F1317" s="19">
        <v>98</v>
      </c>
      <c r="G1317" s="19">
        <v>97</v>
      </c>
      <c r="H1317" s="20">
        <v>191371.49</v>
      </c>
      <c r="I1317" s="20">
        <v>107933.26</v>
      </c>
      <c r="J1317" s="20">
        <v>0</v>
      </c>
      <c r="K1317" s="20">
        <v>299304.75</v>
      </c>
      <c r="L1317" s="20">
        <v>1672.9</v>
      </c>
      <c r="M1317" s="20">
        <v>0</v>
      </c>
      <c r="N1317" s="20">
        <v>0</v>
      </c>
      <c r="O1317" s="20">
        <v>0</v>
      </c>
      <c r="P1317" s="20">
        <v>0</v>
      </c>
      <c r="Q1317" s="20">
        <v>0</v>
      </c>
      <c r="R1317" s="20">
        <v>299304.75</v>
      </c>
      <c r="S1317" s="20">
        <v>221405.02</v>
      </c>
      <c r="T1317" s="20">
        <v>1722.34</v>
      </c>
      <c r="U1317" s="20">
        <v>0</v>
      </c>
      <c r="V1317" s="20">
        <v>0</v>
      </c>
      <c r="W1317" s="20">
        <v>0</v>
      </c>
      <c r="X1317" s="20">
        <v>0</v>
      </c>
      <c r="Y1317" s="20">
        <v>0</v>
      </c>
      <c r="Z1317" s="20">
        <v>223127.36</v>
      </c>
      <c r="AA1317" s="20">
        <v>0</v>
      </c>
      <c r="AB1317" s="20">
        <v>0</v>
      </c>
      <c r="AC1317" s="20">
        <v>0</v>
      </c>
      <c r="AD1317" s="20">
        <v>0</v>
      </c>
      <c r="AE1317" s="20">
        <v>0</v>
      </c>
      <c r="AF1317" s="20">
        <v>0</v>
      </c>
      <c r="AG1317" s="20">
        <v>0</v>
      </c>
      <c r="AH1317" s="20">
        <v>0</v>
      </c>
      <c r="AI1317" s="20">
        <v>0</v>
      </c>
      <c r="AJ1317" s="20">
        <v>0</v>
      </c>
      <c r="AK1317" s="20">
        <v>0</v>
      </c>
      <c r="AL1317" s="20">
        <v>0</v>
      </c>
      <c r="AM1317" s="20">
        <v>0</v>
      </c>
      <c r="AN1317" s="20">
        <v>0</v>
      </c>
      <c r="AO1317" s="20">
        <v>0</v>
      </c>
      <c r="AP1317" s="20">
        <v>0</v>
      </c>
      <c r="AQ1317" s="20">
        <v>0</v>
      </c>
      <c r="AR1317" s="20">
        <v>0</v>
      </c>
      <c r="AS1317" s="20">
        <v>0</v>
      </c>
      <c r="AT1317" s="11">
        <f t="shared" si="20"/>
        <v>0</v>
      </c>
      <c r="AU1317" s="20">
        <v>109606.16</v>
      </c>
      <c r="AV1317" s="20">
        <v>223127.36</v>
      </c>
      <c r="AW1317" s="21">
        <v>78</v>
      </c>
      <c r="AX1317" s="21">
        <v>177</v>
      </c>
      <c r="AY1317" s="20">
        <v>299999.99</v>
      </c>
      <c r="AZ1317" s="20">
        <v>299999.99</v>
      </c>
      <c r="BA1317" s="22">
        <v>78.000000999999997</v>
      </c>
      <c r="BB1317" s="22">
        <v>77.819238591657097</v>
      </c>
      <c r="BC1317" s="22">
        <v>10.8</v>
      </c>
      <c r="BD1317" s="22"/>
      <c r="BE1317" s="18" t="s">
        <v>78</v>
      </c>
      <c r="BF1317" s="15"/>
      <c r="BG1317" s="18" t="s">
        <v>199</v>
      </c>
      <c r="BH1317" s="18" t="s">
        <v>518</v>
      </c>
      <c r="BI1317" s="18" t="s">
        <v>519</v>
      </c>
      <c r="BJ1317" s="18" t="s">
        <v>82</v>
      </c>
      <c r="BK1317" s="16" t="s">
        <v>1859</v>
      </c>
      <c r="BL1317" s="22">
        <v>299304.75</v>
      </c>
      <c r="BM1317" s="16" t="s">
        <v>1861</v>
      </c>
      <c r="BN1317" s="22"/>
      <c r="BO1317" s="23">
        <v>42118</v>
      </c>
      <c r="BP1317" s="23">
        <v>47507</v>
      </c>
      <c r="BQ1317" s="14" t="s">
        <v>1865</v>
      </c>
      <c r="BR1317" s="14" t="s">
        <v>1866</v>
      </c>
      <c r="BS1317" s="14" t="s">
        <v>87</v>
      </c>
      <c r="BT1317" s="14" t="s">
        <v>87</v>
      </c>
      <c r="BU1317" s="22">
        <v>26612.080000000002</v>
      </c>
      <c r="BV1317" s="22">
        <v>0</v>
      </c>
      <c r="BW1317" s="22">
        <v>0</v>
      </c>
    </row>
    <row r="1318" spans="1:75" s="1" customFormat="1" ht="18.2" customHeight="1" x14ac:dyDescent="0.15">
      <c r="A1318" s="6">
        <v>1313</v>
      </c>
      <c r="B1318" s="7" t="s">
        <v>75</v>
      </c>
      <c r="C1318" s="7" t="s">
        <v>76</v>
      </c>
      <c r="D1318" s="8">
        <v>45110</v>
      </c>
      <c r="E1318" s="9" t="s">
        <v>2024</v>
      </c>
      <c r="F1318" s="10">
        <v>0</v>
      </c>
      <c r="G1318" s="10">
        <v>0</v>
      </c>
      <c r="H1318" s="11">
        <v>81598.740000000005</v>
      </c>
      <c r="I1318" s="11">
        <v>0</v>
      </c>
      <c r="J1318" s="11">
        <v>0</v>
      </c>
      <c r="K1318" s="11">
        <v>81598.740000000005</v>
      </c>
      <c r="L1318" s="11">
        <v>3951.11</v>
      </c>
      <c r="M1318" s="11">
        <v>0</v>
      </c>
      <c r="N1318" s="11">
        <v>0</v>
      </c>
      <c r="O1318" s="11">
        <v>3951.11</v>
      </c>
      <c r="P1318" s="11">
        <v>0</v>
      </c>
      <c r="Q1318" s="11">
        <v>0</v>
      </c>
      <c r="R1318" s="11">
        <v>77647.63</v>
      </c>
      <c r="S1318" s="11">
        <v>0</v>
      </c>
      <c r="T1318" s="11">
        <v>747.99</v>
      </c>
      <c r="U1318" s="11">
        <v>0</v>
      </c>
      <c r="V1318" s="11">
        <v>0</v>
      </c>
      <c r="W1318" s="11">
        <v>747.99</v>
      </c>
      <c r="X1318" s="11">
        <v>0</v>
      </c>
      <c r="Y1318" s="11">
        <v>0</v>
      </c>
      <c r="Z1318" s="11">
        <v>0</v>
      </c>
      <c r="AA1318" s="11">
        <v>0</v>
      </c>
      <c r="AB1318" s="11">
        <v>0</v>
      </c>
      <c r="AC1318" s="11">
        <v>0</v>
      </c>
      <c r="AD1318" s="11">
        <v>0</v>
      </c>
      <c r="AE1318" s="11">
        <v>0</v>
      </c>
      <c r="AF1318" s="11">
        <v>0</v>
      </c>
      <c r="AG1318" s="11">
        <v>0</v>
      </c>
      <c r="AH1318" s="11">
        <v>166.45</v>
      </c>
      <c r="AI1318" s="11">
        <v>0</v>
      </c>
      <c r="AJ1318" s="11">
        <v>0</v>
      </c>
      <c r="AK1318" s="11">
        <v>0</v>
      </c>
      <c r="AL1318" s="11">
        <v>0</v>
      </c>
      <c r="AM1318" s="11">
        <v>0</v>
      </c>
      <c r="AN1318" s="11">
        <v>0</v>
      </c>
      <c r="AO1318" s="11">
        <v>0</v>
      </c>
      <c r="AP1318" s="11">
        <v>40.4</v>
      </c>
      <c r="AQ1318" s="11">
        <v>0</v>
      </c>
      <c r="AR1318" s="11">
        <v>39.950000000000003</v>
      </c>
      <c r="AS1318" s="11">
        <v>0</v>
      </c>
      <c r="AT1318" s="11">
        <f t="shared" si="20"/>
        <v>4866</v>
      </c>
      <c r="AU1318" s="11">
        <v>0</v>
      </c>
      <c r="AV1318" s="11">
        <v>0</v>
      </c>
      <c r="AW1318" s="12">
        <v>18</v>
      </c>
      <c r="AX1318" s="12">
        <v>116</v>
      </c>
      <c r="AY1318" s="11">
        <v>334757.39</v>
      </c>
      <c r="AZ1318" s="11">
        <v>334757.39</v>
      </c>
      <c r="BA1318" s="13">
        <v>90</v>
      </c>
      <c r="BB1318" s="13">
        <v>20.875675664695599</v>
      </c>
      <c r="BC1318" s="13">
        <v>11</v>
      </c>
      <c r="BD1318" s="13"/>
      <c r="BE1318" s="9" t="s">
        <v>78</v>
      </c>
      <c r="BF1318" s="6"/>
      <c r="BG1318" s="9" t="s">
        <v>199</v>
      </c>
      <c r="BH1318" s="9" t="s">
        <v>200</v>
      </c>
      <c r="BI1318" s="9" t="s">
        <v>245</v>
      </c>
      <c r="BJ1318" s="9" t="s">
        <v>108</v>
      </c>
      <c r="BK1318" s="7" t="s">
        <v>1859</v>
      </c>
      <c r="BL1318" s="13">
        <v>77647.63</v>
      </c>
      <c r="BM1318" s="7" t="s">
        <v>1861</v>
      </c>
      <c r="BN1318" s="13"/>
      <c r="BO1318" s="14">
        <v>42146</v>
      </c>
      <c r="BP1318" s="14">
        <v>45679</v>
      </c>
      <c r="BQ1318" s="14" t="s">
        <v>1862</v>
      </c>
      <c r="BR1318" s="14" t="s">
        <v>1863</v>
      </c>
      <c r="BS1318" s="14" t="s">
        <v>87</v>
      </c>
      <c r="BT1318" s="14" t="s">
        <v>87</v>
      </c>
      <c r="BU1318" s="13">
        <v>0</v>
      </c>
      <c r="BV1318" s="13">
        <v>0</v>
      </c>
      <c r="BW1318" s="13">
        <v>0</v>
      </c>
    </row>
    <row r="1319" spans="1:75" s="1" customFormat="1" ht="18.2" customHeight="1" x14ac:dyDescent="0.15">
      <c r="A1319" s="15">
        <v>1314</v>
      </c>
      <c r="B1319" s="16" t="s">
        <v>75</v>
      </c>
      <c r="C1319" s="16" t="s">
        <v>76</v>
      </c>
      <c r="D1319" s="17">
        <v>45110</v>
      </c>
      <c r="E1319" s="18" t="s">
        <v>2025</v>
      </c>
      <c r="F1319" s="19">
        <v>0</v>
      </c>
      <c r="G1319" s="19">
        <v>1</v>
      </c>
      <c r="H1319" s="20">
        <v>209013.19</v>
      </c>
      <c r="I1319" s="20">
        <v>28.64</v>
      </c>
      <c r="J1319" s="20">
        <v>0</v>
      </c>
      <c r="K1319" s="20">
        <v>209041.83</v>
      </c>
      <c r="L1319" s="20">
        <v>1906.03</v>
      </c>
      <c r="M1319" s="20">
        <v>0</v>
      </c>
      <c r="N1319" s="20">
        <v>28.64</v>
      </c>
      <c r="O1319" s="20">
        <v>1906.03</v>
      </c>
      <c r="P1319" s="20">
        <v>0</v>
      </c>
      <c r="Q1319" s="20">
        <v>0</v>
      </c>
      <c r="R1319" s="20">
        <v>207107.16</v>
      </c>
      <c r="S1319" s="20">
        <v>0</v>
      </c>
      <c r="T1319" s="20">
        <v>1675.59</v>
      </c>
      <c r="U1319" s="20">
        <v>0</v>
      </c>
      <c r="V1319" s="20">
        <v>0</v>
      </c>
      <c r="W1319" s="20">
        <v>1675.59</v>
      </c>
      <c r="X1319" s="20">
        <v>0</v>
      </c>
      <c r="Y1319" s="20">
        <v>0</v>
      </c>
      <c r="Z1319" s="20">
        <v>0</v>
      </c>
      <c r="AA1319" s="20">
        <v>0</v>
      </c>
      <c r="AB1319" s="20">
        <v>0</v>
      </c>
      <c r="AC1319" s="20">
        <v>0</v>
      </c>
      <c r="AD1319" s="20">
        <v>0</v>
      </c>
      <c r="AE1319" s="20">
        <v>0</v>
      </c>
      <c r="AF1319" s="20">
        <v>0</v>
      </c>
      <c r="AG1319" s="20">
        <v>0</v>
      </c>
      <c r="AH1319" s="20">
        <v>145.04</v>
      </c>
      <c r="AI1319" s="20">
        <v>0</v>
      </c>
      <c r="AJ1319" s="20">
        <v>0</v>
      </c>
      <c r="AK1319" s="20">
        <v>0</v>
      </c>
      <c r="AL1319" s="20">
        <v>350</v>
      </c>
      <c r="AM1319" s="20">
        <v>0</v>
      </c>
      <c r="AN1319" s="20">
        <v>0</v>
      </c>
      <c r="AO1319" s="20">
        <v>0</v>
      </c>
      <c r="AP1319" s="20">
        <v>0</v>
      </c>
      <c r="AQ1319" s="20">
        <v>0</v>
      </c>
      <c r="AR1319" s="20">
        <v>0</v>
      </c>
      <c r="AS1319" s="20">
        <v>350.3</v>
      </c>
      <c r="AT1319" s="11">
        <f t="shared" si="20"/>
        <v>3755</v>
      </c>
      <c r="AU1319" s="20">
        <v>0</v>
      </c>
      <c r="AV1319" s="20">
        <v>0</v>
      </c>
      <c r="AW1319" s="21">
        <v>78</v>
      </c>
      <c r="AX1319" s="21">
        <v>130</v>
      </c>
      <c r="AY1319" s="20">
        <v>309113.24</v>
      </c>
      <c r="AZ1319" s="20">
        <v>272633.01</v>
      </c>
      <c r="BA1319" s="22">
        <v>90.000000999999997</v>
      </c>
      <c r="BB1319" s="22">
        <v>68.368993934766607</v>
      </c>
      <c r="BC1319" s="22">
        <v>9.6199999999999992</v>
      </c>
      <c r="BD1319" s="22"/>
      <c r="BE1319" s="18" t="s">
        <v>78</v>
      </c>
      <c r="BF1319" s="15"/>
      <c r="BG1319" s="18" t="s">
        <v>79</v>
      </c>
      <c r="BH1319" s="18" t="s">
        <v>409</v>
      </c>
      <c r="BI1319" s="18" t="s">
        <v>1215</v>
      </c>
      <c r="BJ1319" s="18" t="s">
        <v>108</v>
      </c>
      <c r="BK1319" s="16" t="s">
        <v>1859</v>
      </c>
      <c r="BL1319" s="22">
        <v>207107.16</v>
      </c>
      <c r="BM1319" s="16" t="s">
        <v>1861</v>
      </c>
      <c r="BN1319" s="22"/>
      <c r="BO1319" s="23">
        <v>43545</v>
      </c>
      <c r="BP1319" s="23">
        <v>47504</v>
      </c>
      <c r="BQ1319" s="14" t="s">
        <v>1868</v>
      </c>
      <c r="BR1319" s="14" t="s">
        <v>1869</v>
      </c>
      <c r="BS1319" s="14" t="s">
        <v>87</v>
      </c>
      <c r="BT1319" s="14" t="s">
        <v>87</v>
      </c>
      <c r="BU1319" s="22">
        <v>0</v>
      </c>
      <c r="BV1319" s="22">
        <v>0</v>
      </c>
      <c r="BW1319" s="22">
        <v>0</v>
      </c>
    </row>
    <row r="1320" spans="1:75" s="1" customFormat="1" ht="18.2" customHeight="1" x14ac:dyDescent="0.15">
      <c r="A1320" s="6">
        <v>1315</v>
      </c>
      <c r="B1320" s="7" t="s">
        <v>75</v>
      </c>
      <c r="C1320" s="7" t="s">
        <v>76</v>
      </c>
      <c r="D1320" s="8">
        <v>45110</v>
      </c>
      <c r="E1320" s="9" t="s">
        <v>2026</v>
      </c>
      <c r="F1320" s="10">
        <v>0</v>
      </c>
      <c r="G1320" s="10">
        <v>0</v>
      </c>
      <c r="H1320" s="11">
        <v>244152.62</v>
      </c>
      <c r="I1320" s="11">
        <v>0</v>
      </c>
      <c r="J1320" s="11">
        <v>0</v>
      </c>
      <c r="K1320" s="11">
        <v>244152.62</v>
      </c>
      <c r="L1320" s="11">
        <v>1908.55</v>
      </c>
      <c r="M1320" s="11">
        <v>0</v>
      </c>
      <c r="N1320" s="11">
        <v>0</v>
      </c>
      <c r="O1320" s="11">
        <v>1908.55</v>
      </c>
      <c r="P1320" s="11">
        <v>0</v>
      </c>
      <c r="Q1320" s="11">
        <v>0</v>
      </c>
      <c r="R1320" s="11">
        <v>242244.07</v>
      </c>
      <c r="S1320" s="11">
        <v>0</v>
      </c>
      <c r="T1320" s="11">
        <v>2154.65</v>
      </c>
      <c r="U1320" s="11">
        <v>0</v>
      </c>
      <c r="V1320" s="11">
        <v>0</v>
      </c>
      <c r="W1320" s="11">
        <v>2154.65</v>
      </c>
      <c r="X1320" s="11">
        <v>0</v>
      </c>
      <c r="Y1320" s="11">
        <v>0</v>
      </c>
      <c r="Z1320" s="11">
        <v>0</v>
      </c>
      <c r="AA1320" s="11">
        <v>0</v>
      </c>
      <c r="AB1320" s="11">
        <v>0</v>
      </c>
      <c r="AC1320" s="11">
        <v>0</v>
      </c>
      <c r="AD1320" s="11">
        <v>0</v>
      </c>
      <c r="AE1320" s="11">
        <v>0</v>
      </c>
      <c r="AF1320" s="11">
        <v>0</v>
      </c>
      <c r="AG1320" s="11">
        <v>0</v>
      </c>
      <c r="AH1320" s="11">
        <v>183.47</v>
      </c>
      <c r="AI1320" s="11">
        <v>0</v>
      </c>
      <c r="AJ1320" s="11">
        <v>0</v>
      </c>
      <c r="AK1320" s="11">
        <v>0</v>
      </c>
      <c r="AL1320" s="11">
        <v>0</v>
      </c>
      <c r="AM1320" s="11">
        <v>0</v>
      </c>
      <c r="AN1320" s="11">
        <v>0</v>
      </c>
      <c r="AO1320" s="11">
        <v>0</v>
      </c>
      <c r="AP1320" s="11">
        <v>3039.7</v>
      </c>
      <c r="AQ1320" s="11">
        <v>0</v>
      </c>
      <c r="AR1320" s="11">
        <v>3036.37</v>
      </c>
      <c r="AS1320" s="11">
        <v>0</v>
      </c>
      <c r="AT1320" s="11">
        <f t="shared" si="20"/>
        <v>4250</v>
      </c>
      <c r="AU1320" s="11">
        <v>0</v>
      </c>
      <c r="AV1320" s="11">
        <v>0</v>
      </c>
      <c r="AW1320" s="12">
        <v>85</v>
      </c>
      <c r="AX1320" s="12">
        <v>184</v>
      </c>
      <c r="AY1320" s="11">
        <v>369000.01</v>
      </c>
      <c r="AZ1320" s="11">
        <v>369000.01</v>
      </c>
      <c r="BA1320" s="13">
        <v>77.235766999999996</v>
      </c>
      <c r="BB1320" s="13">
        <v>50.704352413572302</v>
      </c>
      <c r="BC1320" s="13">
        <v>10.59</v>
      </c>
      <c r="BD1320" s="13"/>
      <c r="BE1320" s="9" t="s">
        <v>78</v>
      </c>
      <c r="BF1320" s="6"/>
      <c r="BG1320" s="9" t="s">
        <v>429</v>
      </c>
      <c r="BH1320" s="9" t="s">
        <v>430</v>
      </c>
      <c r="BI1320" s="9" t="s">
        <v>1271</v>
      </c>
      <c r="BJ1320" s="9" t="s">
        <v>108</v>
      </c>
      <c r="BK1320" s="7" t="s">
        <v>1859</v>
      </c>
      <c r="BL1320" s="13">
        <v>242244.07</v>
      </c>
      <c r="BM1320" s="7" t="s">
        <v>1861</v>
      </c>
      <c r="BN1320" s="13"/>
      <c r="BO1320" s="14">
        <v>42116</v>
      </c>
      <c r="BP1320" s="14">
        <v>47717</v>
      </c>
      <c r="BQ1320" s="14" t="s">
        <v>1868</v>
      </c>
      <c r="BR1320" s="14" t="s">
        <v>1869</v>
      </c>
      <c r="BS1320" s="14" t="s">
        <v>87</v>
      </c>
      <c r="BT1320" s="14" t="s">
        <v>87</v>
      </c>
      <c r="BU1320" s="13">
        <v>0</v>
      </c>
      <c r="BV1320" s="13">
        <v>0</v>
      </c>
      <c r="BW1320" s="13">
        <v>0</v>
      </c>
    </row>
    <row r="1321" spans="1:75" s="1" customFormat="1" ht="18.2" customHeight="1" x14ac:dyDescent="0.15">
      <c r="A1321" s="15">
        <v>1316</v>
      </c>
      <c r="B1321" s="16" t="s">
        <v>75</v>
      </c>
      <c r="C1321" s="16" t="s">
        <v>76</v>
      </c>
      <c r="D1321" s="17">
        <v>45110</v>
      </c>
      <c r="E1321" s="18" t="s">
        <v>2027</v>
      </c>
      <c r="F1321" s="19">
        <v>14</v>
      </c>
      <c r="G1321" s="19">
        <v>13</v>
      </c>
      <c r="H1321" s="20">
        <v>213771.36</v>
      </c>
      <c r="I1321" s="20">
        <v>21863.15</v>
      </c>
      <c r="J1321" s="20">
        <v>0</v>
      </c>
      <c r="K1321" s="20">
        <v>235634.51</v>
      </c>
      <c r="L1321" s="20">
        <v>1787.5</v>
      </c>
      <c r="M1321" s="20">
        <v>0</v>
      </c>
      <c r="N1321" s="20">
        <v>0</v>
      </c>
      <c r="O1321" s="20">
        <v>0</v>
      </c>
      <c r="P1321" s="20">
        <v>0</v>
      </c>
      <c r="Q1321" s="20">
        <v>0</v>
      </c>
      <c r="R1321" s="20">
        <v>235634.51</v>
      </c>
      <c r="S1321" s="20">
        <v>25489.77</v>
      </c>
      <c r="T1321" s="20">
        <v>1886.53</v>
      </c>
      <c r="U1321" s="20">
        <v>0</v>
      </c>
      <c r="V1321" s="20">
        <v>0</v>
      </c>
      <c r="W1321" s="20">
        <v>0</v>
      </c>
      <c r="X1321" s="20">
        <v>0</v>
      </c>
      <c r="Y1321" s="20">
        <v>0</v>
      </c>
      <c r="Z1321" s="20">
        <v>27376.3</v>
      </c>
      <c r="AA1321" s="20">
        <v>0</v>
      </c>
      <c r="AB1321" s="20">
        <v>0</v>
      </c>
      <c r="AC1321" s="20">
        <v>0</v>
      </c>
      <c r="AD1321" s="20">
        <v>0</v>
      </c>
      <c r="AE1321" s="20">
        <v>0</v>
      </c>
      <c r="AF1321" s="20">
        <v>0</v>
      </c>
      <c r="AG1321" s="20">
        <v>0</v>
      </c>
      <c r="AH1321" s="20">
        <v>0</v>
      </c>
      <c r="AI1321" s="20">
        <v>0</v>
      </c>
      <c r="AJ1321" s="20">
        <v>0</v>
      </c>
      <c r="AK1321" s="20">
        <v>0</v>
      </c>
      <c r="AL1321" s="20">
        <v>0</v>
      </c>
      <c r="AM1321" s="20">
        <v>0</v>
      </c>
      <c r="AN1321" s="20">
        <v>0</v>
      </c>
      <c r="AO1321" s="20">
        <v>0</v>
      </c>
      <c r="AP1321" s="20">
        <v>0</v>
      </c>
      <c r="AQ1321" s="20">
        <v>0</v>
      </c>
      <c r="AR1321" s="20">
        <v>0</v>
      </c>
      <c r="AS1321" s="20">
        <v>0</v>
      </c>
      <c r="AT1321" s="11">
        <f t="shared" si="20"/>
        <v>0</v>
      </c>
      <c r="AU1321" s="20">
        <v>23650.65</v>
      </c>
      <c r="AV1321" s="20">
        <v>27376.3</v>
      </c>
      <c r="AW1321" s="21">
        <v>81</v>
      </c>
      <c r="AX1321" s="21">
        <v>180</v>
      </c>
      <c r="AY1321" s="20">
        <v>330699.98</v>
      </c>
      <c r="AZ1321" s="20">
        <v>330699.98</v>
      </c>
      <c r="BA1321" s="22">
        <v>72.636616000000004</v>
      </c>
      <c r="BB1321" s="22">
        <v>51.755955410756798</v>
      </c>
      <c r="BC1321" s="22">
        <v>10.59</v>
      </c>
      <c r="BD1321" s="22"/>
      <c r="BE1321" s="18" t="s">
        <v>78</v>
      </c>
      <c r="BF1321" s="15"/>
      <c r="BG1321" s="18" t="s">
        <v>199</v>
      </c>
      <c r="BH1321" s="18" t="s">
        <v>1680</v>
      </c>
      <c r="BI1321" s="18" t="s">
        <v>1681</v>
      </c>
      <c r="BJ1321" s="18" t="s">
        <v>82</v>
      </c>
      <c r="BK1321" s="16" t="s">
        <v>1859</v>
      </c>
      <c r="BL1321" s="22">
        <v>235634.51</v>
      </c>
      <c r="BM1321" s="16" t="s">
        <v>1861</v>
      </c>
      <c r="BN1321" s="22"/>
      <c r="BO1321" s="23">
        <v>42118</v>
      </c>
      <c r="BP1321" s="23">
        <v>47597</v>
      </c>
      <c r="BQ1321" s="14" t="s">
        <v>1862</v>
      </c>
      <c r="BR1321" s="14" t="s">
        <v>1863</v>
      </c>
      <c r="BS1321" s="14" t="s">
        <v>87</v>
      </c>
      <c r="BT1321" s="14" t="s">
        <v>87</v>
      </c>
      <c r="BU1321" s="22">
        <v>2137.59</v>
      </c>
      <c r="BV1321" s="22">
        <v>0</v>
      </c>
      <c r="BW1321" s="22">
        <v>0</v>
      </c>
    </row>
    <row r="1322" spans="1:75" s="1" customFormat="1" ht="18.2" customHeight="1" x14ac:dyDescent="0.15">
      <c r="A1322" s="6">
        <v>1317</v>
      </c>
      <c r="B1322" s="7" t="s">
        <v>75</v>
      </c>
      <c r="C1322" s="7" t="s">
        <v>76</v>
      </c>
      <c r="D1322" s="8">
        <v>45110</v>
      </c>
      <c r="E1322" s="9" t="s">
        <v>2028</v>
      </c>
      <c r="F1322" s="10">
        <v>0</v>
      </c>
      <c r="G1322" s="10">
        <v>0</v>
      </c>
      <c r="H1322" s="11">
        <v>480285.09</v>
      </c>
      <c r="I1322" s="11">
        <v>0</v>
      </c>
      <c r="J1322" s="11">
        <v>0</v>
      </c>
      <c r="K1322" s="11">
        <v>480285.09</v>
      </c>
      <c r="L1322" s="11">
        <v>5376.09</v>
      </c>
      <c r="M1322" s="11">
        <v>0</v>
      </c>
      <c r="N1322" s="11">
        <v>0</v>
      </c>
      <c r="O1322" s="11">
        <v>5376.09</v>
      </c>
      <c r="P1322" s="11">
        <v>0</v>
      </c>
      <c r="Q1322" s="11">
        <v>0</v>
      </c>
      <c r="R1322" s="11">
        <v>474909</v>
      </c>
      <c r="S1322" s="11">
        <v>0</v>
      </c>
      <c r="T1322" s="11">
        <v>4282.54</v>
      </c>
      <c r="U1322" s="11">
        <v>0</v>
      </c>
      <c r="V1322" s="11">
        <v>0</v>
      </c>
      <c r="W1322" s="11">
        <v>4282.54</v>
      </c>
      <c r="X1322" s="11">
        <v>0</v>
      </c>
      <c r="Y1322" s="11">
        <v>0</v>
      </c>
      <c r="Z1322" s="11">
        <v>0</v>
      </c>
      <c r="AA1322" s="11">
        <v>0</v>
      </c>
      <c r="AB1322" s="11">
        <v>0</v>
      </c>
      <c r="AC1322" s="11">
        <v>0</v>
      </c>
      <c r="AD1322" s="11">
        <v>0</v>
      </c>
      <c r="AE1322" s="11">
        <v>0</v>
      </c>
      <c r="AF1322" s="11">
        <v>0</v>
      </c>
      <c r="AG1322" s="11">
        <v>0</v>
      </c>
      <c r="AH1322" s="11">
        <v>411.86</v>
      </c>
      <c r="AI1322" s="11">
        <v>0</v>
      </c>
      <c r="AJ1322" s="11">
        <v>0</v>
      </c>
      <c r="AK1322" s="11">
        <v>0</v>
      </c>
      <c r="AL1322" s="11">
        <v>0</v>
      </c>
      <c r="AM1322" s="11">
        <v>0</v>
      </c>
      <c r="AN1322" s="11">
        <v>0</v>
      </c>
      <c r="AO1322" s="11">
        <v>0</v>
      </c>
      <c r="AP1322" s="11">
        <v>0</v>
      </c>
      <c r="AQ1322" s="11">
        <v>0</v>
      </c>
      <c r="AR1322" s="11">
        <v>0</v>
      </c>
      <c r="AS1322" s="11">
        <v>0.49</v>
      </c>
      <c r="AT1322" s="11">
        <f t="shared" si="20"/>
        <v>10070</v>
      </c>
      <c r="AU1322" s="11">
        <v>0</v>
      </c>
      <c r="AV1322" s="11">
        <v>0</v>
      </c>
      <c r="AW1322" s="12">
        <v>65</v>
      </c>
      <c r="AX1322" s="12">
        <v>163</v>
      </c>
      <c r="AY1322" s="11">
        <v>828351.75</v>
      </c>
      <c r="AZ1322" s="11">
        <v>828351.75</v>
      </c>
      <c r="BA1322" s="13">
        <v>90</v>
      </c>
      <c r="BB1322" s="13">
        <v>51.598623410888003</v>
      </c>
      <c r="BC1322" s="13">
        <v>10.7</v>
      </c>
      <c r="BD1322" s="13"/>
      <c r="BE1322" s="9" t="s">
        <v>78</v>
      </c>
      <c r="BF1322" s="6"/>
      <c r="BG1322" s="9" t="s">
        <v>160</v>
      </c>
      <c r="BH1322" s="9" t="s">
        <v>209</v>
      </c>
      <c r="BI1322" s="9" t="s">
        <v>1511</v>
      </c>
      <c r="BJ1322" s="9" t="s">
        <v>108</v>
      </c>
      <c r="BK1322" s="7" t="s">
        <v>1859</v>
      </c>
      <c r="BL1322" s="13">
        <v>474909</v>
      </c>
      <c r="BM1322" s="7" t="s">
        <v>1861</v>
      </c>
      <c r="BN1322" s="13"/>
      <c r="BO1322" s="14">
        <v>42146</v>
      </c>
      <c r="BP1322" s="14">
        <v>47109</v>
      </c>
      <c r="BQ1322" s="14" t="s">
        <v>1868</v>
      </c>
      <c r="BR1322" s="14" t="s">
        <v>1869</v>
      </c>
      <c r="BS1322" s="14" t="s">
        <v>87</v>
      </c>
      <c r="BT1322" s="14" t="s">
        <v>87</v>
      </c>
      <c r="BU1322" s="13">
        <v>0</v>
      </c>
      <c r="BV1322" s="13">
        <v>0</v>
      </c>
      <c r="BW1322" s="13">
        <v>0</v>
      </c>
    </row>
    <row r="1323" spans="1:75" s="1" customFormat="1" ht="18.2" customHeight="1" x14ac:dyDescent="0.15">
      <c r="A1323" s="15">
        <v>1318</v>
      </c>
      <c r="B1323" s="16" t="s">
        <v>75</v>
      </c>
      <c r="C1323" s="16" t="s">
        <v>76</v>
      </c>
      <c r="D1323" s="17">
        <v>45110</v>
      </c>
      <c r="E1323" s="18" t="s">
        <v>2029</v>
      </c>
      <c r="F1323" s="19">
        <v>2</v>
      </c>
      <c r="G1323" s="19">
        <v>2</v>
      </c>
      <c r="H1323" s="20">
        <v>229135.49</v>
      </c>
      <c r="I1323" s="20">
        <v>3325.2</v>
      </c>
      <c r="J1323" s="20">
        <v>0</v>
      </c>
      <c r="K1323" s="20">
        <v>232460.69</v>
      </c>
      <c r="L1323" s="20">
        <v>1973.79</v>
      </c>
      <c r="M1323" s="20">
        <v>0</v>
      </c>
      <c r="N1323" s="20">
        <v>1697.18</v>
      </c>
      <c r="O1323" s="20">
        <v>0</v>
      </c>
      <c r="P1323" s="20">
        <v>0</v>
      </c>
      <c r="Q1323" s="20">
        <v>0</v>
      </c>
      <c r="R1323" s="20">
        <v>230763.51</v>
      </c>
      <c r="S1323" s="20">
        <v>1973.92</v>
      </c>
      <c r="T1323" s="20">
        <v>1957.2</v>
      </c>
      <c r="U1323" s="20">
        <v>0</v>
      </c>
      <c r="V1323" s="20">
        <v>1973.92</v>
      </c>
      <c r="W1323" s="20">
        <v>0</v>
      </c>
      <c r="X1323" s="20">
        <v>0</v>
      </c>
      <c r="Y1323" s="20">
        <v>0</v>
      </c>
      <c r="Z1323" s="20">
        <v>1957.2</v>
      </c>
      <c r="AA1323" s="20">
        <v>0</v>
      </c>
      <c r="AB1323" s="20">
        <v>0</v>
      </c>
      <c r="AC1323" s="20">
        <v>0</v>
      </c>
      <c r="AD1323" s="20">
        <v>0</v>
      </c>
      <c r="AE1323" s="20">
        <v>0</v>
      </c>
      <c r="AF1323" s="20">
        <v>0</v>
      </c>
      <c r="AG1323" s="20">
        <v>0</v>
      </c>
      <c r="AH1323" s="20">
        <v>0</v>
      </c>
      <c r="AI1323" s="20">
        <v>0</v>
      </c>
      <c r="AJ1323" s="20">
        <v>0</v>
      </c>
      <c r="AK1323" s="20">
        <v>0</v>
      </c>
      <c r="AL1323" s="20">
        <v>350</v>
      </c>
      <c r="AM1323" s="20">
        <v>0</v>
      </c>
      <c r="AN1323" s="20">
        <v>0</v>
      </c>
      <c r="AO1323" s="20">
        <v>178.9</v>
      </c>
      <c r="AP1323" s="20">
        <v>0</v>
      </c>
      <c r="AQ1323" s="20">
        <v>0</v>
      </c>
      <c r="AR1323" s="20">
        <v>0</v>
      </c>
      <c r="AS1323" s="20">
        <v>0</v>
      </c>
      <c r="AT1323" s="11">
        <f t="shared" si="20"/>
        <v>4200</v>
      </c>
      <c r="AU1323" s="20">
        <v>3601.81</v>
      </c>
      <c r="AV1323" s="20">
        <v>1957.2</v>
      </c>
      <c r="AW1323" s="21">
        <v>80</v>
      </c>
      <c r="AX1323" s="21">
        <v>179</v>
      </c>
      <c r="AY1323" s="20">
        <v>359806.97</v>
      </c>
      <c r="AZ1323" s="20">
        <v>359806.97</v>
      </c>
      <c r="BA1323" s="22">
        <v>81.630264999999994</v>
      </c>
      <c r="BB1323" s="22">
        <v>52.3538676130431</v>
      </c>
      <c r="BC1323" s="22">
        <v>10.25</v>
      </c>
      <c r="BD1323" s="22"/>
      <c r="BE1323" s="18" t="s">
        <v>78</v>
      </c>
      <c r="BF1323" s="15"/>
      <c r="BG1323" s="18" t="s">
        <v>105</v>
      </c>
      <c r="BH1323" s="18" t="s">
        <v>127</v>
      </c>
      <c r="BI1323" s="18" t="s">
        <v>1155</v>
      </c>
      <c r="BJ1323" s="18" t="s">
        <v>95</v>
      </c>
      <c r="BK1323" s="16" t="s">
        <v>1859</v>
      </c>
      <c r="BL1323" s="22">
        <v>230763.51</v>
      </c>
      <c r="BM1323" s="16" t="s">
        <v>1861</v>
      </c>
      <c r="BN1323" s="22"/>
      <c r="BO1323" s="23">
        <v>42118</v>
      </c>
      <c r="BP1323" s="23">
        <v>47566</v>
      </c>
      <c r="BQ1323" s="14" t="s">
        <v>1868</v>
      </c>
      <c r="BR1323" s="14" t="s">
        <v>1869</v>
      </c>
      <c r="BS1323" s="14" t="s">
        <v>87</v>
      </c>
      <c r="BT1323" s="14" t="s">
        <v>87</v>
      </c>
      <c r="BU1323" s="22">
        <v>178.9</v>
      </c>
      <c r="BV1323" s="22">
        <v>0</v>
      </c>
      <c r="BW1323" s="22">
        <v>0</v>
      </c>
    </row>
    <row r="1324" spans="1:75" s="1" customFormat="1" ht="18.2" customHeight="1" x14ac:dyDescent="0.15">
      <c r="A1324" s="6">
        <v>1319</v>
      </c>
      <c r="B1324" s="7" t="s">
        <v>75</v>
      </c>
      <c r="C1324" s="7" t="s">
        <v>76</v>
      </c>
      <c r="D1324" s="8">
        <v>45110</v>
      </c>
      <c r="E1324" s="9" t="s">
        <v>2030</v>
      </c>
      <c r="F1324" s="10">
        <v>0</v>
      </c>
      <c r="G1324" s="10">
        <v>0</v>
      </c>
      <c r="H1324" s="11">
        <v>282776.86</v>
      </c>
      <c r="I1324" s="11">
        <v>0</v>
      </c>
      <c r="J1324" s="11">
        <v>0</v>
      </c>
      <c r="K1324" s="11">
        <v>282776.86</v>
      </c>
      <c r="L1324" s="11">
        <v>1183.8699999999999</v>
      </c>
      <c r="M1324" s="11">
        <v>0</v>
      </c>
      <c r="N1324" s="11">
        <v>0</v>
      </c>
      <c r="O1324" s="11">
        <v>1183.8699999999999</v>
      </c>
      <c r="P1324" s="11">
        <v>0</v>
      </c>
      <c r="Q1324" s="11">
        <v>0</v>
      </c>
      <c r="R1324" s="11">
        <v>281592.99</v>
      </c>
      <c r="S1324" s="11">
        <v>0</v>
      </c>
      <c r="T1324" s="11">
        <v>2356.4699999999998</v>
      </c>
      <c r="U1324" s="11">
        <v>0</v>
      </c>
      <c r="V1324" s="11">
        <v>0</v>
      </c>
      <c r="W1324" s="11">
        <v>2356.4699999999998</v>
      </c>
      <c r="X1324" s="11">
        <v>0</v>
      </c>
      <c r="Y1324" s="11">
        <v>0</v>
      </c>
      <c r="Z1324" s="11">
        <v>0</v>
      </c>
      <c r="AA1324" s="11">
        <v>0</v>
      </c>
      <c r="AB1324" s="11">
        <v>0</v>
      </c>
      <c r="AC1324" s="11">
        <v>0</v>
      </c>
      <c r="AD1324" s="11">
        <v>0</v>
      </c>
      <c r="AE1324" s="11">
        <v>0</v>
      </c>
      <c r="AF1324" s="11">
        <v>0</v>
      </c>
      <c r="AG1324" s="11">
        <v>0</v>
      </c>
      <c r="AH1324" s="11">
        <v>209.51</v>
      </c>
      <c r="AI1324" s="11">
        <v>0</v>
      </c>
      <c r="AJ1324" s="11">
        <v>0</v>
      </c>
      <c r="AK1324" s="11">
        <v>0</v>
      </c>
      <c r="AL1324" s="11">
        <v>0</v>
      </c>
      <c r="AM1324" s="11">
        <v>0</v>
      </c>
      <c r="AN1324" s="11">
        <v>0</v>
      </c>
      <c r="AO1324" s="11">
        <v>0</v>
      </c>
      <c r="AP1324" s="11">
        <v>1131</v>
      </c>
      <c r="AQ1324" s="11">
        <v>0</v>
      </c>
      <c r="AR1324" s="11">
        <v>1130.8499999999999</v>
      </c>
      <c r="AS1324" s="11">
        <v>0</v>
      </c>
      <c r="AT1324" s="11">
        <f t="shared" si="20"/>
        <v>3750</v>
      </c>
      <c r="AU1324" s="11">
        <v>0</v>
      </c>
      <c r="AV1324" s="11">
        <v>0</v>
      </c>
      <c r="AW1324" s="12">
        <v>131</v>
      </c>
      <c r="AX1324" s="12">
        <v>183</v>
      </c>
      <c r="AY1324" s="11">
        <v>473999.985522</v>
      </c>
      <c r="AZ1324" s="11">
        <v>331799.99</v>
      </c>
      <c r="BA1324" s="13">
        <v>64.34599</v>
      </c>
      <c r="BB1324" s="13">
        <v>54.609343775477797</v>
      </c>
      <c r="BC1324" s="13">
        <v>10</v>
      </c>
      <c r="BD1324" s="13"/>
      <c r="BE1324" s="9" t="s">
        <v>78</v>
      </c>
      <c r="BF1324" s="6"/>
      <c r="BG1324" s="9" t="s">
        <v>119</v>
      </c>
      <c r="BH1324" s="9" t="s">
        <v>180</v>
      </c>
      <c r="BI1324" s="9" t="s">
        <v>1659</v>
      </c>
      <c r="BJ1324" s="9" t="s">
        <v>108</v>
      </c>
      <c r="BK1324" s="7" t="s">
        <v>1859</v>
      </c>
      <c r="BL1324" s="13">
        <v>281592.99</v>
      </c>
      <c r="BM1324" s="7" t="s">
        <v>1861</v>
      </c>
      <c r="BN1324" s="13"/>
      <c r="BO1324" s="14">
        <v>43549</v>
      </c>
      <c r="BP1324" s="14">
        <v>49120</v>
      </c>
      <c r="BQ1324" s="14" t="s">
        <v>1868</v>
      </c>
      <c r="BR1324" s="14" t="s">
        <v>1869</v>
      </c>
      <c r="BS1324" s="14" t="s">
        <v>87</v>
      </c>
      <c r="BT1324" s="14" t="s">
        <v>87</v>
      </c>
      <c r="BU1324" s="13">
        <v>0</v>
      </c>
      <c r="BV1324" s="13">
        <v>0</v>
      </c>
      <c r="BW1324" s="13">
        <v>0</v>
      </c>
    </row>
    <row r="1325" spans="1:75" s="1" customFormat="1" ht="18.2" customHeight="1" x14ac:dyDescent="0.15">
      <c r="A1325" s="15">
        <v>1320</v>
      </c>
      <c r="B1325" s="16" t="s">
        <v>75</v>
      </c>
      <c r="C1325" s="16" t="s">
        <v>76</v>
      </c>
      <c r="D1325" s="17">
        <v>45110</v>
      </c>
      <c r="E1325" s="18" t="s">
        <v>2031</v>
      </c>
      <c r="F1325" s="19">
        <v>0</v>
      </c>
      <c r="G1325" s="19">
        <v>0</v>
      </c>
      <c r="H1325" s="20">
        <v>133429.5</v>
      </c>
      <c r="I1325" s="20">
        <v>0</v>
      </c>
      <c r="J1325" s="20">
        <v>0</v>
      </c>
      <c r="K1325" s="20">
        <v>133429.5</v>
      </c>
      <c r="L1325" s="20">
        <v>3626.82</v>
      </c>
      <c r="M1325" s="20">
        <v>0</v>
      </c>
      <c r="N1325" s="20">
        <v>0</v>
      </c>
      <c r="O1325" s="20">
        <v>3626.82</v>
      </c>
      <c r="P1325" s="20">
        <v>0</v>
      </c>
      <c r="Q1325" s="20">
        <v>0</v>
      </c>
      <c r="R1325" s="20">
        <v>129802.68</v>
      </c>
      <c r="S1325" s="20">
        <v>0</v>
      </c>
      <c r="T1325" s="20">
        <v>1177.52</v>
      </c>
      <c r="U1325" s="20">
        <v>0</v>
      </c>
      <c r="V1325" s="20">
        <v>0</v>
      </c>
      <c r="W1325" s="20">
        <v>1177.52</v>
      </c>
      <c r="X1325" s="20">
        <v>0</v>
      </c>
      <c r="Y1325" s="20">
        <v>0</v>
      </c>
      <c r="Z1325" s="20">
        <v>0</v>
      </c>
      <c r="AA1325" s="20">
        <v>0</v>
      </c>
      <c r="AB1325" s="20">
        <v>0</v>
      </c>
      <c r="AC1325" s="20">
        <v>0</v>
      </c>
      <c r="AD1325" s="20">
        <v>0</v>
      </c>
      <c r="AE1325" s="20">
        <v>0</v>
      </c>
      <c r="AF1325" s="20">
        <v>0</v>
      </c>
      <c r="AG1325" s="20">
        <v>0</v>
      </c>
      <c r="AH1325" s="20">
        <v>195.21</v>
      </c>
      <c r="AI1325" s="20">
        <v>0</v>
      </c>
      <c r="AJ1325" s="20">
        <v>0</v>
      </c>
      <c r="AK1325" s="20">
        <v>0</v>
      </c>
      <c r="AL1325" s="20">
        <v>0</v>
      </c>
      <c r="AM1325" s="20">
        <v>0</v>
      </c>
      <c r="AN1325" s="20">
        <v>0</v>
      </c>
      <c r="AO1325" s="20">
        <v>0</v>
      </c>
      <c r="AP1325" s="20">
        <v>0</v>
      </c>
      <c r="AQ1325" s="20">
        <v>0</v>
      </c>
      <c r="AR1325" s="20">
        <v>4999.55</v>
      </c>
      <c r="AS1325" s="20">
        <v>0</v>
      </c>
      <c r="AT1325" s="11">
        <f t="shared" si="20"/>
        <v>0</v>
      </c>
      <c r="AU1325" s="20">
        <v>0</v>
      </c>
      <c r="AV1325" s="20">
        <v>0</v>
      </c>
      <c r="AW1325" s="21">
        <v>31</v>
      </c>
      <c r="AX1325" s="21">
        <v>130</v>
      </c>
      <c r="AY1325" s="20">
        <v>426000</v>
      </c>
      <c r="AZ1325" s="20">
        <v>370677.08</v>
      </c>
      <c r="BA1325" s="22">
        <v>66.938484000000003</v>
      </c>
      <c r="BB1325" s="22">
        <v>23.4403341537522</v>
      </c>
      <c r="BC1325" s="22">
        <v>10.59</v>
      </c>
      <c r="BD1325" s="22"/>
      <c r="BE1325" s="18" t="s">
        <v>78</v>
      </c>
      <c r="BF1325" s="15"/>
      <c r="BG1325" s="18" t="s">
        <v>347</v>
      </c>
      <c r="BH1325" s="18" t="s">
        <v>406</v>
      </c>
      <c r="BI1325" s="18" t="s">
        <v>2032</v>
      </c>
      <c r="BJ1325" s="18" t="s">
        <v>108</v>
      </c>
      <c r="BK1325" s="16" t="s">
        <v>1859</v>
      </c>
      <c r="BL1325" s="22">
        <v>129802.68</v>
      </c>
      <c r="BM1325" s="16" t="s">
        <v>1861</v>
      </c>
      <c r="BN1325" s="22"/>
      <c r="BO1325" s="23">
        <v>42115</v>
      </c>
      <c r="BP1325" s="23">
        <v>46074</v>
      </c>
      <c r="BQ1325" s="14" t="s">
        <v>1868</v>
      </c>
      <c r="BR1325" s="14" t="s">
        <v>1869</v>
      </c>
      <c r="BS1325" s="14" t="s">
        <v>87</v>
      </c>
      <c r="BT1325" s="14" t="s">
        <v>87</v>
      </c>
      <c r="BU1325" s="22">
        <v>0</v>
      </c>
      <c r="BV1325" s="22">
        <v>0</v>
      </c>
      <c r="BW1325" s="22">
        <v>0</v>
      </c>
    </row>
    <row r="1326" spans="1:75" s="1" customFormat="1" ht="18.2" customHeight="1" x14ac:dyDescent="0.15">
      <c r="A1326" s="6">
        <v>1321</v>
      </c>
      <c r="B1326" s="7" t="s">
        <v>75</v>
      </c>
      <c r="C1326" s="7" t="s">
        <v>76</v>
      </c>
      <c r="D1326" s="8">
        <v>45110</v>
      </c>
      <c r="E1326" s="9" t="s">
        <v>2033</v>
      </c>
      <c r="F1326" s="10">
        <v>0</v>
      </c>
      <c r="G1326" s="10">
        <v>0</v>
      </c>
      <c r="H1326" s="11">
        <v>382717.27</v>
      </c>
      <c r="I1326" s="11">
        <v>0</v>
      </c>
      <c r="J1326" s="11">
        <v>0</v>
      </c>
      <c r="K1326" s="11">
        <v>382717.27</v>
      </c>
      <c r="L1326" s="11">
        <v>3384.37</v>
      </c>
      <c r="M1326" s="11">
        <v>0</v>
      </c>
      <c r="N1326" s="11">
        <v>0</v>
      </c>
      <c r="O1326" s="11">
        <v>3384.37</v>
      </c>
      <c r="P1326" s="11">
        <v>0</v>
      </c>
      <c r="Q1326" s="11">
        <v>0</v>
      </c>
      <c r="R1326" s="11">
        <v>379332.9</v>
      </c>
      <c r="S1326" s="11">
        <v>0</v>
      </c>
      <c r="T1326" s="11">
        <v>3189.31</v>
      </c>
      <c r="U1326" s="11">
        <v>0</v>
      </c>
      <c r="V1326" s="11">
        <v>0</v>
      </c>
      <c r="W1326" s="11">
        <v>3189.31</v>
      </c>
      <c r="X1326" s="11">
        <v>0</v>
      </c>
      <c r="Y1326" s="11">
        <v>0</v>
      </c>
      <c r="Z1326" s="11">
        <v>0</v>
      </c>
      <c r="AA1326" s="11">
        <v>0</v>
      </c>
      <c r="AB1326" s="11">
        <v>0</v>
      </c>
      <c r="AC1326" s="11">
        <v>0</v>
      </c>
      <c r="AD1326" s="11">
        <v>0</v>
      </c>
      <c r="AE1326" s="11">
        <v>0</v>
      </c>
      <c r="AF1326" s="11">
        <v>0</v>
      </c>
      <c r="AG1326" s="11">
        <v>0</v>
      </c>
      <c r="AH1326" s="11">
        <v>309.35000000000002</v>
      </c>
      <c r="AI1326" s="11">
        <v>0</v>
      </c>
      <c r="AJ1326" s="11">
        <v>0</v>
      </c>
      <c r="AK1326" s="11">
        <v>0</v>
      </c>
      <c r="AL1326" s="11">
        <v>0</v>
      </c>
      <c r="AM1326" s="11">
        <v>0</v>
      </c>
      <c r="AN1326" s="11">
        <v>0</v>
      </c>
      <c r="AO1326" s="11">
        <v>0</v>
      </c>
      <c r="AP1326" s="11">
        <v>0</v>
      </c>
      <c r="AQ1326" s="11">
        <v>0</v>
      </c>
      <c r="AR1326" s="11">
        <v>0</v>
      </c>
      <c r="AS1326" s="11">
        <v>0</v>
      </c>
      <c r="AT1326" s="11">
        <f t="shared" si="20"/>
        <v>6883.03</v>
      </c>
      <c r="AU1326" s="11">
        <v>0</v>
      </c>
      <c r="AV1326" s="11">
        <v>0</v>
      </c>
      <c r="AW1326" s="12">
        <v>79</v>
      </c>
      <c r="AX1326" s="12">
        <v>173</v>
      </c>
      <c r="AY1326" s="11">
        <v>581481.6</v>
      </c>
      <c r="AZ1326" s="11">
        <v>581481.6</v>
      </c>
      <c r="BA1326" s="13">
        <v>89.999512999999993</v>
      </c>
      <c r="BB1326" s="13">
        <v>58.711705176703298</v>
      </c>
      <c r="BC1326" s="13">
        <v>10</v>
      </c>
      <c r="BD1326" s="13"/>
      <c r="BE1326" s="9" t="s">
        <v>78</v>
      </c>
      <c r="BF1326" s="6"/>
      <c r="BG1326" s="9" t="s">
        <v>105</v>
      </c>
      <c r="BH1326" s="9" t="s">
        <v>106</v>
      </c>
      <c r="BI1326" s="9" t="s">
        <v>107</v>
      </c>
      <c r="BJ1326" s="9" t="s">
        <v>108</v>
      </c>
      <c r="BK1326" s="7" t="s">
        <v>1859</v>
      </c>
      <c r="BL1326" s="13">
        <v>379332.9</v>
      </c>
      <c r="BM1326" s="7" t="s">
        <v>1861</v>
      </c>
      <c r="BN1326" s="13"/>
      <c r="BO1326" s="14">
        <v>42256</v>
      </c>
      <c r="BP1326" s="14">
        <v>47523</v>
      </c>
      <c r="BQ1326" s="14" t="s">
        <v>1862</v>
      </c>
      <c r="BR1326" s="14" t="s">
        <v>1863</v>
      </c>
      <c r="BS1326" s="14" t="s">
        <v>87</v>
      </c>
      <c r="BT1326" s="14" t="s">
        <v>87</v>
      </c>
      <c r="BU1326" s="13">
        <v>0</v>
      </c>
      <c r="BV1326" s="13">
        <v>0</v>
      </c>
      <c r="BW1326" s="13">
        <v>0</v>
      </c>
    </row>
    <row r="1327" spans="1:75" s="1" customFormat="1" ht="18.2" customHeight="1" x14ac:dyDescent="0.15">
      <c r="A1327" s="15">
        <v>1322</v>
      </c>
      <c r="B1327" s="16" t="s">
        <v>75</v>
      </c>
      <c r="C1327" s="16" t="s">
        <v>76</v>
      </c>
      <c r="D1327" s="17">
        <v>45110</v>
      </c>
      <c r="E1327" s="18" t="s">
        <v>2034</v>
      </c>
      <c r="F1327" s="19">
        <v>0</v>
      </c>
      <c r="G1327" s="19">
        <v>0</v>
      </c>
      <c r="H1327" s="20">
        <v>174443.49</v>
      </c>
      <c r="I1327" s="20">
        <v>0</v>
      </c>
      <c r="J1327" s="20">
        <v>0</v>
      </c>
      <c r="K1327" s="20">
        <v>174443.49</v>
      </c>
      <c r="L1327" s="20">
        <v>1256.8800000000001</v>
      </c>
      <c r="M1327" s="20">
        <v>0</v>
      </c>
      <c r="N1327" s="20">
        <v>0</v>
      </c>
      <c r="O1327" s="20">
        <v>1256.8800000000001</v>
      </c>
      <c r="P1327" s="20">
        <v>0</v>
      </c>
      <c r="Q1327" s="20">
        <v>0</v>
      </c>
      <c r="R1327" s="20">
        <v>173186.61</v>
      </c>
      <c r="S1327" s="20">
        <v>0</v>
      </c>
      <c r="T1327" s="20">
        <v>1235.6400000000001</v>
      </c>
      <c r="U1327" s="20">
        <v>0</v>
      </c>
      <c r="V1327" s="20">
        <v>0</v>
      </c>
      <c r="W1327" s="20">
        <v>1235.6400000000001</v>
      </c>
      <c r="X1327" s="20">
        <v>0</v>
      </c>
      <c r="Y1327" s="20">
        <v>0</v>
      </c>
      <c r="Z1327" s="20">
        <v>0</v>
      </c>
      <c r="AA1327" s="20">
        <v>0</v>
      </c>
      <c r="AB1327" s="20">
        <v>0</v>
      </c>
      <c r="AC1327" s="20">
        <v>0</v>
      </c>
      <c r="AD1327" s="20">
        <v>0</v>
      </c>
      <c r="AE1327" s="20">
        <v>0</v>
      </c>
      <c r="AF1327" s="20">
        <v>0</v>
      </c>
      <c r="AG1327" s="20">
        <v>0</v>
      </c>
      <c r="AH1327" s="20">
        <v>130.47</v>
      </c>
      <c r="AI1327" s="20">
        <v>0</v>
      </c>
      <c r="AJ1327" s="20">
        <v>0</v>
      </c>
      <c r="AK1327" s="20">
        <v>0</v>
      </c>
      <c r="AL1327" s="20">
        <v>0</v>
      </c>
      <c r="AM1327" s="20">
        <v>0</v>
      </c>
      <c r="AN1327" s="20">
        <v>0</v>
      </c>
      <c r="AO1327" s="20">
        <v>0</v>
      </c>
      <c r="AP1327" s="20">
        <v>0</v>
      </c>
      <c r="AQ1327" s="20">
        <v>0</v>
      </c>
      <c r="AR1327" s="20">
        <v>0</v>
      </c>
      <c r="AS1327" s="20">
        <v>0</v>
      </c>
      <c r="AT1327" s="11">
        <f t="shared" si="20"/>
        <v>2622.9900000000002</v>
      </c>
      <c r="AU1327" s="20">
        <v>0</v>
      </c>
      <c r="AV1327" s="20">
        <v>0</v>
      </c>
      <c r="AW1327" s="21">
        <v>96</v>
      </c>
      <c r="AX1327" s="21">
        <v>194</v>
      </c>
      <c r="AY1327" s="20">
        <v>262408.26</v>
      </c>
      <c r="AZ1327" s="20">
        <v>262408.26</v>
      </c>
      <c r="BA1327" s="22">
        <v>63.472591000000001</v>
      </c>
      <c r="BB1327" s="22">
        <v>41.891222719919398</v>
      </c>
      <c r="BC1327" s="22">
        <v>8.5</v>
      </c>
      <c r="BD1327" s="22"/>
      <c r="BE1327" s="18" t="s">
        <v>78</v>
      </c>
      <c r="BF1327" s="15"/>
      <c r="BG1327" s="18" t="s">
        <v>119</v>
      </c>
      <c r="BH1327" s="18" t="s">
        <v>180</v>
      </c>
      <c r="BI1327" s="18" t="s">
        <v>215</v>
      </c>
      <c r="BJ1327" s="18" t="s">
        <v>108</v>
      </c>
      <c r="BK1327" s="16" t="s">
        <v>1859</v>
      </c>
      <c r="BL1327" s="22">
        <v>173186.61</v>
      </c>
      <c r="BM1327" s="16" t="s">
        <v>1861</v>
      </c>
      <c r="BN1327" s="22"/>
      <c r="BO1327" s="23">
        <v>42146</v>
      </c>
      <c r="BP1327" s="23">
        <v>48051</v>
      </c>
      <c r="BQ1327" s="14" t="s">
        <v>1862</v>
      </c>
      <c r="BR1327" s="14" t="s">
        <v>1863</v>
      </c>
      <c r="BS1327" s="14" t="s">
        <v>87</v>
      </c>
      <c r="BT1327" s="14" t="s">
        <v>87</v>
      </c>
      <c r="BU1327" s="22">
        <v>0</v>
      </c>
      <c r="BV1327" s="22">
        <v>0</v>
      </c>
      <c r="BW1327" s="22">
        <v>0</v>
      </c>
    </row>
    <row r="1328" spans="1:75" s="1" customFormat="1" ht="18.2" customHeight="1" x14ac:dyDescent="0.15">
      <c r="A1328" s="6">
        <v>1323</v>
      </c>
      <c r="B1328" s="7" t="s">
        <v>75</v>
      </c>
      <c r="C1328" s="7" t="s">
        <v>76</v>
      </c>
      <c r="D1328" s="8">
        <v>45110</v>
      </c>
      <c r="E1328" s="9" t="s">
        <v>2035</v>
      </c>
      <c r="F1328" s="10">
        <v>0</v>
      </c>
      <c r="G1328" s="10">
        <v>5</v>
      </c>
      <c r="H1328" s="11">
        <v>207828.53</v>
      </c>
      <c r="I1328" s="11">
        <v>7656.43</v>
      </c>
      <c r="J1328" s="11">
        <v>0</v>
      </c>
      <c r="K1328" s="11">
        <v>215484.96</v>
      </c>
      <c r="L1328" s="11">
        <v>1572.06</v>
      </c>
      <c r="M1328" s="11">
        <v>0</v>
      </c>
      <c r="N1328" s="11">
        <v>7656.43</v>
      </c>
      <c r="O1328" s="11">
        <v>1572.06</v>
      </c>
      <c r="P1328" s="11">
        <v>0</v>
      </c>
      <c r="Q1328" s="11">
        <v>0</v>
      </c>
      <c r="R1328" s="11">
        <v>206256.47</v>
      </c>
      <c r="S1328" s="11">
        <v>8388.4500000000007</v>
      </c>
      <c r="T1328" s="11">
        <v>1834.09</v>
      </c>
      <c r="U1328" s="11">
        <v>0</v>
      </c>
      <c r="V1328" s="11">
        <v>8388.4500000000007</v>
      </c>
      <c r="W1328" s="11">
        <v>1834.09</v>
      </c>
      <c r="X1328" s="11">
        <v>0</v>
      </c>
      <c r="Y1328" s="11">
        <v>0</v>
      </c>
      <c r="Z1328" s="11">
        <v>0</v>
      </c>
      <c r="AA1328" s="11">
        <v>0</v>
      </c>
      <c r="AB1328" s="11">
        <v>0</v>
      </c>
      <c r="AC1328" s="11">
        <v>0</v>
      </c>
      <c r="AD1328" s="11">
        <v>0</v>
      </c>
      <c r="AE1328" s="11">
        <v>0</v>
      </c>
      <c r="AF1328" s="11">
        <v>0</v>
      </c>
      <c r="AG1328" s="11">
        <v>0</v>
      </c>
      <c r="AH1328" s="11">
        <v>154.13</v>
      </c>
      <c r="AI1328" s="11">
        <v>0</v>
      </c>
      <c r="AJ1328" s="11">
        <v>0</v>
      </c>
      <c r="AK1328" s="11">
        <v>0</v>
      </c>
      <c r="AL1328" s="11">
        <v>1400</v>
      </c>
      <c r="AM1328" s="11">
        <v>0</v>
      </c>
      <c r="AN1328" s="11">
        <v>0</v>
      </c>
      <c r="AO1328" s="11">
        <v>616.52</v>
      </c>
      <c r="AP1328" s="11">
        <v>0</v>
      </c>
      <c r="AQ1328" s="11">
        <v>0</v>
      </c>
      <c r="AR1328" s="11">
        <v>0</v>
      </c>
      <c r="AS1328" s="11">
        <v>621.67999999999995</v>
      </c>
      <c r="AT1328" s="11">
        <f t="shared" si="20"/>
        <v>21000</v>
      </c>
      <c r="AU1328" s="11">
        <v>0</v>
      </c>
      <c r="AV1328" s="11">
        <v>0</v>
      </c>
      <c r="AW1328" s="12">
        <v>87</v>
      </c>
      <c r="AX1328" s="12">
        <v>185</v>
      </c>
      <c r="AY1328" s="11">
        <v>310000.01</v>
      </c>
      <c r="AZ1328" s="11">
        <v>310000.01</v>
      </c>
      <c r="BA1328" s="13">
        <v>87.818611000000004</v>
      </c>
      <c r="BB1328" s="13">
        <v>58.429535873767101</v>
      </c>
      <c r="BC1328" s="13">
        <v>10.59</v>
      </c>
      <c r="BD1328" s="13"/>
      <c r="BE1328" s="9" t="s">
        <v>78</v>
      </c>
      <c r="BF1328" s="6"/>
      <c r="BG1328" s="9" t="s">
        <v>199</v>
      </c>
      <c r="BH1328" s="9" t="s">
        <v>270</v>
      </c>
      <c r="BI1328" s="9" t="s">
        <v>271</v>
      </c>
      <c r="BJ1328" s="9" t="s">
        <v>108</v>
      </c>
      <c r="BK1328" s="7" t="s">
        <v>1859</v>
      </c>
      <c r="BL1328" s="13">
        <v>206256.47</v>
      </c>
      <c r="BM1328" s="7" t="s">
        <v>1861</v>
      </c>
      <c r="BN1328" s="13"/>
      <c r="BO1328" s="14">
        <v>42146</v>
      </c>
      <c r="BP1328" s="14">
        <v>47778</v>
      </c>
      <c r="BQ1328" s="14" t="s">
        <v>1862</v>
      </c>
      <c r="BR1328" s="14" t="s">
        <v>1863</v>
      </c>
      <c r="BS1328" s="14" t="s">
        <v>87</v>
      </c>
      <c r="BT1328" s="14" t="s">
        <v>87</v>
      </c>
      <c r="BU1328" s="13">
        <v>0</v>
      </c>
      <c r="BV1328" s="13">
        <v>0</v>
      </c>
      <c r="BW1328" s="13">
        <v>0</v>
      </c>
    </row>
    <row r="1329" spans="1:75" s="1" customFormat="1" ht="18.2" customHeight="1" x14ac:dyDescent="0.15">
      <c r="A1329" s="15">
        <v>1324</v>
      </c>
      <c r="B1329" s="16" t="s">
        <v>75</v>
      </c>
      <c r="C1329" s="16" t="s">
        <v>76</v>
      </c>
      <c r="D1329" s="17">
        <v>45110</v>
      </c>
      <c r="E1329" s="18" t="s">
        <v>2036</v>
      </c>
      <c r="F1329" s="19">
        <v>0</v>
      </c>
      <c r="G1329" s="19">
        <v>0</v>
      </c>
      <c r="H1329" s="20">
        <v>156070.95000000001</v>
      </c>
      <c r="I1329" s="20">
        <v>0</v>
      </c>
      <c r="J1329" s="20">
        <v>0</v>
      </c>
      <c r="K1329" s="20">
        <v>156070.95000000001</v>
      </c>
      <c r="L1329" s="20">
        <v>2094.9499999999998</v>
      </c>
      <c r="M1329" s="20">
        <v>0</v>
      </c>
      <c r="N1329" s="20">
        <v>0</v>
      </c>
      <c r="O1329" s="20">
        <v>2094.9499999999998</v>
      </c>
      <c r="P1329" s="20">
        <v>1110.8900000000001</v>
      </c>
      <c r="Q1329" s="20">
        <v>0</v>
      </c>
      <c r="R1329" s="20">
        <v>152865.10999999999</v>
      </c>
      <c r="S1329" s="20">
        <v>0</v>
      </c>
      <c r="T1329" s="20">
        <v>1300.5899999999999</v>
      </c>
      <c r="U1329" s="20">
        <v>0</v>
      </c>
      <c r="V1329" s="20">
        <v>0</v>
      </c>
      <c r="W1329" s="20">
        <v>1300.5899999999999</v>
      </c>
      <c r="X1329" s="20">
        <v>0</v>
      </c>
      <c r="Y1329" s="20">
        <v>0</v>
      </c>
      <c r="Z1329" s="20">
        <v>0</v>
      </c>
      <c r="AA1329" s="20">
        <v>0</v>
      </c>
      <c r="AB1329" s="20">
        <v>0</v>
      </c>
      <c r="AC1329" s="20">
        <v>0</v>
      </c>
      <c r="AD1329" s="20">
        <v>0</v>
      </c>
      <c r="AE1329" s="20">
        <v>0</v>
      </c>
      <c r="AF1329" s="20">
        <v>0</v>
      </c>
      <c r="AG1329" s="20">
        <v>0</v>
      </c>
      <c r="AH1329" s="20">
        <v>164.76</v>
      </c>
      <c r="AI1329" s="20">
        <v>0</v>
      </c>
      <c r="AJ1329" s="20">
        <v>0</v>
      </c>
      <c r="AK1329" s="20">
        <v>0</v>
      </c>
      <c r="AL1329" s="20">
        <v>0</v>
      </c>
      <c r="AM1329" s="20">
        <v>0</v>
      </c>
      <c r="AN1329" s="20">
        <v>0</v>
      </c>
      <c r="AO1329" s="20">
        <v>0</v>
      </c>
      <c r="AP1329" s="20">
        <v>912.93</v>
      </c>
      <c r="AQ1329" s="20">
        <v>0</v>
      </c>
      <c r="AR1329" s="20">
        <v>912.93</v>
      </c>
      <c r="AS1329" s="20">
        <v>0</v>
      </c>
      <c r="AT1329" s="11">
        <f t="shared" si="20"/>
        <v>4671.1899999999996</v>
      </c>
      <c r="AU1329" s="20">
        <v>0</v>
      </c>
      <c r="AV1329" s="20">
        <v>0</v>
      </c>
      <c r="AW1329" s="21">
        <v>90</v>
      </c>
      <c r="AX1329" s="21">
        <v>184</v>
      </c>
      <c r="AY1329" s="20">
        <v>309699.99</v>
      </c>
      <c r="AZ1329" s="20">
        <v>309699.99</v>
      </c>
      <c r="BA1329" s="22">
        <v>80.352881999999994</v>
      </c>
      <c r="BB1329" s="22">
        <v>39.661454770298903</v>
      </c>
      <c r="BC1329" s="22">
        <v>10</v>
      </c>
      <c r="BD1329" s="22"/>
      <c r="BE1329" s="18" t="s">
        <v>78</v>
      </c>
      <c r="BF1329" s="15"/>
      <c r="BG1329" s="18" t="s">
        <v>199</v>
      </c>
      <c r="BH1329" s="18" t="s">
        <v>340</v>
      </c>
      <c r="BI1329" s="18" t="s">
        <v>341</v>
      </c>
      <c r="BJ1329" s="18" t="s">
        <v>108</v>
      </c>
      <c r="BK1329" s="16" t="s">
        <v>1859</v>
      </c>
      <c r="BL1329" s="22">
        <v>152865.10999999999</v>
      </c>
      <c r="BM1329" s="16" t="s">
        <v>1861</v>
      </c>
      <c r="BN1329" s="22"/>
      <c r="BO1329" s="23">
        <v>42256</v>
      </c>
      <c r="BP1329" s="23">
        <v>47857</v>
      </c>
      <c r="BQ1329" s="14" t="s">
        <v>1868</v>
      </c>
      <c r="BR1329" s="14" t="s">
        <v>1869</v>
      </c>
      <c r="BS1329" s="14" t="s">
        <v>87</v>
      </c>
      <c r="BT1329" s="14" t="s">
        <v>87</v>
      </c>
      <c r="BU1329" s="22">
        <v>0</v>
      </c>
      <c r="BV1329" s="22">
        <v>0</v>
      </c>
      <c r="BW1329" s="22">
        <v>0</v>
      </c>
    </row>
    <row r="1330" spans="1:75" s="1" customFormat="1" ht="18.2" customHeight="1" x14ac:dyDescent="0.15">
      <c r="A1330" s="6">
        <v>1325</v>
      </c>
      <c r="B1330" s="7" t="s">
        <v>75</v>
      </c>
      <c r="C1330" s="7" t="s">
        <v>76</v>
      </c>
      <c r="D1330" s="8">
        <v>45110</v>
      </c>
      <c r="E1330" s="9" t="s">
        <v>2037</v>
      </c>
      <c r="F1330" s="10">
        <v>0</v>
      </c>
      <c r="G1330" s="10">
        <v>0</v>
      </c>
      <c r="H1330" s="11">
        <v>327424.57</v>
      </c>
      <c r="I1330" s="11">
        <v>0</v>
      </c>
      <c r="J1330" s="11">
        <v>0</v>
      </c>
      <c r="K1330" s="11">
        <v>327424.57</v>
      </c>
      <c r="L1330" s="11">
        <v>2286.06</v>
      </c>
      <c r="M1330" s="11">
        <v>0</v>
      </c>
      <c r="N1330" s="11">
        <v>0</v>
      </c>
      <c r="O1330" s="11">
        <v>2286.06</v>
      </c>
      <c r="P1330" s="11">
        <v>0</v>
      </c>
      <c r="Q1330" s="11">
        <v>0</v>
      </c>
      <c r="R1330" s="11">
        <v>325138.51</v>
      </c>
      <c r="S1330" s="11">
        <v>0</v>
      </c>
      <c r="T1330" s="11">
        <v>2889.52</v>
      </c>
      <c r="U1330" s="11">
        <v>0</v>
      </c>
      <c r="V1330" s="11">
        <v>0</v>
      </c>
      <c r="W1330" s="11">
        <v>2889.52</v>
      </c>
      <c r="X1330" s="11">
        <v>0</v>
      </c>
      <c r="Y1330" s="11">
        <v>0</v>
      </c>
      <c r="Z1330" s="11">
        <v>0</v>
      </c>
      <c r="AA1330" s="11">
        <v>0</v>
      </c>
      <c r="AB1330" s="11">
        <v>0</v>
      </c>
      <c r="AC1330" s="11">
        <v>0</v>
      </c>
      <c r="AD1330" s="11">
        <v>0</v>
      </c>
      <c r="AE1330" s="11">
        <v>0</v>
      </c>
      <c r="AF1330" s="11">
        <v>0</v>
      </c>
      <c r="AG1330" s="11">
        <v>0</v>
      </c>
      <c r="AH1330" s="11">
        <v>236.67</v>
      </c>
      <c r="AI1330" s="11">
        <v>0</v>
      </c>
      <c r="AJ1330" s="11">
        <v>0</v>
      </c>
      <c r="AK1330" s="11">
        <v>0</v>
      </c>
      <c r="AL1330" s="11">
        <v>0</v>
      </c>
      <c r="AM1330" s="11">
        <v>0</v>
      </c>
      <c r="AN1330" s="11">
        <v>0</v>
      </c>
      <c r="AO1330" s="11">
        <v>0</v>
      </c>
      <c r="AP1330" s="11">
        <v>0.75</v>
      </c>
      <c r="AQ1330" s="11">
        <v>0</v>
      </c>
      <c r="AR1330" s="11">
        <v>0</v>
      </c>
      <c r="AS1330" s="11">
        <v>0</v>
      </c>
      <c r="AT1330" s="11">
        <f t="shared" si="20"/>
        <v>5413</v>
      </c>
      <c r="AU1330" s="11">
        <v>0</v>
      </c>
      <c r="AV1330" s="11">
        <v>0</v>
      </c>
      <c r="AW1330" s="12">
        <v>92</v>
      </c>
      <c r="AX1330" s="12">
        <v>190</v>
      </c>
      <c r="AY1330" s="11">
        <v>475999.99</v>
      </c>
      <c r="AZ1330" s="11">
        <v>475999.99</v>
      </c>
      <c r="BA1330" s="13">
        <v>75.354352000000006</v>
      </c>
      <c r="BB1330" s="13">
        <v>51.471853458012703</v>
      </c>
      <c r="BC1330" s="13">
        <v>10.59</v>
      </c>
      <c r="BD1330" s="13"/>
      <c r="BE1330" s="9" t="s">
        <v>78</v>
      </c>
      <c r="BF1330" s="6"/>
      <c r="BG1330" s="9" t="s">
        <v>119</v>
      </c>
      <c r="BH1330" s="9" t="s">
        <v>955</v>
      </c>
      <c r="BI1330" s="9" t="s">
        <v>2038</v>
      </c>
      <c r="BJ1330" s="9" t="s">
        <v>108</v>
      </c>
      <c r="BK1330" s="7" t="s">
        <v>1859</v>
      </c>
      <c r="BL1330" s="13">
        <v>325138.51</v>
      </c>
      <c r="BM1330" s="7" t="s">
        <v>1861</v>
      </c>
      <c r="BN1330" s="13"/>
      <c r="BO1330" s="14">
        <v>42146</v>
      </c>
      <c r="BP1330" s="14">
        <v>47929</v>
      </c>
      <c r="BQ1330" s="14" t="s">
        <v>1868</v>
      </c>
      <c r="BR1330" s="14" t="s">
        <v>1869</v>
      </c>
      <c r="BS1330" s="14" t="s">
        <v>87</v>
      </c>
      <c r="BT1330" s="14" t="s">
        <v>87</v>
      </c>
      <c r="BU1330" s="13">
        <v>0</v>
      </c>
      <c r="BV1330" s="13">
        <v>0</v>
      </c>
      <c r="BW1330" s="13">
        <v>0</v>
      </c>
    </row>
    <row r="1331" spans="1:75" s="1" customFormat="1" ht="18.2" customHeight="1" x14ac:dyDescent="0.15">
      <c r="A1331" s="15">
        <v>1326</v>
      </c>
      <c r="B1331" s="16" t="s">
        <v>75</v>
      </c>
      <c r="C1331" s="16" t="s">
        <v>76</v>
      </c>
      <c r="D1331" s="17">
        <v>45110</v>
      </c>
      <c r="E1331" s="18" t="s">
        <v>2039</v>
      </c>
      <c r="F1331" s="19">
        <v>0</v>
      </c>
      <c r="G1331" s="19">
        <v>0</v>
      </c>
      <c r="H1331" s="20">
        <v>287113.40000000002</v>
      </c>
      <c r="I1331" s="20">
        <v>0</v>
      </c>
      <c r="J1331" s="20">
        <v>0</v>
      </c>
      <c r="K1331" s="20">
        <v>287113.40000000002</v>
      </c>
      <c r="L1331" s="20">
        <v>1201.79</v>
      </c>
      <c r="M1331" s="20">
        <v>0</v>
      </c>
      <c r="N1331" s="20">
        <v>0</v>
      </c>
      <c r="O1331" s="20">
        <v>1201.79</v>
      </c>
      <c r="P1331" s="20">
        <v>0</v>
      </c>
      <c r="Q1331" s="20">
        <v>0</v>
      </c>
      <c r="R1331" s="20">
        <v>285911.61</v>
      </c>
      <c r="S1331" s="20">
        <v>0</v>
      </c>
      <c r="T1331" s="20">
        <v>2301.69</v>
      </c>
      <c r="U1331" s="20">
        <v>0</v>
      </c>
      <c r="V1331" s="20">
        <v>0</v>
      </c>
      <c r="W1331" s="20">
        <v>2301.69</v>
      </c>
      <c r="X1331" s="20">
        <v>0</v>
      </c>
      <c r="Y1331" s="20">
        <v>0</v>
      </c>
      <c r="Z1331" s="20">
        <v>0</v>
      </c>
      <c r="AA1331" s="20">
        <v>0</v>
      </c>
      <c r="AB1331" s="20">
        <v>0</v>
      </c>
      <c r="AC1331" s="20">
        <v>0</v>
      </c>
      <c r="AD1331" s="20">
        <v>0</v>
      </c>
      <c r="AE1331" s="20">
        <v>0</v>
      </c>
      <c r="AF1331" s="20">
        <v>0</v>
      </c>
      <c r="AG1331" s="20">
        <v>0</v>
      </c>
      <c r="AH1331" s="20">
        <v>173.61</v>
      </c>
      <c r="AI1331" s="20">
        <v>0</v>
      </c>
      <c r="AJ1331" s="20">
        <v>0</v>
      </c>
      <c r="AK1331" s="20">
        <v>0</v>
      </c>
      <c r="AL1331" s="20">
        <v>0</v>
      </c>
      <c r="AM1331" s="20">
        <v>0</v>
      </c>
      <c r="AN1331" s="20">
        <v>0</v>
      </c>
      <c r="AO1331" s="20">
        <v>0</v>
      </c>
      <c r="AP1331" s="20">
        <v>25.93</v>
      </c>
      <c r="AQ1331" s="20">
        <v>0</v>
      </c>
      <c r="AR1331" s="20">
        <v>23.02</v>
      </c>
      <c r="AS1331" s="20">
        <v>0</v>
      </c>
      <c r="AT1331" s="11">
        <f t="shared" si="20"/>
        <v>3680</v>
      </c>
      <c r="AU1331" s="20">
        <v>0</v>
      </c>
      <c r="AV1331" s="20">
        <v>0</v>
      </c>
      <c r="AW1331" s="21">
        <v>133</v>
      </c>
      <c r="AX1331" s="21">
        <v>184</v>
      </c>
      <c r="AY1331" s="20">
        <v>370610.32</v>
      </c>
      <c r="AZ1331" s="20">
        <v>326346.65999999997</v>
      </c>
      <c r="BA1331" s="22">
        <v>89.999998000000005</v>
      </c>
      <c r="BB1331" s="22">
        <v>78.848805525317104</v>
      </c>
      <c r="BC1331" s="22">
        <v>9.6199999999999992</v>
      </c>
      <c r="BD1331" s="22"/>
      <c r="BE1331" s="18" t="s">
        <v>78</v>
      </c>
      <c r="BF1331" s="15"/>
      <c r="BG1331" s="18" t="s">
        <v>105</v>
      </c>
      <c r="BH1331" s="18" t="s">
        <v>127</v>
      </c>
      <c r="BI1331" s="18" t="s">
        <v>1155</v>
      </c>
      <c r="BJ1331" s="18" t="s">
        <v>108</v>
      </c>
      <c r="BK1331" s="16" t="s">
        <v>1859</v>
      </c>
      <c r="BL1331" s="22">
        <v>285911.61</v>
      </c>
      <c r="BM1331" s="16" t="s">
        <v>1861</v>
      </c>
      <c r="BN1331" s="22"/>
      <c r="BO1331" s="23">
        <v>43567</v>
      </c>
      <c r="BP1331" s="23">
        <v>49168</v>
      </c>
      <c r="BQ1331" s="14" t="s">
        <v>315</v>
      </c>
      <c r="BR1331" s="14" t="s">
        <v>316</v>
      </c>
      <c r="BS1331" s="14" t="s">
        <v>87</v>
      </c>
      <c r="BT1331" s="14" t="s">
        <v>87</v>
      </c>
      <c r="BU1331" s="22">
        <v>0</v>
      </c>
      <c r="BV1331" s="22">
        <v>0</v>
      </c>
      <c r="BW1331" s="22">
        <v>0</v>
      </c>
    </row>
    <row r="1332" spans="1:75" s="1" customFormat="1" ht="18.2" customHeight="1" x14ac:dyDescent="0.15">
      <c r="A1332" s="6">
        <v>1327</v>
      </c>
      <c r="B1332" s="7" t="s">
        <v>75</v>
      </c>
      <c r="C1332" s="7" t="s">
        <v>76</v>
      </c>
      <c r="D1332" s="8">
        <v>45110</v>
      </c>
      <c r="E1332" s="9" t="s">
        <v>2040</v>
      </c>
      <c r="F1332" s="10">
        <v>0</v>
      </c>
      <c r="G1332" s="10">
        <v>0</v>
      </c>
      <c r="H1332" s="11">
        <v>79935.47</v>
      </c>
      <c r="I1332" s="11">
        <v>0</v>
      </c>
      <c r="J1332" s="11">
        <v>0</v>
      </c>
      <c r="K1332" s="11">
        <v>79935.47</v>
      </c>
      <c r="L1332" s="11">
        <v>3900.29</v>
      </c>
      <c r="M1332" s="11">
        <v>0</v>
      </c>
      <c r="N1332" s="11">
        <v>0</v>
      </c>
      <c r="O1332" s="11">
        <v>3900.29</v>
      </c>
      <c r="P1332" s="11">
        <v>0</v>
      </c>
      <c r="Q1332" s="11">
        <v>0</v>
      </c>
      <c r="R1332" s="11">
        <v>76035.179999999993</v>
      </c>
      <c r="S1332" s="11">
        <v>0</v>
      </c>
      <c r="T1332" s="11">
        <v>666.13</v>
      </c>
      <c r="U1332" s="11">
        <v>0</v>
      </c>
      <c r="V1332" s="11">
        <v>0</v>
      </c>
      <c r="W1332" s="11">
        <v>666.13</v>
      </c>
      <c r="X1332" s="11">
        <v>0</v>
      </c>
      <c r="Y1332" s="11">
        <v>0</v>
      </c>
      <c r="Z1332" s="11">
        <v>0</v>
      </c>
      <c r="AA1332" s="11">
        <v>0</v>
      </c>
      <c r="AB1332" s="11">
        <v>0</v>
      </c>
      <c r="AC1332" s="11">
        <v>0</v>
      </c>
      <c r="AD1332" s="11">
        <v>0</v>
      </c>
      <c r="AE1332" s="11">
        <v>0</v>
      </c>
      <c r="AF1332" s="11">
        <v>0</v>
      </c>
      <c r="AG1332" s="11">
        <v>0</v>
      </c>
      <c r="AH1332" s="11">
        <v>164.39</v>
      </c>
      <c r="AI1332" s="11">
        <v>0</v>
      </c>
      <c r="AJ1332" s="11">
        <v>0</v>
      </c>
      <c r="AK1332" s="11">
        <v>0</v>
      </c>
      <c r="AL1332" s="11">
        <v>0</v>
      </c>
      <c r="AM1332" s="11">
        <v>0</v>
      </c>
      <c r="AN1332" s="11">
        <v>0</v>
      </c>
      <c r="AO1332" s="11">
        <v>0</v>
      </c>
      <c r="AP1332" s="11">
        <v>0</v>
      </c>
      <c r="AQ1332" s="11">
        <v>0</v>
      </c>
      <c r="AR1332" s="11">
        <v>0</v>
      </c>
      <c r="AS1332" s="11">
        <v>0</v>
      </c>
      <c r="AT1332" s="11">
        <f t="shared" si="20"/>
        <v>4730.8099999999995</v>
      </c>
      <c r="AU1332" s="11">
        <v>0</v>
      </c>
      <c r="AV1332" s="11">
        <v>0</v>
      </c>
      <c r="AW1332" s="12">
        <v>18</v>
      </c>
      <c r="AX1332" s="12">
        <v>112</v>
      </c>
      <c r="AY1332" s="11">
        <v>308999.98</v>
      </c>
      <c r="AZ1332" s="11">
        <v>308999.98</v>
      </c>
      <c r="BA1332" s="13">
        <v>90</v>
      </c>
      <c r="BB1332" s="13">
        <v>22.146170365447901</v>
      </c>
      <c r="BC1332" s="13">
        <v>10</v>
      </c>
      <c r="BD1332" s="13"/>
      <c r="BE1332" s="9" t="s">
        <v>78</v>
      </c>
      <c r="BF1332" s="6"/>
      <c r="BG1332" s="9" t="s">
        <v>191</v>
      </c>
      <c r="BH1332" s="9" t="s">
        <v>739</v>
      </c>
      <c r="BI1332" s="9" t="s">
        <v>1893</v>
      </c>
      <c r="BJ1332" s="9" t="s">
        <v>108</v>
      </c>
      <c r="BK1332" s="7" t="s">
        <v>1859</v>
      </c>
      <c r="BL1332" s="13">
        <v>76035.179999999993</v>
      </c>
      <c r="BM1332" s="7" t="s">
        <v>1861</v>
      </c>
      <c r="BN1332" s="13"/>
      <c r="BO1332" s="14">
        <v>42262</v>
      </c>
      <c r="BP1332" s="14">
        <v>45672</v>
      </c>
      <c r="BQ1332" s="14" t="s">
        <v>1868</v>
      </c>
      <c r="BR1332" s="14" t="s">
        <v>1869</v>
      </c>
      <c r="BS1332" s="14" t="s">
        <v>87</v>
      </c>
      <c r="BT1332" s="14" t="s">
        <v>87</v>
      </c>
      <c r="BU1332" s="13">
        <v>0</v>
      </c>
      <c r="BV1332" s="13">
        <v>0</v>
      </c>
      <c r="BW1332" s="13">
        <v>0</v>
      </c>
    </row>
    <row r="1333" spans="1:75" s="1" customFormat="1" ht="18.2" customHeight="1" x14ac:dyDescent="0.15">
      <c r="A1333" s="15">
        <v>1328</v>
      </c>
      <c r="B1333" s="16" t="s">
        <v>75</v>
      </c>
      <c r="C1333" s="16" t="s">
        <v>76</v>
      </c>
      <c r="D1333" s="17">
        <v>45110</v>
      </c>
      <c r="E1333" s="18" t="s">
        <v>2041</v>
      </c>
      <c r="F1333" s="19">
        <v>0</v>
      </c>
      <c r="G1333" s="19">
        <v>0</v>
      </c>
      <c r="H1333" s="20">
        <v>129738.87</v>
      </c>
      <c r="I1333" s="20">
        <v>0</v>
      </c>
      <c r="J1333" s="20">
        <v>0</v>
      </c>
      <c r="K1333" s="20">
        <v>129738.87</v>
      </c>
      <c r="L1333" s="20">
        <v>2205.62</v>
      </c>
      <c r="M1333" s="20">
        <v>0</v>
      </c>
      <c r="N1333" s="20">
        <v>0</v>
      </c>
      <c r="O1333" s="20">
        <v>2205.62</v>
      </c>
      <c r="P1333" s="20">
        <v>1122.95</v>
      </c>
      <c r="Q1333" s="20">
        <v>0</v>
      </c>
      <c r="R1333" s="20">
        <v>126410.3</v>
      </c>
      <c r="S1333" s="20">
        <v>0</v>
      </c>
      <c r="T1333" s="20">
        <v>1076.83</v>
      </c>
      <c r="U1333" s="20">
        <v>0</v>
      </c>
      <c r="V1333" s="20">
        <v>0</v>
      </c>
      <c r="W1333" s="20">
        <v>1076.83</v>
      </c>
      <c r="X1333" s="20">
        <v>0</v>
      </c>
      <c r="Y1333" s="20">
        <v>0</v>
      </c>
      <c r="Z1333" s="20">
        <v>0</v>
      </c>
      <c r="AA1333" s="20">
        <v>0</v>
      </c>
      <c r="AB1333" s="20">
        <v>0</v>
      </c>
      <c r="AC1333" s="20">
        <v>0</v>
      </c>
      <c r="AD1333" s="20">
        <v>0</v>
      </c>
      <c r="AE1333" s="20">
        <v>0</v>
      </c>
      <c r="AF1333" s="20">
        <v>0</v>
      </c>
      <c r="AG1333" s="20">
        <v>0</v>
      </c>
      <c r="AH1333" s="20">
        <v>145.94</v>
      </c>
      <c r="AI1333" s="20">
        <v>0</v>
      </c>
      <c r="AJ1333" s="20">
        <v>0</v>
      </c>
      <c r="AK1333" s="20">
        <v>0</v>
      </c>
      <c r="AL1333" s="20">
        <v>0</v>
      </c>
      <c r="AM1333" s="20">
        <v>0</v>
      </c>
      <c r="AN1333" s="20">
        <v>0</v>
      </c>
      <c r="AO1333" s="20">
        <v>0</v>
      </c>
      <c r="AP1333" s="20">
        <v>34.4</v>
      </c>
      <c r="AQ1333" s="20">
        <v>0</v>
      </c>
      <c r="AR1333" s="20">
        <v>162.79</v>
      </c>
      <c r="AS1333" s="20">
        <v>0</v>
      </c>
      <c r="AT1333" s="11">
        <f t="shared" si="20"/>
        <v>4422.95</v>
      </c>
      <c r="AU1333" s="20">
        <v>0</v>
      </c>
      <c r="AV1333" s="20">
        <v>0</v>
      </c>
      <c r="AW1333" s="21">
        <v>66</v>
      </c>
      <c r="AX1333" s="21">
        <v>164</v>
      </c>
      <c r="AY1333" s="20">
        <v>293522.94</v>
      </c>
      <c r="AZ1333" s="20">
        <v>293522.94</v>
      </c>
      <c r="BA1333" s="22">
        <v>95</v>
      </c>
      <c r="BB1333" s="22">
        <v>40.913253662558702</v>
      </c>
      <c r="BC1333" s="22">
        <v>9.9600000000000009</v>
      </c>
      <c r="BD1333" s="22"/>
      <c r="BE1333" s="18" t="s">
        <v>78</v>
      </c>
      <c r="BF1333" s="15"/>
      <c r="BG1333" s="18" t="s">
        <v>89</v>
      </c>
      <c r="BH1333" s="18" t="s">
        <v>90</v>
      </c>
      <c r="BI1333" s="18" t="s">
        <v>176</v>
      </c>
      <c r="BJ1333" s="18" t="s">
        <v>108</v>
      </c>
      <c r="BK1333" s="16" t="s">
        <v>1859</v>
      </c>
      <c r="BL1333" s="22">
        <v>126410.3</v>
      </c>
      <c r="BM1333" s="16" t="s">
        <v>1861</v>
      </c>
      <c r="BN1333" s="22"/>
      <c r="BO1333" s="23">
        <v>42142</v>
      </c>
      <c r="BP1333" s="23">
        <v>47136</v>
      </c>
      <c r="BQ1333" s="14" t="s">
        <v>1868</v>
      </c>
      <c r="BR1333" s="14" t="s">
        <v>1869</v>
      </c>
      <c r="BS1333" s="14" t="s">
        <v>87</v>
      </c>
      <c r="BT1333" s="14" t="s">
        <v>87</v>
      </c>
      <c r="BU1333" s="22">
        <v>0</v>
      </c>
      <c r="BV1333" s="22">
        <v>0</v>
      </c>
      <c r="BW1333" s="22">
        <v>0</v>
      </c>
    </row>
    <row r="1334" spans="1:75" s="1" customFormat="1" ht="18.2" customHeight="1" x14ac:dyDescent="0.15">
      <c r="A1334" s="6">
        <v>1329</v>
      </c>
      <c r="B1334" s="7" t="s">
        <v>75</v>
      </c>
      <c r="C1334" s="7" t="s">
        <v>76</v>
      </c>
      <c r="D1334" s="8">
        <v>45110</v>
      </c>
      <c r="E1334" s="9" t="s">
        <v>2042</v>
      </c>
      <c r="F1334" s="10">
        <v>0</v>
      </c>
      <c r="G1334" s="10">
        <v>4</v>
      </c>
      <c r="H1334" s="11">
        <v>165614.54</v>
      </c>
      <c r="I1334" s="11">
        <v>6622.81</v>
      </c>
      <c r="J1334" s="11">
        <v>0</v>
      </c>
      <c r="K1334" s="11">
        <v>172237.35</v>
      </c>
      <c r="L1334" s="11">
        <v>1690.2</v>
      </c>
      <c r="M1334" s="11">
        <v>0</v>
      </c>
      <c r="N1334" s="11">
        <v>6622.81</v>
      </c>
      <c r="O1334" s="11">
        <v>1690.2</v>
      </c>
      <c r="P1334" s="11">
        <v>0</v>
      </c>
      <c r="Q1334" s="11">
        <v>0</v>
      </c>
      <c r="R1334" s="11">
        <v>163924.34</v>
      </c>
      <c r="S1334" s="11">
        <v>5636.39</v>
      </c>
      <c r="T1334" s="11">
        <v>1374.6</v>
      </c>
      <c r="U1334" s="11">
        <v>0</v>
      </c>
      <c r="V1334" s="11">
        <v>5636.39</v>
      </c>
      <c r="W1334" s="11">
        <v>1374.6</v>
      </c>
      <c r="X1334" s="11">
        <v>0</v>
      </c>
      <c r="Y1334" s="11">
        <v>0</v>
      </c>
      <c r="Z1334" s="11">
        <v>0</v>
      </c>
      <c r="AA1334" s="11">
        <v>0</v>
      </c>
      <c r="AB1334" s="11">
        <v>0</v>
      </c>
      <c r="AC1334" s="11">
        <v>0</v>
      </c>
      <c r="AD1334" s="11">
        <v>0</v>
      </c>
      <c r="AE1334" s="11">
        <v>0</v>
      </c>
      <c r="AF1334" s="11">
        <v>0</v>
      </c>
      <c r="AG1334" s="11">
        <v>0</v>
      </c>
      <c r="AH1334" s="11">
        <v>140.97999999999999</v>
      </c>
      <c r="AI1334" s="11">
        <v>0</v>
      </c>
      <c r="AJ1334" s="11">
        <v>0</v>
      </c>
      <c r="AK1334" s="11">
        <v>0</v>
      </c>
      <c r="AL1334" s="11">
        <v>1400</v>
      </c>
      <c r="AM1334" s="11">
        <v>0</v>
      </c>
      <c r="AN1334" s="11">
        <v>0</v>
      </c>
      <c r="AO1334" s="11">
        <v>437.04</v>
      </c>
      <c r="AP1334" s="11">
        <v>0</v>
      </c>
      <c r="AQ1334" s="11">
        <v>0</v>
      </c>
      <c r="AR1334" s="11">
        <v>0</v>
      </c>
      <c r="AS1334" s="11">
        <v>0.02</v>
      </c>
      <c r="AT1334" s="11">
        <f t="shared" si="20"/>
        <v>17302</v>
      </c>
      <c r="AU1334" s="11">
        <v>0</v>
      </c>
      <c r="AV1334" s="11">
        <v>0</v>
      </c>
      <c r="AW1334" s="12">
        <v>71</v>
      </c>
      <c r="AX1334" s="12">
        <v>165</v>
      </c>
      <c r="AY1334" s="11">
        <v>265000</v>
      </c>
      <c r="AZ1334" s="11">
        <v>265000</v>
      </c>
      <c r="BA1334" s="13">
        <v>90.000003000000007</v>
      </c>
      <c r="BB1334" s="13">
        <v>55.672419214237799</v>
      </c>
      <c r="BC1334" s="13">
        <v>9.9600000000000009</v>
      </c>
      <c r="BD1334" s="13"/>
      <c r="BE1334" s="9" t="s">
        <v>78</v>
      </c>
      <c r="BF1334" s="6"/>
      <c r="BG1334" s="9" t="s">
        <v>199</v>
      </c>
      <c r="BH1334" s="9" t="s">
        <v>270</v>
      </c>
      <c r="BI1334" s="9" t="s">
        <v>271</v>
      </c>
      <c r="BJ1334" s="9" t="s">
        <v>108</v>
      </c>
      <c r="BK1334" s="7" t="s">
        <v>1859</v>
      </c>
      <c r="BL1334" s="13">
        <v>163924.34</v>
      </c>
      <c r="BM1334" s="7" t="s">
        <v>1861</v>
      </c>
      <c r="BN1334" s="13"/>
      <c r="BO1334" s="14">
        <v>42254</v>
      </c>
      <c r="BP1334" s="14">
        <v>47276</v>
      </c>
      <c r="BQ1334" s="14" t="s">
        <v>1862</v>
      </c>
      <c r="BR1334" s="14" t="s">
        <v>1863</v>
      </c>
      <c r="BS1334" s="14" t="s">
        <v>87</v>
      </c>
      <c r="BT1334" s="14" t="s">
        <v>87</v>
      </c>
      <c r="BU1334" s="13">
        <v>0</v>
      </c>
      <c r="BV1334" s="13">
        <v>0</v>
      </c>
      <c r="BW1334" s="13">
        <v>0</v>
      </c>
    </row>
    <row r="1335" spans="1:75" s="1" customFormat="1" ht="18.2" customHeight="1" x14ac:dyDescent="0.15">
      <c r="A1335" s="15">
        <v>1330</v>
      </c>
      <c r="B1335" s="16" t="s">
        <v>75</v>
      </c>
      <c r="C1335" s="16" t="s">
        <v>76</v>
      </c>
      <c r="D1335" s="17">
        <v>45110</v>
      </c>
      <c r="E1335" s="18" t="s">
        <v>2043</v>
      </c>
      <c r="F1335" s="19">
        <v>1</v>
      </c>
      <c r="G1335" s="19">
        <v>0</v>
      </c>
      <c r="H1335" s="20">
        <v>331627.55</v>
      </c>
      <c r="I1335" s="20">
        <v>0</v>
      </c>
      <c r="J1335" s="20">
        <v>0</v>
      </c>
      <c r="K1335" s="20">
        <v>331627.55</v>
      </c>
      <c r="L1335" s="20">
        <v>3125.76</v>
      </c>
      <c r="M1335" s="20">
        <v>0</v>
      </c>
      <c r="N1335" s="20">
        <v>0</v>
      </c>
      <c r="O1335" s="20">
        <v>0</v>
      </c>
      <c r="P1335" s="20">
        <v>0</v>
      </c>
      <c r="Q1335" s="20">
        <v>0</v>
      </c>
      <c r="R1335" s="20">
        <v>331627.55</v>
      </c>
      <c r="S1335" s="20">
        <v>0</v>
      </c>
      <c r="T1335" s="20">
        <v>2957.01</v>
      </c>
      <c r="U1335" s="20">
        <v>0</v>
      </c>
      <c r="V1335" s="20">
        <v>0</v>
      </c>
      <c r="W1335" s="20">
        <v>0</v>
      </c>
      <c r="X1335" s="20">
        <v>0</v>
      </c>
      <c r="Y1335" s="20">
        <v>0</v>
      </c>
      <c r="Z1335" s="20">
        <v>2957.01</v>
      </c>
      <c r="AA1335" s="20">
        <v>0</v>
      </c>
      <c r="AB1335" s="20">
        <v>0</v>
      </c>
      <c r="AC1335" s="20">
        <v>0</v>
      </c>
      <c r="AD1335" s="20">
        <v>0</v>
      </c>
      <c r="AE1335" s="20">
        <v>0</v>
      </c>
      <c r="AF1335" s="20">
        <v>0</v>
      </c>
      <c r="AG1335" s="20">
        <v>0</v>
      </c>
      <c r="AH1335" s="20">
        <v>0</v>
      </c>
      <c r="AI1335" s="20">
        <v>0</v>
      </c>
      <c r="AJ1335" s="20">
        <v>0</v>
      </c>
      <c r="AK1335" s="20">
        <v>0</v>
      </c>
      <c r="AL1335" s="20">
        <v>0</v>
      </c>
      <c r="AM1335" s="20">
        <v>0</v>
      </c>
      <c r="AN1335" s="20">
        <v>0</v>
      </c>
      <c r="AO1335" s="20">
        <v>0</v>
      </c>
      <c r="AP1335" s="20">
        <v>0</v>
      </c>
      <c r="AQ1335" s="20">
        <v>0</v>
      </c>
      <c r="AR1335" s="20">
        <v>0</v>
      </c>
      <c r="AS1335" s="20">
        <v>0</v>
      </c>
      <c r="AT1335" s="11">
        <f t="shared" si="20"/>
        <v>0</v>
      </c>
      <c r="AU1335" s="20">
        <v>3125.76</v>
      </c>
      <c r="AV1335" s="20">
        <v>2957.01</v>
      </c>
      <c r="AW1335" s="21">
        <v>74</v>
      </c>
      <c r="AX1335" s="21">
        <v>172</v>
      </c>
      <c r="AY1335" s="20">
        <v>534000</v>
      </c>
      <c r="AZ1335" s="20">
        <v>534000</v>
      </c>
      <c r="BA1335" s="22">
        <v>90.000004000000004</v>
      </c>
      <c r="BB1335" s="22">
        <v>55.892286191966697</v>
      </c>
      <c r="BC1335" s="22">
        <v>10.7</v>
      </c>
      <c r="BD1335" s="22"/>
      <c r="BE1335" s="18" t="s">
        <v>78</v>
      </c>
      <c r="BF1335" s="15"/>
      <c r="BG1335" s="18" t="s">
        <v>79</v>
      </c>
      <c r="BH1335" s="18" t="s">
        <v>464</v>
      </c>
      <c r="BI1335" s="18" t="s">
        <v>2044</v>
      </c>
      <c r="BJ1335" s="18" t="s">
        <v>95</v>
      </c>
      <c r="BK1335" s="16" t="s">
        <v>1859</v>
      </c>
      <c r="BL1335" s="22">
        <v>331627.55</v>
      </c>
      <c r="BM1335" s="16" t="s">
        <v>1861</v>
      </c>
      <c r="BN1335" s="22"/>
      <c r="BO1335" s="23">
        <v>42143</v>
      </c>
      <c r="BP1335" s="23">
        <v>47380</v>
      </c>
      <c r="BQ1335" s="14" t="s">
        <v>1868</v>
      </c>
      <c r="BR1335" s="14" t="s">
        <v>1869</v>
      </c>
      <c r="BS1335" s="14" t="s">
        <v>87</v>
      </c>
      <c r="BT1335" s="14" t="s">
        <v>87</v>
      </c>
      <c r="BU1335" s="22">
        <v>265.5</v>
      </c>
      <c r="BV1335" s="22">
        <v>0</v>
      </c>
      <c r="BW1335" s="22">
        <v>0</v>
      </c>
    </row>
    <row r="1336" spans="1:75" s="1" customFormat="1" ht="18.2" customHeight="1" x14ac:dyDescent="0.15">
      <c r="A1336" s="6">
        <v>1331</v>
      </c>
      <c r="B1336" s="7" t="s">
        <v>75</v>
      </c>
      <c r="C1336" s="7" t="s">
        <v>76</v>
      </c>
      <c r="D1336" s="8">
        <v>45110</v>
      </c>
      <c r="E1336" s="9" t="s">
        <v>2045</v>
      </c>
      <c r="F1336" s="10">
        <v>0</v>
      </c>
      <c r="G1336" s="10">
        <v>0</v>
      </c>
      <c r="H1336" s="11">
        <v>272190.27</v>
      </c>
      <c r="I1336" s="11">
        <v>0</v>
      </c>
      <c r="J1336" s="11">
        <v>0</v>
      </c>
      <c r="K1336" s="11">
        <v>272190.27</v>
      </c>
      <c r="L1336" s="11">
        <v>1139.54</v>
      </c>
      <c r="M1336" s="11">
        <v>0</v>
      </c>
      <c r="N1336" s="11">
        <v>0</v>
      </c>
      <c r="O1336" s="11">
        <v>1139.54</v>
      </c>
      <c r="P1336" s="11">
        <v>0</v>
      </c>
      <c r="Q1336" s="11">
        <v>0</v>
      </c>
      <c r="R1336" s="11">
        <v>271050.73</v>
      </c>
      <c r="S1336" s="11">
        <v>0</v>
      </c>
      <c r="T1336" s="11">
        <v>2268.25</v>
      </c>
      <c r="U1336" s="11">
        <v>0</v>
      </c>
      <c r="V1336" s="11">
        <v>0</v>
      </c>
      <c r="W1336" s="11">
        <v>2268.25</v>
      </c>
      <c r="X1336" s="11">
        <v>0</v>
      </c>
      <c r="Y1336" s="11">
        <v>0</v>
      </c>
      <c r="Z1336" s="11">
        <v>0</v>
      </c>
      <c r="AA1336" s="11">
        <v>0</v>
      </c>
      <c r="AB1336" s="11">
        <v>0</v>
      </c>
      <c r="AC1336" s="11">
        <v>0</v>
      </c>
      <c r="AD1336" s="11">
        <v>0</v>
      </c>
      <c r="AE1336" s="11">
        <v>0</v>
      </c>
      <c r="AF1336" s="11">
        <v>0</v>
      </c>
      <c r="AG1336" s="11">
        <v>0</v>
      </c>
      <c r="AH1336" s="11">
        <v>164.92</v>
      </c>
      <c r="AI1336" s="11">
        <v>0</v>
      </c>
      <c r="AJ1336" s="11">
        <v>0</v>
      </c>
      <c r="AK1336" s="11">
        <v>0</v>
      </c>
      <c r="AL1336" s="11">
        <v>0</v>
      </c>
      <c r="AM1336" s="11">
        <v>0</v>
      </c>
      <c r="AN1336" s="11">
        <v>0</v>
      </c>
      <c r="AO1336" s="11">
        <v>0</v>
      </c>
      <c r="AP1336" s="11">
        <v>3673</v>
      </c>
      <c r="AQ1336" s="11">
        <v>0</v>
      </c>
      <c r="AR1336" s="11">
        <v>3572.71</v>
      </c>
      <c r="AS1336" s="11">
        <v>0</v>
      </c>
      <c r="AT1336" s="11">
        <f t="shared" si="20"/>
        <v>3673</v>
      </c>
      <c r="AU1336" s="11">
        <v>0</v>
      </c>
      <c r="AV1336" s="11">
        <v>0</v>
      </c>
      <c r="AW1336" s="12">
        <v>131</v>
      </c>
      <c r="AX1336" s="12">
        <v>183</v>
      </c>
      <c r="AY1336" s="11">
        <v>346168.08</v>
      </c>
      <c r="AZ1336" s="11">
        <v>310000.01</v>
      </c>
      <c r="BA1336" s="13">
        <v>89.129026999999994</v>
      </c>
      <c r="BB1336" s="13">
        <v>77.930603397528003</v>
      </c>
      <c r="BC1336" s="13">
        <v>10</v>
      </c>
      <c r="BD1336" s="13"/>
      <c r="BE1336" s="9" t="s">
        <v>78</v>
      </c>
      <c r="BF1336" s="6"/>
      <c r="BG1336" s="9" t="s">
        <v>199</v>
      </c>
      <c r="BH1336" s="9" t="s">
        <v>270</v>
      </c>
      <c r="BI1336" s="9" t="s">
        <v>271</v>
      </c>
      <c r="BJ1336" s="9" t="s">
        <v>108</v>
      </c>
      <c r="BK1336" s="7" t="s">
        <v>1859</v>
      </c>
      <c r="BL1336" s="13">
        <v>271050.73</v>
      </c>
      <c r="BM1336" s="7" t="s">
        <v>1861</v>
      </c>
      <c r="BN1336" s="13"/>
      <c r="BO1336" s="14">
        <v>43549</v>
      </c>
      <c r="BP1336" s="14">
        <v>49120</v>
      </c>
      <c r="BQ1336" s="14" t="s">
        <v>1868</v>
      </c>
      <c r="BR1336" s="14" t="s">
        <v>1869</v>
      </c>
      <c r="BS1336" s="14" t="s">
        <v>87</v>
      </c>
      <c r="BT1336" s="14" t="s">
        <v>87</v>
      </c>
      <c r="BU1336" s="13">
        <v>0</v>
      </c>
      <c r="BV1336" s="13">
        <v>0</v>
      </c>
      <c r="BW1336" s="13">
        <v>0</v>
      </c>
    </row>
    <row r="1337" spans="1:75" s="1" customFormat="1" ht="18.2" customHeight="1" x14ac:dyDescent="0.15">
      <c r="A1337" s="15">
        <v>1332</v>
      </c>
      <c r="B1337" s="16" t="s">
        <v>75</v>
      </c>
      <c r="C1337" s="16" t="s">
        <v>76</v>
      </c>
      <c r="D1337" s="17">
        <v>45110</v>
      </c>
      <c r="E1337" s="18" t="s">
        <v>2046</v>
      </c>
      <c r="F1337" s="19">
        <v>2</v>
      </c>
      <c r="G1337" s="19">
        <v>1</v>
      </c>
      <c r="H1337" s="20">
        <v>436359.99</v>
      </c>
      <c r="I1337" s="20">
        <v>3752.65</v>
      </c>
      <c r="J1337" s="20">
        <v>0</v>
      </c>
      <c r="K1337" s="20">
        <v>440112.64000000001</v>
      </c>
      <c r="L1337" s="20">
        <v>3787.05</v>
      </c>
      <c r="M1337" s="20">
        <v>0</v>
      </c>
      <c r="N1337" s="20">
        <v>0</v>
      </c>
      <c r="O1337" s="20">
        <v>0</v>
      </c>
      <c r="P1337" s="20">
        <v>0</v>
      </c>
      <c r="Q1337" s="20">
        <v>0</v>
      </c>
      <c r="R1337" s="20">
        <v>440112.64000000001</v>
      </c>
      <c r="S1337" s="20">
        <v>1790.61</v>
      </c>
      <c r="T1337" s="20">
        <v>3999.97</v>
      </c>
      <c r="U1337" s="20">
        <v>0</v>
      </c>
      <c r="V1337" s="20">
        <v>0</v>
      </c>
      <c r="W1337" s="20">
        <v>0</v>
      </c>
      <c r="X1337" s="20">
        <v>0</v>
      </c>
      <c r="Y1337" s="20">
        <v>0</v>
      </c>
      <c r="Z1337" s="20">
        <v>5790.58</v>
      </c>
      <c r="AA1337" s="20">
        <v>0</v>
      </c>
      <c r="AB1337" s="20">
        <v>0</v>
      </c>
      <c r="AC1337" s="20">
        <v>0</v>
      </c>
      <c r="AD1337" s="20">
        <v>0</v>
      </c>
      <c r="AE1337" s="20">
        <v>0</v>
      </c>
      <c r="AF1337" s="20">
        <v>0</v>
      </c>
      <c r="AG1337" s="20">
        <v>0</v>
      </c>
      <c r="AH1337" s="20">
        <v>0</v>
      </c>
      <c r="AI1337" s="20">
        <v>0</v>
      </c>
      <c r="AJ1337" s="20">
        <v>0</v>
      </c>
      <c r="AK1337" s="20">
        <v>0</v>
      </c>
      <c r="AL1337" s="20">
        <v>0</v>
      </c>
      <c r="AM1337" s="20">
        <v>0</v>
      </c>
      <c r="AN1337" s="20">
        <v>0</v>
      </c>
      <c r="AO1337" s="20">
        <v>0</v>
      </c>
      <c r="AP1337" s="20">
        <v>0</v>
      </c>
      <c r="AQ1337" s="20">
        <v>0</v>
      </c>
      <c r="AR1337" s="20">
        <v>0</v>
      </c>
      <c r="AS1337" s="20">
        <v>0</v>
      </c>
      <c r="AT1337" s="11">
        <f t="shared" si="20"/>
        <v>0</v>
      </c>
      <c r="AU1337" s="20">
        <v>7539.7</v>
      </c>
      <c r="AV1337" s="20">
        <v>5790.58</v>
      </c>
      <c r="AW1337" s="21">
        <v>78</v>
      </c>
      <c r="AX1337" s="21">
        <v>176</v>
      </c>
      <c r="AY1337" s="20">
        <v>679006.98</v>
      </c>
      <c r="AZ1337" s="20">
        <v>679006.98</v>
      </c>
      <c r="BA1337" s="22">
        <v>89.969621000000004</v>
      </c>
      <c r="BB1337" s="22">
        <v>58.3157001097536</v>
      </c>
      <c r="BC1337" s="22">
        <v>11</v>
      </c>
      <c r="BD1337" s="22"/>
      <c r="BE1337" s="18" t="s">
        <v>78</v>
      </c>
      <c r="BF1337" s="15"/>
      <c r="BG1337" s="18" t="s">
        <v>79</v>
      </c>
      <c r="BH1337" s="18" t="s">
        <v>464</v>
      </c>
      <c r="BI1337" s="18" t="s">
        <v>2047</v>
      </c>
      <c r="BJ1337" s="18" t="s">
        <v>95</v>
      </c>
      <c r="BK1337" s="16" t="s">
        <v>1859</v>
      </c>
      <c r="BL1337" s="22">
        <v>440112.64000000001</v>
      </c>
      <c r="BM1337" s="16" t="s">
        <v>1861</v>
      </c>
      <c r="BN1337" s="22"/>
      <c r="BO1337" s="23">
        <v>42143</v>
      </c>
      <c r="BP1337" s="23">
        <v>47502</v>
      </c>
      <c r="BQ1337" s="14" t="s">
        <v>1868</v>
      </c>
      <c r="BR1337" s="14" t="s">
        <v>1869</v>
      </c>
      <c r="BS1337" s="14" t="s">
        <v>87</v>
      </c>
      <c r="BT1337" s="14" t="s">
        <v>87</v>
      </c>
      <c r="BU1337" s="22">
        <v>337.6</v>
      </c>
      <c r="BV1337" s="22">
        <v>0</v>
      </c>
      <c r="BW1337" s="22">
        <v>0</v>
      </c>
    </row>
    <row r="1338" spans="1:75" s="1" customFormat="1" ht="18.2" customHeight="1" x14ac:dyDescent="0.15">
      <c r="A1338" s="6">
        <v>1333</v>
      </c>
      <c r="B1338" s="7" t="s">
        <v>75</v>
      </c>
      <c r="C1338" s="7" t="s">
        <v>76</v>
      </c>
      <c r="D1338" s="8">
        <v>45110</v>
      </c>
      <c r="E1338" s="9" t="s">
        <v>2048</v>
      </c>
      <c r="F1338" s="10">
        <v>0</v>
      </c>
      <c r="G1338" s="10">
        <v>0</v>
      </c>
      <c r="H1338" s="11">
        <v>893991.76</v>
      </c>
      <c r="I1338" s="11">
        <v>0</v>
      </c>
      <c r="J1338" s="11">
        <v>0</v>
      </c>
      <c r="K1338" s="11">
        <v>893991.76</v>
      </c>
      <c r="L1338" s="11">
        <v>6402.31</v>
      </c>
      <c r="M1338" s="11">
        <v>0</v>
      </c>
      <c r="N1338" s="11">
        <v>0</v>
      </c>
      <c r="O1338" s="11">
        <v>6402.31</v>
      </c>
      <c r="P1338" s="11">
        <v>0</v>
      </c>
      <c r="Q1338" s="11">
        <v>0</v>
      </c>
      <c r="R1338" s="11">
        <v>887589.45</v>
      </c>
      <c r="S1338" s="11">
        <v>0</v>
      </c>
      <c r="T1338" s="11">
        <v>7449.93</v>
      </c>
      <c r="U1338" s="11">
        <v>0</v>
      </c>
      <c r="V1338" s="11">
        <v>0</v>
      </c>
      <c r="W1338" s="11">
        <v>7449.93</v>
      </c>
      <c r="X1338" s="11">
        <v>0</v>
      </c>
      <c r="Y1338" s="11">
        <v>0</v>
      </c>
      <c r="Z1338" s="11">
        <v>0</v>
      </c>
      <c r="AA1338" s="11">
        <v>0</v>
      </c>
      <c r="AB1338" s="11">
        <v>0</v>
      </c>
      <c r="AC1338" s="11">
        <v>0</v>
      </c>
      <c r="AD1338" s="11">
        <v>0</v>
      </c>
      <c r="AE1338" s="11">
        <v>0</v>
      </c>
      <c r="AF1338" s="11">
        <v>0</v>
      </c>
      <c r="AG1338" s="11">
        <v>0</v>
      </c>
      <c r="AH1338" s="11">
        <v>675.64</v>
      </c>
      <c r="AI1338" s="11">
        <v>0</v>
      </c>
      <c r="AJ1338" s="11">
        <v>0</v>
      </c>
      <c r="AK1338" s="11">
        <v>0</v>
      </c>
      <c r="AL1338" s="11">
        <v>0</v>
      </c>
      <c r="AM1338" s="11">
        <v>0</v>
      </c>
      <c r="AN1338" s="11">
        <v>0</v>
      </c>
      <c r="AO1338" s="11">
        <v>0</v>
      </c>
      <c r="AP1338" s="11">
        <v>0.6</v>
      </c>
      <c r="AQ1338" s="11">
        <v>0</v>
      </c>
      <c r="AR1338" s="11">
        <v>0.48</v>
      </c>
      <c r="AS1338" s="11">
        <v>0</v>
      </c>
      <c r="AT1338" s="11">
        <f t="shared" si="20"/>
        <v>14528</v>
      </c>
      <c r="AU1338" s="11">
        <v>0</v>
      </c>
      <c r="AV1338" s="11">
        <v>0</v>
      </c>
      <c r="AW1338" s="12">
        <v>92</v>
      </c>
      <c r="AX1338" s="12">
        <v>186</v>
      </c>
      <c r="AY1338" s="11">
        <v>1269999.99</v>
      </c>
      <c r="AZ1338" s="11">
        <v>1269999.99</v>
      </c>
      <c r="BA1338" s="13">
        <v>90.000000999999997</v>
      </c>
      <c r="BB1338" s="13">
        <v>62.900040957944803</v>
      </c>
      <c r="BC1338" s="13">
        <v>10</v>
      </c>
      <c r="BD1338" s="13"/>
      <c r="BE1338" s="9" t="s">
        <v>78</v>
      </c>
      <c r="BF1338" s="6"/>
      <c r="BG1338" s="9" t="s">
        <v>1646</v>
      </c>
      <c r="BH1338" s="9" t="s">
        <v>1647</v>
      </c>
      <c r="BI1338" s="9" t="s">
        <v>2049</v>
      </c>
      <c r="BJ1338" s="9" t="s">
        <v>108</v>
      </c>
      <c r="BK1338" s="7" t="s">
        <v>1859</v>
      </c>
      <c r="BL1338" s="13">
        <v>887589.45</v>
      </c>
      <c r="BM1338" s="7" t="s">
        <v>1861</v>
      </c>
      <c r="BN1338" s="13"/>
      <c r="BO1338" s="14">
        <v>42265</v>
      </c>
      <c r="BP1338" s="14">
        <v>47925</v>
      </c>
      <c r="BQ1338" s="14" t="s">
        <v>1868</v>
      </c>
      <c r="BR1338" s="14" t="s">
        <v>1869</v>
      </c>
      <c r="BS1338" s="14" t="s">
        <v>87</v>
      </c>
      <c r="BT1338" s="14" t="s">
        <v>87</v>
      </c>
      <c r="BU1338" s="13">
        <v>0</v>
      </c>
      <c r="BV1338" s="13">
        <v>0</v>
      </c>
      <c r="BW1338" s="13">
        <v>0</v>
      </c>
    </row>
    <row r="1339" spans="1:75" s="1" customFormat="1" ht="18.2" customHeight="1" x14ac:dyDescent="0.15">
      <c r="A1339" s="15">
        <v>1334</v>
      </c>
      <c r="B1339" s="16" t="s">
        <v>75</v>
      </c>
      <c r="C1339" s="16" t="s">
        <v>76</v>
      </c>
      <c r="D1339" s="17">
        <v>45110</v>
      </c>
      <c r="E1339" s="18" t="s">
        <v>2050</v>
      </c>
      <c r="F1339" s="19">
        <v>10</v>
      </c>
      <c r="G1339" s="19">
        <v>9</v>
      </c>
      <c r="H1339" s="20">
        <v>666340.06999999995</v>
      </c>
      <c r="I1339" s="20">
        <v>36510.06</v>
      </c>
      <c r="J1339" s="20">
        <v>0</v>
      </c>
      <c r="K1339" s="20">
        <v>702850.13</v>
      </c>
      <c r="L1339" s="20">
        <v>4579.95</v>
      </c>
      <c r="M1339" s="20">
        <v>0</v>
      </c>
      <c r="N1339" s="20">
        <v>0</v>
      </c>
      <c r="O1339" s="20">
        <v>0</v>
      </c>
      <c r="P1339" s="20">
        <v>0</v>
      </c>
      <c r="Q1339" s="20">
        <v>0</v>
      </c>
      <c r="R1339" s="20">
        <v>702850.13</v>
      </c>
      <c r="S1339" s="20">
        <v>48456.88</v>
      </c>
      <c r="T1339" s="20">
        <v>5880.45</v>
      </c>
      <c r="U1339" s="20">
        <v>0</v>
      </c>
      <c r="V1339" s="20">
        <v>0</v>
      </c>
      <c r="W1339" s="20">
        <v>0</v>
      </c>
      <c r="X1339" s="20">
        <v>0</v>
      </c>
      <c r="Y1339" s="20">
        <v>0</v>
      </c>
      <c r="Z1339" s="20">
        <v>54337.33</v>
      </c>
      <c r="AA1339" s="20">
        <v>0</v>
      </c>
      <c r="AB1339" s="20">
        <v>0</v>
      </c>
      <c r="AC1339" s="20">
        <v>0</v>
      </c>
      <c r="AD1339" s="20">
        <v>0</v>
      </c>
      <c r="AE1339" s="20">
        <v>0</v>
      </c>
      <c r="AF1339" s="20">
        <v>0</v>
      </c>
      <c r="AG1339" s="20">
        <v>0</v>
      </c>
      <c r="AH1339" s="20">
        <v>0</v>
      </c>
      <c r="AI1339" s="20">
        <v>0</v>
      </c>
      <c r="AJ1339" s="20">
        <v>0</v>
      </c>
      <c r="AK1339" s="20">
        <v>0</v>
      </c>
      <c r="AL1339" s="20">
        <v>0</v>
      </c>
      <c r="AM1339" s="20">
        <v>0</v>
      </c>
      <c r="AN1339" s="20">
        <v>0</v>
      </c>
      <c r="AO1339" s="20">
        <v>0</v>
      </c>
      <c r="AP1339" s="20">
        <v>0</v>
      </c>
      <c r="AQ1339" s="20">
        <v>0</v>
      </c>
      <c r="AR1339" s="20">
        <v>0</v>
      </c>
      <c r="AS1339" s="20">
        <v>0</v>
      </c>
      <c r="AT1339" s="11">
        <f t="shared" si="20"/>
        <v>0</v>
      </c>
      <c r="AU1339" s="20">
        <v>41090.01</v>
      </c>
      <c r="AV1339" s="20">
        <v>54337.33</v>
      </c>
      <c r="AW1339" s="21">
        <v>93</v>
      </c>
      <c r="AX1339" s="21">
        <v>191</v>
      </c>
      <c r="AY1339" s="20">
        <v>964000</v>
      </c>
      <c r="AZ1339" s="20">
        <v>964000</v>
      </c>
      <c r="BA1339" s="22">
        <v>83.091284999999999</v>
      </c>
      <c r="BB1339" s="22">
        <v>60.581660232486598</v>
      </c>
      <c r="BC1339" s="22">
        <v>10.59</v>
      </c>
      <c r="BD1339" s="22"/>
      <c r="BE1339" s="18" t="s">
        <v>78</v>
      </c>
      <c r="BF1339" s="15"/>
      <c r="BG1339" s="18" t="s">
        <v>413</v>
      </c>
      <c r="BH1339" s="18" t="s">
        <v>421</v>
      </c>
      <c r="BI1339" s="18" t="s">
        <v>831</v>
      </c>
      <c r="BJ1339" s="18" t="s">
        <v>82</v>
      </c>
      <c r="BK1339" s="16" t="s">
        <v>1859</v>
      </c>
      <c r="BL1339" s="22">
        <v>702850.13</v>
      </c>
      <c r="BM1339" s="16" t="s">
        <v>1861</v>
      </c>
      <c r="BN1339" s="22"/>
      <c r="BO1339" s="23">
        <v>42146</v>
      </c>
      <c r="BP1339" s="23">
        <v>47960</v>
      </c>
      <c r="BQ1339" s="14" t="s">
        <v>1865</v>
      </c>
      <c r="BR1339" s="14" t="s">
        <v>1866</v>
      </c>
      <c r="BS1339" s="14" t="s">
        <v>87</v>
      </c>
      <c r="BT1339" s="14" t="s">
        <v>87</v>
      </c>
      <c r="BU1339" s="22">
        <v>4313.7</v>
      </c>
      <c r="BV1339" s="22">
        <v>0</v>
      </c>
      <c r="BW1339" s="22">
        <v>0</v>
      </c>
    </row>
    <row r="1340" spans="1:75" s="1" customFormat="1" ht="18.2" customHeight="1" x14ac:dyDescent="0.15">
      <c r="A1340" s="6">
        <v>1335</v>
      </c>
      <c r="B1340" s="7" t="s">
        <v>75</v>
      </c>
      <c r="C1340" s="7" t="s">
        <v>76</v>
      </c>
      <c r="D1340" s="8">
        <v>45110</v>
      </c>
      <c r="E1340" s="9" t="s">
        <v>2051</v>
      </c>
      <c r="F1340" s="10">
        <v>0</v>
      </c>
      <c r="G1340" s="10">
        <v>0</v>
      </c>
      <c r="H1340" s="11">
        <v>222553.39</v>
      </c>
      <c r="I1340" s="11">
        <v>0</v>
      </c>
      <c r="J1340" s="11">
        <v>0</v>
      </c>
      <c r="K1340" s="11">
        <v>222553.39</v>
      </c>
      <c r="L1340" s="11">
        <v>7761.39</v>
      </c>
      <c r="M1340" s="11">
        <v>0</v>
      </c>
      <c r="N1340" s="11">
        <v>0</v>
      </c>
      <c r="O1340" s="11">
        <v>7761.39</v>
      </c>
      <c r="P1340" s="11">
        <v>0</v>
      </c>
      <c r="Q1340" s="11">
        <v>0</v>
      </c>
      <c r="R1340" s="11">
        <v>214792</v>
      </c>
      <c r="S1340" s="11">
        <v>0</v>
      </c>
      <c r="T1340" s="11">
        <v>1900.98</v>
      </c>
      <c r="U1340" s="11">
        <v>0</v>
      </c>
      <c r="V1340" s="11">
        <v>0</v>
      </c>
      <c r="W1340" s="11">
        <v>1900.98</v>
      </c>
      <c r="X1340" s="11">
        <v>0</v>
      </c>
      <c r="Y1340" s="11">
        <v>0</v>
      </c>
      <c r="Z1340" s="11">
        <v>0</v>
      </c>
      <c r="AA1340" s="11">
        <v>0</v>
      </c>
      <c r="AB1340" s="11">
        <v>0</v>
      </c>
      <c r="AC1340" s="11">
        <v>0</v>
      </c>
      <c r="AD1340" s="11">
        <v>0</v>
      </c>
      <c r="AE1340" s="11">
        <v>0</v>
      </c>
      <c r="AF1340" s="11">
        <v>0</v>
      </c>
      <c r="AG1340" s="11">
        <v>0</v>
      </c>
      <c r="AH1340" s="11">
        <v>436.55</v>
      </c>
      <c r="AI1340" s="11">
        <v>0</v>
      </c>
      <c r="AJ1340" s="11">
        <v>0</v>
      </c>
      <c r="AK1340" s="11">
        <v>0</v>
      </c>
      <c r="AL1340" s="11">
        <v>0</v>
      </c>
      <c r="AM1340" s="11">
        <v>0</v>
      </c>
      <c r="AN1340" s="11">
        <v>0</v>
      </c>
      <c r="AO1340" s="11">
        <v>0</v>
      </c>
      <c r="AP1340" s="11">
        <v>0.92</v>
      </c>
      <c r="AQ1340" s="11">
        <v>0</v>
      </c>
      <c r="AR1340" s="11">
        <v>2.84</v>
      </c>
      <c r="AS1340" s="11">
        <v>0</v>
      </c>
      <c r="AT1340" s="11">
        <f t="shared" si="20"/>
        <v>10097</v>
      </c>
      <c r="AU1340" s="11">
        <v>0</v>
      </c>
      <c r="AV1340" s="11">
        <v>0</v>
      </c>
      <c r="AW1340" s="12">
        <v>78</v>
      </c>
      <c r="AX1340" s="12">
        <v>176</v>
      </c>
      <c r="AY1340" s="11">
        <v>878027.13</v>
      </c>
      <c r="AZ1340" s="11">
        <v>878027.13</v>
      </c>
      <c r="BA1340" s="13">
        <v>85.5</v>
      </c>
      <c r="BB1340" s="13">
        <v>20.915886733477102</v>
      </c>
      <c r="BC1340" s="13">
        <v>10.25</v>
      </c>
      <c r="BD1340" s="13"/>
      <c r="BE1340" s="9" t="s">
        <v>78</v>
      </c>
      <c r="BF1340" s="6"/>
      <c r="BG1340" s="9" t="s">
        <v>105</v>
      </c>
      <c r="BH1340" s="9" t="s">
        <v>127</v>
      </c>
      <c r="BI1340" s="9" t="s">
        <v>128</v>
      </c>
      <c r="BJ1340" s="9" t="s">
        <v>108</v>
      </c>
      <c r="BK1340" s="7" t="s">
        <v>1859</v>
      </c>
      <c r="BL1340" s="13">
        <v>214792</v>
      </c>
      <c r="BM1340" s="7" t="s">
        <v>1861</v>
      </c>
      <c r="BN1340" s="13"/>
      <c r="BO1340" s="14">
        <v>42143</v>
      </c>
      <c r="BP1340" s="14">
        <v>47502</v>
      </c>
      <c r="BQ1340" s="14" t="s">
        <v>1868</v>
      </c>
      <c r="BR1340" s="14" t="s">
        <v>1869</v>
      </c>
      <c r="BS1340" s="14" t="s">
        <v>87</v>
      </c>
      <c r="BT1340" s="14" t="s">
        <v>87</v>
      </c>
      <c r="BU1340" s="13">
        <v>0</v>
      </c>
      <c r="BV1340" s="13">
        <v>0</v>
      </c>
      <c r="BW1340" s="13">
        <v>0</v>
      </c>
    </row>
    <row r="1341" spans="1:75" s="1" customFormat="1" ht="18.2" customHeight="1" x14ac:dyDescent="0.15">
      <c r="A1341" s="15">
        <v>1336</v>
      </c>
      <c r="B1341" s="16" t="s">
        <v>75</v>
      </c>
      <c r="C1341" s="16" t="s">
        <v>76</v>
      </c>
      <c r="D1341" s="17">
        <v>45110</v>
      </c>
      <c r="E1341" s="18" t="s">
        <v>2052</v>
      </c>
      <c r="F1341" s="19">
        <v>1</v>
      </c>
      <c r="G1341" s="19">
        <v>0</v>
      </c>
      <c r="H1341" s="20">
        <v>137052.07</v>
      </c>
      <c r="I1341" s="20">
        <v>0</v>
      </c>
      <c r="J1341" s="20">
        <v>0</v>
      </c>
      <c r="K1341" s="20">
        <v>137052.07</v>
      </c>
      <c r="L1341" s="20">
        <v>3474.03</v>
      </c>
      <c r="M1341" s="20">
        <v>0</v>
      </c>
      <c r="N1341" s="20">
        <v>0</v>
      </c>
      <c r="O1341" s="20">
        <v>0</v>
      </c>
      <c r="P1341" s="20">
        <v>0</v>
      </c>
      <c r="Q1341" s="20">
        <v>0</v>
      </c>
      <c r="R1341" s="20">
        <v>137052.07</v>
      </c>
      <c r="S1341" s="20">
        <v>0</v>
      </c>
      <c r="T1341" s="20">
        <v>1209.48</v>
      </c>
      <c r="U1341" s="20">
        <v>0</v>
      </c>
      <c r="V1341" s="20">
        <v>0</v>
      </c>
      <c r="W1341" s="20">
        <v>0</v>
      </c>
      <c r="X1341" s="20">
        <v>0</v>
      </c>
      <c r="Y1341" s="20">
        <v>0</v>
      </c>
      <c r="Z1341" s="20">
        <v>1209.48</v>
      </c>
      <c r="AA1341" s="20">
        <v>0</v>
      </c>
      <c r="AB1341" s="20">
        <v>0</v>
      </c>
      <c r="AC1341" s="20">
        <v>0</v>
      </c>
      <c r="AD1341" s="20">
        <v>0</v>
      </c>
      <c r="AE1341" s="20">
        <v>0</v>
      </c>
      <c r="AF1341" s="20">
        <v>0</v>
      </c>
      <c r="AG1341" s="20">
        <v>0</v>
      </c>
      <c r="AH1341" s="20">
        <v>5.8</v>
      </c>
      <c r="AI1341" s="20">
        <v>0</v>
      </c>
      <c r="AJ1341" s="20">
        <v>0</v>
      </c>
      <c r="AK1341" s="20">
        <v>0</v>
      </c>
      <c r="AL1341" s="20">
        <v>0</v>
      </c>
      <c r="AM1341" s="20">
        <v>0</v>
      </c>
      <c r="AN1341" s="20">
        <v>0</v>
      </c>
      <c r="AO1341" s="20">
        <v>0</v>
      </c>
      <c r="AP1341" s="20">
        <v>0</v>
      </c>
      <c r="AQ1341" s="20">
        <v>0</v>
      </c>
      <c r="AR1341" s="20">
        <v>5.8</v>
      </c>
      <c r="AS1341" s="20">
        <v>0</v>
      </c>
      <c r="AT1341" s="11">
        <f t="shared" si="20"/>
        <v>0</v>
      </c>
      <c r="AU1341" s="20">
        <v>3474.03</v>
      </c>
      <c r="AV1341" s="20">
        <v>1209.48</v>
      </c>
      <c r="AW1341" s="21">
        <v>33</v>
      </c>
      <c r="AX1341" s="21">
        <v>131</v>
      </c>
      <c r="AY1341" s="20">
        <v>414999.98</v>
      </c>
      <c r="AZ1341" s="20">
        <v>362835.84</v>
      </c>
      <c r="BA1341" s="22">
        <v>56.841929</v>
      </c>
      <c r="BB1341" s="22">
        <v>21.470602331464899</v>
      </c>
      <c r="BC1341" s="22">
        <v>10.59</v>
      </c>
      <c r="BD1341" s="22"/>
      <c r="BE1341" s="18" t="s">
        <v>78</v>
      </c>
      <c r="BF1341" s="15"/>
      <c r="BG1341" s="18" t="s">
        <v>413</v>
      </c>
      <c r="BH1341" s="18" t="s">
        <v>421</v>
      </c>
      <c r="BI1341" s="18" t="s">
        <v>2053</v>
      </c>
      <c r="BJ1341" s="18" t="s">
        <v>95</v>
      </c>
      <c r="BK1341" s="16" t="s">
        <v>1859</v>
      </c>
      <c r="BL1341" s="22">
        <v>137052.07</v>
      </c>
      <c r="BM1341" s="16" t="s">
        <v>1861</v>
      </c>
      <c r="BN1341" s="22"/>
      <c r="BO1341" s="23">
        <v>42146</v>
      </c>
      <c r="BP1341" s="23">
        <v>46134</v>
      </c>
      <c r="BQ1341" s="14" t="s">
        <v>1885</v>
      </c>
      <c r="BR1341" s="14" t="s">
        <v>1886</v>
      </c>
      <c r="BS1341" s="14" t="s">
        <v>87</v>
      </c>
      <c r="BT1341" s="14" t="s">
        <v>87</v>
      </c>
      <c r="BU1341" s="22">
        <v>184.89</v>
      </c>
      <c r="BV1341" s="22">
        <v>0</v>
      </c>
      <c r="BW1341" s="22">
        <v>0</v>
      </c>
    </row>
    <row r="1342" spans="1:75" s="1" customFormat="1" ht="18.2" customHeight="1" x14ac:dyDescent="0.15">
      <c r="A1342" s="6">
        <v>1337</v>
      </c>
      <c r="B1342" s="7" t="s">
        <v>75</v>
      </c>
      <c r="C1342" s="7" t="s">
        <v>76</v>
      </c>
      <c r="D1342" s="8">
        <v>45110</v>
      </c>
      <c r="E1342" s="9" t="s">
        <v>2054</v>
      </c>
      <c r="F1342" s="10">
        <v>0</v>
      </c>
      <c r="G1342" s="10">
        <v>0</v>
      </c>
      <c r="H1342" s="11">
        <v>212261.31</v>
      </c>
      <c r="I1342" s="11">
        <v>0</v>
      </c>
      <c r="J1342" s="11">
        <v>0</v>
      </c>
      <c r="K1342" s="11">
        <v>212261.31</v>
      </c>
      <c r="L1342" s="11">
        <v>1600.57</v>
      </c>
      <c r="M1342" s="11">
        <v>0</v>
      </c>
      <c r="N1342" s="11">
        <v>0</v>
      </c>
      <c r="O1342" s="11">
        <v>1600.57</v>
      </c>
      <c r="P1342" s="11">
        <v>0</v>
      </c>
      <c r="Q1342" s="11">
        <v>0</v>
      </c>
      <c r="R1342" s="11">
        <v>210660.74</v>
      </c>
      <c r="S1342" s="11">
        <v>0</v>
      </c>
      <c r="T1342" s="11">
        <v>1768.84</v>
      </c>
      <c r="U1342" s="11">
        <v>0</v>
      </c>
      <c r="V1342" s="11">
        <v>0</v>
      </c>
      <c r="W1342" s="11">
        <v>1768.84</v>
      </c>
      <c r="X1342" s="11">
        <v>0</v>
      </c>
      <c r="Y1342" s="11">
        <v>0</v>
      </c>
      <c r="Z1342" s="11">
        <v>0</v>
      </c>
      <c r="AA1342" s="11">
        <v>0</v>
      </c>
      <c r="AB1342" s="11">
        <v>0</v>
      </c>
      <c r="AC1342" s="11">
        <v>0</v>
      </c>
      <c r="AD1342" s="11">
        <v>0</v>
      </c>
      <c r="AE1342" s="11">
        <v>0</v>
      </c>
      <c r="AF1342" s="11">
        <v>0</v>
      </c>
      <c r="AG1342" s="11">
        <v>0</v>
      </c>
      <c r="AH1342" s="11">
        <v>155.81</v>
      </c>
      <c r="AI1342" s="11">
        <v>0</v>
      </c>
      <c r="AJ1342" s="11">
        <v>0</v>
      </c>
      <c r="AK1342" s="11">
        <v>0</v>
      </c>
      <c r="AL1342" s="11">
        <v>0</v>
      </c>
      <c r="AM1342" s="11">
        <v>0</v>
      </c>
      <c r="AN1342" s="11">
        <v>0</v>
      </c>
      <c r="AO1342" s="11">
        <v>0</v>
      </c>
      <c r="AP1342" s="11">
        <v>0.9</v>
      </c>
      <c r="AQ1342" s="11">
        <v>0</v>
      </c>
      <c r="AR1342" s="11">
        <v>0.12</v>
      </c>
      <c r="AS1342" s="11">
        <v>0</v>
      </c>
      <c r="AT1342" s="11">
        <f t="shared" si="20"/>
        <v>3526</v>
      </c>
      <c r="AU1342" s="11">
        <v>0</v>
      </c>
      <c r="AV1342" s="11">
        <v>0</v>
      </c>
      <c r="AW1342" s="12">
        <v>89</v>
      </c>
      <c r="AX1342" s="12">
        <v>141</v>
      </c>
      <c r="AY1342" s="11">
        <v>361344.32</v>
      </c>
      <c r="AZ1342" s="11">
        <v>265716.61</v>
      </c>
      <c r="BA1342" s="13">
        <v>74.427250000000001</v>
      </c>
      <c r="BB1342" s="13">
        <v>59.006095106982599</v>
      </c>
      <c r="BC1342" s="13">
        <v>10</v>
      </c>
      <c r="BD1342" s="13"/>
      <c r="BE1342" s="9" t="s">
        <v>78</v>
      </c>
      <c r="BF1342" s="6"/>
      <c r="BG1342" s="9" t="s">
        <v>199</v>
      </c>
      <c r="BH1342" s="9" t="s">
        <v>353</v>
      </c>
      <c r="BI1342" s="9" t="s">
        <v>547</v>
      </c>
      <c r="BJ1342" s="9" t="s">
        <v>108</v>
      </c>
      <c r="BK1342" s="7" t="s">
        <v>1859</v>
      </c>
      <c r="BL1342" s="13">
        <v>210660.74</v>
      </c>
      <c r="BM1342" s="7" t="s">
        <v>1861</v>
      </c>
      <c r="BN1342" s="13"/>
      <c r="BO1342" s="14">
        <v>43549</v>
      </c>
      <c r="BP1342" s="14">
        <v>47842</v>
      </c>
      <c r="BQ1342" s="14" t="s">
        <v>1868</v>
      </c>
      <c r="BR1342" s="14" t="s">
        <v>1869</v>
      </c>
      <c r="BS1342" s="14" t="s">
        <v>87</v>
      </c>
      <c r="BT1342" s="14" t="s">
        <v>87</v>
      </c>
      <c r="BU1342" s="13">
        <v>0</v>
      </c>
      <c r="BV1342" s="13">
        <v>0</v>
      </c>
      <c r="BW1342" s="13">
        <v>0</v>
      </c>
    </row>
    <row r="1343" spans="1:75" s="1" customFormat="1" ht="18.2" customHeight="1" x14ac:dyDescent="0.15">
      <c r="A1343" s="15">
        <v>1338</v>
      </c>
      <c r="B1343" s="16" t="s">
        <v>75</v>
      </c>
      <c r="C1343" s="16" t="s">
        <v>76</v>
      </c>
      <c r="D1343" s="17">
        <v>45110</v>
      </c>
      <c r="E1343" s="18" t="s">
        <v>2055</v>
      </c>
      <c r="F1343" s="19">
        <v>79</v>
      </c>
      <c r="G1343" s="19">
        <v>78</v>
      </c>
      <c r="H1343" s="20">
        <v>108003.75</v>
      </c>
      <c r="I1343" s="20">
        <v>144007.56</v>
      </c>
      <c r="J1343" s="20">
        <v>0</v>
      </c>
      <c r="K1343" s="20">
        <v>252011.31</v>
      </c>
      <c r="L1343" s="20">
        <v>2561.84</v>
      </c>
      <c r="M1343" s="20">
        <v>0</v>
      </c>
      <c r="N1343" s="20">
        <v>0</v>
      </c>
      <c r="O1343" s="20">
        <v>0</v>
      </c>
      <c r="P1343" s="20">
        <v>0</v>
      </c>
      <c r="Q1343" s="20">
        <v>0</v>
      </c>
      <c r="R1343" s="20">
        <v>252011.31</v>
      </c>
      <c r="S1343" s="20">
        <v>129207.4</v>
      </c>
      <c r="T1343" s="20">
        <v>953.13</v>
      </c>
      <c r="U1343" s="20">
        <v>0</v>
      </c>
      <c r="V1343" s="20">
        <v>0</v>
      </c>
      <c r="W1343" s="20">
        <v>0</v>
      </c>
      <c r="X1343" s="20">
        <v>0</v>
      </c>
      <c r="Y1343" s="20">
        <v>0</v>
      </c>
      <c r="Z1343" s="20">
        <v>130160.53</v>
      </c>
      <c r="AA1343" s="20">
        <v>0</v>
      </c>
      <c r="AB1343" s="20">
        <v>0</v>
      </c>
      <c r="AC1343" s="20">
        <v>0</v>
      </c>
      <c r="AD1343" s="20">
        <v>0</v>
      </c>
      <c r="AE1343" s="20">
        <v>0</v>
      </c>
      <c r="AF1343" s="20">
        <v>0</v>
      </c>
      <c r="AG1343" s="20">
        <v>0</v>
      </c>
      <c r="AH1343" s="20">
        <v>0</v>
      </c>
      <c r="AI1343" s="20">
        <v>0</v>
      </c>
      <c r="AJ1343" s="20">
        <v>0</v>
      </c>
      <c r="AK1343" s="20">
        <v>0</v>
      </c>
      <c r="AL1343" s="20">
        <v>0</v>
      </c>
      <c r="AM1343" s="20">
        <v>0</v>
      </c>
      <c r="AN1343" s="20">
        <v>0</v>
      </c>
      <c r="AO1343" s="20">
        <v>0</v>
      </c>
      <c r="AP1343" s="20">
        <v>0</v>
      </c>
      <c r="AQ1343" s="20">
        <v>0</v>
      </c>
      <c r="AR1343" s="20">
        <v>0</v>
      </c>
      <c r="AS1343" s="20">
        <v>0</v>
      </c>
      <c r="AT1343" s="11">
        <f t="shared" si="20"/>
        <v>0</v>
      </c>
      <c r="AU1343" s="20">
        <v>146569.4</v>
      </c>
      <c r="AV1343" s="20">
        <v>130160.53</v>
      </c>
      <c r="AW1343" s="21">
        <v>35</v>
      </c>
      <c r="AX1343" s="21">
        <v>133</v>
      </c>
      <c r="AY1343" s="20">
        <v>337000</v>
      </c>
      <c r="AZ1343" s="20">
        <v>274502.59000000003</v>
      </c>
      <c r="BA1343" s="22">
        <v>63.991422</v>
      </c>
      <c r="BB1343" s="22">
        <v>58.748305751806598</v>
      </c>
      <c r="BC1343" s="22">
        <v>10.59</v>
      </c>
      <c r="BD1343" s="22"/>
      <c r="BE1343" s="18" t="s">
        <v>78</v>
      </c>
      <c r="BF1343" s="15"/>
      <c r="BG1343" s="18" t="s">
        <v>89</v>
      </c>
      <c r="BH1343" s="18" t="s">
        <v>90</v>
      </c>
      <c r="BI1343" s="18" t="s">
        <v>529</v>
      </c>
      <c r="BJ1343" s="18" t="s">
        <v>82</v>
      </c>
      <c r="BK1343" s="16" t="s">
        <v>1859</v>
      </c>
      <c r="BL1343" s="22">
        <v>252011.31</v>
      </c>
      <c r="BM1343" s="16" t="s">
        <v>1861</v>
      </c>
      <c r="BN1343" s="22"/>
      <c r="BO1343" s="23">
        <v>42142</v>
      </c>
      <c r="BP1343" s="23">
        <v>46191</v>
      </c>
      <c r="BQ1343" s="14" t="s">
        <v>1865</v>
      </c>
      <c r="BR1343" s="14" t="s">
        <v>1866</v>
      </c>
      <c r="BS1343" s="14" t="s">
        <v>87</v>
      </c>
      <c r="BT1343" s="14" t="s">
        <v>87</v>
      </c>
      <c r="BU1343" s="22">
        <v>11607.18</v>
      </c>
      <c r="BV1343" s="22">
        <v>0</v>
      </c>
      <c r="BW1343" s="22">
        <v>0</v>
      </c>
    </row>
    <row r="1344" spans="1:75" s="1" customFormat="1" ht="18.2" customHeight="1" x14ac:dyDescent="0.15">
      <c r="A1344" s="6">
        <v>1339</v>
      </c>
      <c r="B1344" s="7" t="s">
        <v>75</v>
      </c>
      <c r="C1344" s="7" t="s">
        <v>76</v>
      </c>
      <c r="D1344" s="8">
        <v>45110</v>
      </c>
      <c r="E1344" s="9" t="s">
        <v>2056</v>
      </c>
      <c r="F1344" s="10">
        <v>0</v>
      </c>
      <c r="G1344" s="10">
        <v>0</v>
      </c>
      <c r="H1344" s="11">
        <v>173982.74</v>
      </c>
      <c r="I1344" s="11">
        <v>0</v>
      </c>
      <c r="J1344" s="11">
        <v>0</v>
      </c>
      <c r="K1344" s="11">
        <v>173982.74</v>
      </c>
      <c r="L1344" s="11">
        <v>2315.9</v>
      </c>
      <c r="M1344" s="11">
        <v>0</v>
      </c>
      <c r="N1344" s="11">
        <v>0</v>
      </c>
      <c r="O1344" s="11">
        <v>2315.9</v>
      </c>
      <c r="P1344" s="11">
        <v>0</v>
      </c>
      <c r="Q1344" s="11">
        <v>0</v>
      </c>
      <c r="R1344" s="11">
        <v>171666.84</v>
      </c>
      <c r="S1344" s="11">
        <v>0</v>
      </c>
      <c r="T1344" s="11">
        <v>1449.86</v>
      </c>
      <c r="U1344" s="11">
        <v>0</v>
      </c>
      <c r="V1344" s="11">
        <v>0</v>
      </c>
      <c r="W1344" s="11">
        <v>1449.86</v>
      </c>
      <c r="X1344" s="11">
        <v>0</v>
      </c>
      <c r="Y1344" s="11">
        <v>0</v>
      </c>
      <c r="Z1344" s="11">
        <v>0</v>
      </c>
      <c r="AA1344" s="11">
        <v>0</v>
      </c>
      <c r="AB1344" s="11">
        <v>0</v>
      </c>
      <c r="AC1344" s="11">
        <v>0</v>
      </c>
      <c r="AD1344" s="11">
        <v>0</v>
      </c>
      <c r="AE1344" s="11">
        <v>0</v>
      </c>
      <c r="AF1344" s="11">
        <v>0</v>
      </c>
      <c r="AG1344" s="11">
        <v>0</v>
      </c>
      <c r="AH1344" s="11">
        <v>181.16</v>
      </c>
      <c r="AI1344" s="11">
        <v>0</v>
      </c>
      <c r="AJ1344" s="11">
        <v>0</v>
      </c>
      <c r="AK1344" s="11">
        <v>0</v>
      </c>
      <c r="AL1344" s="11">
        <v>0</v>
      </c>
      <c r="AM1344" s="11">
        <v>0</v>
      </c>
      <c r="AN1344" s="11">
        <v>0</v>
      </c>
      <c r="AO1344" s="11">
        <v>0</v>
      </c>
      <c r="AP1344" s="11">
        <v>0.8</v>
      </c>
      <c r="AQ1344" s="11">
        <v>0</v>
      </c>
      <c r="AR1344" s="11">
        <v>53.72</v>
      </c>
      <c r="AS1344" s="11">
        <v>0</v>
      </c>
      <c r="AT1344" s="11">
        <f t="shared" si="20"/>
        <v>3894</v>
      </c>
      <c r="AU1344" s="11">
        <v>0</v>
      </c>
      <c r="AV1344" s="11">
        <v>0</v>
      </c>
      <c r="AW1344" s="12">
        <v>84</v>
      </c>
      <c r="AX1344" s="12">
        <v>178</v>
      </c>
      <c r="AY1344" s="11">
        <v>343900.01</v>
      </c>
      <c r="AZ1344" s="11">
        <v>337931.61</v>
      </c>
      <c r="BA1344" s="13">
        <v>71.267230999999995</v>
      </c>
      <c r="BB1344" s="13">
        <v>36.203243435321198</v>
      </c>
      <c r="BC1344" s="13">
        <v>10</v>
      </c>
      <c r="BD1344" s="13"/>
      <c r="BE1344" s="9" t="s">
        <v>78</v>
      </c>
      <c r="BF1344" s="6"/>
      <c r="BG1344" s="9" t="s">
        <v>79</v>
      </c>
      <c r="BH1344" s="9" t="s">
        <v>195</v>
      </c>
      <c r="BI1344" s="9" t="s">
        <v>627</v>
      </c>
      <c r="BJ1344" s="9" t="s">
        <v>108</v>
      </c>
      <c r="BK1344" s="7" t="s">
        <v>1859</v>
      </c>
      <c r="BL1344" s="13">
        <v>171666.84</v>
      </c>
      <c r="BM1344" s="7" t="s">
        <v>1861</v>
      </c>
      <c r="BN1344" s="13"/>
      <c r="BO1344" s="14">
        <v>42254</v>
      </c>
      <c r="BP1344" s="14">
        <v>47671</v>
      </c>
      <c r="BQ1344" s="14" t="s">
        <v>1862</v>
      </c>
      <c r="BR1344" s="14" t="s">
        <v>1863</v>
      </c>
      <c r="BS1344" s="14" t="s">
        <v>87</v>
      </c>
      <c r="BT1344" s="14" t="s">
        <v>87</v>
      </c>
      <c r="BU1344" s="13">
        <v>0</v>
      </c>
      <c r="BV1344" s="13">
        <v>0</v>
      </c>
      <c r="BW1344" s="13">
        <v>0</v>
      </c>
    </row>
    <row r="1345" spans="1:75" s="1" customFormat="1" ht="18.2" customHeight="1" x14ac:dyDescent="0.15">
      <c r="A1345" s="15">
        <v>1340</v>
      </c>
      <c r="B1345" s="16" t="s">
        <v>75</v>
      </c>
      <c r="C1345" s="16" t="s">
        <v>76</v>
      </c>
      <c r="D1345" s="17">
        <v>45110</v>
      </c>
      <c r="E1345" s="18" t="s">
        <v>2057</v>
      </c>
      <c r="F1345" s="19">
        <v>0</v>
      </c>
      <c r="G1345" s="19">
        <v>0</v>
      </c>
      <c r="H1345" s="20">
        <v>318628.57</v>
      </c>
      <c r="I1345" s="20">
        <v>0</v>
      </c>
      <c r="J1345" s="20">
        <v>0</v>
      </c>
      <c r="K1345" s="20">
        <v>318628.57</v>
      </c>
      <c r="L1345" s="20">
        <v>2723.68</v>
      </c>
      <c r="M1345" s="20">
        <v>0</v>
      </c>
      <c r="N1345" s="20">
        <v>0</v>
      </c>
      <c r="O1345" s="20">
        <v>2723.68</v>
      </c>
      <c r="P1345" s="20">
        <v>0</v>
      </c>
      <c r="Q1345" s="20">
        <v>0</v>
      </c>
      <c r="R1345" s="20">
        <v>315904.89</v>
      </c>
      <c r="S1345" s="20">
        <v>0</v>
      </c>
      <c r="T1345" s="20">
        <v>2655.24</v>
      </c>
      <c r="U1345" s="20">
        <v>0</v>
      </c>
      <c r="V1345" s="20">
        <v>0</v>
      </c>
      <c r="W1345" s="20">
        <v>2655.24</v>
      </c>
      <c r="X1345" s="20">
        <v>0</v>
      </c>
      <c r="Y1345" s="20">
        <v>0</v>
      </c>
      <c r="Z1345" s="20">
        <v>0</v>
      </c>
      <c r="AA1345" s="20">
        <v>0</v>
      </c>
      <c r="AB1345" s="20">
        <v>0</v>
      </c>
      <c r="AC1345" s="20">
        <v>0</v>
      </c>
      <c r="AD1345" s="20">
        <v>0</v>
      </c>
      <c r="AE1345" s="20">
        <v>0</v>
      </c>
      <c r="AF1345" s="20">
        <v>0</v>
      </c>
      <c r="AG1345" s="20">
        <v>0</v>
      </c>
      <c r="AH1345" s="20">
        <v>217.59</v>
      </c>
      <c r="AI1345" s="20">
        <v>0</v>
      </c>
      <c r="AJ1345" s="20">
        <v>0</v>
      </c>
      <c r="AK1345" s="20">
        <v>0</v>
      </c>
      <c r="AL1345" s="20">
        <v>0</v>
      </c>
      <c r="AM1345" s="20">
        <v>0</v>
      </c>
      <c r="AN1345" s="20">
        <v>0</v>
      </c>
      <c r="AO1345" s="20">
        <v>0</v>
      </c>
      <c r="AP1345" s="20">
        <v>46.28</v>
      </c>
      <c r="AQ1345" s="20">
        <v>0</v>
      </c>
      <c r="AR1345" s="20">
        <v>42.79</v>
      </c>
      <c r="AS1345" s="20">
        <v>0</v>
      </c>
      <c r="AT1345" s="11">
        <f t="shared" si="20"/>
        <v>5600</v>
      </c>
      <c r="AU1345" s="20">
        <v>0</v>
      </c>
      <c r="AV1345" s="20">
        <v>0</v>
      </c>
      <c r="AW1345" s="21">
        <v>81</v>
      </c>
      <c r="AX1345" s="21">
        <v>133</v>
      </c>
      <c r="AY1345" s="20">
        <v>459040.32</v>
      </c>
      <c r="AZ1345" s="20">
        <v>408999.99</v>
      </c>
      <c r="BA1345" s="22">
        <v>75.303197999999995</v>
      </c>
      <c r="BB1345" s="22">
        <v>58.162956142953</v>
      </c>
      <c r="BC1345" s="22">
        <v>10</v>
      </c>
      <c r="BD1345" s="22"/>
      <c r="BE1345" s="18" t="s">
        <v>78</v>
      </c>
      <c r="BF1345" s="15"/>
      <c r="BG1345" s="18" t="s">
        <v>119</v>
      </c>
      <c r="BH1345" s="18" t="s">
        <v>955</v>
      </c>
      <c r="BI1345" s="18" t="s">
        <v>2058</v>
      </c>
      <c r="BJ1345" s="18" t="s">
        <v>108</v>
      </c>
      <c r="BK1345" s="16" t="s">
        <v>1859</v>
      </c>
      <c r="BL1345" s="22">
        <v>315904.89</v>
      </c>
      <c r="BM1345" s="16" t="s">
        <v>1861</v>
      </c>
      <c r="BN1345" s="22"/>
      <c r="BO1345" s="23">
        <v>43549</v>
      </c>
      <c r="BP1345" s="23">
        <v>47598</v>
      </c>
      <c r="BQ1345" s="14" t="s">
        <v>1862</v>
      </c>
      <c r="BR1345" s="14" t="s">
        <v>1863</v>
      </c>
      <c r="BS1345" s="14" t="s">
        <v>87</v>
      </c>
      <c r="BT1345" s="14" t="s">
        <v>87</v>
      </c>
      <c r="BU1345" s="22">
        <v>0</v>
      </c>
      <c r="BV1345" s="22">
        <v>0</v>
      </c>
      <c r="BW1345" s="22">
        <v>0</v>
      </c>
    </row>
    <row r="1346" spans="1:75" s="1" customFormat="1" ht="18.2" customHeight="1" x14ac:dyDescent="0.15">
      <c r="A1346" s="6">
        <v>1341</v>
      </c>
      <c r="B1346" s="7" t="s">
        <v>75</v>
      </c>
      <c r="C1346" s="7" t="s">
        <v>76</v>
      </c>
      <c r="D1346" s="8">
        <v>45110</v>
      </c>
      <c r="E1346" s="9" t="s">
        <v>2059</v>
      </c>
      <c r="F1346" s="10">
        <v>0</v>
      </c>
      <c r="G1346" s="10">
        <v>0</v>
      </c>
      <c r="H1346" s="11">
        <v>206017.18</v>
      </c>
      <c r="I1346" s="11">
        <v>0</v>
      </c>
      <c r="J1346" s="11">
        <v>0</v>
      </c>
      <c r="K1346" s="11">
        <v>206017.18</v>
      </c>
      <c r="L1346" s="11">
        <v>2102.5500000000002</v>
      </c>
      <c r="M1346" s="11">
        <v>0</v>
      </c>
      <c r="N1346" s="11">
        <v>0</v>
      </c>
      <c r="O1346" s="11">
        <v>2102.5500000000002</v>
      </c>
      <c r="P1346" s="11">
        <v>0</v>
      </c>
      <c r="Q1346" s="11">
        <v>0</v>
      </c>
      <c r="R1346" s="11">
        <v>203914.63</v>
      </c>
      <c r="S1346" s="11">
        <v>0</v>
      </c>
      <c r="T1346" s="11">
        <v>1709.94</v>
      </c>
      <c r="U1346" s="11">
        <v>0</v>
      </c>
      <c r="V1346" s="11">
        <v>0</v>
      </c>
      <c r="W1346" s="11">
        <v>1709.94</v>
      </c>
      <c r="X1346" s="11">
        <v>0</v>
      </c>
      <c r="Y1346" s="11">
        <v>0</v>
      </c>
      <c r="Z1346" s="11">
        <v>0</v>
      </c>
      <c r="AA1346" s="11">
        <v>0</v>
      </c>
      <c r="AB1346" s="11">
        <v>0</v>
      </c>
      <c r="AC1346" s="11">
        <v>0</v>
      </c>
      <c r="AD1346" s="11">
        <v>0</v>
      </c>
      <c r="AE1346" s="11">
        <v>0</v>
      </c>
      <c r="AF1346" s="11">
        <v>0</v>
      </c>
      <c r="AG1346" s="11">
        <v>0</v>
      </c>
      <c r="AH1346" s="11">
        <v>145.93</v>
      </c>
      <c r="AI1346" s="11">
        <v>0</v>
      </c>
      <c r="AJ1346" s="11">
        <v>0</v>
      </c>
      <c r="AK1346" s="11">
        <v>0</v>
      </c>
      <c r="AL1346" s="11">
        <v>0</v>
      </c>
      <c r="AM1346" s="11">
        <v>0</v>
      </c>
      <c r="AN1346" s="11">
        <v>0</v>
      </c>
      <c r="AO1346" s="11">
        <v>0</v>
      </c>
      <c r="AP1346" s="11">
        <v>398.44</v>
      </c>
      <c r="AQ1346" s="11">
        <v>0</v>
      </c>
      <c r="AR1346" s="11">
        <v>356.86</v>
      </c>
      <c r="AS1346" s="11">
        <v>0</v>
      </c>
      <c r="AT1346" s="11">
        <f t="shared" si="20"/>
        <v>4000</v>
      </c>
      <c r="AU1346" s="11">
        <v>0</v>
      </c>
      <c r="AV1346" s="11">
        <v>0</v>
      </c>
      <c r="AW1346" s="12">
        <v>71</v>
      </c>
      <c r="AX1346" s="12">
        <v>122</v>
      </c>
      <c r="AY1346" s="11">
        <v>321745.96000000002</v>
      </c>
      <c r="AZ1346" s="11">
        <v>274300.01</v>
      </c>
      <c r="BA1346" s="13">
        <v>89.999999000000003</v>
      </c>
      <c r="BB1346" s="13">
        <v>66.906000098524899</v>
      </c>
      <c r="BC1346" s="13">
        <v>9.9600000000000009</v>
      </c>
      <c r="BD1346" s="13"/>
      <c r="BE1346" s="9" t="s">
        <v>78</v>
      </c>
      <c r="BF1346" s="6"/>
      <c r="BG1346" s="9" t="s">
        <v>160</v>
      </c>
      <c r="BH1346" s="9" t="s">
        <v>386</v>
      </c>
      <c r="BI1346" s="9" t="s">
        <v>532</v>
      </c>
      <c r="BJ1346" s="9" t="s">
        <v>108</v>
      </c>
      <c r="BK1346" s="7" t="s">
        <v>1859</v>
      </c>
      <c r="BL1346" s="13">
        <v>203914.63</v>
      </c>
      <c r="BM1346" s="7" t="s">
        <v>1861</v>
      </c>
      <c r="BN1346" s="13"/>
      <c r="BO1346" s="14">
        <v>43584</v>
      </c>
      <c r="BP1346" s="14">
        <v>47298</v>
      </c>
      <c r="BQ1346" s="14" t="s">
        <v>1868</v>
      </c>
      <c r="BR1346" s="14" t="s">
        <v>1869</v>
      </c>
      <c r="BS1346" s="14" t="s">
        <v>87</v>
      </c>
      <c r="BT1346" s="14" t="s">
        <v>87</v>
      </c>
      <c r="BU1346" s="13">
        <v>0</v>
      </c>
      <c r="BV1346" s="13">
        <v>0</v>
      </c>
      <c r="BW1346" s="13">
        <v>0</v>
      </c>
    </row>
    <row r="1347" spans="1:75" s="1" customFormat="1" ht="18.2" customHeight="1" x14ac:dyDescent="0.15">
      <c r="A1347" s="15">
        <v>1342</v>
      </c>
      <c r="B1347" s="16" t="s">
        <v>75</v>
      </c>
      <c r="C1347" s="16" t="s">
        <v>76</v>
      </c>
      <c r="D1347" s="17">
        <v>45110</v>
      </c>
      <c r="E1347" s="18" t="s">
        <v>2060</v>
      </c>
      <c r="F1347" s="19">
        <v>0</v>
      </c>
      <c r="G1347" s="19">
        <v>0</v>
      </c>
      <c r="H1347" s="20">
        <v>240376.69</v>
      </c>
      <c r="I1347" s="20">
        <v>0</v>
      </c>
      <c r="J1347" s="20">
        <v>0</v>
      </c>
      <c r="K1347" s="20">
        <v>240376.69</v>
      </c>
      <c r="L1347" s="20">
        <v>2162.5100000000002</v>
      </c>
      <c r="M1347" s="20">
        <v>0</v>
      </c>
      <c r="N1347" s="20">
        <v>0</v>
      </c>
      <c r="O1347" s="20">
        <v>2162.5100000000002</v>
      </c>
      <c r="P1347" s="20">
        <v>0</v>
      </c>
      <c r="Q1347" s="20">
        <v>0</v>
      </c>
      <c r="R1347" s="20">
        <v>238214.18</v>
      </c>
      <c r="S1347" s="20">
        <v>0</v>
      </c>
      <c r="T1347" s="20">
        <v>2003.14</v>
      </c>
      <c r="U1347" s="20">
        <v>0</v>
      </c>
      <c r="V1347" s="20">
        <v>0</v>
      </c>
      <c r="W1347" s="20">
        <v>2003.14</v>
      </c>
      <c r="X1347" s="20">
        <v>0</v>
      </c>
      <c r="Y1347" s="20">
        <v>0</v>
      </c>
      <c r="Z1347" s="20">
        <v>0</v>
      </c>
      <c r="AA1347" s="20">
        <v>0</v>
      </c>
      <c r="AB1347" s="20">
        <v>0</v>
      </c>
      <c r="AC1347" s="20">
        <v>0</v>
      </c>
      <c r="AD1347" s="20">
        <v>0</v>
      </c>
      <c r="AE1347" s="20">
        <v>0</v>
      </c>
      <c r="AF1347" s="20">
        <v>0</v>
      </c>
      <c r="AG1347" s="20">
        <v>0</v>
      </c>
      <c r="AH1347" s="20">
        <v>203.17</v>
      </c>
      <c r="AI1347" s="20">
        <v>0</v>
      </c>
      <c r="AJ1347" s="20">
        <v>0</v>
      </c>
      <c r="AK1347" s="20">
        <v>0</v>
      </c>
      <c r="AL1347" s="20">
        <v>0</v>
      </c>
      <c r="AM1347" s="20">
        <v>0</v>
      </c>
      <c r="AN1347" s="20">
        <v>0</v>
      </c>
      <c r="AO1347" s="20">
        <v>0</v>
      </c>
      <c r="AP1347" s="20">
        <v>1886.66</v>
      </c>
      <c r="AQ1347" s="20">
        <v>0</v>
      </c>
      <c r="AR1347" s="20">
        <v>1855.48</v>
      </c>
      <c r="AS1347" s="20">
        <v>0</v>
      </c>
      <c r="AT1347" s="11">
        <f t="shared" si="20"/>
        <v>4400</v>
      </c>
      <c r="AU1347" s="20">
        <v>0</v>
      </c>
      <c r="AV1347" s="20">
        <v>0</v>
      </c>
      <c r="AW1347" s="21">
        <v>78</v>
      </c>
      <c r="AX1347" s="21">
        <v>172</v>
      </c>
      <c r="AY1347" s="20">
        <v>400700.01</v>
      </c>
      <c r="AZ1347" s="20">
        <v>367381.18</v>
      </c>
      <c r="BA1347" s="22">
        <v>69.686548999999999</v>
      </c>
      <c r="BB1347" s="22">
        <v>45.185559388384597</v>
      </c>
      <c r="BC1347" s="22">
        <v>10</v>
      </c>
      <c r="BD1347" s="22"/>
      <c r="BE1347" s="18" t="s">
        <v>78</v>
      </c>
      <c r="BF1347" s="15"/>
      <c r="BG1347" s="18" t="s">
        <v>79</v>
      </c>
      <c r="BH1347" s="18" t="s">
        <v>80</v>
      </c>
      <c r="BI1347" s="18" t="s">
        <v>1694</v>
      </c>
      <c r="BJ1347" s="18" t="s">
        <v>108</v>
      </c>
      <c r="BK1347" s="16" t="s">
        <v>1859</v>
      </c>
      <c r="BL1347" s="22">
        <v>238214.18</v>
      </c>
      <c r="BM1347" s="16" t="s">
        <v>1861</v>
      </c>
      <c r="BN1347" s="22"/>
      <c r="BO1347" s="23">
        <v>42254</v>
      </c>
      <c r="BP1347" s="23">
        <v>47490</v>
      </c>
      <c r="BQ1347" s="14" t="s">
        <v>1868</v>
      </c>
      <c r="BR1347" s="14" t="s">
        <v>1869</v>
      </c>
      <c r="BS1347" s="14" t="s">
        <v>87</v>
      </c>
      <c r="BT1347" s="14" t="s">
        <v>87</v>
      </c>
      <c r="BU1347" s="22">
        <v>0</v>
      </c>
      <c r="BV1347" s="22">
        <v>0</v>
      </c>
      <c r="BW1347" s="22">
        <v>0</v>
      </c>
    </row>
    <row r="1348" spans="1:75" s="1" customFormat="1" ht="18.2" customHeight="1" x14ac:dyDescent="0.15">
      <c r="A1348" s="6">
        <v>1343</v>
      </c>
      <c r="B1348" s="7" t="s">
        <v>75</v>
      </c>
      <c r="C1348" s="7" t="s">
        <v>76</v>
      </c>
      <c r="D1348" s="8">
        <v>45110</v>
      </c>
      <c r="E1348" s="9" t="s">
        <v>2061</v>
      </c>
      <c r="F1348" s="10">
        <v>0</v>
      </c>
      <c r="G1348" s="10">
        <v>0</v>
      </c>
      <c r="H1348" s="11">
        <v>213560.83</v>
      </c>
      <c r="I1348" s="11">
        <v>0</v>
      </c>
      <c r="J1348" s="11">
        <v>0</v>
      </c>
      <c r="K1348" s="11">
        <v>213560.83</v>
      </c>
      <c r="L1348" s="11">
        <v>2175.2800000000002</v>
      </c>
      <c r="M1348" s="11">
        <v>0</v>
      </c>
      <c r="N1348" s="11">
        <v>0</v>
      </c>
      <c r="O1348" s="11">
        <v>2175.2800000000002</v>
      </c>
      <c r="P1348" s="11">
        <v>0</v>
      </c>
      <c r="Q1348" s="11">
        <v>0</v>
      </c>
      <c r="R1348" s="11">
        <v>211385.55</v>
      </c>
      <c r="S1348" s="11">
        <v>0</v>
      </c>
      <c r="T1348" s="11">
        <v>1779.67</v>
      </c>
      <c r="U1348" s="11">
        <v>0</v>
      </c>
      <c r="V1348" s="11">
        <v>0</v>
      </c>
      <c r="W1348" s="11">
        <v>1779.67</v>
      </c>
      <c r="X1348" s="11">
        <v>0</v>
      </c>
      <c r="Y1348" s="11">
        <v>0</v>
      </c>
      <c r="Z1348" s="11">
        <v>0</v>
      </c>
      <c r="AA1348" s="11">
        <v>0</v>
      </c>
      <c r="AB1348" s="11">
        <v>0</v>
      </c>
      <c r="AC1348" s="11">
        <v>0</v>
      </c>
      <c r="AD1348" s="11">
        <v>0</v>
      </c>
      <c r="AE1348" s="11">
        <v>0</v>
      </c>
      <c r="AF1348" s="11">
        <v>0</v>
      </c>
      <c r="AG1348" s="11">
        <v>0</v>
      </c>
      <c r="AH1348" s="11">
        <v>162.26</v>
      </c>
      <c r="AI1348" s="11">
        <v>0</v>
      </c>
      <c r="AJ1348" s="11">
        <v>0</v>
      </c>
      <c r="AK1348" s="11">
        <v>0</v>
      </c>
      <c r="AL1348" s="11">
        <v>0</v>
      </c>
      <c r="AM1348" s="11">
        <v>0</v>
      </c>
      <c r="AN1348" s="11">
        <v>0</v>
      </c>
      <c r="AO1348" s="11">
        <v>0</v>
      </c>
      <c r="AP1348" s="11">
        <v>5000</v>
      </c>
      <c r="AQ1348" s="11">
        <v>0</v>
      </c>
      <c r="AR1348" s="11">
        <v>4117.21</v>
      </c>
      <c r="AS1348" s="11">
        <v>0</v>
      </c>
      <c r="AT1348" s="11">
        <f t="shared" si="20"/>
        <v>5000</v>
      </c>
      <c r="AU1348" s="11">
        <v>0</v>
      </c>
      <c r="AV1348" s="11">
        <v>0</v>
      </c>
      <c r="AW1348" s="12">
        <v>85</v>
      </c>
      <c r="AX1348" s="12">
        <v>136</v>
      </c>
      <c r="AY1348" s="11">
        <v>341083.84</v>
      </c>
      <c r="AZ1348" s="11">
        <v>304999.98</v>
      </c>
      <c r="BA1348" s="13">
        <v>82.000003000000007</v>
      </c>
      <c r="BB1348" s="13">
        <v>56.831530723892698</v>
      </c>
      <c r="BC1348" s="13">
        <v>10</v>
      </c>
      <c r="BD1348" s="13"/>
      <c r="BE1348" s="9" t="s">
        <v>78</v>
      </c>
      <c r="BF1348" s="6"/>
      <c r="BG1348" s="9" t="s">
        <v>89</v>
      </c>
      <c r="BH1348" s="9" t="s">
        <v>90</v>
      </c>
      <c r="BI1348" s="9" t="s">
        <v>637</v>
      </c>
      <c r="BJ1348" s="9" t="s">
        <v>108</v>
      </c>
      <c r="BK1348" s="7" t="s">
        <v>1859</v>
      </c>
      <c r="BL1348" s="13">
        <v>211385.55</v>
      </c>
      <c r="BM1348" s="7" t="s">
        <v>1861</v>
      </c>
      <c r="BN1348" s="13"/>
      <c r="BO1348" s="14">
        <v>43581</v>
      </c>
      <c r="BP1348" s="14">
        <v>47721</v>
      </c>
      <c r="BQ1348" s="14" t="s">
        <v>315</v>
      </c>
      <c r="BR1348" s="14" t="s">
        <v>316</v>
      </c>
      <c r="BS1348" s="14" t="s">
        <v>87</v>
      </c>
      <c r="BT1348" s="14" t="s">
        <v>87</v>
      </c>
      <c r="BU1348" s="13">
        <v>0</v>
      </c>
      <c r="BV1348" s="13">
        <v>0</v>
      </c>
      <c r="BW1348" s="13">
        <v>0</v>
      </c>
    </row>
    <row r="1349" spans="1:75" s="1" customFormat="1" ht="18.2" customHeight="1" x14ac:dyDescent="0.15">
      <c r="A1349" s="15">
        <v>1344</v>
      </c>
      <c r="B1349" s="16" t="s">
        <v>75</v>
      </c>
      <c r="C1349" s="16" t="s">
        <v>76</v>
      </c>
      <c r="D1349" s="17">
        <v>45110</v>
      </c>
      <c r="E1349" s="18" t="s">
        <v>2062</v>
      </c>
      <c r="F1349" s="19">
        <v>0</v>
      </c>
      <c r="G1349" s="19">
        <v>0</v>
      </c>
      <c r="H1349" s="20">
        <v>187431.98</v>
      </c>
      <c r="I1349" s="20">
        <v>0</v>
      </c>
      <c r="J1349" s="20">
        <v>0</v>
      </c>
      <c r="K1349" s="20">
        <v>187431.98</v>
      </c>
      <c r="L1349" s="20">
        <v>784.69</v>
      </c>
      <c r="M1349" s="20">
        <v>0</v>
      </c>
      <c r="N1349" s="20">
        <v>0</v>
      </c>
      <c r="O1349" s="20">
        <v>784.69</v>
      </c>
      <c r="P1349" s="20">
        <v>0</v>
      </c>
      <c r="Q1349" s="20">
        <v>0</v>
      </c>
      <c r="R1349" s="20">
        <v>186647.29</v>
      </c>
      <c r="S1349" s="20">
        <v>0</v>
      </c>
      <c r="T1349" s="20">
        <v>1561.93</v>
      </c>
      <c r="U1349" s="20">
        <v>0</v>
      </c>
      <c r="V1349" s="20">
        <v>0</v>
      </c>
      <c r="W1349" s="20">
        <v>1561.93</v>
      </c>
      <c r="X1349" s="20">
        <v>0</v>
      </c>
      <c r="Y1349" s="20">
        <v>0</v>
      </c>
      <c r="Z1349" s="20">
        <v>0</v>
      </c>
      <c r="AA1349" s="20">
        <v>0</v>
      </c>
      <c r="AB1349" s="20">
        <v>0</v>
      </c>
      <c r="AC1349" s="20">
        <v>0</v>
      </c>
      <c r="AD1349" s="20">
        <v>0</v>
      </c>
      <c r="AE1349" s="20">
        <v>0</v>
      </c>
      <c r="AF1349" s="20">
        <v>0</v>
      </c>
      <c r="AG1349" s="20">
        <v>0</v>
      </c>
      <c r="AH1349" s="20">
        <v>149.34</v>
      </c>
      <c r="AI1349" s="20">
        <v>0</v>
      </c>
      <c r="AJ1349" s="20">
        <v>0</v>
      </c>
      <c r="AK1349" s="20">
        <v>0</v>
      </c>
      <c r="AL1349" s="20">
        <v>0</v>
      </c>
      <c r="AM1349" s="20">
        <v>0</v>
      </c>
      <c r="AN1349" s="20">
        <v>0</v>
      </c>
      <c r="AO1349" s="20">
        <v>0</v>
      </c>
      <c r="AP1349" s="20">
        <v>28.84</v>
      </c>
      <c r="AQ1349" s="20">
        <v>0</v>
      </c>
      <c r="AR1349" s="20">
        <v>24.8</v>
      </c>
      <c r="AS1349" s="20">
        <v>0</v>
      </c>
      <c r="AT1349" s="11">
        <f t="shared" si="20"/>
        <v>2500</v>
      </c>
      <c r="AU1349" s="20">
        <v>0</v>
      </c>
      <c r="AV1349" s="20">
        <v>0</v>
      </c>
      <c r="AW1349" s="21">
        <v>131</v>
      </c>
      <c r="AX1349" s="21">
        <v>182</v>
      </c>
      <c r="AY1349" s="20">
        <v>400684.88</v>
      </c>
      <c r="AZ1349" s="20">
        <v>212900.08</v>
      </c>
      <c r="BA1349" s="22">
        <v>65.792241000000004</v>
      </c>
      <c r="BB1349" s="22">
        <v>57.679374689182303</v>
      </c>
      <c r="BC1349" s="22">
        <v>10</v>
      </c>
      <c r="BD1349" s="22"/>
      <c r="BE1349" s="18" t="s">
        <v>78</v>
      </c>
      <c r="BF1349" s="15"/>
      <c r="BG1349" s="18" t="s">
        <v>89</v>
      </c>
      <c r="BH1349" s="18" t="s">
        <v>90</v>
      </c>
      <c r="BI1349" s="18" t="s">
        <v>212</v>
      </c>
      <c r="BJ1349" s="18" t="s">
        <v>108</v>
      </c>
      <c r="BK1349" s="16" t="s">
        <v>1859</v>
      </c>
      <c r="BL1349" s="22">
        <v>186647.29</v>
      </c>
      <c r="BM1349" s="16" t="s">
        <v>1861</v>
      </c>
      <c r="BN1349" s="22"/>
      <c r="BO1349" s="23">
        <v>43577</v>
      </c>
      <c r="BP1349" s="23">
        <v>49117</v>
      </c>
      <c r="BQ1349" s="14" t="s">
        <v>1868</v>
      </c>
      <c r="BR1349" s="14" t="s">
        <v>1869</v>
      </c>
      <c r="BS1349" s="14" t="s">
        <v>87</v>
      </c>
      <c r="BT1349" s="14" t="s">
        <v>87</v>
      </c>
      <c r="BU1349" s="22">
        <v>0</v>
      </c>
      <c r="BV1349" s="22">
        <v>0</v>
      </c>
      <c r="BW1349" s="22">
        <v>0</v>
      </c>
    </row>
    <row r="1350" spans="1:75" s="1" customFormat="1" ht="18.2" customHeight="1" x14ac:dyDescent="0.15">
      <c r="A1350" s="6">
        <v>1345</v>
      </c>
      <c r="B1350" s="7" t="s">
        <v>75</v>
      </c>
      <c r="C1350" s="7" t="s">
        <v>76</v>
      </c>
      <c r="D1350" s="8">
        <v>45110</v>
      </c>
      <c r="E1350" s="9" t="s">
        <v>2063</v>
      </c>
      <c r="F1350" s="10">
        <v>0</v>
      </c>
      <c r="G1350" s="10">
        <v>0</v>
      </c>
      <c r="H1350" s="11">
        <v>433748.89</v>
      </c>
      <c r="I1350" s="11">
        <v>0</v>
      </c>
      <c r="J1350" s="11">
        <v>0</v>
      </c>
      <c r="K1350" s="11">
        <v>433748.89</v>
      </c>
      <c r="L1350" s="11">
        <v>1793.46</v>
      </c>
      <c r="M1350" s="11">
        <v>0</v>
      </c>
      <c r="N1350" s="11">
        <v>0</v>
      </c>
      <c r="O1350" s="11">
        <v>1793.46</v>
      </c>
      <c r="P1350" s="11">
        <v>0</v>
      </c>
      <c r="Q1350" s="11">
        <v>0</v>
      </c>
      <c r="R1350" s="11">
        <v>431955.43</v>
      </c>
      <c r="S1350" s="11">
        <v>0</v>
      </c>
      <c r="T1350" s="11">
        <v>3614.57</v>
      </c>
      <c r="U1350" s="11">
        <v>0</v>
      </c>
      <c r="V1350" s="11">
        <v>0</v>
      </c>
      <c r="W1350" s="11">
        <v>3614.57</v>
      </c>
      <c r="X1350" s="11">
        <v>0</v>
      </c>
      <c r="Y1350" s="11">
        <v>0</v>
      </c>
      <c r="Z1350" s="11">
        <v>0</v>
      </c>
      <c r="AA1350" s="11">
        <v>0</v>
      </c>
      <c r="AB1350" s="11">
        <v>0</v>
      </c>
      <c r="AC1350" s="11">
        <v>0</v>
      </c>
      <c r="AD1350" s="11">
        <v>0</v>
      </c>
      <c r="AE1350" s="11">
        <v>0</v>
      </c>
      <c r="AF1350" s="11">
        <v>0</v>
      </c>
      <c r="AG1350" s="11">
        <v>0</v>
      </c>
      <c r="AH1350" s="11">
        <v>259.62</v>
      </c>
      <c r="AI1350" s="11">
        <v>0</v>
      </c>
      <c r="AJ1350" s="11">
        <v>0</v>
      </c>
      <c r="AK1350" s="11">
        <v>0</v>
      </c>
      <c r="AL1350" s="11">
        <v>0</v>
      </c>
      <c r="AM1350" s="11">
        <v>0</v>
      </c>
      <c r="AN1350" s="11">
        <v>0</v>
      </c>
      <c r="AO1350" s="11">
        <v>0</v>
      </c>
      <c r="AP1350" s="11">
        <v>0.15</v>
      </c>
      <c r="AQ1350" s="11">
        <v>0</v>
      </c>
      <c r="AR1350" s="11">
        <v>0.8</v>
      </c>
      <c r="AS1350" s="11">
        <v>0</v>
      </c>
      <c r="AT1350" s="11">
        <f t="shared" ref="AT1350:AT1413" si="21">AQ1350-AR1350+AP1350+AO1350+AN1350+AL1350+AI1350+AH1350+AG1350+AE1350+AF1350+AA1350+W1350+V1350+Q1350+P1350+O1350+N1350-J1350-AS1350+AJ1350</f>
        <v>5667</v>
      </c>
      <c r="AU1350" s="11">
        <v>0</v>
      </c>
      <c r="AV1350" s="11">
        <v>0</v>
      </c>
      <c r="AW1350" s="12">
        <v>132</v>
      </c>
      <c r="AX1350" s="12">
        <v>180</v>
      </c>
      <c r="AY1350" s="11">
        <v>488000</v>
      </c>
      <c r="AZ1350" s="11">
        <v>488000</v>
      </c>
      <c r="BA1350" s="13">
        <v>89.999999000000003</v>
      </c>
      <c r="BB1350" s="13">
        <v>79.663910385337203</v>
      </c>
      <c r="BC1350" s="13">
        <v>10</v>
      </c>
      <c r="BD1350" s="13"/>
      <c r="BE1350" s="9" t="s">
        <v>78</v>
      </c>
      <c r="BF1350" s="6"/>
      <c r="BG1350" s="9" t="s">
        <v>105</v>
      </c>
      <c r="BH1350" s="9" t="s">
        <v>106</v>
      </c>
      <c r="BI1350" s="9" t="s">
        <v>1179</v>
      </c>
      <c r="BJ1350" s="9" t="s">
        <v>108</v>
      </c>
      <c r="BK1350" s="7" t="s">
        <v>1859</v>
      </c>
      <c r="BL1350" s="13">
        <v>431955.43</v>
      </c>
      <c r="BM1350" s="7" t="s">
        <v>1861</v>
      </c>
      <c r="BN1350" s="13"/>
      <c r="BO1350" s="14">
        <v>43656</v>
      </c>
      <c r="BP1350" s="14">
        <v>49135</v>
      </c>
      <c r="BQ1350" s="14" t="s">
        <v>315</v>
      </c>
      <c r="BR1350" s="14" t="s">
        <v>316</v>
      </c>
      <c r="BS1350" s="14" t="s">
        <v>87</v>
      </c>
      <c r="BT1350" s="14" t="s">
        <v>87</v>
      </c>
      <c r="BU1350" s="13">
        <v>0</v>
      </c>
      <c r="BV1350" s="13">
        <v>0</v>
      </c>
      <c r="BW1350" s="13">
        <v>0</v>
      </c>
    </row>
    <row r="1351" spans="1:75" s="1" customFormat="1" ht="18.2" customHeight="1" x14ac:dyDescent="0.15">
      <c r="A1351" s="15">
        <v>1346</v>
      </c>
      <c r="B1351" s="16" t="s">
        <v>75</v>
      </c>
      <c r="C1351" s="16" t="s">
        <v>76</v>
      </c>
      <c r="D1351" s="17">
        <v>45110</v>
      </c>
      <c r="E1351" s="18" t="s">
        <v>2064</v>
      </c>
      <c r="F1351" s="19">
        <v>0</v>
      </c>
      <c r="G1351" s="19">
        <v>0</v>
      </c>
      <c r="H1351" s="20">
        <v>281106.59999999998</v>
      </c>
      <c r="I1351" s="20">
        <v>0</v>
      </c>
      <c r="J1351" s="20">
        <v>0</v>
      </c>
      <c r="K1351" s="20">
        <v>281106.59999999998</v>
      </c>
      <c r="L1351" s="20">
        <v>1176.8599999999999</v>
      </c>
      <c r="M1351" s="20">
        <v>0</v>
      </c>
      <c r="N1351" s="20">
        <v>0</v>
      </c>
      <c r="O1351" s="20">
        <v>1176.8599999999999</v>
      </c>
      <c r="P1351" s="20">
        <v>0</v>
      </c>
      <c r="Q1351" s="20">
        <v>0</v>
      </c>
      <c r="R1351" s="20">
        <v>279929.74</v>
      </c>
      <c r="S1351" s="20">
        <v>0</v>
      </c>
      <c r="T1351" s="20">
        <v>2342.56</v>
      </c>
      <c r="U1351" s="20">
        <v>0</v>
      </c>
      <c r="V1351" s="20">
        <v>0</v>
      </c>
      <c r="W1351" s="20">
        <v>2342.56</v>
      </c>
      <c r="X1351" s="20">
        <v>0</v>
      </c>
      <c r="Y1351" s="20">
        <v>0</v>
      </c>
      <c r="Z1351" s="20">
        <v>0</v>
      </c>
      <c r="AA1351" s="20">
        <v>0</v>
      </c>
      <c r="AB1351" s="20">
        <v>0</v>
      </c>
      <c r="AC1351" s="20">
        <v>0</v>
      </c>
      <c r="AD1351" s="20">
        <v>0</v>
      </c>
      <c r="AE1351" s="20">
        <v>0</v>
      </c>
      <c r="AF1351" s="20">
        <v>0</v>
      </c>
      <c r="AG1351" s="20">
        <v>0</v>
      </c>
      <c r="AH1351" s="20">
        <v>169.87</v>
      </c>
      <c r="AI1351" s="20">
        <v>0</v>
      </c>
      <c r="AJ1351" s="20">
        <v>0</v>
      </c>
      <c r="AK1351" s="20">
        <v>0</v>
      </c>
      <c r="AL1351" s="20">
        <v>0</v>
      </c>
      <c r="AM1351" s="20">
        <v>0</v>
      </c>
      <c r="AN1351" s="20">
        <v>0</v>
      </c>
      <c r="AO1351" s="20">
        <v>0</v>
      </c>
      <c r="AP1351" s="20">
        <v>0.97</v>
      </c>
      <c r="AQ1351" s="20">
        <v>0</v>
      </c>
      <c r="AR1351" s="20">
        <v>1.26</v>
      </c>
      <c r="AS1351" s="20">
        <v>0</v>
      </c>
      <c r="AT1351" s="11">
        <f t="shared" si="21"/>
        <v>3689</v>
      </c>
      <c r="AU1351" s="20">
        <v>0</v>
      </c>
      <c r="AV1351" s="20">
        <v>0</v>
      </c>
      <c r="AW1351" s="21">
        <v>131</v>
      </c>
      <c r="AX1351" s="21">
        <v>182</v>
      </c>
      <c r="AY1351" s="20">
        <v>360000</v>
      </c>
      <c r="AZ1351" s="20">
        <v>319303.34999999998</v>
      </c>
      <c r="BA1351" s="22">
        <v>89.5</v>
      </c>
      <c r="BB1351" s="22">
        <v>78.463667011323295</v>
      </c>
      <c r="BC1351" s="22">
        <v>10</v>
      </c>
      <c r="BD1351" s="22"/>
      <c r="BE1351" s="18" t="s">
        <v>78</v>
      </c>
      <c r="BF1351" s="15"/>
      <c r="BG1351" s="18" t="s">
        <v>89</v>
      </c>
      <c r="BH1351" s="18" t="s">
        <v>90</v>
      </c>
      <c r="BI1351" s="18" t="s">
        <v>640</v>
      </c>
      <c r="BJ1351" s="18" t="s">
        <v>108</v>
      </c>
      <c r="BK1351" s="16" t="s">
        <v>1859</v>
      </c>
      <c r="BL1351" s="22">
        <v>279929.74</v>
      </c>
      <c r="BM1351" s="16" t="s">
        <v>1861</v>
      </c>
      <c r="BN1351" s="22"/>
      <c r="BO1351" s="23">
        <v>43577</v>
      </c>
      <c r="BP1351" s="23">
        <v>49117</v>
      </c>
      <c r="BQ1351" s="14" t="s">
        <v>1868</v>
      </c>
      <c r="BR1351" s="14" t="s">
        <v>1869</v>
      </c>
      <c r="BS1351" s="14" t="s">
        <v>87</v>
      </c>
      <c r="BT1351" s="14" t="s">
        <v>87</v>
      </c>
      <c r="BU1351" s="22">
        <v>0</v>
      </c>
      <c r="BV1351" s="22">
        <v>0</v>
      </c>
      <c r="BW1351" s="22">
        <v>0</v>
      </c>
    </row>
    <row r="1352" spans="1:75" s="1" customFormat="1" ht="18.2" customHeight="1" x14ac:dyDescent="0.15">
      <c r="A1352" s="6">
        <v>1347</v>
      </c>
      <c r="B1352" s="7" t="s">
        <v>75</v>
      </c>
      <c r="C1352" s="7" t="s">
        <v>76</v>
      </c>
      <c r="D1352" s="8">
        <v>45110</v>
      </c>
      <c r="E1352" s="9" t="s">
        <v>2065</v>
      </c>
      <c r="F1352" s="10">
        <v>0</v>
      </c>
      <c r="G1352" s="10">
        <v>0</v>
      </c>
      <c r="H1352" s="11">
        <v>219150.09</v>
      </c>
      <c r="I1352" s="11">
        <v>0</v>
      </c>
      <c r="J1352" s="11">
        <v>0</v>
      </c>
      <c r="K1352" s="11">
        <v>219150.09</v>
      </c>
      <c r="L1352" s="11">
        <v>1619</v>
      </c>
      <c r="M1352" s="11">
        <v>0</v>
      </c>
      <c r="N1352" s="11">
        <v>0</v>
      </c>
      <c r="O1352" s="11">
        <v>1619</v>
      </c>
      <c r="P1352" s="11">
        <v>0</v>
      </c>
      <c r="Q1352" s="11">
        <v>0</v>
      </c>
      <c r="R1352" s="11">
        <v>217531.09</v>
      </c>
      <c r="S1352" s="11">
        <v>0</v>
      </c>
      <c r="T1352" s="11">
        <v>1826.25</v>
      </c>
      <c r="U1352" s="11">
        <v>0</v>
      </c>
      <c r="V1352" s="11">
        <v>0</v>
      </c>
      <c r="W1352" s="11">
        <v>1826.25</v>
      </c>
      <c r="X1352" s="11">
        <v>0</v>
      </c>
      <c r="Y1352" s="11">
        <v>0</v>
      </c>
      <c r="Z1352" s="11">
        <v>0</v>
      </c>
      <c r="AA1352" s="11">
        <v>0</v>
      </c>
      <c r="AB1352" s="11">
        <v>0</v>
      </c>
      <c r="AC1352" s="11">
        <v>0</v>
      </c>
      <c r="AD1352" s="11">
        <v>0</v>
      </c>
      <c r="AE1352" s="11">
        <v>0</v>
      </c>
      <c r="AF1352" s="11">
        <v>0</v>
      </c>
      <c r="AG1352" s="11">
        <v>0</v>
      </c>
      <c r="AH1352" s="11">
        <v>151.46</v>
      </c>
      <c r="AI1352" s="11">
        <v>0</v>
      </c>
      <c r="AJ1352" s="11">
        <v>0</v>
      </c>
      <c r="AK1352" s="11">
        <v>0</v>
      </c>
      <c r="AL1352" s="11">
        <v>0</v>
      </c>
      <c r="AM1352" s="11">
        <v>0</v>
      </c>
      <c r="AN1352" s="11">
        <v>0</v>
      </c>
      <c r="AO1352" s="11">
        <v>0</v>
      </c>
      <c r="AP1352" s="11">
        <v>3410.25</v>
      </c>
      <c r="AQ1352" s="11">
        <v>0</v>
      </c>
      <c r="AR1352" s="11">
        <v>3306.96</v>
      </c>
      <c r="AS1352" s="11">
        <v>0</v>
      </c>
      <c r="AT1352" s="11">
        <f t="shared" si="21"/>
        <v>3700</v>
      </c>
      <c r="AU1352" s="11">
        <v>0</v>
      </c>
      <c r="AV1352" s="11">
        <v>0</v>
      </c>
      <c r="AW1352" s="12">
        <v>90</v>
      </c>
      <c r="AX1352" s="12">
        <v>141</v>
      </c>
      <c r="AY1352" s="11">
        <v>332358.96000000002</v>
      </c>
      <c r="AZ1352" s="11">
        <v>271696.94</v>
      </c>
      <c r="BA1352" s="13">
        <v>60.271521</v>
      </c>
      <c r="BB1352" s="13">
        <v>48.255713366105198</v>
      </c>
      <c r="BC1352" s="13">
        <v>10</v>
      </c>
      <c r="BD1352" s="13"/>
      <c r="BE1352" s="9" t="s">
        <v>78</v>
      </c>
      <c r="BF1352" s="6"/>
      <c r="BG1352" s="9" t="s">
        <v>300</v>
      </c>
      <c r="BH1352" s="9" t="s">
        <v>301</v>
      </c>
      <c r="BI1352" s="9" t="s">
        <v>733</v>
      </c>
      <c r="BJ1352" s="9" t="s">
        <v>108</v>
      </c>
      <c r="BK1352" s="7" t="s">
        <v>1859</v>
      </c>
      <c r="BL1352" s="13">
        <v>217531.09</v>
      </c>
      <c r="BM1352" s="7" t="s">
        <v>1861</v>
      </c>
      <c r="BN1352" s="13"/>
      <c r="BO1352" s="14">
        <v>43577</v>
      </c>
      <c r="BP1352" s="14">
        <v>47870</v>
      </c>
      <c r="BQ1352" s="14" t="s">
        <v>1868</v>
      </c>
      <c r="BR1352" s="14" t="s">
        <v>1869</v>
      </c>
      <c r="BS1352" s="14" t="s">
        <v>87</v>
      </c>
      <c r="BT1352" s="14" t="s">
        <v>87</v>
      </c>
      <c r="BU1352" s="13">
        <v>0</v>
      </c>
      <c r="BV1352" s="13">
        <v>0</v>
      </c>
      <c r="BW1352" s="13">
        <v>0</v>
      </c>
    </row>
    <row r="1353" spans="1:75" s="1" customFormat="1" ht="18.2" customHeight="1" x14ac:dyDescent="0.15">
      <c r="A1353" s="15">
        <v>1348</v>
      </c>
      <c r="B1353" s="16" t="s">
        <v>75</v>
      </c>
      <c r="C1353" s="16" t="s">
        <v>76</v>
      </c>
      <c r="D1353" s="17">
        <v>45110</v>
      </c>
      <c r="E1353" s="18" t="s">
        <v>2066</v>
      </c>
      <c r="F1353" s="19">
        <v>0</v>
      </c>
      <c r="G1353" s="19">
        <v>0</v>
      </c>
      <c r="H1353" s="20">
        <v>146891.1</v>
      </c>
      <c r="I1353" s="20">
        <v>0</v>
      </c>
      <c r="J1353" s="20">
        <v>0</v>
      </c>
      <c r="K1353" s="20">
        <v>146891.1</v>
      </c>
      <c r="L1353" s="20">
        <v>1102.3599999999999</v>
      </c>
      <c r="M1353" s="20">
        <v>0</v>
      </c>
      <c r="N1353" s="20">
        <v>0</v>
      </c>
      <c r="O1353" s="20">
        <v>1102.3599999999999</v>
      </c>
      <c r="P1353" s="20">
        <v>0</v>
      </c>
      <c r="Q1353" s="20">
        <v>0</v>
      </c>
      <c r="R1353" s="20">
        <v>145788.74</v>
      </c>
      <c r="S1353" s="20">
        <v>0</v>
      </c>
      <c r="T1353" s="20">
        <v>1224.0899999999999</v>
      </c>
      <c r="U1353" s="20">
        <v>0</v>
      </c>
      <c r="V1353" s="20">
        <v>0</v>
      </c>
      <c r="W1353" s="20">
        <v>1224.0899999999999</v>
      </c>
      <c r="X1353" s="20">
        <v>0</v>
      </c>
      <c r="Y1353" s="20">
        <v>0</v>
      </c>
      <c r="Z1353" s="20">
        <v>0</v>
      </c>
      <c r="AA1353" s="20">
        <v>0</v>
      </c>
      <c r="AB1353" s="20">
        <v>0</v>
      </c>
      <c r="AC1353" s="20">
        <v>0</v>
      </c>
      <c r="AD1353" s="20">
        <v>0</v>
      </c>
      <c r="AE1353" s="20">
        <v>0</v>
      </c>
      <c r="AF1353" s="20">
        <v>0</v>
      </c>
      <c r="AG1353" s="20">
        <v>0</v>
      </c>
      <c r="AH1353" s="20">
        <v>127.12</v>
      </c>
      <c r="AI1353" s="20">
        <v>0</v>
      </c>
      <c r="AJ1353" s="20">
        <v>0</v>
      </c>
      <c r="AK1353" s="20">
        <v>0</v>
      </c>
      <c r="AL1353" s="20">
        <v>0</v>
      </c>
      <c r="AM1353" s="20">
        <v>0</v>
      </c>
      <c r="AN1353" s="20">
        <v>0</v>
      </c>
      <c r="AO1353" s="20">
        <v>0</v>
      </c>
      <c r="AP1353" s="20">
        <v>14.17</v>
      </c>
      <c r="AQ1353" s="20">
        <v>0</v>
      </c>
      <c r="AR1353" s="20">
        <v>47.74</v>
      </c>
      <c r="AS1353" s="20">
        <v>0</v>
      </c>
      <c r="AT1353" s="11">
        <f t="shared" si="21"/>
        <v>2420</v>
      </c>
      <c r="AU1353" s="20">
        <v>0</v>
      </c>
      <c r="AV1353" s="20">
        <v>0</v>
      </c>
      <c r="AW1353" s="21">
        <v>89</v>
      </c>
      <c r="AX1353" s="21">
        <v>184</v>
      </c>
      <c r="AY1353" s="20">
        <v>312200</v>
      </c>
      <c r="AZ1353" s="20">
        <v>218540</v>
      </c>
      <c r="BA1353" s="22">
        <v>84.903642000000005</v>
      </c>
      <c r="BB1353" s="22">
        <v>56.639493861952403</v>
      </c>
      <c r="BC1353" s="22">
        <v>10</v>
      </c>
      <c r="BD1353" s="22"/>
      <c r="BE1353" s="18" t="s">
        <v>78</v>
      </c>
      <c r="BF1353" s="15"/>
      <c r="BG1353" s="18" t="s">
        <v>199</v>
      </c>
      <c r="BH1353" s="18" t="s">
        <v>340</v>
      </c>
      <c r="BI1353" s="18" t="s">
        <v>341</v>
      </c>
      <c r="BJ1353" s="18" t="s">
        <v>108</v>
      </c>
      <c r="BK1353" s="16" t="s">
        <v>1859</v>
      </c>
      <c r="BL1353" s="22">
        <v>145788.74</v>
      </c>
      <c r="BM1353" s="16" t="s">
        <v>1861</v>
      </c>
      <c r="BN1353" s="22"/>
      <c r="BO1353" s="23">
        <v>42242</v>
      </c>
      <c r="BP1353" s="23">
        <v>47843</v>
      </c>
      <c r="BQ1353" s="14" t="s">
        <v>1868</v>
      </c>
      <c r="BR1353" s="14" t="s">
        <v>1869</v>
      </c>
      <c r="BS1353" s="14" t="s">
        <v>87</v>
      </c>
      <c r="BT1353" s="14" t="s">
        <v>87</v>
      </c>
      <c r="BU1353" s="22">
        <v>0</v>
      </c>
      <c r="BV1353" s="22">
        <v>0</v>
      </c>
      <c r="BW1353" s="22">
        <v>0</v>
      </c>
    </row>
    <row r="1354" spans="1:75" s="1" customFormat="1" ht="18.2" customHeight="1" x14ac:dyDescent="0.15">
      <c r="A1354" s="6">
        <v>1349</v>
      </c>
      <c r="B1354" s="7" t="s">
        <v>75</v>
      </c>
      <c r="C1354" s="7" t="s">
        <v>76</v>
      </c>
      <c r="D1354" s="8">
        <v>45110</v>
      </c>
      <c r="E1354" s="9" t="s">
        <v>2067</v>
      </c>
      <c r="F1354" s="10">
        <v>0</v>
      </c>
      <c r="G1354" s="10">
        <v>0</v>
      </c>
      <c r="H1354" s="11">
        <v>51371.33</v>
      </c>
      <c r="I1354" s="11">
        <v>0</v>
      </c>
      <c r="J1354" s="11">
        <v>0</v>
      </c>
      <c r="K1354" s="11">
        <v>51371.33</v>
      </c>
      <c r="L1354" s="11">
        <v>1777.67</v>
      </c>
      <c r="M1354" s="11">
        <v>0</v>
      </c>
      <c r="N1354" s="11">
        <v>0</v>
      </c>
      <c r="O1354" s="11">
        <v>1777.67</v>
      </c>
      <c r="P1354" s="11">
        <v>0</v>
      </c>
      <c r="Q1354" s="11">
        <v>0</v>
      </c>
      <c r="R1354" s="11">
        <v>49593.66</v>
      </c>
      <c r="S1354" s="11">
        <v>0</v>
      </c>
      <c r="T1354" s="11">
        <v>428.09</v>
      </c>
      <c r="U1354" s="11">
        <v>0</v>
      </c>
      <c r="V1354" s="11">
        <v>0</v>
      </c>
      <c r="W1354" s="11">
        <v>428.09</v>
      </c>
      <c r="X1354" s="11">
        <v>0</v>
      </c>
      <c r="Y1354" s="11">
        <v>0</v>
      </c>
      <c r="Z1354" s="11">
        <v>0</v>
      </c>
      <c r="AA1354" s="11">
        <v>0</v>
      </c>
      <c r="AB1354" s="11">
        <v>0</v>
      </c>
      <c r="AC1354" s="11">
        <v>0</v>
      </c>
      <c r="AD1354" s="11">
        <v>0</v>
      </c>
      <c r="AE1354" s="11">
        <v>0</v>
      </c>
      <c r="AF1354" s="11">
        <v>0</v>
      </c>
      <c r="AG1354" s="11">
        <v>0</v>
      </c>
      <c r="AH1354" s="11">
        <v>108.36</v>
      </c>
      <c r="AI1354" s="11">
        <v>0</v>
      </c>
      <c r="AJ1354" s="11">
        <v>0</v>
      </c>
      <c r="AK1354" s="11">
        <v>0</v>
      </c>
      <c r="AL1354" s="11">
        <v>0</v>
      </c>
      <c r="AM1354" s="11">
        <v>0</v>
      </c>
      <c r="AN1354" s="11">
        <v>0</v>
      </c>
      <c r="AO1354" s="11">
        <v>0</v>
      </c>
      <c r="AP1354" s="11">
        <v>146.16</v>
      </c>
      <c r="AQ1354" s="11">
        <v>0</v>
      </c>
      <c r="AR1354" s="11">
        <v>90.28</v>
      </c>
      <c r="AS1354" s="11">
        <v>0</v>
      </c>
      <c r="AT1354" s="11">
        <f t="shared" si="21"/>
        <v>2370</v>
      </c>
      <c r="AU1354" s="11">
        <v>0</v>
      </c>
      <c r="AV1354" s="11">
        <v>0</v>
      </c>
      <c r="AW1354" s="12">
        <v>25</v>
      </c>
      <c r="AX1354" s="12">
        <v>120</v>
      </c>
      <c r="AY1354" s="11">
        <v>295589.46000000002</v>
      </c>
      <c r="AZ1354" s="11">
        <v>166912.62</v>
      </c>
      <c r="BA1354" s="13">
        <v>84.735765000000001</v>
      </c>
      <c r="BB1354" s="13">
        <v>25.176986133522401</v>
      </c>
      <c r="BC1354" s="13">
        <v>10</v>
      </c>
      <c r="BD1354" s="13"/>
      <c r="BE1354" s="9" t="s">
        <v>78</v>
      </c>
      <c r="BF1354" s="6"/>
      <c r="BG1354" s="9" t="s">
        <v>199</v>
      </c>
      <c r="BH1354" s="9" t="s">
        <v>270</v>
      </c>
      <c r="BI1354" s="9" t="s">
        <v>271</v>
      </c>
      <c r="BJ1354" s="9" t="s">
        <v>108</v>
      </c>
      <c r="BK1354" s="7" t="s">
        <v>1859</v>
      </c>
      <c r="BL1354" s="13">
        <v>49593.66</v>
      </c>
      <c r="BM1354" s="7" t="s">
        <v>1861</v>
      </c>
      <c r="BN1354" s="13"/>
      <c r="BO1354" s="14">
        <v>42242</v>
      </c>
      <c r="BP1354" s="14">
        <v>45895</v>
      </c>
      <c r="BQ1354" s="14" t="s">
        <v>1868</v>
      </c>
      <c r="BR1354" s="14" t="s">
        <v>1869</v>
      </c>
      <c r="BS1354" s="14" t="s">
        <v>87</v>
      </c>
      <c r="BT1354" s="14" t="s">
        <v>87</v>
      </c>
      <c r="BU1354" s="13">
        <v>0</v>
      </c>
      <c r="BV1354" s="13">
        <v>0</v>
      </c>
      <c r="BW1354" s="13">
        <v>0</v>
      </c>
    </row>
    <row r="1355" spans="1:75" s="1" customFormat="1" ht="18.2" customHeight="1" x14ac:dyDescent="0.15">
      <c r="A1355" s="15">
        <v>1350</v>
      </c>
      <c r="B1355" s="16" t="s">
        <v>75</v>
      </c>
      <c r="C1355" s="16" t="s">
        <v>76</v>
      </c>
      <c r="D1355" s="17">
        <v>45110</v>
      </c>
      <c r="E1355" s="18" t="s">
        <v>2068</v>
      </c>
      <c r="F1355" s="19">
        <v>0</v>
      </c>
      <c r="G1355" s="19">
        <v>0</v>
      </c>
      <c r="H1355" s="20">
        <v>306647.61</v>
      </c>
      <c r="I1355" s="20">
        <v>0</v>
      </c>
      <c r="J1355" s="20">
        <v>0</v>
      </c>
      <c r="K1355" s="20">
        <v>306647.61</v>
      </c>
      <c r="L1355" s="20">
        <v>2414.08</v>
      </c>
      <c r="M1355" s="20">
        <v>0</v>
      </c>
      <c r="N1355" s="20">
        <v>0</v>
      </c>
      <c r="O1355" s="20">
        <v>2414.08</v>
      </c>
      <c r="P1355" s="20">
        <v>0</v>
      </c>
      <c r="Q1355" s="20">
        <v>0</v>
      </c>
      <c r="R1355" s="20">
        <v>304233.53000000003</v>
      </c>
      <c r="S1355" s="20">
        <v>0</v>
      </c>
      <c r="T1355" s="20">
        <v>2555.4</v>
      </c>
      <c r="U1355" s="20">
        <v>0</v>
      </c>
      <c r="V1355" s="20">
        <v>0</v>
      </c>
      <c r="W1355" s="20">
        <v>2555.4</v>
      </c>
      <c r="X1355" s="20">
        <v>0</v>
      </c>
      <c r="Y1355" s="20">
        <v>0</v>
      </c>
      <c r="Z1355" s="20">
        <v>0</v>
      </c>
      <c r="AA1355" s="20">
        <v>0</v>
      </c>
      <c r="AB1355" s="20">
        <v>0</v>
      </c>
      <c r="AC1355" s="20">
        <v>0</v>
      </c>
      <c r="AD1355" s="20">
        <v>0</v>
      </c>
      <c r="AE1355" s="20">
        <v>0</v>
      </c>
      <c r="AF1355" s="20">
        <v>0</v>
      </c>
      <c r="AG1355" s="20">
        <v>0</v>
      </c>
      <c r="AH1355" s="20">
        <v>204.82</v>
      </c>
      <c r="AI1355" s="20">
        <v>0</v>
      </c>
      <c r="AJ1355" s="20">
        <v>0</v>
      </c>
      <c r="AK1355" s="20">
        <v>0</v>
      </c>
      <c r="AL1355" s="20">
        <v>0</v>
      </c>
      <c r="AM1355" s="20">
        <v>0</v>
      </c>
      <c r="AN1355" s="20">
        <v>0</v>
      </c>
      <c r="AO1355" s="20">
        <v>0</v>
      </c>
      <c r="AP1355" s="20">
        <v>97.62</v>
      </c>
      <c r="AQ1355" s="20">
        <v>0</v>
      </c>
      <c r="AR1355" s="20">
        <v>71.92</v>
      </c>
      <c r="AS1355" s="20">
        <v>0</v>
      </c>
      <c r="AT1355" s="11">
        <f t="shared" si="21"/>
        <v>5200</v>
      </c>
      <c r="AU1355" s="20">
        <v>0</v>
      </c>
      <c r="AV1355" s="20">
        <v>0</v>
      </c>
      <c r="AW1355" s="21">
        <v>86</v>
      </c>
      <c r="AX1355" s="21">
        <v>137</v>
      </c>
      <c r="AY1355" s="20">
        <v>430441.12</v>
      </c>
      <c r="AZ1355" s="20">
        <v>384999.99</v>
      </c>
      <c r="BA1355" s="22">
        <v>89.999998000000005</v>
      </c>
      <c r="BB1355" s="22">
        <v>71.119526760333002</v>
      </c>
      <c r="BC1355" s="22">
        <v>10</v>
      </c>
      <c r="BD1355" s="22"/>
      <c r="BE1355" s="18" t="s">
        <v>78</v>
      </c>
      <c r="BF1355" s="15"/>
      <c r="BG1355" s="18" t="s">
        <v>241</v>
      </c>
      <c r="BH1355" s="18" t="s">
        <v>383</v>
      </c>
      <c r="BI1355" s="18" t="s">
        <v>427</v>
      </c>
      <c r="BJ1355" s="18" t="s">
        <v>108</v>
      </c>
      <c r="BK1355" s="16" t="s">
        <v>1859</v>
      </c>
      <c r="BL1355" s="22">
        <v>304233.53000000003</v>
      </c>
      <c r="BM1355" s="16" t="s">
        <v>1861</v>
      </c>
      <c r="BN1355" s="22"/>
      <c r="BO1355" s="23">
        <v>43577</v>
      </c>
      <c r="BP1355" s="23">
        <v>47748</v>
      </c>
      <c r="BQ1355" s="14" t="s">
        <v>1868</v>
      </c>
      <c r="BR1355" s="14" t="s">
        <v>1869</v>
      </c>
      <c r="BS1355" s="14" t="s">
        <v>87</v>
      </c>
      <c r="BT1355" s="14" t="s">
        <v>87</v>
      </c>
      <c r="BU1355" s="22">
        <v>0</v>
      </c>
      <c r="BV1355" s="22">
        <v>0</v>
      </c>
      <c r="BW1355" s="22">
        <v>0</v>
      </c>
    </row>
    <row r="1356" spans="1:75" s="1" customFormat="1" ht="18.2" customHeight="1" x14ac:dyDescent="0.15">
      <c r="A1356" s="6">
        <v>1351</v>
      </c>
      <c r="B1356" s="7" t="s">
        <v>75</v>
      </c>
      <c r="C1356" s="7" t="s">
        <v>76</v>
      </c>
      <c r="D1356" s="8">
        <v>45110</v>
      </c>
      <c r="E1356" s="9" t="s">
        <v>2069</v>
      </c>
      <c r="F1356" s="10">
        <v>39</v>
      </c>
      <c r="G1356" s="10">
        <v>38</v>
      </c>
      <c r="H1356" s="11">
        <v>255273.74</v>
      </c>
      <c r="I1356" s="11">
        <v>86190.26</v>
      </c>
      <c r="J1356" s="11">
        <v>0</v>
      </c>
      <c r="K1356" s="11">
        <v>341464</v>
      </c>
      <c r="L1356" s="11">
        <v>2653.95</v>
      </c>
      <c r="M1356" s="11">
        <v>0</v>
      </c>
      <c r="N1356" s="11">
        <v>0</v>
      </c>
      <c r="O1356" s="11">
        <v>0</v>
      </c>
      <c r="P1356" s="11">
        <v>0</v>
      </c>
      <c r="Q1356" s="11">
        <v>0</v>
      </c>
      <c r="R1356" s="11">
        <v>341464</v>
      </c>
      <c r="S1356" s="11">
        <v>95173.1</v>
      </c>
      <c r="T1356" s="11">
        <v>2118.77</v>
      </c>
      <c r="U1356" s="11">
        <v>0</v>
      </c>
      <c r="V1356" s="11">
        <v>0</v>
      </c>
      <c r="W1356" s="11">
        <v>0</v>
      </c>
      <c r="X1356" s="11">
        <v>0</v>
      </c>
      <c r="Y1356" s="11">
        <v>0</v>
      </c>
      <c r="Z1356" s="11">
        <v>97291.87</v>
      </c>
      <c r="AA1356" s="11">
        <v>0</v>
      </c>
      <c r="AB1356" s="11">
        <v>0</v>
      </c>
      <c r="AC1356" s="11">
        <v>0</v>
      </c>
      <c r="AD1356" s="11">
        <v>0</v>
      </c>
      <c r="AE1356" s="11">
        <v>0</v>
      </c>
      <c r="AF1356" s="11">
        <v>0</v>
      </c>
      <c r="AG1356" s="11">
        <v>0</v>
      </c>
      <c r="AH1356" s="11">
        <v>0</v>
      </c>
      <c r="AI1356" s="11">
        <v>0</v>
      </c>
      <c r="AJ1356" s="11">
        <v>0</v>
      </c>
      <c r="AK1356" s="11">
        <v>0</v>
      </c>
      <c r="AL1356" s="11">
        <v>0</v>
      </c>
      <c r="AM1356" s="11">
        <v>0</v>
      </c>
      <c r="AN1356" s="11">
        <v>0</v>
      </c>
      <c r="AO1356" s="11">
        <v>0</v>
      </c>
      <c r="AP1356" s="11">
        <v>0</v>
      </c>
      <c r="AQ1356" s="11">
        <v>0</v>
      </c>
      <c r="AR1356" s="11">
        <v>0</v>
      </c>
      <c r="AS1356" s="11">
        <v>0</v>
      </c>
      <c r="AT1356" s="11">
        <f t="shared" si="21"/>
        <v>0</v>
      </c>
      <c r="AU1356" s="11">
        <v>88844.21</v>
      </c>
      <c r="AV1356" s="11">
        <v>97291.87</v>
      </c>
      <c r="AW1356" s="12">
        <v>70</v>
      </c>
      <c r="AX1356" s="12">
        <v>121</v>
      </c>
      <c r="AY1356" s="11">
        <v>400000</v>
      </c>
      <c r="AZ1356" s="11">
        <v>341464</v>
      </c>
      <c r="BA1356" s="13">
        <v>90</v>
      </c>
      <c r="BB1356" s="13">
        <v>90</v>
      </c>
      <c r="BC1356" s="13">
        <v>9.9600000000000009</v>
      </c>
      <c r="BD1356" s="13"/>
      <c r="BE1356" s="9" t="s">
        <v>78</v>
      </c>
      <c r="BF1356" s="6"/>
      <c r="BG1356" s="9" t="s">
        <v>89</v>
      </c>
      <c r="BH1356" s="9" t="s">
        <v>90</v>
      </c>
      <c r="BI1356" s="9" t="s">
        <v>176</v>
      </c>
      <c r="BJ1356" s="9" t="s">
        <v>82</v>
      </c>
      <c r="BK1356" s="7" t="s">
        <v>1859</v>
      </c>
      <c r="BL1356" s="13">
        <v>341464</v>
      </c>
      <c r="BM1356" s="7" t="s">
        <v>1861</v>
      </c>
      <c r="BN1356" s="13"/>
      <c r="BO1356" s="14">
        <v>43577</v>
      </c>
      <c r="BP1356" s="14">
        <v>47260</v>
      </c>
      <c r="BQ1356" s="14" t="s">
        <v>1865</v>
      </c>
      <c r="BR1356" s="14" t="s">
        <v>1866</v>
      </c>
      <c r="BS1356" s="14" t="s">
        <v>87</v>
      </c>
      <c r="BT1356" s="14" t="s">
        <v>87</v>
      </c>
      <c r="BU1356" s="13">
        <v>7062.23</v>
      </c>
      <c r="BV1356" s="13">
        <v>0</v>
      </c>
      <c r="BW1356" s="13">
        <v>0</v>
      </c>
    </row>
    <row r="1357" spans="1:75" s="1" customFormat="1" ht="18.2" customHeight="1" x14ac:dyDescent="0.15">
      <c r="A1357" s="15">
        <v>1352</v>
      </c>
      <c r="B1357" s="16" t="s">
        <v>75</v>
      </c>
      <c r="C1357" s="16" t="s">
        <v>76</v>
      </c>
      <c r="D1357" s="17">
        <v>45110</v>
      </c>
      <c r="E1357" s="18" t="s">
        <v>2070</v>
      </c>
      <c r="F1357" s="19">
        <v>11</v>
      </c>
      <c r="G1357" s="19">
        <v>10</v>
      </c>
      <c r="H1357" s="20">
        <v>235371.96</v>
      </c>
      <c r="I1357" s="20">
        <v>19224.59</v>
      </c>
      <c r="J1357" s="20">
        <v>0</v>
      </c>
      <c r="K1357" s="20">
        <v>254596.55</v>
      </c>
      <c r="L1357" s="20">
        <v>2046.26</v>
      </c>
      <c r="M1357" s="20">
        <v>0</v>
      </c>
      <c r="N1357" s="20">
        <v>0</v>
      </c>
      <c r="O1357" s="20">
        <v>0</v>
      </c>
      <c r="P1357" s="20">
        <v>0</v>
      </c>
      <c r="Q1357" s="20">
        <v>0</v>
      </c>
      <c r="R1357" s="20">
        <v>254596.55</v>
      </c>
      <c r="S1357" s="20">
        <v>18397.37</v>
      </c>
      <c r="T1357" s="20">
        <v>1961.43</v>
      </c>
      <c r="U1357" s="20">
        <v>0</v>
      </c>
      <c r="V1357" s="20">
        <v>0</v>
      </c>
      <c r="W1357" s="20">
        <v>0</v>
      </c>
      <c r="X1357" s="20">
        <v>0</v>
      </c>
      <c r="Y1357" s="20">
        <v>0</v>
      </c>
      <c r="Z1357" s="20">
        <v>20358.8</v>
      </c>
      <c r="AA1357" s="20">
        <v>0</v>
      </c>
      <c r="AB1357" s="20">
        <v>0</v>
      </c>
      <c r="AC1357" s="20">
        <v>0</v>
      </c>
      <c r="AD1357" s="20">
        <v>0</v>
      </c>
      <c r="AE1357" s="20">
        <v>0</v>
      </c>
      <c r="AF1357" s="20">
        <v>0</v>
      </c>
      <c r="AG1357" s="20">
        <v>0</v>
      </c>
      <c r="AH1357" s="20">
        <v>0</v>
      </c>
      <c r="AI1357" s="20">
        <v>0</v>
      </c>
      <c r="AJ1357" s="20">
        <v>0</v>
      </c>
      <c r="AK1357" s="20">
        <v>0</v>
      </c>
      <c r="AL1357" s="20">
        <v>0</v>
      </c>
      <c r="AM1357" s="20">
        <v>0</v>
      </c>
      <c r="AN1357" s="20">
        <v>0</v>
      </c>
      <c r="AO1357" s="20">
        <v>0</v>
      </c>
      <c r="AP1357" s="20">
        <v>0</v>
      </c>
      <c r="AQ1357" s="20">
        <v>0</v>
      </c>
      <c r="AR1357" s="20">
        <v>0</v>
      </c>
      <c r="AS1357" s="20">
        <v>0</v>
      </c>
      <c r="AT1357" s="11">
        <f t="shared" si="21"/>
        <v>0</v>
      </c>
      <c r="AU1357" s="20">
        <v>21270.85</v>
      </c>
      <c r="AV1357" s="20">
        <v>20358.8</v>
      </c>
      <c r="AW1357" s="21">
        <v>80</v>
      </c>
      <c r="AX1357" s="21">
        <v>131</v>
      </c>
      <c r="AY1357" s="20">
        <v>341416</v>
      </c>
      <c r="AZ1357" s="20">
        <v>301786.05</v>
      </c>
      <c r="BA1357" s="22">
        <v>85.263724999999994</v>
      </c>
      <c r="BB1357" s="22">
        <v>71.931258005957403</v>
      </c>
      <c r="BC1357" s="22">
        <v>10</v>
      </c>
      <c r="BD1357" s="22"/>
      <c r="BE1357" s="18" t="s">
        <v>78</v>
      </c>
      <c r="BF1357" s="15"/>
      <c r="BG1357" s="18" t="s">
        <v>79</v>
      </c>
      <c r="BH1357" s="18" t="s">
        <v>195</v>
      </c>
      <c r="BI1357" s="18" t="s">
        <v>295</v>
      </c>
      <c r="BJ1357" s="18" t="s">
        <v>82</v>
      </c>
      <c r="BK1357" s="16" t="s">
        <v>1859</v>
      </c>
      <c r="BL1357" s="22">
        <v>254596.55</v>
      </c>
      <c r="BM1357" s="16" t="s">
        <v>1861</v>
      </c>
      <c r="BN1357" s="22"/>
      <c r="BO1357" s="23">
        <v>43577</v>
      </c>
      <c r="BP1357" s="23">
        <v>47564</v>
      </c>
      <c r="BQ1357" s="14" t="s">
        <v>1877</v>
      </c>
      <c r="BR1357" s="14" t="s">
        <v>1878</v>
      </c>
      <c r="BS1357" s="14" t="s">
        <v>87</v>
      </c>
      <c r="BT1357" s="14" t="s">
        <v>87</v>
      </c>
      <c r="BU1357" s="22">
        <v>1605.6</v>
      </c>
      <c r="BV1357" s="22">
        <v>0</v>
      </c>
      <c r="BW1357" s="22">
        <v>0</v>
      </c>
    </row>
    <row r="1358" spans="1:75" s="1" customFormat="1" ht="18.2" customHeight="1" x14ac:dyDescent="0.15">
      <c r="A1358" s="6">
        <v>1353</v>
      </c>
      <c r="B1358" s="7" t="s">
        <v>75</v>
      </c>
      <c r="C1358" s="7" t="s">
        <v>76</v>
      </c>
      <c r="D1358" s="8">
        <v>45110</v>
      </c>
      <c r="E1358" s="9" t="s">
        <v>2071</v>
      </c>
      <c r="F1358" s="10">
        <v>0</v>
      </c>
      <c r="G1358" s="10">
        <v>0</v>
      </c>
      <c r="H1358" s="11">
        <v>402185.65</v>
      </c>
      <c r="I1358" s="11">
        <v>0</v>
      </c>
      <c r="J1358" s="11">
        <v>0</v>
      </c>
      <c r="K1358" s="11">
        <v>402185.65</v>
      </c>
      <c r="L1358" s="11">
        <v>1683.76</v>
      </c>
      <c r="M1358" s="11">
        <v>0</v>
      </c>
      <c r="N1358" s="11">
        <v>0</v>
      </c>
      <c r="O1358" s="11">
        <v>1683.76</v>
      </c>
      <c r="P1358" s="11">
        <v>0</v>
      </c>
      <c r="Q1358" s="11">
        <v>0</v>
      </c>
      <c r="R1358" s="11">
        <v>400501.89</v>
      </c>
      <c r="S1358" s="11">
        <v>0</v>
      </c>
      <c r="T1358" s="11">
        <v>3351.55</v>
      </c>
      <c r="U1358" s="11">
        <v>0</v>
      </c>
      <c r="V1358" s="11">
        <v>0</v>
      </c>
      <c r="W1358" s="11">
        <v>3351.55</v>
      </c>
      <c r="X1358" s="11">
        <v>0</v>
      </c>
      <c r="Y1358" s="11">
        <v>0</v>
      </c>
      <c r="Z1358" s="11">
        <v>0</v>
      </c>
      <c r="AA1358" s="11">
        <v>0</v>
      </c>
      <c r="AB1358" s="11">
        <v>0</v>
      </c>
      <c r="AC1358" s="11">
        <v>0</v>
      </c>
      <c r="AD1358" s="11">
        <v>0</v>
      </c>
      <c r="AE1358" s="11">
        <v>0</v>
      </c>
      <c r="AF1358" s="11">
        <v>0</v>
      </c>
      <c r="AG1358" s="11">
        <v>0</v>
      </c>
      <c r="AH1358" s="11">
        <v>219.18</v>
      </c>
      <c r="AI1358" s="11">
        <v>0</v>
      </c>
      <c r="AJ1358" s="11">
        <v>0</v>
      </c>
      <c r="AK1358" s="11">
        <v>0</v>
      </c>
      <c r="AL1358" s="11">
        <v>0</v>
      </c>
      <c r="AM1358" s="11">
        <v>0</v>
      </c>
      <c r="AN1358" s="11">
        <v>0</v>
      </c>
      <c r="AO1358" s="11">
        <v>0</v>
      </c>
      <c r="AP1358" s="11">
        <v>30.57</v>
      </c>
      <c r="AQ1358" s="11">
        <v>0</v>
      </c>
      <c r="AR1358" s="11">
        <v>385.06</v>
      </c>
      <c r="AS1358" s="11">
        <v>0</v>
      </c>
      <c r="AT1358" s="11">
        <f t="shared" si="21"/>
        <v>4900</v>
      </c>
      <c r="AU1358" s="11">
        <v>0</v>
      </c>
      <c r="AV1358" s="11">
        <v>0</v>
      </c>
      <c r="AW1358" s="12">
        <v>131</v>
      </c>
      <c r="AX1358" s="12">
        <v>150</v>
      </c>
      <c r="AY1358" s="11">
        <v>412000.01</v>
      </c>
      <c r="AZ1358" s="11">
        <v>412000.01</v>
      </c>
      <c r="BA1358" s="13">
        <v>88.816125</v>
      </c>
      <c r="BB1358" s="13">
        <v>86.337439469907395</v>
      </c>
      <c r="BC1358" s="13">
        <v>10</v>
      </c>
      <c r="BD1358" s="13"/>
      <c r="BE1358" s="9" t="s">
        <v>78</v>
      </c>
      <c r="BF1358" s="6"/>
      <c r="BG1358" s="9" t="s">
        <v>79</v>
      </c>
      <c r="BH1358" s="9" t="s">
        <v>195</v>
      </c>
      <c r="BI1358" s="9" t="s">
        <v>336</v>
      </c>
      <c r="BJ1358" s="9" t="s">
        <v>108</v>
      </c>
      <c r="BK1358" s="7" t="s">
        <v>1859</v>
      </c>
      <c r="BL1358" s="13">
        <v>400501.89</v>
      </c>
      <c r="BM1358" s="7" t="s">
        <v>1861</v>
      </c>
      <c r="BN1358" s="13"/>
      <c r="BO1358" s="14">
        <v>44552</v>
      </c>
      <c r="BP1358" s="14">
        <v>49117</v>
      </c>
      <c r="BQ1358" s="14" t="s">
        <v>1868</v>
      </c>
      <c r="BR1358" s="14" t="s">
        <v>1869</v>
      </c>
      <c r="BS1358" s="14" t="s">
        <v>87</v>
      </c>
      <c r="BT1358" s="14" t="s">
        <v>87</v>
      </c>
      <c r="BU1358" s="13">
        <v>0</v>
      </c>
      <c r="BV1358" s="13">
        <v>0</v>
      </c>
      <c r="BW1358" s="13">
        <v>0</v>
      </c>
    </row>
    <row r="1359" spans="1:75" s="1" customFormat="1" ht="18.2" customHeight="1" x14ac:dyDescent="0.15">
      <c r="A1359" s="15">
        <v>1354</v>
      </c>
      <c r="B1359" s="16" t="s">
        <v>75</v>
      </c>
      <c r="C1359" s="16" t="s">
        <v>76</v>
      </c>
      <c r="D1359" s="17">
        <v>45110</v>
      </c>
      <c r="E1359" s="18" t="s">
        <v>2072</v>
      </c>
      <c r="F1359" s="19">
        <v>0</v>
      </c>
      <c r="G1359" s="19">
        <v>0</v>
      </c>
      <c r="H1359" s="20">
        <v>91725.4</v>
      </c>
      <c r="I1359" s="20">
        <v>0</v>
      </c>
      <c r="J1359" s="20">
        <v>0</v>
      </c>
      <c r="K1359" s="20">
        <v>91725.4</v>
      </c>
      <c r="L1359" s="20">
        <v>970.43</v>
      </c>
      <c r="M1359" s="20">
        <v>0</v>
      </c>
      <c r="N1359" s="20">
        <v>0</v>
      </c>
      <c r="O1359" s="20">
        <v>970.43</v>
      </c>
      <c r="P1359" s="20">
        <v>0</v>
      </c>
      <c r="Q1359" s="20">
        <v>0</v>
      </c>
      <c r="R1359" s="20">
        <v>90754.97</v>
      </c>
      <c r="S1359" s="20">
        <v>0</v>
      </c>
      <c r="T1359" s="20">
        <v>764.38</v>
      </c>
      <c r="U1359" s="20">
        <v>0</v>
      </c>
      <c r="V1359" s="20">
        <v>0</v>
      </c>
      <c r="W1359" s="20">
        <v>764.38</v>
      </c>
      <c r="X1359" s="20">
        <v>0</v>
      </c>
      <c r="Y1359" s="20">
        <v>0</v>
      </c>
      <c r="Z1359" s="20">
        <v>0</v>
      </c>
      <c r="AA1359" s="20">
        <v>0</v>
      </c>
      <c r="AB1359" s="20">
        <v>0</v>
      </c>
      <c r="AC1359" s="20">
        <v>0</v>
      </c>
      <c r="AD1359" s="20">
        <v>0</v>
      </c>
      <c r="AE1359" s="20">
        <v>0</v>
      </c>
      <c r="AF1359" s="20">
        <v>0</v>
      </c>
      <c r="AG1359" s="20">
        <v>0</v>
      </c>
      <c r="AH1359" s="20">
        <v>180.52</v>
      </c>
      <c r="AI1359" s="20">
        <v>0</v>
      </c>
      <c r="AJ1359" s="20">
        <v>0</v>
      </c>
      <c r="AK1359" s="20">
        <v>0</v>
      </c>
      <c r="AL1359" s="20">
        <v>0</v>
      </c>
      <c r="AM1359" s="20">
        <v>0</v>
      </c>
      <c r="AN1359" s="20">
        <v>0</v>
      </c>
      <c r="AO1359" s="20">
        <v>0</v>
      </c>
      <c r="AP1359" s="20">
        <v>295.39</v>
      </c>
      <c r="AQ1359" s="20">
        <v>0</v>
      </c>
      <c r="AR1359" s="20">
        <v>210.72</v>
      </c>
      <c r="AS1359" s="20">
        <v>0</v>
      </c>
      <c r="AT1359" s="11">
        <f t="shared" si="21"/>
        <v>2000</v>
      </c>
      <c r="AU1359" s="20">
        <v>0</v>
      </c>
      <c r="AV1359" s="20">
        <v>0</v>
      </c>
      <c r="AW1359" s="21">
        <v>69</v>
      </c>
      <c r="AX1359" s="21">
        <v>120</v>
      </c>
      <c r="AY1359" s="20">
        <v>725449.64</v>
      </c>
      <c r="AZ1359" s="20">
        <v>123222.12</v>
      </c>
      <c r="BA1359" s="22">
        <v>87.584025999999994</v>
      </c>
      <c r="BB1359" s="22">
        <v>64.506970437687798</v>
      </c>
      <c r="BC1359" s="22">
        <v>10</v>
      </c>
      <c r="BD1359" s="22"/>
      <c r="BE1359" s="18" t="s">
        <v>78</v>
      </c>
      <c r="BF1359" s="15"/>
      <c r="BG1359" s="18" t="s">
        <v>172</v>
      </c>
      <c r="BH1359" s="18" t="s">
        <v>2073</v>
      </c>
      <c r="BI1359" s="18" t="s">
        <v>2074</v>
      </c>
      <c r="BJ1359" s="18" t="s">
        <v>108</v>
      </c>
      <c r="BK1359" s="16" t="s">
        <v>1859</v>
      </c>
      <c r="BL1359" s="22">
        <v>90754.97</v>
      </c>
      <c r="BM1359" s="16" t="s">
        <v>1861</v>
      </c>
      <c r="BN1359" s="22"/>
      <c r="BO1359" s="23">
        <v>43584</v>
      </c>
      <c r="BP1359" s="23">
        <v>47237</v>
      </c>
      <c r="BQ1359" s="14" t="s">
        <v>1868</v>
      </c>
      <c r="BR1359" s="14" t="s">
        <v>1869</v>
      </c>
      <c r="BS1359" s="14" t="s">
        <v>87</v>
      </c>
      <c r="BT1359" s="14" t="s">
        <v>87</v>
      </c>
      <c r="BU1359" s="22">
        <v>0</v>
      </c>
      <c r="BV1359" s="22">
        <v>0</v>
      </c>
      <c r="BW1359" s="22">
        <v>0</v>
      </c>
    </row>
    <row r="1360" spans="1:75" s="1" customFormat="1" ht="18.2" customHeight="1" x14ac:dyDescent="0.15">
      <c r="A1360" s="6">
        <v>1355</v>
      </c>
      <c r="B1360" s="7" t="s">
        <v>75</v>
      </c>
      <c r="C1360" s="7" t="s">
        <v>76</v>
      </c>
      <c r="D1360" s="8">
        <v>45110</v>
      </c>
      <c r="E1360" s="9" t="s">
        <v>2075</v>
      </c>
      <c r="F1360" s="10">
        <v>0</v>
      </c>
      <c r="G1360" s="10">
        <v>0</v>
      </c>
      <c r="H1360" s="11">
        <v>246041.54</v>
      </c>
      <c r="I1360" s="11">
        <v>0</v>
      </c>
      <c r="J1360" s="11">
        <v>0</v>
      </c>
      <c r="K1360" s="11">
        <v>246041.54</v>
      </c>
      <c r="L1360" s="11">
        <v>1032.7</v>
      </c>
      <c r="M1360" s="11">
        <v>0</v>
      </c>
      <c r="N1360" s="11">
        <v>0</v>
      </c>
      <c r="O1360" s="11">
        <v>1032.7</v>
      </c>
      <c r="P1360" s="11">
        <v>0</v>
      </c>
      <c r="Q1360" s="11">
        <v>0</v>
      </c>
      <c r="R1360" s="11">
        <v>245008.84</v>
      </c>
      <c r="S1360" s="11">
        <v>0</v>
      </c>
      <c r="T1360" s="11">
        <v>2042.14</v>
      </c>
      <c r="U1360" s="11">
        <v>0</v>
      </c>
      <c r="V1360" s="11">
        <v>0</v>
      </c>
      <c r="W1360" s="11">
        <v>2042.14</v>
      </c>
      <c r="X1360" s="11">
        <v>0</v>
      </c>
      <c r="Y1360" s="11">
        <v>0</v>
      </c>
      <c r="Z1360" s="11">
        <v>0</v>
      </c>
      <c r="AA1360" s="11">
        <v>0</v>
      </c>
      <c r="AB1360" s="11">
        <v>0</v>
      </c>
      <c r="AC1360" s="11">
        <v>0</v>
      </c>
      <c r="AD1360" s="11">
        <v>0</v>
      </c>
      <c r="AE1360" s="11">
        <v>0</v>
      </c>
      <c r="AF1360" s="11">
        <v>0</v>
      </c>
      <c r="AG1360" s="11">
        <v>0</v>
      </c>
      <c r="AH1360" s="11">
        <v>140.97999999999999</v>
      </c>
      <c r="AI1360" s="11">
        <v>0</v>
      </c>
      <c r="AJ1360" s="11">
        <v>0</v>
      </c>
      <c r="AK1360" s="11">
        <v>0</v>
      </c>
      <c r="AL1360" s="11">
        <v>0</v>
      </c>
      <c r="AM1360" s="11">
        <v>0</v>
      </c>
      <c r="AN1360" s="11">
        <v>0</v>
      </c>
      <c r="AO1360" s="11">
        <v>0</v>
      </c>
      <c r="AP1360" s="11">
        <v>0</v>
      </c>
      <c r="AQ1360" s="11">
        <v>0</v>
      </c>
      <c r="AR1360" s="11">
        <v>0</v>
      </c>
      <c r="AS1360" s="11">
        <v>0</v>
      </c>
      <c r="AT1360" s="11">
        <f t="shared" si="21"/>
        <v>3215.8199999999997</v>
      </c>
      <c r="AU1360" s="11">
        <v>0</v>
      </c>
      <c r="AV1360" s="11">
        <v>0</v>
      </c>
      <c r="AW1360" s="12">
        <v>131</v>
      </c>
      <c r="AX1360" s="12">
        <v>164</v>
      </c>
      <c r="AY1360" s="11">
        <v>265000</v>
      </c>
      <c r="AZ1360" s="11">
        <v>265000</v>
      </c>
      <c r="BA1360" s="13">
        <v>90.000003000000007</v>
      </c>
      <c r="BB1360" s="13">
        <v>83.210552207647197</v>
      </c>
      <c r="BC1360" s="13">
        <v>9.9600000000000009</v>
      </c>
      <c r="BD1360" s="13"/>
      <c r="BE1360" s="9" t="s">
        <v>78</v>
      </c>
      <c r="BF1360" s="6"/>
      <c r="BG1360" s="9" t="s">
        <v>199</v>
      </c>
      <c r="BH1360" s="9" t="s">
        <v>270</v>
      </c>
      <c r="BI1360" s="9" t="s">
        <v>271</v>
      </c>
      <c r="BJ1360" s="9" t="s">
        <v>108</v>
      </c>
      <c r="BK1360" s="7" t="s">
        <v>1859</v>
      </c>
      <c r="BL1360" s="13">
        <v>245008.84</v>
      </c>
      <c r="BM1360" s="7" t="s">
        <v>1861</v>
      </c>
      <c r="BN1360" s="13"/>
      <c r="BO1360" s="14">
        <v>44127</v>
      </c>
      <c r="BP1360" s="14">
        <v>49118</v>
      </c>
      <c r="BQ1360" s="14" t="s">
        <v>1868</v>
      </c>
      <c r="BR1360" s="14" t="s">
        <v>1869</v>
      </c>
      <c r="BS1360" s="14" t="s">
        <v>87</v>
      </c>
      <c r="BT1360" s="14" t="s">
        <v>87</v>
      </c>
      <c r="BU1360" s="13">
        <v>0</v>
      </c>
      <c r="BV1360" s="13">
        <v>0</v>
      </c>
      <c r="BW1360" s="13">
        <v>0</v>
      </c>
    </row>
    <row r="1361" spans="1:75" s="1" customFormat="1" ht="18.2" customHeight="1" x14ac:dyDescent="0.15">
      <c r="A1361" s="15">
        <v>1356</v>
      </c>
      <c r="B1361" s="16" t="s">
        <v>75</v>
      </c>
      <c r="C1361" s="16" t="s">
        <v>76</v>
      </c>
      <c r="D1361" s="17">
        <v>45110</v>
      </c>
      <c r="E1361" s="18" t="s">
        <v>2076</v>
      </c>
      <c r="F1361" s="19">
        <v>0</v>
      </c>
      <c r="G1361" s="19">
        <v>0</v>
      </c>
      <c r="H1361" s="20">
        <v>233638.02</v>
      </c>
      <c r="I1361" s="20">
        <v>0</v>
      </c>
      <c r="J1361" s="20">
        <v>0</v>
      </c>
      <c r="K1361" s="20">
        <v>233638.02</v>
      </c>
      <c r="L1361" s="20">
        <v>1673.2</v>
      </c>
      <c r="M1361" s="20">
        <v>0</v>
      </c>
      <c r="N1361" s="20">
        <v>0</v>
      </c>
      <c r="O1361" s="20">
        <v>1673.2</v>
      </c>
      <c r="P1361" s="20">
        <v>0</v>
      </c>
      <c r="Q1361" s="20">
        <v>0</v>
      </c>
      <c r="R1361" s="20">
        <v>231964.82</v>
      </c>
      <c r="S1361" s="20">
        <v>0</v>
      </c>
      <c r="T1361" s="20">
        <v>1946.98</v>
      </c>
      <c r="U1361" s="20">
        <v>0</v>
      </c>
      <c r="V1361" s="20">
        <v>0</v>
      </c>
      <c r="W1361" s="20">
        <v>1946.98</v>
      </c>
      <c r="X1361" s="20">
        <v>0</v>
      </c>
      <c r="Y1361" s="20">
        <v>0</v>
      </c>
      <c r="Z1361" s="20">
        <v>0</v>
      </c>
      <c r="AA1361" s="20">
        <v>0</v>
      </c>
      <c r="AB1361" s="20">
        <v>0</v>
      </c>
      <c r="AC1361" s="20">
        <v>0</v>
      </c>
      <c r="AD1361" s="20">
        <v>0</v>
      </c>
      <c r="AE1361" s="20">
        <v>0</v>
      </c>
      <c r="AF1361" s="20">
        <v>0</v>
      </c>
      <c r="AG1361" s="20">
        <v>0</v>
      </c>
      <c r="AH1361" s="20">
        <v>150.56</v>
      </c>
      <c r="AI1361" s="20">
        <v>0</v>
      </c>
      <c r="AJ1361" s="20">
        <v>0</v>
      </c>
      <c r="AK1361" s="20">
        <v>0</v>
      </c>
      <c r="AL1361" s="20">
        <v>0</v>
      </c>
      <c r="AM1361" s="20">
        <v>0</v>
      </c>
      <c r="AN1361" s="20">
        <v>0</v>
      </c>
      <c r="AO1361" s="20">
        <v>0</v>
      </c>
      <c r="AP1361" s="20">
        <v>3771</v>
      </c>
      <c r="AQ1361" s="20">
        <v>0</v>
      </c>
      <c r="AR1361" s="20">
        <v>3770.74</v>
      </c>
      <c r="AS1361" s="20">
        <v>0</v>
      </c>
      <c r="AT1361" s="11">
        <f t="shared" si="21"/>
        <v>3771</v>
      </c>
      <c r="AU1361" s="20">
        <v>0</v>
      </c>
      <c r="AV1361" s="20">
        <v>0</v>
      </c>
      <c r="AW1361" s="21">
        <v>92</v>
      </c>
      <c r="AX1361" s="21">
        <v>139</v>
      </c>
      <c r="AY1361" s="20">
        <v>282999.98</v>
      </c>
      <c r="AZ1361" s="20">
        <v>282999.98</v>
      </c>
      <c r="BA1361" s="22">
        <v>78.882745999999997</v>
      </c>
      <c r="BB1361" s="22">
        <v>64.657326042905495</v>
      </c>
      <c r="BC1361" s="22">
        <v>10</v>
      </c>
      <c r="BD1361" s="22"/>
      <c r="BE1361" s="18" t="s">
        <v>78</v>
      </c>
      <c r="BF1361" s="15"/>
      <c r="BG1361" s="18" t="s">
        <v>89</v>
      </c>
      <c r="BH1361" s="18" t="s">
        <v>90</v>
      </c>
      <c r="BI1361" s="18" t="s">
        <v>276</v>
      </c>
      <c r="BJ1361" s="18" t="s">
        <v>108</v>
      </c>
      <c r="BK1361" s="16" t="s">
        <v>1859</v>
      </c>
      <c r="BL1361" s="22">
        <v>231964.82</v>
      </c>
      <c r="BM1361" s="16" t="s">
        <v>1861</v>
      </c>
      <c r="BN1361" s="22"/>
      <c r="BO1361" s="23">
        <v>43686</v>
      </c>
      <c r="BP1361" s="23">
        <v>47916</v>
      </c>
      <c r="BQ1361" s="14" t="s">
        <v>315</v>
      </c>
      <c r="BR1361" s="14" t="s">
        <v>316</v>
      </c>
      <c r="BS1361" s="14" t="s">
        <v>87</v>
      </c>
      <c r="BT1361" s="14" t="s">
        <v>87</v>
      </c>
      <c r="BU1361" s="22">
        <v>0</v>
      </c>
      <c r="BV1361" s="22">
        <v>0</v>
      </c>
      <c r="BW1361" s="22">
        <v>0</v>
      </c>
    </row>
    <row r="1362" spans="1:75" s="1" customFormat="1" ht="18.2" customHeight="1" x14ac:dyDescent="0.15">
      <c r="A1362" s="6">
        <v>1357</v>
      </c>
      <c r="B1362" s="7" t="s">
        <v>75</v>
      </c>
      <c r="C1362" s="7" t="s">
        <v>76</v>
      </c>
      <c r="D1362" s="8">
        <v>45110</v>
      </c>
      <c r="E1362" s="9" t="s">
        <v>2077</v>
      </c>
      <c r="F1362" s="10">
        <v>0</v>
      </c>
      <c r="G1362" s="10">
        <v>0</v>
      </c>
      <c r="H1362" s="11">
        <v>253568.16</v>
      </c>
      <c r="I1362" s="11">
        <v>0</v>
      </c>
      <c r="J1362" s="11">
        <v>0</v>
      </c>
      <c r="K1362" s="11">
        <v>253568.16</v>
      </c>
      <c r="L1362" s="11">
        <v>3421.43</v>
      </c>
      <c r="M1362" s="11">
        <v>0</v>
      </c>
      <c r="N1362" s="11">
        <v>0</v>
      </c>
      <c r="O1362" s="11">
        <v>3421.43</v>
      </c>
      <c r="P1362" s="11">
        <v>0</v>
      </c>
      <c r="Q1362" s="11">
        <v>0</v>
      </c>
      <c r="R1362" s="11">
        <v>250146.73</v>
      </c>
      <c r="S1362" s="11">
        <v>0</v>
      </c>
      <c r="T1362" s="11">
        <v>2104.62</v>
      </c>
      <c r="U1362" s="11">
        <v>0</v>
      </c>
      <c r="V1362" s="11">
        <v>0</v>
      </c>
      <c r="W1362" s="11">
        <v>2104.62</v>
      </c>
      <c r="X1362" s="11">
        <v>0</v>
      </c>
      <c r="Y1362" s="11">
        <v>0</v>
      </c>
      <c r="Z1362" s="11">
        <v>0</v>
      </c>
      <c r="AA1362" s="11">
        <v>0</v>
      </c>
      <c r="AB1362" s="11">
        <v>0</v>
      </c>
      <c r="AC1362" s="11">
        <v>0</v>
      </c>
      <c r="AD1362" s="11">
        <v>0</v>
      </c>
      <c r="AE1362" s="11">
        <v>0</v>
      </c>
      <c r="AF1362" s="11">
        <v>0</v>
      </c>
      <c r="AG1362" s="11">
        <v>0</v>
      </c>
      <c r="AH1362" s="11">
        <v>215.89</v>
      </c>
      <c r="AI1362" s="11">
        <v>0</v>
      </c>
      <c r="AJ1362" s="11">
        <v>0</v>
      </c>
      <c r="AK1362" s="11">
        <v>0</v>
      </c>
      <c r="AL1362" s="11">
        <v>0</v>
      </c>
      <c r="AM1362" s="11">
        <v>0</v>
      </c>
      <c r="AN1362" s="11">
        <v>0</v>
      </c>
      <c r="AO1362" s="11">
        <v>0</v>
      </c>
      <c r="AP1362" s="11">
        <v>75.72</v>
      </c>
      <c r="AQ1362" s="11">
        <v>0</v>
      </c>
      <c r="AR1362" s="11">
        <v>117.66</v>
      </c>
      <c r="AS1362" s="11">
        <v>0</v>
      </c>
      <c r="AT1362" s="11">
        <f t="shared" si="21"/>
        <v>5700</v>
      </c>
      <c r="AU1362" s="11">
        <v>0</v>
      </c>
      <c r="AV1362" s="11">
        <v>0</v>
      </c>
      <c r="AW1362" s="12">
        <v>57</v>
      </c>
      <c r="AX1362" s="12">
        <v>107</v>
      </c>
      <c r="AY1362" s="11">
        <v>462184.3</v>
      </c>
      <c r="AZ1362" s="11">
        <v>362184.3</v>
      </c>
      <c r="BA1362" s="13">
        <v>70</v>
      </c>
      <c r="BB1362" s="13">
        <v>48.346300764555501</v>
      </c>
      <c r="BC1362" s="13">
        <v>9.9600000000000009</v>
      </c>
      <c r="BD1362" s="13"/>
      <c r="BE1362" s="9" t="s">
        <v>78</v>
      </c>
      <c r="BF1362" s="6"/>
      <c r="BG1362" s="9" t="s">
        <v>300</v>
      </c>
      <c r="BH1362" s="9" t="s">
        <v>301</v>
      </c>
      <c r="BI1362" s="9" t="s">
        <v>903</v>
      </c>
      <c r="BJ1362" s="9" t="s">
        <v>108</v>
      </c>
      <c r="BK1362" s="7" t="s">
        <v>1859</v>
      </c>
      <c r="BL1362" s="13">
        <v>250146.73</v>
      </c>
      <c r="BM1362" s="7" t="s">
        <v>1861</v>
      </c>
      <c r="BN1362" s="13"/>
      <c r="BO1362" s="14">
        <v>43600</v>
      </c>
      <c r="BP1362" s="14">
        <v>46858</v>
      </c>
      <c r="BQ1362" s="14" t="s">
        <v>315</v>
      </c>
      <c r="BR1362" s="14" t="s">
        <v>316</v>
      </c>
      <c r="BS1362" s="14" t="s">
        <v>87</v>
      </c>
      <c r="BT1362" s="14" t="s">
        <v>87</v>
      </c>
      <c r="BU1362" s="13">
        <v>0</v>
      </c>
      <c r="BV1362" s="13">
        <v>0</v>
      </c>
      <c r="BW1362" s="13">
        <v>0</v>
      </c>
    </row>
    <row r="1363" spans="1:75" s="1" customFormat="1" ht="18.2" customHeight="1" x14ac:dyDescent="0.15">
      <c r="A1363" s="15">
        <v>1358</v>
      </c>
      <c r="B1363" s="16" t="s">
        <v>75</v>
      </c>
      <c r="C1363" s="16" t="s">
        <v>76</v>
      </c>
      <c r="D1363" s="17">
        <v>45110</v>
      </c>
      <c r="E1363" s="18" t="s">
        <v>2078</v>
      </c>
      <c r="F1363" s="19">
        <v>0</v>
      </c>
      <c r="G1363" s="19">
        <v>0</v>
      </c>
      <c r="H1363" s="20">
        <v>446140.51</v>
      </c>
      <c r="I1363" s="20">
        <v>0</v>
      </c>
      <c r="J1363" s="20">
        <v>0</v>
      </c>
      <c r="K1363" s="20">
        <v>446140.51</v>
      </c>
      <c r="L1363" s="20">
        <v>3813.67</v>
      </c>
      <c r="M1363" s="20">
        <v>0</v>
      </c>
      <c r="N1363" s="20">
        <v>0</v>
      </c>
      <c r="O1363" s="20">
        <v>3813.67</v>
      </c>
      <c r="P1363" s="20">
        <v>0</v>
      </c>
      <c r="Q1363" s="20">
        <v>0</v>
      </c>
      <c r="R1363" s="20">
        <v>442326.84</v>
      </c>
      <c r="S1363" s="20">
        <v>0</v>
      </c>
      <c r="T1363" s="20">
        <v>3717.84</v>
      </c>
      <c r="U1363" s="20">
        <v>0</v>
      </c>
      <c r="V1363" s="20">
        <v>0</v>
      </c>
      <c r="W1363" s="20">
        <v>3717.84</v>
      </c>
      <c r="X1363" s="20">
        <v>0</v>
      </c>
      <c r="Y1363" s="20">
        <v>0</v>
      </c>
      <c r="Z1363" s="20">
        <v>0</v>
      </c>
      <c r="AA1363" s="20">
        <v>0</v>
      </c>
      <c r="AB1363" s="20">
        <v>0</v>
      </c>
      <c r="AC1363" s="20">
        <v>0</v>
      </c>
      <c r="AD1363" s="20">
        <v>0</v>
      </c>
      <c r="AE1363" s="20">
        <v>0</v>
      </c>
      <c r="AF1363" s="20">
        <v>0</v>
      </c>
      <c r="AG1363" s="20">
        <v>0</v>
      </c>
      <c r="AH1363" s="20">
        <v>300.23</v>
      </c>
      <c r="AI1363" s="20">
        <v>0</v>
      </c>
      <c r="AJ1363" s="20">
        <v>0</v>
      </c>
      <c r="AK1363" s="20">
        <v>0</v>
      </c>
      <c r="AL1363" s="20">
        <v>0</v>
      </c>
      <c r="AM1363" s="20">
        <v>0</v>
      </c>
      <c r="AN1363" s="20">
        <v>0</v>
      </c>
      <c r="AO1363" s="20">
        <v>0</v>
      </c>
      <c r="AP1363" s="20">
        <v>0</v>
      </c>
      <c r="AQ1363" s="20">
        <v>0</v>
      </c>
      <c r="AR1363" s="20">
        <v>0</v>
      </c>
      <c r="AS1363" s="20">
        <v>0</v>
      </c>
      <c r="AT1363" s="11">
        <f t="shared" si="21"/>
        <v>7831.74</v>
      </c>
      <c r="AU1363" s="20">
        <v>0</v>
      </c>
      <c r="AV1363" s="20">
        <v>0</v>
      </c>
      <c r="AW1363" s="21">
        <v>81</v>
      </c>
      <c r="AX1363" s="21">
        <v>130</v>
      </c>
      <c r="AY1363" s="20">
        <v>564330.92000000004</v>
      </c>
      <c r="AZ1363" s="20">
        <v>564330.92000000004</v>
      </c>
      <c r="BA1363" s="22">
        <v>90</v>
      </c>
      <c r="BB1363" s="22">
        <v>70.542680170705495</v>
      </c>
      <c r="BC1363" s="22">
        <v>10</v>
      </c>
      <c r="BD1363" s="22"/>
      <c r="BE1363" s="18" t="s">
        <v>78</v>
      </c>
      <c r="BF1363" s="15"/>
      <c r="BG1363" s="18" t="s">
        <v>89</v>
      </c>
      <c r="BH1363" s="18" t="s">
        <v>90</v>
      </c>
      <c r="BI1363" s="18" t="s">
        <v>176</v>
      </c>
      <c r="BJ1363" s="18" t="s">
        <v>108</v>
      </c>
      <c r="BK1363" s="16" t="s">
        <v>1859</v>
      </c>
      <c r="BL1363" s="22">
        <v>442326.84</v>
      </c>
      <c r="BM1363" s="16" t="s">
        <v>1861</v>
      </c>
      <c r="BN1363" s="22"/>
      <c r="BO1363" s="23">
        <v>43644</v>
      </c>
      <c r="BP1363" s="23">
        <v>47601</v>
      </c>
      <c r="BQ1363" s="14" t="s">
        <v>315</v>
      </c>
      <c r="BR1363" s="14" t="s">
        <v>316</v>
      </c>
      <c r="BS1363" s="14" t="s">
        <v>87</v>
      </c>
      <c r="BT1363" s="14" t="s">
        <v>87</v>
      </c>
      <c r="BU1363" s="22">
        <v>0</v>
      </c>
      <c r="BV1363" s="22">
        <v>0</v>
      </c>
      <c r="BW1363" s="22">
        <v>0</v>
      </c>
    </row>
    <row r="1364" spans="1:75" s="1" customFormat="1" ht="18.2" customHeight="1" x14ac:dyDescent="0.15">
      <c r="A1364" s="6">
        <v>1359</v>
      </c>
      <c r="B1364" s="7" t="s">
        <v>75</v>
      </c>
      <c r="C1364" s="7" t="s">
        <v>76</v>
      </c>
      <c r="D1364" s="8">
        <v>45110</v>
      </c>
      <c r="E1364" s="9" t="s">
        <v>2079</v>
      </c>
      <c r="F1364" s="10">
        <v>0</v>
      </c>
      <c r="G1364" s="10">
        <v>0</v>
      </c>
      <c r="H1364" s="11">
        <v>265527.46999999997</v>
      </c>
      <c r="I1364" s="11">
        <v>0</v>
      </c>
      <c r="J1364" s="11">
        <v>0</v>
      </c>
      <c r="K1364" s="11">
        <v>265527.46999999997</v>
      </c>
      <c r="L1364" s="11">
        <v>2757.05</v>
      </c>
      <c r="M1364" s="11">
        <v>0</v>
      </c>
      <c r="N1364" s="11">
        <v>0</v>
      </c>
      <c r="O1364" s="11">
        <v>2757.05</v>
      </c>
      <c r="P1364" s="11">
        <v>0</v>
      </c>
      <c r="Q1364" s="11">
        <v>0</v>
      </c>
      <c r="R1364" s="11">
        <v>262770.42</v>
      </c>
      <c r="S1364" s="11">
        <v>0</v>
      </c>
      <c r="T1364" s="11">
        <v>2212.73</v>
      </c>
      <c r="U1364" s="11">
        <v>0</v>
      </c>
      <c r="V1364" s="11">
        <v>0</v>
      </c>
      <c r="W1364" s="11">
        <v>2212.73</v>
      </c>
      <c r="X1364" s="11">
        <v>0</v>
      </c>
      <c r="Y1364" s="11">
        <v>0</v>
      </c>
      <c r="Z1364" s="11">
        <v>0</v>
      </c>
      <c r="AA1364" s="11">
        <v>0</v>
      </c>
      <c r="AB1364" s="11">
        <v>0</v>
      </c>
      <c r="AC1364" s="11">
        <v>0</v>
      </c>
      <c r="AD1364" s="11">
        <v>0</v>
      </c>
      <c r="AE1364" s="11">
        <v>0</v>
      </c>
      <c r="AF1364" s="11">
        <v>0</v>
      </c>
      <c r="AG1364" s="11">
        <v>0</v>
      </c>
      <c r="AH1364" s="11">
        <v>187.8</v>
      </c>
      <c r="AI1364" s="11">
        <v>0</v>
      </c>
      <c r="AJ1364" s="11">
        <v>0</v>
      </c>
      <c r="AK1364" s="11">
        <v>0</v>
      </c>
      <c r="AL1364" s="11">
        <v>0</v>
      </c>
      <c r="AM1364" s="11">
        <v>0</v>
      </c>
      <c r="AN1364" s="11">
        <v>0</v>
      </c>
      <c r="AO1364" s="11">
        <v>0</v>
      </c>
      <c r="AP1364" s="11">
        <v>13.56</v>
      </c>
      <c r="AQ1364" s="11">
        <v>0</v>
      </c>
      <c r="AR1364" s="11">
        <v>11.14</v>
      </c>
      <c r="AS1364" s="11">
        <v>0</v>
      </c>
      <c r="AT1364" s="11">
        <f t="shared" si="21"/>
        <v>5160</v>
      </c>
      <c r="AU1364" s="11">
        <v>0</v>
      </c>
      <c r="AV1364" s="11">
        <v>0</v>
      </c>
      <c r="AW1364" s="12">
        <v>70</v>
      </c>
      <c r="AX1364" s="12">
        <v>120</v>
      </c>
      <c r="AY1364" s="11">
        <v>353000</v>
      </c>
      <c r="AZ1364" s="11">
        <v>353000</v>
      </c>
      <c r="BA1364" s="13">
        <v>86.379222999999996</v>
      </c>
      <c r="BB1364" s="13">
        <v>64.300013334231295</v>
      </c>
      <c r="BC1364" s="13">
        <v>10</v>
      </c>
      <c r="BD1364" s="13"/>
      <c r="BE1364" s="9" t="s">
        <v>78</v>
      </c>
      <c r="BF1364" s="6"/>
      <c r="BG1364" s="9" t="s">
        <v>79</v>
      </c>
      <c r="BH1364" s="9" t="s">
        <v>195</v>
      </c>
      <c r="BI1364" s="9" t="s">
        <v>336</v>
      </c>
      <c r="BJ1364" s="9" t="s">
        <v>108</v>
      </c>
      <c r="BK1364" s="7" t="s">
        <v>1859</v>
      </c>
      <c r="BL1364" s="13">
        <v>262770.42</v>
      </c>
      <c r="BM1364" s="7" t="s">
        <v>1861</v>
      </c>
      <c r="BN1364" s="13"/>
      <c r="BO1364" s="14">
        <v>43608</v>
      </c>
      <c r="BP1364" s="14">
        <v>47261</v>
      </c>
      <c r="BQ1364" s="14" t="s">
        <v>1868</v>
      </c>
      <c r="BR1364" s="14" t="s">
        <v>1869</v>
      </c>
      <c r="BS1364" s="14" t="s">
        <v>87</v>
      </c>
      <c r="BT1364" s="14" t="s">
        <v>87</v>
      </c>
      <c r="BU1364" s="13">
        <v>0</v>
      </c>
      <c r="BV1364" s="13">
        <v>0</v>
      </c>
      <c r="BW1364" s="13">
        <v>0</v>
      </c>
    </row>
    <row r="1365" spans="1:75" s="1" customFormat="1" ht="18.2" customHeight="1" x14ac:dyDescent="0.15">
      <c r="A1365" s="15">
        <v>1360</v>
      </c>
      <c r="B1365" s="16" t="s">
        <v>75</v>
      </c>
      <c r="C1365" s="16" t="s">
        <v>76</v>
      </c>
      <c r="D1365" s="17">
        <v>45110</v>
      </c>
      <c r="E1365" s="18" t="s">
        <v>2080</v>
      </c>
      <c r="F1365" s="19">
        <v>1</v>
      </c>
      <c r="G1365" s="19">
        <v>0</v>
      </c>
      <c r="H1365" s="20">
        <v>410707.36</v>
      </c>
      <c r="I1365" s="20">
        <v>0</v>
      </c>
      <c r="J1365" s="20">
        <v>0</v>
      </c>
      <c r="K1365" s="20">
        <v>410707.36</v>
      </c>
      <c r="L1365" s="20">
        <v>1761.59</v>
      </c>
      <c r="M1365" s="20">
        <v>0</v>
      </c>
      <c r="N1365" s="20">
        <v>0</v>
      </c>
      <c r="O1365" s="20">
        <v>0</v>
      </c>
      <c r="P1365" s="20">
        <v>0</v>
      </c>
      <c r="Q1365" s="20">
        <v>0</v>
      </c>
      <c r="R1365" s="20">
        <v>410707.36</v>
      </c>
      <c r="S1365" s="20">
        <v>0</v>
      </c>
      <c r="T1365" s="20">
        <v>3292.5</v>
      </c>
      <c r="U1365" s="20">
        <v>0</v>
      </c>
      <c r="V1365" s="20">
        <v>0</v>
      </c>
      <c r="W1365" s="20">
        <v>0</v>
      </c>
      <c r="X1365" s="20">
        <v>0</v>
      </c>
      <c r="Y1365" s="20">
        <v>0</v>
      </c>
      <c r="Z1365" s="20">
        <v>3292.5</v>
      </c>
      <c r="AA1365" s="20">
        <v>0</v>
      </c>
      <c r="AB1365" s="20">
        <v>0</v>
      </c>
      <c r="AC1365" s="20">
        <v>0</v>
      </c>
      <c r="AD1365" s="20">
        <v>0</v>
      </c>
      <c r="AE1365" s="20">
        <v>0</v>
      </c>
      <c r="AF1365" s="20">
        <v>0</v>
      </c>
      <c r="AG1365" s="20">
        <v>0</v>
      </c>
      <c r="AH1365" s="20">
        <v>17.52</v>
      </c>
      <c r="AI1365" s="20">
        <v>0</v>
      </c>
      <c r="AJ1365" s="20">
        <v>0</v>
      </c>
      <c r="AK1365" s="20">
        <v>0</v>
      </c>
      <c r="AL1365" s="20">
        <v>0</v>
      </c>
      <c r="AM1365" s="20">
        <v>0</v>
      </c>
      <c r="AN1365" s="20">
        <v>0</v>
      </c>
      <c r="AO1365" s="20">
        <v>0</v>
      </c>
      <c r="AP1365" s="20">
        <v>0</v>
      </c>
      <c r="AQ1365" s="20">
        <v>0</v>
      </c>
      <c r="AR1365" s="20">
        <v>17.52</v>
      </c>
      <c r="AS1365" s="20">
        <v>0</v>
      </c>
      <c r="AT1365" s="11">
        <f t="shared" si="21"/>
        <v>0</v>
      </c>
      <c r="AU1365" s="20">
        <v>1761.59</v>
      </c>
      <c r="AV1365" s="20">
        <v>3292.5</v>
      </c>
      <c r="AW1365" s="21">
        <v>131</v>
      </c>
      <c r="AX1365" s="21">
        <v>181</v>
      </c>
      <c r="AY1365" s="20">
        <v>466915.11</v>
      </c>
      <c r="AZ1365" s="20">
        <v>466915.11</v>
      </c>
      <c r="BA1365" s="22">
        <v>89.999994999999998</v>
      </c>
      <c r="BB1365" s="22">
        <v>79.1656974786342</v>
      </c>
      <c r="BC1365" s="22">
        <v>9.6199999999999992</v>
      </c>
      <c r="BD1365" s="22"/>
      <c r="BE1365" s="18" t="s">
        <v>78</v>
      </c>
      <c r="BF1365" s="15"/>
      <c r="BG1365" s="18" t="s">
        <v>241</v>
      </c>
      <c r="BH1365" s="18" t="s">
        <v>383</v>
      </c>
      <c r="BI1365" s="18" t="s">
        <v>427</v>
      </c>
      <c r="BJ1365" s="18" t="s">
        <v>95</v>
      </c>
      <c r="BK1365" s="16" t="s">
        <v>1859</v>
      </c>
      <c r="BL1365" s="22">
        <v>410707.36</v>
      </c>
      <c r="BM1365" s="16" t="s">
        <v>1861</v>
      </c>
      <c r="BN1365" s="22"/>
      <c r="BO1365" s="23">
        <v>43608</v>
      </c>
      <c r="BP1365" s="23">
        <v>49118</v>
      </c>
      <c r="BQ1365" s="14" t="s">
        <v>1868</v>
      </c>
      <c r="BR1365" s="14" t="s">
        <v>1869</v>
      </c>
      <c r="BS1365" s="14" t="s">
        <v>87</v>
      </c>
      <c r="BT1365" s="14" t="s">
        <v>87</v>
      </c>
      <c r="BU1365" s="22">
        <v>230.87</v>
      </c>
      <c r="BV1365" s="22">
        <v>0</v>
      </c>
      <c r="BW1365" s="22">
        <v>0</v>
      </c>
    </row>
    <row r="1366" spans="1:75" s="1" customFormat="1" ht="18.2" customHeight="1" x14ac:dyDescent="0.15">
      <c r="A1366" s="6">
        <v>1361</v>
      </c>
      <c r="B1366" s="7" t="s">
        <v>75</v>
      </c>
      <c r="C1366" s="7" t="s">
        <v>76</v>
      </c>
      <c r="D1366" s="8">
        <v>45110</v>
      </c>
      <c r="E1366" s="9" t="s">
        <v>2081</v>
      </c>
      <c r="F1366" s="10">
        <v>0</v>
      </c>
      <c r="G1366" s="10">
        <v>0</v>
      </c>
      <c r="H1366" s="11">
        <v>393267.48</v>
      </c>
      <c r="I1366" s="11">
        <v>0</v>
      </c>
      <c r="J1366" s="11">
        <v>0</v>
      </c>
      <c r="K1366" s="11">
        <v>393267.48</v>
      </c>
      <c r="L1366" s="11">
        <v>4238.2299999999996</v>
      </c>
      <c r="M1366" s="11">
        <v>0</v>
      </c>
      <c r="N1366" s="11">
        <v>0</v>
      </c>
      <c r="O1366" s="11">
        <v>4238.2299999999996</v>
      </c>
      <c r="P1366" s="11">
        <v>1856.97</v>
      </c>
      <c r="Q1366" s="11">
        <v>0</v>
      </c>
      <c r="R1366" s="11">
        <v>387172.28</v>
      </c>
      <c r="S1366" s="11">
        <v>0</v>
      </c>
      <c r="T1366" s="11">
        <v>3277.23</v>
      </c>
      <c r="U1366" s="11">
        <v>0</v>
      </c>
      <c r="V1366" s="11">
        <v>0</v>
      </c>
      <c r="W1366" s="11">
        <v>3277.23</v>
      </c>
      <c r="X1366" s="11">
        <v>0</v>
      </c>
      <c r="Y1366" s="11">
        <v>0</v>
      </c>
      <c r="Z1366" s="11">
        <v>0</v>
      </c>
      <c r="AA1366" s="11">
        <v>0</v>
      </c>
      <c r="AB1366" s="11">
        <v>0</v>
      </c>
      <c r="AC1366" s="11">
        <v>0</v>
      </c>
      <c r="AD1366" s="11">
        <v>0</v>
      </c>
      <c r="AE1366" s="11">
        <v>0</v>
      </c>
      <c r="AF1366" s="11">
        <v>0</v>
      </c>
      <c r="AG1366" s="11">
        <v>0</v>
      </c>
      <c r="AH1366" s="11">
        <v>295.05</v>
      </c>
      <c r="AI1366" s="11">
        <v>0</v>
      </c>
      <c r="AJ1366" s="11">
        <v>0</v>
      </c>
      <c r="AK1366" s="11">
        <v>0</v>
      </c>
      <c r="AL1366" s="11">
        <v>0</v>
      </c>
      <c r="AM1366" s="11">
        <v>0</v>
      </c>
      <c r="AN1366" s="11">
        <v>0</v>
      </c>
      <c r="AO1366" s="11">
        <v>0</v>
      </c>
      <c r="AP1366" s="11">
        <v>0</v>
      </c>
      <c r="AQ1366" s="11">
        <v>0</v>
      </c>
      <c r="AR1366" s="11">
        <v>0</v>
      </c>
      <c r="AS1366" s="11">
        <v>0</v>
      </c>
      <c r="AT1366" s="11">
        <f t="shared" si="21"/>
        <v>9667.48</v>
      </c>
      <c r="AU1366" s="11">
        <v>0</v>
      </c>
      <c r="AV1366" s="11">
        <v>0</v>
      </c>
      <c r="AW1366" s="12">
        <v>77</v>
      </c>
      <c r="AX1366" s="12">
        <v>127</v>
      </c>
      <c r="AY1366" s="11">
        <v>554588.99</v>
      </c>
      <c r="AZ1366" s="11">
        <v>554588.99</v>
      </c>
      <c r="BA1366" s="13">
        <v>95.000000999999997</v>
      </c>
      <c r="BB1366" s="13">
        <v>66.321848522763304</v>
      </c>
      <c r="BC1366" s="13">
        <v>10</v>
      </c>
      <c r="BD1366" s="13"/>
      <c r="BE1366" s="9" t="s">
        <v>78</v>
      </c>
      <c r="BF1366" s="6"/>
      <c r="BG1366" s="9" t="s">
        <v>79</v>
      </c>
      <c r="BH1366" s="9" t="s">
        <v>592</v>
      </c>
      <c r="BI1366" s="9" t="s">
        <v>1245</v>
      </c>
      <c r="BJ1366" s="9" t="s">
        <v>108</v>
      </c>
      <c r="BK1366" s="7" t="s">
        <v>1859</v>
      </c>
      <c r="BL1366" s="13">
        <v>387172.28</v>
      </c>
      <c r="BM1366" s="7" t="s">
        <v>1861</v>
      </c>
      <c r="BN1366" s="13"/>
      <c r="BO1366" s="14">
        <v>43608</v>
      </c>
      <c r="BP1366" s="14">
        <v>47475</v>
      </c>
      <c r="BQ1366" s="14" t="s">
        <v>1868</v>
      </c>
      <c r="BR1366" s="14" t="s">
        <v>1869</v>
      </c>
      <c r="BS1366" s="14" t="s">
        <v>87</v>
      </c>
      <c r="BT1366" s="14" t="s">
        <v>87</v>
      </c>
      <c r="BU1366" s="13">
        <v>0</v>
      </c>
      <c r="BV1366" s="13">
        <v>0</v>
      </c>
      <c r="BW1366" s="13">
        <v>0</v>
      </c>
    </row>
    <row r="1367" spans="1:75" s="1" customFormat="1" ht="18.2" customHeight="1" x14ac:dyDescent="0.15">
      <c r="A1367" s="15">
        <v>1362</v>
      </c>
      <c r="B1367" s="16" t="s">
        <v>75</v>
      </c>
      <c r="C1367" s="16" t="s">
        <v>76</v>
      </c>
      <c r="D1367" s="17">
        <v>45110</v>
      </c>
      <c r="E1367" s="18" t="s">
        <v>2082</v>
      </c>
      <c r="F1367" s="19">
        <v>2</v>
      </c>
      <c r="G1367" s="19">
        <v>1</v>
      </c>
      <c r="H1367" s="20">
        <v>261420.99</v>
      </c>
      <c r="I1367" s="20">
        <v>2332.38</v>
      </c>
      <c r="J1367" s="20">
        <v>0</v>
      </c>
      <c r="K1367" s="20">
        <v>263753.37</v>
      </c>
      <c r="L1367" s="20">
        <v>2351.81</v>
      </c>
      <c r="M1367" s="20">
        <v>0</v>
      </c>
      <c r="N1367" s="20">
        <v>0</v>
      </c>
      <c r="O1367" s="20">
        <v>0</v>
      </c>
      <c r="P1367" s="20">
        <v>0</v>
      </c>
      <c r="Q1367" s="20">
        <v>0</v>
      </c>
      <c r="R1367" s="20">
        <v>263753.37</v>
      </c>
      <c r="S1367" s="20">
        <v>2197.94</v>
      </c>
      <c r="T1367" s="20">
        <v>2178.5100000000002</v>
      </c>
      <c r="U1367" s="20">
        <v>0</v>
      </c>
      <c r="V1367" s="20">
        <v>0</v>
      </c>
      <c r="W1367" s="20">
        <v>0</v>
      </c>
      <c r="X1367" s="20">
        <v>0</v>
      </c>
      <c r="Y1367" s="20">
        <v>0</v>
      </c>
      <c r="Z1367" s="20">
        <v>4376.45</v>
      </c>
      <c r="AA1367" s="20">
        <v>0</v>
      </c>
      <c r="AB1367" s="20">
        <v>0</v>
      </c>
      <c r="AC1367" s="20">
        <v>0</v>
      </c>
      <c r="AD1367" s="20">
        <v>0</v>
      </c>
      <c r="AE1367" s="20">
        <v>0</v>
      </c>
      <c r="AF1367" s="20">
        <v>0</v>
      </c>
      <c r="AG1367" s="20">
        <v>0</v>
      </c>
      <c r="AH1367" s="20">
        <v>0</v>
      </c>
      <c r="AI1367" s="20">
        <v>0</v>
      </c>
      <c r="AJ1367" s="20">
        <v>0</v>
      </c>
      <c r="AK1367" s="20">
        <v>0</v>
      </c>
      <c r="AL1367" s="20">
        <v>0</v>
      </c>
      <c r="AM1367" s="20">
        <v>0</v>
      </c>
      <c r="AN1367" s="20">
        <v>0</v>
      </c>
      <c r="AO1367" s="20">
        <v>0</v>
      </c>
      <c r="AP1367" s="20">
        <v>0</v>
      </c>
      <c r="AQ1367" s="20">
        <v>0</v>
      </c>
      <c r="AR1367" s="20">
        <v>0</v>
      </c>
      <c r="AS1367" s="20">
        <v>0</v>
      </c>
      <c r="AT1367" s="11">
        <f t="shared" si="21"/>
        <v>0</v>
      </c>
      <c r="AU1367" s="20">
        <v>4684.1899999999996</v>
      </c>
      <c r="AV1367" s="20">
        <v>4376.45</v>
      </c>
      <c r="AW1367" s="21">
        <v>78</v>
      </c>
      <c r="AX1367" s="21">
        <v>128</v>
      </c>
      <c r="AY1367" s="20">
        <v>336036.58</v>
      </c>
      <c r="AZ1367" s="20">
        <v>336036.58</v>
      </c>
      <c r="BA1367" s="22">
        <v>90</v>
      </c>
      <c r="BB1367" s="22">
        <v>70.640533539533095</v>
      </c>
      <c r="BC1367" s="22">
        <v>10</v>
      </c>
      <c r="BD1367" s="22"/>
      <c r="BE1367" s="18" t="s">
        <v>78</v>
      </c>
      <c r="BF1367" s="15"/>
      <c r="BG1367" s="18" t="s">
        <v>89</v>
      </c>
      <c r="BH1367" s="18" t="s">
        <v>90</v>
      </c>
      <c r="BI1367" s="18" t="s">
        <v>529</v>
      </c>
      <c r="BJ1367" s="18" t="s">
        <v>95</v>
      </c>
      <c r="BK1367" s="16" t="s">
        <v>1859</v>
      </c>
      <c r="BL1367" s="22">
        <v>263753.37</v>
      </c>
      <c r="BM1367" s="16" t="s">
        <v>1861</v>
      </c>
      <c r="BN1367" s="22"/>
      <c r="BO1367" s="23">
        <v>43608</v>
      </c>
      <c r="BP1367" s="23">
        <v>47506</v>
      </c>
      <c r="BQ1367" s="14" t="s">
        <v>1868</v>
      </c>
      <c r="BR1367" s="14" t="s">
        <v>1869</v>
      </c>
      <c r="BS1367" s="14" t="s">
        <v>87</v>
      </c>
      <c r="BT1367" s="14" t="s">
        <v>87</v>
      </c>
      <c r="BU1367" s="22">
        <v>357.54</v>
      </c>
      <c r="BV1367" s="22">
        <v>0</v>
      </c>
      <c r="BW1367" s="22">
        <v>0</v>
      </c>
    </row>
    <row r="1368" spans="1:75" s="1" customFormat="1" ht="18.2" customHeight="1" x14ac:dyDescent="0.15">
      <c r="A1368" s="6">
        <v>1363</v>
      </c>
      <c r="B1368" s="7" t="s">
        <v>75</v>
      </c>
      <c r="C1368" s="7" t="s">
        <v>76</v>
      </c>
      <c r="D1368" s="8">
        <v>45110</v>
      </c>
      <c r="E1368" s="9" t="s">
        <v>2083</v>
      </c>
      <c r="F1368" s="10">
        <v>0</v>
      </c>
      <c r="G1368" s="10">
        <v>0</v>
      </c>
      <c r="H1368" s="11">
        <v>240857.95</v>
      </c>
      <c r="I1368" s="11">
        <v>0</v>
      </c>
      <c r="J1368" s="11">
        <v>0</v>
      </c>
      <c r="K1368" s="11">
        <v>240857.95</v>
      </c>
      <c r="L1368" s="11">
        <v>2024.71</v>
      </c>
      <c r="M1368" s="11">
        <v>0</v>
      </c>
      <c r="N1368" s="11">
        <v>0</v>
      </c>
      <c r="O1368" s="11">
        <v>2024.71</v>
      </c>
      <c r="P1368" s="11">
        <v>0</v>
      </c>
      <c r="Q1368" s="11">
        <v>0</v>
      </c>
      <c r="R1368" s="11">
        <v>238833.24</v>
      </c>
      <c r="S1368" s="11">
        <v>0</v>
      </c>
      <c r="T1368" s="11">
        <v>2007.15</v>
      </c>
      <c r="U1368" s="11">
        <v>0</v>
      </c>
      <c r="V1368" s="11">
        <v>0</v>
      </c>
      <c r="W1368" s="11">
        <v>2007.15</v>
      </c>
      <c r="X1368" s="11">
        <v>0</v>
      </c>
      <c r="Y1368" s="11">
        <v>0</v>
      </c>
      <c r="Z1368" s="11">
        <v>0</v>
      </c>
      <c r="AA1368" s="11">
        <v>0</v>
      </c>
      <c r="AB1368" s="11">
        <v>0</v>
      </c>
      <c r="AC1368" s="11">
        <v>0</v>
      </c>
      <c r="AD1368" s="11">
        <v>0</v>
      </c>
      <c r="AE1368" s="11">
        <v>0</v>
      </c>
      <c r="AF1368" s="11">
        <v>0</v>
      </c>
      <c r="AG1368" s="11">
        <v>0</v>
      </c>
      <c r="AH1368" s="11">
        <v>161.52000000000001</v>
      </c>
      <c r="AI1368" s="11">
        <v>0</v>
      </c>
      <c r="AJ1368" s="11">
        <v>0</v>
      </c>
      <c r="AK1368" s="11">
        <v>0</v>
      </c>
      <c r="AL1368" s="11">
        <v>0</v>
      </c>
      <c r="AM1368" s="11">
        <v>0</v>
      </c>
      <c r="AN1368" s="11">
        <v>0</v>
      </c>
      <c r="AO1368" s="11">
        <v>0</v>
      </c>
      <c r="AP1368" s="11">
        <v>95.34</v>
      </c>
      <c r="AQ1368" s="11">
        <v>0</v>
      </c>
      <c r="AR1368" s="11">
        <v>88.72</v>
      </c>
      <c r="AS1368" s="11">
        <v>0</v>
      </c>
      <c r="AT1368" s="11">
        <f t="shared" si="21"/>
        <v>4200</v>
      </c>
      <c r="AU1368" s="11">
        <v>0</v>
      </c>
      <c r="AV1368" s="11">
        <v>0</v>
      </c>
      <c r="AW1368" s="12">
        <v>82</v>
      </c>
      <c r="AX1368" s="12">
        <v>131</v>
      </c>
      <c r="AY1368" s="11">
        <v>303606.23</v>
      </c>
      <c r="AZ1368" s="11">
        <v>303606.23</v>
      </c>
      <c r="BA1368" s="13">
        <v>86.559494000000001</v>
      </c>
      <c r="BB1368" s="13">
        <v>68.092424864867098</v>
      </c>
      <c r="BC1368" s="13">
        <v>10</v>
      </c>
      <c r="BD1368" s="13"/>
      <c r="BE1368" s="9" t="s">
        <v>78</v>
      </c>
      <c r="BF1368" s="6"/>
      <c r="BG1368" s="9" t="s">
        <v>199</v>
      </c>
      <c r="BH1368" s="9" t="s">
        <v>270</v>
      </c>
      <c r="BI1368" s="9" t="s">
        <v>271</v>
      </c>
      <c r="BJ1368" s="9" t="s">
        <v>108</v>
      </c>
      <c r="BK1368" s="7" t="s">
        <v>1859</v>
      </c>
      <c r="BL1368" s="13">
        <v>238833.24</v>
      </c>
      <c r="BM1368" s="7" t="s">
        <v>1861</v>
      </c>
      <c r="BN1368" s="13"/>
      <c r="BO1368" s="14">
        <v>43642</v>
      </c>
      <c r="BP1368" s="14">
        <v>47629</v>
      </c>
      <c r="BQ1368" s="14" t="s">
        <v>1868</v>
      </c>
      <c r="BR1368" s="14" t="s">
        <v>1869</v>
      </c>
      <c r="BS1368" s="14" t="s">
        <v>87</v>
      </c>
      <c r="BT1368" s="14" t="s">
        <v>87</v>
      </c>
      <c r="BU1368" s="13">
        <v>0</v>
      </c>
      <c r="BV1368" s="13">
        <v>0</v>
      </c>
      <c r="BW1368" s="13">
        <v>0</v>
      </c>
    </row>
    <row r="1369" spans="1:75" s="1" customFormat="1" ht="18.2" customHeight="1" x14ac:dyDescent="0.15">
      <c r="A1369" s="15">
        <v>1364</v>
      </c>
      <c r="B1369" s="16" t="s">
        <v>75</v>
      </c>
      <c r="C1369" s="16" t="s">
        <v>76</v>
      </c>
      <c r="D1369" s="17">
        <v>45110</v>
      </c>
      <c r="E1369" s="18" t="s">
        <v>2084</v>
      </c>
      <c r="F1369" s="19">
        <v>0</v>
      </c>
      <c r="G1369" s="19">
        <v>0</v>
      </c>
      <c r="H1369" s="20">
        <v>316045.55</v>
      </c>
      <c r="I1369" s="20">
        <v>0</v>
      </c>
      <c r="J1369" s="20">
        <v>0</v>
      </c>
      <c r="K1369" s="20">
        <v>316045.55</v>
      </c>
      <c r="L1369" s="20">
        <v>3281.59</v>
      </c>
      <c r="M1369" s="20">
        <v>0</v>
      </c>
      <c r="N1369" s="20">
        <v>0</v>
      </c>
      <c r="O1369" s="20">
        <v>3281.59</v>
      </c>
      <c r="P1369" s="20">
        <v>0</v>
      </c>
      <c r="Q1369" s="20">
        <v>0</v>
      </c>
      <c r="R1369" s="20">
        <v>312763.96000000002</v>
      </c>
      <c r="S1369" s="20">
        <v>0</v>
      </c>
      <c r="T1369" s="20">
        <v>2633.71</v>
      </c>
      <c r="U1369" s="20">
        <v>0</v>
      </c>
      <c r="V1369" s="20">
        <v>0</v>
      </c>
      <c r="W1369" s="20">
        <v>2633.71</v>
      </c>
      <c r="X1369" s="20">
        <v>0</v>
      </c>
      <c r="Y1369" s="20">
        <v>0</v>
      </c>
      <c r="Z1369" s="20">
        <v>0</v>
      </c>
      <c r="AA1369" s="20">
        <v>0</v>
      </c>
      <c r="AB1369" s="20">
        <v>0</v>
      </c>
      <c r="AC1369" s="20">
        <v>0</v>
      </c>
      <c r="AD1369" s="20">
        <v>0</v>
      </c>
      <c r="AE1369" s="20">
        <v>0</v>
      </c>
      <c r="AF1369" s="20">
        <v>0</v>
      </c>
      <c r="AG1369" s="20">
        <v>0</v>
      </c>
      <c r="AH1369" s="20">
        <v>223.52</v>
      </c>
      <c r="AI1369" s="20">
        <v>0</v>
      </c>
      <c r="AJ1369" s="20">
        <v>0</v>
      </c>
      <c r="AK1369" s="20">
        <v>0</v>
      </c>
      <c r="AL1369" s="20">
        <v>0</v>
      </c>
      <c r="AM1369" s="20">
        <v>0</v>
      </c>
      <c r="AN1369" s="20">
        <v>0</v>
      </c>
      <c r="AO1369" s="20">
        <v>0</v>
      </c>
      <c r="AP1369" s="20">
        <v>0</v>
      </c>
      <c r="AQ1369" s="20">
        <v>0</v>
      </c>
      <c r="AR1369" s="20">
        <v>0</v>
      </c>
      <c r="AS1369" s="20">
        <v>0</v>
      </c>
      <c r="AT1369" s="11">
        <f t="shared" si="21"/>
        <v>6138.82</v>
      </c>
      <c r="AU1369" s="20">
        <v>0</v>
      </c>
      <c r="AV1369" s="20">
        <v>0</v>
      </c>
      <c r="AW1369" s="21">
        <v>70</v>
      </c>
      <c r="AX1369" s="21">
        <v>120</v>
      </c>
      <c r="AY1369" s="20">
        <v>420159.96</v>
      </c>
      <c r="AZ1369" s="20">
        <v>420159.96</v>
      </c>
      <c r="BA1369" s="22">
        <v>88</v>
      </c>
      <c r="BB1369" s="22">
        <v>65.506547744339997</v>
      </c>
      <c r="BC1369" s="22">
        <v>10</v>
      </c>
      <c r="BD1369" s="22"/>
      <c r="BE1369" s="18" t="s">
        <v>78</v>
      </c>
      <c r="BF1369" s="15"/>
      <c r="BG1369" s="18" t="s">
        <v>199</v>
      </c>
      <c r="BH1369" s="18" t="s">
        <v>200</v>
      </c>
      <c r="BI1369" s="18" t="s">
        <v>245</v>
      </c>
      <c r="BJ1369" s="18" t="s">
        <v>108</v>
      </c>
      <c r="BK1369" s="16" t="s">
        <v>1859</v>
      </c>
      <c r="BL1369" s="22">
        <v>312763.96000000002</v>
      </c>
      <c r="BM1369" s="16" t="s">
        <v>1861</v>
      </c>
      <c r="BN1369" s="22"/>
      <c r="BO1369" s="23">
        <v>43608</v>
      </c>
      <c r="BP1369" s="23">
        <v>47261</v>
      </c>
      <c r="BQ1369" s="14" t="s">
        <v>1868</v>
      </c>
      <c r="BR1369" s="14" t="s">
        <v>1869</v>
      </c>
      <c r="BS1369" s="14" t="s">
        <v>87</v>
      </c>
      <c r="BT1369" s="14" t="s">
        <v>87</v>
      </c>
      <c r="BU1369" s="22">
        <v>0</v>
      </c>
      <c r="BV1369" s="22">
        <v>0</v>
      </c>
      <c r="BW1369" s="22">
        <v>0</v>
      </c>
    </row>
    <row r="1370" spans="1:75" s="1" customFormat="1" ht="18.2" customHeight="1" x14ac:dyDescent="0.15">
      <c r="A1370" s="6">
        <v>1365</v>
      </c>
      <c r="B1370" s="7" t="s">
        <v>75</v>
      </c>
      <c r="C1370" s="7" t="s">
        <v>76</v>
      </c>
      <c r="D1370" s="8">
        <v>45110</v>
      </c>
      <c r="E1370" s="9" t="s">
        <v>2085</v>
      </c>
      <c r="F1370" s="10">
        <v>0</v>
      </c>
      <c r="G1370" s="10">
        <v>0</v>
      </c>
      <c r="H1370" s="11">
        <v>322908.67</v>
      </c>
      <c r="I1370" s="11">
        <v>0</v>
      </c>
      <c r="J1370" s="11">
        <v>0</v>
      </c>
      <c r="K1370" s="11">
        <v>322908.67</v>
      </c>
      <c r="L1370" s="11">
        <v>2461.96</v>
      </c>
      <c r="M1370" s="11">
        <v>0</v>
      </c>
      <c r="N1370" s="11">
        <v>0</v>
      </c>
      <c r="O1370" s="11">
        <v>2461.96</v>
      </c>
      <c r="P1370" s="11">
        <v>0</v>
      </c>
      <c r="Q1370" s="11">
        <v>0</v>
      </c>
      <c r="R1370" s="11">
        <v>320446.71000000002</v>
      </c>
      <c r="S1370" s="11">
        <v>0</v>
      </c>
      <c r="T1370" s="11">
        <v>2690.91</v>
      </c>
      <c r="U1370" s="11">
        <v>0</v>
      </c>
      <c r="V1370" s="11">
        <v>0</v>
      </c>
      <c r="W1370" s="11">
        <v>2690.91</v>
      </c>
      <c r="X1370" s="11">
        <v>0</v>
      </c>
      <c r="Y1370" s="11">
        <v>0</v>
      </c>
      <c r="Z1370" s="11">
        <v>0</v>
      </c>
      <c r="AA1370" s="11">
        <v>0</v>
      </c>
      <c r="AB1370" s="11">
        <v>0</v>
      </c>
      <c r="AC1370" s="11">
        <v>0</v>
      </c>
      <c r="AD1370" s="11">
        <v>0</v>
      </c>
      <c r="AE1370" s="11">
        <v>0</v>
      </c>
      <c r="AF1370" s="11">
        <v>0</v>
      </c>
      <c r="AG1370" s="11">
        <v>0</v>
      </c>
      <c r="AH1370" s="11">
        <v>212.37</v>
      </c>
      <c r="AI1370" s="11">
        <v>0</v>
      </c>
      <c r="AJ1370" s="11">
        <v>0</v>
      </c>
      <c r="AK1370" s="11">
        <v>0</v>
      </c>
      <c r="AL1370" s="11">
        <v>0</v>
      </c>
      <c r="AM1370" s="11">
        <v>0</v>
      </c>
      <c r="AN1370" s="11">
        <v>0</v>
      </c>
      <c r="AO1370" s="11">
        <v>0</v>
      </c>
      <c r="AP1370" s="11">
        <v>171.08</v>
      </c>
      <c r="AQ1370" s="11">
        <v>0</v>
      </c>
      <c r="AR1370" s="11">
        <v>170.32</v>
      </c>
      <c r="AS1370" s="11">
        <v>0</v>
      </c>
      <c r="AT1370" s="11">
        <f t="shared" si="21"/>
        <v>5366</v>
      </c>
      <c r="AU1370" s="11">
        <v>0</v>
      </c>
      <c r="AV1370" s="11">
        <v>0</v>
      </c>
      <c r="AW1370" s="12">
        <v>88</v>
      </c>
      <c r="AX1370" s="12">
        <v>137</v>
      </c>
      <c r="AY1370" s="11">
        <v>399207.99</v>
      </c>
      <c r="AZ1370" s="11">
        <v>399207.99</v>
      </c>
      <c r="BA1370" s="13">
        <v>68.096333000000001</v>
      </c>
      <c r="BB1370" s="13">
        <v>54.661345512935299</v>
      </c>
      <c r="BC1370" s="13">
        <v>10</v>
      </c>
      <c r="BD1370" s="13"/>
      <c r="BE1370" s="9" t="s">
        <v>78</v>
      </c>
      <c r="BF1370" s="6"/>
      <c r="BG1370" s="9" t="s">
        <v>89</v>
      </c>
      <c r="BH1370" s="9" t="s">
        <v>90</v>
      </c>
      <c r="BI1370" s="9" t="s">
        <v>276</v>
      </c>
      <c r="BJ1370" s="9" t="s">
        <v>108</v>
      </c>
      <c r="BK1370" s="7" t="s">
        <v>1859</v>
      </c>
      <c r="BL1370" s="13">
        <v>320446.71000000002</v>
      </c>
      <c r="BM1370" s="7" t="s">
        <v>1861</v>
      </c>
      <c r="BN1370" s="13"/>
      <c r="BO1370" s="14">
        <v>43621</v>
      </c>
      <c r="BP1370" s="14">
        <v>47792</v>
      </c>
      <c r="BQ1370" s="14" t="s">
        <v>315</v>
      </c>
      <c r="BR1370" s="14" t="s">
        <v>316</v>
      </c>
      <c r="BS1370" s="14" t="s">
        <v>87</v>
      </c>
      <c r="BT1370" s="14" t="s">
        <v>87</v>
      </c>
      <c r="BU1370" s="13">
        <v>0</v>
      </c>
      <c r="BV1370" s="13">
        <v>0</v>
      </c>
      <c r="BW1370" s="13">
        <v>0</v>
      </c>
    </row>
    <row r="1371" spans="1:75" s="1" customFormat="1" ht="18.2" customHeight="1" x14ac:dyDescent="0.15">
      <c r="A1371" s="15">
        <v>1366</v>
      </c>
      <c r="B1371" s="16" t="s">
        <v>75</v>
      </c>
      <c r="C1371" s="16" t="s">
        <v>76</v>
      </c>
      <c r="D1371" s="17">
        <v>45110</v>
      </c>
      <c r="E1371" s="18" t="s">
        <v>2086</v>
      </c>
      <c r="F1371" s="19">
        <v>0</v>
      </c>
      <c r="G1371" s="19">
        <v>0</v>
      </c>
      <c r="H1371" s="20">
        <v>365568.74</v>
      </c>
      <c r="I1371" s="20">
        <v>0</v>
      </c>
      <c r="J1371" s="20">
        <v>0</v>
      </c>
      <c r="K1371" s="20">
        <v>365568.74</v>
      </c>
      <c r="L1371" s="20">
        <v>1530.47</v>
      </c>
      <c r="M1371" s="20">
        <v>0</v>
      </c>
      <c r="N1371" s="20">
        <v>0</v>
      </c>
      <c r="O1371" s="20">
        <v>1530.47</v>
      </c>
      <c r="P1371" s="20">
        <v>0</v>
      </c>
      <c r="Q1371" s="20">
        <v>0</v>
      </c>
      <c r="R1371" s="20">
        <v>364038.27</v>
      </c>
      <c r="S1371" s="20">
        <v>0</v>
      </c>
      <c r="T1371" s="20">
        <v>3046.41</v>
      </c>
      <c r="U1371" s="20">
        <v>0</v>
      </c>
      <c r="V1371" s="20">
        <v>0</v>
      </c>
      <c r="W1371" s="20">
        <v>3046.41</v>
      </c>
      <c r="X1371" s="20">
        <v>0</v>
      </c>
      <c r="Y1371" s="20">
        <v>0</v>
      </c>
      <c r="Z1371" s="20">
        <v>0</v>
      </c>
      <c r="AA1371" s="20">
        <v>0</v>
      </c>
      <c r="AB1371" s="20">
        <v>0</v>
      </c>
      <c r="AC1371" s="20">
        <v>0</v>
      </c>
      <c r="AD1371" s="20">
        <v>0</v>
      </c>
      <c r="AE1371" s="20">
        <v>0</v>
      </c>
      <c r="AF1371" s="20">
        <v>0</v>
      </c>
      <c r="AG1371" s="20">
        <v>0</v>
      </c>
      <c r="AH1371" s="20">
        <v>219.72</v>
      </c>
      <c r="AI1371" s="20">
        <v>0</v>
      </c>
      <c r="AJ1371" s="20">
        <v>0</v>
      </c>
      <c r="AK1371" s="20">
        <v>0</v>
      </c>
      <c r="AL1371" s="20">
        <v>0</v>
      </c>
      <c r="AM1371" s="20">
        <v>0</v>
      </c>
      <c r="AN1371" s="20">
        <v>0</v>
      </c>
      <c r="AO1371" s="20">
        <v>0</v>
      </c>
      <c r="AP1371" s="20">
        <v>0</v>
      </c>
      <c r="AQ1371" s="20">
        <v>0</v>
      </c>
      <c r="AR1371" s="20">
        <v>0</v>
      </c>
      <c r="AS1371" s="20">
        <v>0</v>
      </c>
      <c r="AT1371" s="11">
        <f t="shared" si="21"/>
        <v>4796.5999999999995</v>
      </c>
      <c r="AU1371" s="20">
        <v>0</v>
      </c>
      <c r="AV1371" s="20">
        <v>0</v>
      </c>
      <c r="AW1371" s="21">
        <v>131</v>
      </c>
      <c r="AX1371" s="21">
        <v>180</v>
      </c>
      <c r="AY1371" s="20">
        <v>412999.99</v>
      </c>
      <c r="AZ1371" s="20">
        <v>412999.99</v>
      </c>
      <c r="BA1371" s="22">
        <v>69.01858</v>
      </c>
      <c r="BB1371" s="22">
        <v>60.836331887215302</v>
      </c>
      <c r="BC1371" s="22">
        <v>10</v>
      </c>
      <c r="BD1371" s="22"/>
      <c r="BE1371" s="18" t="s">
        <v>78</v>
      </c>
      <c r="BF1371" s="15"/>
      <c r="BG1371" s="18" t="s">
        <v>119</v>
      </c>
      <c r="BH1371" s="18" t="s">
        <v>403</v>
      </c>
      <c r="BI1371" s="18" t="s">
        <v>404</v>
      </c>
      <c r="BJ1371" s="18" t="s">
        <v>108</v>
      </c>
      <c r="BK1371" s="16" t="s">
        <v>1859</v>
      </c>
      <c r="BL1371" s="22">
        <v>364038.27</v>
      </c>
      <c r="BM1371" s="16" t="s">
        <v>1861</v>
      </c>
      <c r="BN1371" s="22"/>
      <c r="BO1371" s="23">
        <v>43642</v>
      </c>
      <c r="BP1371" s="23">
        <v>49121</v>
      </c>
      <c r="BQ1371" s="14" t="s">
        <v>315</v>
      </c>
      <c r="BR1371" s="14" t="s">
        <v>316</v>
      </c>
      <c r="BS1371" s="14" t="s">
        <v>87</v>
      </c>
      <c r="BT1371" s="14" t="s">
        <v>87</v>
      </c>
      <c r="BU1371" s="22">
        <v>0</v>
      </c>
      <c r="BV1371" s="22">
        <v>0</v>
      </c>
      <c r="BW1371" s="22">
        <v>0</v>
      </c>
    </row>
    <row r="1372" spans="1:75" s="1" customFormat="1" ht="18.2" customHeight="1" x14ac:dyDescent="0.15">
      <c r="A1372" s="6">
        <v>1367</v>
      </c>
      <c r="B1372" s="7" t="s">
        <v>75</v>
      </c>
      <c r="C1372" s="7" t="s">
        <v>76</v>
      </c>
      <c r="D1372" s="8">
        <v>45110</v>
      </c>
      <c r="E1372" s="9" t="s">
        <v>2087</v>
      </c>
      <c r="F1372" s="10">
        <v>0</v>
      </c>
      <c r="G1372" s="10">
        <v>0</v>
      </c>
      <c r="H1372" s="11">
        <v>282799.33</v>
      </c>
      <c r="I1372" s="11">
        <v>0</v>
      </c>
      <c r="J1372" s="11">
        <v>0</v>
      </c>
      <c r="K1372" s="11">
        <v>282799.33</v>
      </c>
      <c r="L1372" s="11">
        <v>1154.9100000000001</v>
      </c>
      <c r="M1372" s="11">
        <v>0</v>
      </c>
      <c r="N1372" s="11">
        <v>0</v>
      </c>
      <c r="O1372" s="11">
        <v>1154.9100000000001</v>
      </c>
      <c r="P1372" s="11">
        <v>0</v>
      </c>
      <c r="Q1372" s="11">
        <v>0</v>
      </c>
      <c r="R1372" s="11">
        <v>281644.42</v>
      </c>
      <c r="S1372" s="11">
        <v>0</v>
      </c>
      <c r="T1372" s="11">
        <v>2356.66</v>
      </c>
      <c r="U1372" s="11">
        <v>0</v>
      </c>
      <c r="V1372" s="11">
        <v>0</v>
      </c>
      <c r="W1372" s="11">
        <v>2356.66</v>
      </c>
      <c r="X1372" s="11">
        <v>0</v>
      </c>
      <c r="Y1372" s="11">
        <v>0</v>
      </c>
      <c r="Z1372" s="11">
        <v>0</v>
      </c>
      <c r="AA1372" s="11">
        <v>0</v>
      </c>
      <c r="AB1372" s="11">
        <v>0</v>
      </c>
      <c r="AC1372" s="11">
        <v>0</v>
      </c>
      <c r="AD1372" s="11">
        <v>0</v>
      </c>
      <c r="AE1372" s="11">
        <v>0</v>
      </c>
      <c r="AF1372" s="11">
        <v>0</v>
      </c>
      <c r="AG1372" s="11">
        <v>0</v>
      </c>
      <c r="AH1372" s="11">
        <v>168.11</v>
      </c>
      <c r="AI1372" s="11">
        <v>0</v>
      </c>
      <c r="AJ1372" s="11">
        <v>0</v>
      </c>
      <c r="AK1372" s="11">
        <v>0</v>
      </c>
      <c r="AL1372" s="11">
        <v>0</v>
      </c>
      <c r="AM1372" s="11">
        <v>0</v>
      </c>
      <c r="AN1372" s="11">
        <v>0</v>
      </c>
      <c r="AO1372" s="11">
        <v>0</v>
      </c>
      <c r="AP1372" s="11">
        <v>6.6</v>
      </c>
      <c r="AQ1372" s="11">
        <v>0</v>
      </c>
      <c r="AR1372" s="11">
        <v>6.28</v>
      </c>
      <c r="AS1372" s="11">
        <v>0</v>
      </c>
      <c r="AT1372" s="11">
        <f t="shared" si="21"/>
        <v>3680</v>
      </c>
      <c r="AU1372" s="11">
        <v>0</v>
      </c>
      <c r="AV1372" s="11">
        <v>0</v>
      </c>
      <c r="AW1372" s="12">
        <v>133</v>
      </c>
      <c r="AX1372" s="12">
        <v>179</v>
      </c>
      <c r="AY1372" s="11">
        <v>315999.99</v>
      </c>
      <c r="AZ1372" s="11">
        <v>315999.99</v>
      </c>
      <c r="BA1372" s="13">
        <v>95.000005000000002</v>
      </c>
      <c r="BB1372" s="13">
        <v>84.671589097904999</v>
      </c>
      <c r="BC1372" s="13">
        <v>10</v>
      </c>
      <c r="BD1372" s="13"/>
      <c r="BE1372" s="9" t="s">
        <v>78</v>
      </c>
      <c r="BF1372" s="6"/>
      <c r="BG1372" s="9" t="s">
        <v>347</v>
      </c>
      <c r="BH1372" s="9" t="s">
        <v>406</v>
      </c>
      <c r="BI1372" s="9" t="s">
        <v>1667</v>
      </c>
      <c r="BJ1372" s="9" t="s">
        <v>108</v>
      </c>
      <c r="BK1372" s="7" t="s">
        <v>1859</v>
      </c>
      <c r="BL1372" s="13">
        <v>281644.42</v>
      </c>
      <c r="BM1372" s="7" t="s">
        <v>1861</v>
      </c>
      <c r="BN1372" s="13"/>
      <c r="BO1372" s="14">
        <v>43700</v>
      </c>
      <c r="BP1372" s="14">
        <v>49148</v>
      </c>
      <c r="BQ1372" s="14" t="s">
        <v>315</v>
      </c>
      <c r="BR1372" s="14" t="s">
        <v>316</v>
      </c>
      <c r="BS1372" s="14" t="s">
        <v>87</v>
      </c>
      <c r="BT1372" s="14" t="s">
        <v>87</v>
      </c>
      <c r="BU1372" s="13">
        <v>0</v>
      </c>
      <c r="BV1372" s="13">
        <v>0</v>
      </c>
      <c r="BW1372" s="13">
        <v>0</v>
      </c>
    </row>
    <row r="1373" spans="1:75" s="1" customFormat="1" ht="18.2" customHeight="1" x14ac:dyDescent="0.15">
      <c r="A1373" s="15">
        <v>1368</v>
      </c>
      <c r="B1373" s="16" t="s">
        <v>75</v>
      </c>
      <c r="C1373" s="16" t="s">
        <v>76</v>
      </c>
      <c r="D1373" s="17">
        <v>45110</v>
      </c>
      <c r="E1373" s="18" t="s">
        <v>2088</v>
      </c>
      <c r="F1373" s="19">
        <v>0</v>
      </c>
      <c r="G1373" s="19">
        <v>0</v>
      </c>
      <c r="H1373" s="20">
        <v>316338.69</v>
      </c>
      <c r="I1373" s="20">
        <v>0</v>
      </c>
      <c r="J1373" s="20">
        <v>0</v>
      </c>
      <c r="K1373" s="20">
        <v>316338.69</v>
      </c>
      <c r="L1373" s="20">
        <v>1324.36</v>
      </c>
      <c r="M1373" s="20">
        <v>0</v>
      </c>
      <c r="N1373" s="20">
        <v>0</v>
      </c>
      <c r="O1373" s="20">
        <v>1324.36</v>
      </c>
      <c r="P1373" s="20">
        <v>0</v>
      </c>
      <c r="Q1373" s="20">
        <v>0</v>
      </c>
      <c r="R1373" s="20">
        <v>315014.33</v>
      </c>
      <c r="S1373" s="20">
        <v>0</v>
      </c>
      <c r="T1373" s="20">
        <v>2636.16</v>
      </c>
      <c r="U1373" s="20">
        <v>0</v>
      </c>
      <c r="V1373" s="20">
        <v>0</v>
      </c>
      <c r="W1373" s="20">
        <v>2636.16</v>
      </c>
      <c r="X1373" s="20">
        <v>0</v>
      </c>
      <c r="Y1373" s="20">
        <v>0</v>
      </c>
      <c r="Z1373" s="20">
        <v>0</v>
      </c>
      <c r="AA1373" s="20">
        <v>0</v>
      </c>
      <c r="AB1373" s="20">
        <v>0</v>
      </c>
      <c r="AC1373" s="20">
        <v>0</v>
      </c>
      <c r="AD1373" s="20">
        <v>0</v>
      </c>
      <c r="AE1373" s="20">
        <v>0</v>
      </c>
      <c r="AF1373" s="20">
        <v>0</v>
      </c>
      <c r="AG1373" s="20">
        <v>0</v>
      </c>
      <c r="AH1373" s="20">
        <v>189.6</v>
      </c>
      <c r="AI1373" s="20">
        <v>0</v>
      </c>
      <c r="AJ1373" s="20">
        <v>0</v>
      </c>
      <c r="AK1373" s="20">
        <v>0</v>
      </c>
      <c r="AL1373" s="20">
        <v>0</v>
      </c>
      <c r="AM1373" s="20">
        <v>0</v>
      </c>
      <c r="AN1373" s="20">
        <v>0</v>
      </c>
      <c r="AO1373" s="20">
        <v>0</v>
      </c>
      <c r="AP1373" s="20">
        <v>13.6</v>
      </c>
      <c r="AQ1373" s="20">
        <v>0</v>
      </c>
      <c r="AR1373" s="20">
        <v>13.72</v>
      </c>
      <c r="AS1373" s="20">
        <v>0</v>
      </c>
      <c r="AT1373" s="11">
        <f t="shared" si="21"/>
        <v>4150</v>
      </c>
      <c r="AU1373" s="20">
        <v>0</v>
      </c>
      <c r="AV1373" s="20">
        <v>0</v>
      </c>
      <c r="AW1373" s="21">
        <v>131</v>
      </c>
      <c r="AX1373" s="21">
        <v>179</v>
      </c>
      <c r="AY1373" s="20">
        <v>356400.01</v>
      </c>
      <c r="AZ1373" s="20">
        <v>356400.01</v>
      </c>
      <c r="BA1373" s="22">
        <v>89.786749</v>
      </c>
      <c r="BB1373" s="22">
        <v>79.360583012085698</v>
      </c>
      <c r="BC1373" s="22">
        <v>10</v>
      </c>
      <c r="BD1373" s="22"/>
      <c r="BE1373" s="18" t="s">
        <v>78</v>
      </c>
      <c r="BF1373" s="15"/>
      <c r="BG1373" s="18" t="s">
        <v>476</v>
      </c>
      <c r="BH1373" s="18" t="s">
        <v>477</v>
      </c>
      <c r="BI1373" s="18" t="s">
        <v>754</v>
      </c>
      <c r="BJ1373" s="18" t="s">
        <v>108</v>
      </c>
      <c r="BK1373" s="16" t="s">
        <v>1859</v>
      </c>
      <c r="BL1373" s="22">
        <v>315014.33</v>
      </c>
      <c r="BM1373" s="16" t="s">
        <v>1861</v>
      </c>
      <c r="BN1373" s="22"/>
      <c r="BO1373" s="23">
        <v>43647</v>
      </c>
      <c r="BP1373" s="23">
        <v>49096</v>
      </c>
      <c r="BQ1373" s="14" t="s">
        <v>315</v>
      </c>
      <c r="BR1373" s="14" t="s">
        <v>316</v>
      </c>
      <c r="BS1373" s="14" t="s">
        <v>87</v>
      </c>
      <c r="BT1373" s="14" t="s">
        <v>87</v>
      </c>
      <c r="BU1373" s="22">
        <v>0</v>
      </c>
      <c r="BV1373" s="22">
        <v>0</v>
      </c>
      <c r="BW1373" s="22">
        <v>0</v>
      </c>
    </row>
    <row r="1374" spans="1:75" s="1" customFormat="1" ht="18.2" customHeight="1" x14ac:dyDescent="0.15">
      <c r="A1374" s="6">
        <v>1369</v>
      </c>
      <c r="B1374" s="7" t="s">
        <v>75</v>
      </c>
      <c r="C1374" s="7" t="s">
        <v>76</v>
      </c>
      <c r="D1374" s="8">
        <v>45110</v>
      </c>
      <c r="E1374" s="9" t="s">
        <v>2089</v>
      </c>
      <c r="F1374" s="10">
        <v>0</v>
      </c>
      <c r="G1374" s="10">
        <v>0</v>
      </c>
      <c r="H1374" s="11">
        <v>495259.19</v>
      </c>
      <c r="I1374" s="11">
        <v>0</v>
      </c>
      <c r="J1374" s="11">
        <v>0</v>
      </c>
      <c r="K1374" s="11">
        <v>495259.19</v>
      </c>
      <c r="L1374" s="11">
        <v>2124.25</v>
      </c>
      <c r="M1374" s="11">
        <v>0</v>
      </c>
      <c r="N1374" s="11">
        <v>0</v>
      </c>
      <c r="O1374" s="11">
        <v>2124.25</v>
      </c>
      <c r="P1374" s="11">
        <v>0</v>
      </c>
      <c r="Q1374" s="11">
        <v>0</v>
      </c>
      <c r="R1374" s="11">
        <v>493134.94</v>
      </c>
      <c r="S1374" s="11">
        <v>0</v>
      </c>
      <c r="T1374" s="11">
        <v>3970.33</v>
      </c>
      <c r="U1374" s="11">
        <v>0</v>
      </c>
      <c r="V1374" s="11">
        <v>0</v>
      </c>
      <c r="W1374" s="11">
        <v>3970.33</v>
      </c>
      <c r="X1374" s="11">
        <v>0</v>
      </c>
      <c r="Y1374" s="11">
        <v>0</v>
      </c>
      <c r="Z1374" s="11">
        <v>0</v>
      </c>
      <c r="AA1374" s="11">
        <v>0</v>
      </c>
      <c r="AB1374" s="11">
        <v>0</v>
      </c>
      <c r="AC1374" s="11">
        <v>0</v>
      </c>
      <c r="AD1374" s="11">
        <v>0</v>
      </c>
      <c r="AE1374" s="11">
        <v>0</v>
      </c>
      <c r="AF1374" s="11">
        <v>0</v>
      </c>
      <c r="AG1374" s="11">
        <v>0</v>
      </c>
      <c r="AH1374" s="11">
        <v>298.7</v>
      </c>
      <c r="AI1374" s="11">
        <v>0</v>
      </c>
      <c r="AJ1374" s="11">
        <v>0</v>
      </c>
      <c r="AK1374" s="11">
        <v>0</v>
      </c>
      <c r="AL1374" s="11">
        <v>0</v>
      </c>
      <c r="AM1374" s="11">
        <v>0</v>
      </c>
      <c r="AN1374" s="11">
        <v>0</v>
      </c>
      <c r="AO1374" s="11">
        <v>0</v>
      </c>
      <c r="AP1374" s="11">
        <v>0.6</v>
      </c>
      <c r="AQ1374" s="11">
        <v>0</v>
      </c>
      <c r="AR1374" s="11">
        <v>1.88</v>
      </c>
      <c r="AS1374" s="11">
        <v>0</v>
      </c>
      <c r="AT1374" s="11">
        <f t="shared" si="21"/>
        <v>6392</v>
      </c>
      <c r="AU1374" s="11">
        <v>0</v>
      </c>
      <c r="AV1374" s="11">
        <v>0</v>
      </c>
      <c r="AW1374" s="12">
        <v>131</v>
      </c>
      <c r="AX1374" s="12">
        <v>180</v>
      </c>
      <c r="AY1374" s="11">
        <v>561457.79</v>
      </c>
      <c r="AZ1374" s="11">
        <v>561457.79</v>
      </c>
      <c r="BA1374" s="13">
        <v>89.999998000000005</v>
      </c>
      <c r="BB1374" s="13">
        <v>79.048050279487796</v>
      </c>
      <c r="BC1374" s="13">
        <v>9.6199999999999992</v>
      </c>
      <c r="BD1374" s="13"/>
      <c r="BE1374" s="9" t="s">
        <v>78</v>
      </c>
      <c r="BF1374" s="6"/>
      <c r="BG1374" s="9" t="s">
        <v>241</v>
      </c>
      <c r="BH1374" s="9" t="s">
        <v>383</v>
      </c>
      <c r="BI1374" s="9" t="s">
        <v>427</v>
      </c>
      <c r="BJ1374" s="9" t="s">
        <v>108</v>
      </c>
      <c r="BK1374" s="7" t="s">
        <v>1859</v>
      </c>
      <c r="BL1374" s="13">
        <v>493134.94</v>
      </c>
      <c r="BM1374" s="7" t="s">
        <v>1861</v>
      </c>
      <c r="BN1374" s="13"/>
      <c r="BO1374" s="14">
        <v>43636</v>
      </c>
      <c r="BP1374" s="14">
        <v>49115</v>
      </c>
      <c r="BQ1374" s="14" t="s">
        <v>1868</v>
      </c>
      <c r="BR1374" s="14" t="s">
        <v>1869</v>
      </c>
      <c r="BS1374" s="14" t="s">
        <v>87</v>
      </c>
      <c r="BT1374" s="14" t="s">
        <v>87</v>
      </c>
      <c r="BU1374" s="13">
        <v>0</v>
      </c>
      <c r="BV1374" s="13">
        <v>0</v>
      </c>
      <c r="BW1374" s="13">
        <v>0</v>
      </c>
    </row>
    <row r="1375" spans="1:75" s="1" customFormat="1" ht="18.2" customHeight="1" x14ac:dyDescent="0.15">
      <c r="A1375" s="15">
        <v>1370</v>
      </c>
      <c r="B1375" s="16" t="s">
        <v>75</v>
      </c>
      <c r="C1375" s="16" t="s">
        <v>76</v>
      </c>
      <c r="D1375" s="17">
        <v>45110</v>
      </c>
      <c r="E1375" s="18" t="s">
        <v>2090</v>
      </c>
      <c r="F1375" s="19">
        <v>1</v>
      </c>
      <c r="G1375" s="19">
        <v>0</v>
      </c>
      <c r="H1375" s="20">
        <v>229254.81</v>
      </c>
      <c r="I1375" s="20">
        <v>0</v>
      </c>
      <c r="J1375" s="20">
        <v>0</v>
      </c>
      <c r="K1375" s="20">
        <v>229254.81</v>
      </c>
      <c r="L1375" s="20">
        <v>959.79</v>
      </c>
      <c r="M1375" s="20">
        <v>0</v>
      </c>
      <c r="N1375" s="20">
        <v>0</v>
      </c>
      <c r="O1375" s="20">
        <v>0</v>
      </c>
      <c r="P1375" s="20">
        <v>0</v>
      </c>
      <c r="Q1375" s="20">
        <v>0</v>
      </c>
      <c r="R1375" s="20">
        <v>229254.81</v>
      </c>
      <c r="S1375" s="20">
        <v>0</v>
      </c>
      <c r="T1375" s="20">
        <v>1910.46</v>
      </c>
      <c r="U1375" s="20">
        <v>0</v>
      </c>
      <c r="V1375" s="20">
        <v>0</v>
      </c>
      <c r="W1375" s="20">
        <v>0</v>
      </c>
      <c r="X1375" s="20">
        <v>0</v>
      </c>
      <c r="Y1375" s="20">
        <v>0</v>
      </c>
      <c r="Z1375" s="20">
        <v>1910.46</v>
      </c>
      <c r="AA1375" s="20">
        <v>0</v>
      </c>
      <c r="AB1375" s="20">
        <v>0</v>
      </c>
      <c r="AC1375" s="20">
        <v>0</v>
      </c>
      <c r="AD1375" s="20">
        <v>0</v>
      </c>
      <c r="AE1375" s="20">
        <v>0</v>
      </c>
      <c r="AF1375" s="20">
        <v>0</v>
      </c>
      <c r="AG1375" s="20">
        <v>0</v>
      </c>
      <c r="AH1375" s="20">
        <v>54.96</v>
      </c>
      <c r="AI1375" s="20">
        <v>0</v>
      </c>
      <c r="AJ1375" s="20">
        <v>0</v>
      </c>
      <c r="AK1375" s="20">
        <v>0</v>
      </c>
      <c r="AL1375" s="20">
        <v>0</v>
      </c>
      <c r="AM1375" s="20">
        <v>0</v>
      </c>
      <c r="AN1375" s="20">
        <v>0</v>
      </c>
      <c r="AO1375" s="20">
        <v>0</v>
      </c>
      <c r="AP1375" s="20">
        <v>0</v>
      </c>
      <c r="AQ1375" s="20">
        <v>0</v>
      </c>
      <c r="AR1375" s="20">
        <v>54.96</v>
      </c>
      <c r="AS1375" s="20">
        <v>0</v>
      </c>
      <c r="AT1375" s="11">
        <f t="shared" si="21"/>
        <v>0</v>
      </c>
      <c r="AU1375" s="20">
        <v>959.79</v>
      </c>
      <c r="AV1375" s="20">
        <v>1910.46</v>
      </c>
      <c r="AW1375" s="21">
        <v>131</v>
      </c>
      <c r="AX1375" s="21">
        <v>180</v>
      </c>
      <c r="AY1375" s="20">
        <v>259000.01</v>
      </c>
      <c r="AZ1375" s="20">
        <v>259000.01</v>
      </c>
      <c r="BA1375" s="22">
        <v>82.702695000000006</v>
      </c>
      <c r="BB1375" s="22">
        <v>73.204594195625504</v>
      </c>
      <c r="BC1375" s="22">
        <v>10</v>
      </c>
      <c r="BD1375" s="22"/>
      <c r="BE1375" s="18" t="s">
        <v>78</v>
      </c>
      <c r="BF1375" s="15"/>
      <c r="BG1375" s="18" t="s">
        <v>199</v>
      </c>
      <c r="BH1375" s="18" t="s">
        <v>376</v>
      </c>
      <c r="BI1375" s="18" t="s">
        <v>377</v>
      </c>
      <c r="BJ1375" s="18" t="s">
        <v>95</v>
      </c>
      <c r="BK1375" s="16" t="s">
        <v>1859</v>
      </c>
      <c r="BL1375" s="22">
        <v>229254.81</v>
      </c>
      <c r="BM1375" s="16" t="s">
        <v>1861</v>
      </c>
      <c r="BN1375" s="22"/>
      <c r="BO1375" s="23">
        <v>43642</v>
      </c>
      <c r="BP1375" s="23">
        <v>49121</v>
      </c>
      <c r="BQ1375" s="14" t="s">
        <v>1868</v>
      </c>
      <c r="BR1375" s="14" t="s">
        <v>1869</v>
      </c>
      <c r="BS1375" s="14" t="s">
        <v>87</v>
      </c>
      <c r="BT1375" s="14" t="s">
        <v>87</v>
      </c>
      <c r="BU1375" s="22">
        <v>82.83</v>
      </c>
      <c r="BV1375" s="22">
        <v>0</v>
      </c>
      <c r="BW1375" s="22">
        <v>0</v>
      </c>
    </row>
    <row r="1376" spans="1:75" s="1" customFormat="1" ht="18.2" customHeight="1" x14ac:dyDescent="0.15">
      <c r="A1376" s="6">
        <v>1371</v>
      </c>
      <c r="B1376" s="7" t="s">
        <v>75</v>
      </c>
      <c r="C1376" s="7" t="s">
        <v>76</v>
      </c>
      <c r="D1376" s="8">
        <v>45110</v>
      </c>
      <c r="E1376" s="9" t="s">
        <v>2091</v>
      </c>
      <c r="F1376" s="10">
        <v>1</v>
      </c>
      <c r="G1376" s="10">
        <v>1</v>
      </c>
      <c r="H1376" s="11">
        <v>321512.09999999998</v>
      </c>
      <c r="I1376" s="11">
        <v>2431.06</v>
      </c>
      <c r="J1376" s="11">
        <v>0</v>
      </c>
      <c r="K1376" s="11">
        <v>323943.15999999997</v>
      </c>
      <c r="L1376" s="11">
        <v>2451.3200000000002</v>
      </c>
      <c r="M1376" s="11">
        <v>0</v>
      </c>
      <c r="N1376" s="11">
        <v>2431.06</v>
      </c>
      <c r="O1376" s="11">
        <v>0</v>
      </c>
      <c r="P1376" s="11">
        <v>0</v>
      </c>
      <c r="Q1376" s="11">
        <v>0</v>
      </c>
      <c r="R1376" s="11">
        <v>321512.09999999998</v>
      </c>
      <c r="S1376" s="11">
        <v>2517.5</v>
      </c>
      <c r="T1376" s="11">
        <v>2679.27</v>
      </c>
      <c r="U1376" s="11">
        <v>0</v>
      </c>
      <c r="V1376" s="11">
        <v>2517.5</v>
      </c>
      <c r="W1376" s="11">
        <v>0</v>
      </c>
      <c r="X1376" s="11">
        <v>0</v>
      </c>
      <c r="Y1376" s="11">
        <v>0</v>
      </c>
      <c r="Z1376" s="11">
        <v>2679.27</v>
      </c>
      <c r="AA1376" s="11">
        <v>0</v>
      </c>
      <c r="AB1376" s="11">
        <v>0</v>
      </c>
      <c r="AC1376" s="11">
        <v>0</v>
      </c>
      <c r="AD1376" s="11">
        <v>0</v>
      </c>
      <c r="AE1376" s="11">
        <v>0</v>
      </c>
      <c r="AF1376" s="11">
        <v>0</v>
      </c>
      <c r="AG1376" s="11">
        <v>0</v>
      </c>
      <c r="AH1376" s="11">
        <v>201.44</v>
      </c>
      <c r="AI1376" s="11">
        <v>0</v>
      </c>
      <c r="AJ1376" s="11">
        <v>0</v>
      </c>
      <c r="AK1376" s="11">
        <v>0</v>
      </c>
      <c r="AL1376" s="11">
        <v>350</v>
      </c>
      <c r="AM1376" s="11">
        <v>0</v>
      </c>
      <c r="AN1376" s="11">
        <v>0</v>
      </c>
      <c r="AO1376" s="11">
        <v>0</v>
      </c>
      <c r="AP1376" s="11">
        <v>0</v>
      </c>
      <c r="AQ1376" s="11">
        <v>0</v>
      </c>
      <c r="AR1376" s="11">
        <v>0</v>
      </c>
      <c r="AS1376" s="11">
        <v>0</v>
      </c>
      <c r="AT1376" s="11">
        <f t="shared" si="21"/>
        <v>5500</v>
      </c>
      <c r="AU1376" s="11">
        <v>2451.3200000000002</v>
      </c>
      <c r="AV1376" s="11">
        <v>2679.27</v>
      </c>
      <c r="AW1376" s="12">
        <v>88</v>
      </c>
      <c r="AX1376" s="12">
        <v>137</v>
      </c>
      <c r="AY1376" s="11">
        <v>450999.99</v>
      </c>
      <c r="AZ1376" s="11">
        <v>397481.62</v>
      </c>
      <c r="BA1376" s="13">
        <v>66.370199999999997</v>
      </c>
      <c r="BB1376" s="13">
        <v>53.685054366589299</v>
      </c>
      <c r="BC1376" s="13">
        <v>10</v>
      </c>
      <c r="BD1376" s="13"/>
      <c r="BE1376" s="9" t="s">
        <v>78</v>
      </c>
      <c r="BF1376" s="6"/>
      <c r="BG1376" s="9" t="s">
        <v>119</v>
      </c>
      <c r="BH1376" s="9" t="s">
        <v>1036</v>
      </c>
      <c r="BI1376" s="9" t="s">
        <v>2092</v>
      </c>
      <c r="BJ1376" s="9" t="s">
        <v>95</v>
      </c>
      <c r="BK1376" s="7" t="s">
        <v>1859</v>
      </c>
      <c r="BL1376" s="13">
        <v>321512.09999999998</v>
      </c>
      <c r="BM1376" s="7" t="s">
        <v>1861</v>
      </c>
      <c r="BN1376" s="13"/>
      <c r="BO1376" s="14">
        <v>43642</v>
      </c>
      <c r="BP1376" s="14">
        <v>47813</v>
      </c>
      <c r="BQ1376" s="14" t="s">
        <v>1868</v>
      </c>
      <c r="BR1376" s="14" t="s">
        <v>1869</v>
      </c>
      <c r="BS1376" s="14" t="s">
        <v>87</v>
      </c>
      <c r="BT1376" s="14" t="s">
        <v>87</v>
      </c>
      <c r="BU1376" s="13">
        <v>22.43</v>
      </c>
      <c r="BV1376" s="13">
        <v>0</v>
      </c>
      <c r="BW1376" s="13">
        <v>0</v>
      </c>
    </row>
    <row r="1377" spans="1:75" s="1" customFormat="1" ht="18.2" customHeight="1" x14ac:dyDescent="0.15">
      <c r="A1377" s="15">
        <v>1372</v>
      </c>
      <c r="B1377" s="16" t="s">
        <v>75</v>
      </c>
      <c r="C1377" s="16" t="s">
        <v>76</v>
      </c>
      <c r="D1377" s="17">
        <v>45110</v>
      </c>
      <c r="E1377" s="18" t="s">
        <v>2093</v>
      </c>
      <c r="F1377" s="19">
        <v>1</v>
      </c>
      <c r="G1377" s="19">
        <v>1</v>
      </c>
      <c r="H1377" s="20">
        <v>193519.62</v>
      </c>
      <c r="I1377" s="20">
        <v>2963.81</v>
      </c>
      <c r="J1377" s="20">
        <v>0</v>
      </c>
      <c r="K1377" s="20">
        <v>196483.43</v>
      </c>
      <c r="L1377" s="20">
        <v>2988.51</v>
      </c>
      <c r="M1377" s="20">
        <v>0</v>
      </c>
      <c r="N1377" s="20">
        <v>2963.81</v>
      </c>
      <c r="O1377" s="20">
        <v>0</v>
      </c>
      <c r="P1377" s="20">
        <v>0</v>
      </c>
      <c r="Q1377" s="20">
        <v>0</v>
      </c>
      <c r="R1377" s="20">
        <v>193519.62</v>
      </c>
      <c r="S1377" s="20">
        <v>1477.25</v>
      </c>
      <c r="T1377" s="20">
        <v>1612.66</v>
      </c>
      <c r="U1377" s="20">
        <v>0</v>
      </c>
      <c r="V1377" s="20">
        <v>1477.25</v>
      </c>
      <c r="W1377" s="20">
        <v>45.93</v>
      </c>
      <c r="X1377" s="20">
        <v>0</v>
      </c>
      <c r="Y1377" s="20">
        <v>0</v>
      </c>
      <c r="Z1377" s="20">
        <v>1566.73</v>
      </c>
      <c r="AA1377" s="20">
        <v>0</v>
      </c>
      <c r="AB1377" s="20">
        <v>0</v>
      </c>
      <c r="AC1377" s="20">
        <v>0</v>
      </c>
      <c r="AD1377" s="20">
        <v>0</v>
      </c>
      <c r="AE1377" s="20">
        <v>0</v>
      </c>
      <c r="AF1377" s="20">
        <v>0</v>
      </c>
      <c r="AG1377" s="20">
        <v>0</v>
      </c>
      <c r="AH1377" s="20">
        <v>163.01</v>
      </c>
      <c r="AI1377" s="20">
        <v>0</v>
      </c>
      <c r="AJ1377" s="20">
        <v>0</v>
      </c>
      <c r="AK1377" s="20">
        <v>0</v>
      </c>
      <c r="AL1377" s="20">
        <v>350</v>
      </c>
      <c r="AM1377" s="20">
        <v>0</v>
      </c>
      <c r="AN1377" s="20">
        <v>0</v>
      </c>
      <c r="AO1377" s="20">
        <v>0</v>
      </c>
      <c r="AP1377" s="20">
        <v>0</v>
      </c>
      <c r="AQ1377" s="20">
        <v>0</v>
      </c>
      <c r="AR1377" s="20">
        <v>0</v>
      </c>
      <c r="AS1377" s="20">
        <v>0</v>
      </c>
      <c r="AT1377" s="11">
        <f t="shared" si="21"/>
        <v>5000</v>
      </c>
      <c r="AU1377" s="20">
        <v>2988.51</v>
      </c>
      <c r="AV1377" s="20">
        <v>1566.73</v>
      </c>
      <c r="AW1377" s="21">
        <v>51</v>
      </c>
      <c r="AX1377" s="21">
        <v>100</v>
      </c>
      <c r="AY1377" s="20">
        <v>332626.64</v>
      </c>
      <c r="AZ1377" s="20">
        <v>286137.11</v>
      </c>
      <c r="BA1377" s="22">
        <v>90</v>
      </c>
      <c r="BB1377" s="22">
        <v>60.868601769270697</v>
      </c>
      <c r="BC1377" s="22">
        <v>10</v>
      </c>
      <c r="BD1377" s="22"/>
      <c r="BE1377" s="18" t="s">
        <v>78</v>
      </c>
      <c r="BF1377" s="15"/>
      <c r="BG1377" s="18" t="s">
        <v>199</v>
      </c>
      <c r="BH1377" s="18" t="s">
        <v>200</v>
      </c>
      <c r="BI1377" s="18" t="s">
        <v>245</v>
      </c>
      <c r="BJ1377" s="18" t="s">
        <v>95</v>
      </c>
      <c r="BK1377" s="16" t="s">
        <v>1859</v>
      </c>
      <c r="BL1377" s="22">
        <v>193519.62</v>
      </c>
      <c r="BM1377" s="16" t="s">
        <v>1861</v>
      </c>
      <c r="BN1377" s="22"/>
      <c r="BO1377" s="23">
        <v>43642</v>
      </c>
      <c r="BP1377" s="23">
        <v>46686</v>
      </c>
      <c r="BQ1377" s="14" t="s">
        <v>1868</v>
      </c>
      <c r="BR1377" s="14" t="s">
        <v>1869</v>
      </c>
      <c r="BS1377" s="14" t="s">
        <v>87</v>
      </c>
      <c r="BT1377" s="14" t="s">
        <v>87</v>
      </c>
      <c r="BU1377" s="22">
        <v>0</v>
      </c>
      <c r="BV1377" s="22">
        <v>0</v>
      </c>
      <c r="BW1377" s="22">
        <v>0</v>
      </c>
    </row>
    <row r="1378" spans="1:75" s="1" customFormat="1" ht="18.2" customHeight="1" x14ac:dyDescent="0.15">
      <c r="A1378" s="6">
        <v>1373</v>
      </c>
      <c r="B1378" s="7" t="s">
        <v>75</v>
      </c>
      <c r="C1378" s="7" t="s">
        <v>76</v>
      </c>
      <c r="D1378" s="8">
        <v>45110</v>
      </c>
      <c r="E1378" s="9" t="s">
        <v>2094</v>
      </c>
      <c r="F1378" s="10">
        <v>0</v>
      </c>
      <c r="G1378" s="10">
        <v>0</v>
      </c>
      <c r="H1378" s="11">
        <v>328409.95</v>
      </c>
      <c r="I1378" s="11">
        <v>0</v>
      </c>
      <c r="J1378" s="11">
        <v>0</v>
      </c>
      <c r="K1378" s="11">
        <v>328409.95</v>
      </c>
      <c r="L1378" s="11">
        <v>1374.9</v>
      </c>
      <c r="M1378" s="11">
        <v>0</v>
      </c>
      <c r="N1378" s="11">
        <v>0</v>
      </c>
      <c r="O1378" s="11">
        <v>1374.9</v>
      </c>
      <c r="P1378" s="11">
        <v>0</v>
      </c>
      <c r="Q1378" s="11">
        <v>0</v>
      </c>
      <c r="R1378" s="11">
        <v>327035.05</v>
      </c>
      <c r="S1378" s="11">
        <v>0</v>
      </c>
      <c r="T1378" s="11">
        <v>2736.75</v>
      </c>
      <c r="U1378" s="11">
        <v>0</v>
      </c>
      <c r="V1378" s="11">
        <v>0</v>
      </c>
      <c r="W1378" s="11">
        <v>2736.75</v>
      </c>
      <c r="X1378" s="11">
        <v>0</v>
      </c>
      <c r="Y1378" s="11">
        <v>0</v>
      </c>
      <c r="Z1378" s="11">
        <v>0</v>
      </c>
      <c r="AA1378" s="11">
        <v>0</v>
      </c>
      <c r="AB1378" s="11">
        <v>0</v>
      </c>
      <c r="AC1378" s="11">
        <v>0</v>
      </c>
      <c r="AD1378" s="11">
        <v>0</v>
      </c>
      <c r="AE1378" s="11">
        <v>0</v>
      </c>
      <c r="AF1378" s="11">
        <v>0</v>
      </c>
      <c r="AG1378" s="11">
        <v>0</v>
      </c>
      <c r="AH1378" s="11">
        <v>196.84</v>
      </c>
      <c r="AI1378" s="11">
        <v>0</v>
      </c>
      <c r="AJ1378" s="11">
        <v>0</v>
      </c>
      <c r="AK1378" s="11">
        <v>0</v>
      </c>
      <c r="AL1378" s="11">
        <v>0</v>
      </c>
      <c r="AM1378" s="11">
        <v>0</v>
      </c>
      <c r="AN1378" s="11">
        <v>0</v>
      </c>
      <c r="AO1378" s="11">
        <v>0</v>
      </c>
      <c r="AP1378" s="11">
        <v>4.53</v>
      </c>
      <c r="AQ1378" s="11">
        <v>0</v>
      </c>
      <c r="AR1378" s="11">
        <v>3.02</v>
      </c>
      <c r="AS1378" s="11">
        <v>0</v>
      </c>
      <c r="AT1378" s="11">
        <f t="shared" si="21"/>
        <v>4310</v>
      </c>
      <c r="AU1378" s="11">
        <v>0</v>
      </c>
      <c r="AV1378" s="11">
        <v>0</v>
      </c>
      <c r="AW1378" s="12">
        <v>131</v>
      </c>
      <c r="AX1378" s="12">
        <v>179</v>
      </c>
      <c r="AY1378" s="11">
        <v>370000</v>
      </c>
      <c r="AZ1378" s="11">
        <v>370000</v>
      </c>
      <c r="BA1378" s="13">
        <v>87.837841999999995</v>
      </c>
      <c r="BB1378" s="13">
        <v>77.637981217194906</v>
      </c>
      <c r="BC1378" s="13">
        <v>10</v>
      </c>
      <c r="BD1378" s="13"/>
      <c r="BE1378" s="9" t="s">
        <v>78</v>
      </c>
      <c r="BF1378" s="6"/>
      <c r="BG1378" s="9" t="s">
        <v>413</v>
      </c>
      <c r="BH1378" s="9" t="s">
        <v>1072</v>
      </c>
      <c r="BI1378" s="9" t="s">
        <v>1073</v>
      </c>
      <c r="BJ1378" s="9" t="s">
        <v>108</v>
      </c>
      <c r="BK1378" s="7" t="s">
        <v>1859</v>
      </c>
      <c r="BL1378" s="13">
        <v>327035.05</v>
      </c>
      <c r="BM1378" s="7" t="s">
        <v>1861</v>
      </c>
      <c r="BN1378" s="13"/>
      <c r="BO1378" s="14">
        <v>43654</v>
      </c>
      <c r="BP1378" s="14">
        <v>49103</v>
      </c>
      <c r="BQ1378" s="14" t="s">
        <v>315</v>
      </c>
      <c r="BR1378" s="14" t="s">
        <v>316</v>
      </c>
      <c r="BS1378" s="14" t="s">
        <v>87</v>
      </c>
      <c r="BT1378" s="14" t="s">
        <v>87</v>
      </c>
      <c r="BU1378" s="13">
        <v>0</v>
      </c>
      <c r="BV1378" s="13">
        <v>0</v>
      </c>
      <c r="BW1378" s="13">
        <v>0</v>
      </c>
    </row>
    <row r="1379" spans="1:75" s="1" customFormat="1" ht="18.2" customHeight="1" x14ac:dyDescent="0.15">
      <c r="A1379" s="15">
        <v>1374</v>
      </c>
      <c r="B1379" s="16" t="s">
        <v>75</v>
      </c>
      <c r="C1379" s="16" t="s">
        <v>76</v>
      </c>
      <c r="D1379" s="17">
        <v>45110</v>
      </c>
      <c r="E1379" s="18" t="s">
        <v>2095</v>
      </c>
      <c r="F1379" s="19">
        <v>0</v>
      </c>
      <c r="G1379" s="19">
        <v>0</v>
      </c>
      <c r="H1379" s="20">
        <v>183273.79</v>
      </c>
      <c r="I1379" s="20">
        <v>0</v>
      </c>
      <c r="J1379" s="20">
        <v>0</v>
      </c>
      <c r="K1379" s="20">
        <v>183273.79</v>
      </c>
      <c r="L1379" s="20">
        <v>767.28</v>
      </c>
      <c r="M1379" s="20">
        <v>0</v>
      </c>
      <c r="N1379" s="20">
        <v>0</v>
      </c>
      <c r="O1379" s="20">
        <v>767.28</v>
      </c>
      <c r="P1379" s="20">
        <v>0</v>
      </c>
      <c r="Q1379" s="20">
        <v>0</v>
      </c>
      <c r="R1379" s="20">
        <v>182506.51</v>
      </c>
      <c r="S1379" s="20">
        <v>0</v>
      </c>
      <c r="T1379" s="20">
        <v>1527.28</v>
      </c>
      <c r="U1379" s="20">
        <v>0</v>
      </c>
      <c r="V1379" s="20">
        <v>0</v>
      </c>
      <c r="W1379" s="20">
        <v>1527.28</v>
      </c>
      <c r="X1379" s="20">
        <v>0</v>
      </c>
      <c r="Y1379" s="20">
        <v>0</v>
      </c>
      <c r="Z1379" s="20">
        <v>0</v>
      </c>
      <c r="AA1379" s="20">
        <v>0</v>
      </c>
      <c r="AB1379" s="20">
        <v>0</v>
      </c>
      <c r="AC1379" s="20">
        <v>0</v>
      </c>
      <c r="AD1379" s="20">
        <v>0</v>
      </c>
      <c r="AE1379" s="20">
        <v>0</v>
      </c>
      <c r="AF1379" s="20">
        <v>0</v>
      </c>
      <c r="AG1379" s="20">
        <v>0</v>
      </c>
      <c r="AH1379" s="20">
        <v>133.84</v>
      </c>
      <c r="AI1379" s="20">
        <v>0</v>
      </c>
      <c r="AJ1379" s="20">
        <v>0</v>
      </c>
      <c r="AK1379" s="20">
        <v>0</v>
      </c>
      <c r="AL1379" s="20">
        <v>0</v>
      </c>
      <c r="AM1379" s="20">
        <v>0</v>
      </c>
      <c r="AN1379" s="20">
        <v>0</v>
      </c>
      <c r="AO1379" s="20">
        <v>0</v>
      </c>
      <c r="AP1379" s="20">
        <v>23.4</v>
      </c>
      <c r="AQ1379" s="20">
        <v>0</v>
      </c>
      <c r="AR1379" s="20">
        <v>23.4</v>
      </c>
      <c r="AS1379" s="20">
        <v>0</v>
      </c>
      <c r="AT1379" s="11">
        <f t="shared" si="21"/>
        <v>2428.3999999999996</v>
      </c>
      <c r="AU1379" s="20">
        <v>0</v>
      </c>
      <c r="AV1379" s="20">
        <v>0</v>
      </c>
      <c r="AW1379" s="21">
        <v>131</v>
      </c>
      <c r="AX1379" s="21">
        <v>177</v>
      </c>
      <c r="AY1379" s="20">
        <v>302811.05499999999</v>
      </c>
      <c r="AZ1379" s="20">
        <v>211967.74</v>
      </c>
      <c r="BA1379" s="22">
        <v>82.714940999999996</v>
      </c>
      <c r="BB1379" s="22">
        <v>71.218456198881498</v>
      </c>
      <c r="BC1379" s="22">
        <v>10</v>
      </c>
      <c r="BD1379" s="22"/>
      <c r="BE1379" s="18" t="s">
        <v>78</v>
      </c>
      <c r="BF1379" s="15"/>
      <c r="BG1379" s="18" t="s">
        <v>199</v>
      </c>
      <c r="BH1379" s="18" t="s">
        <v>270</v>
      </c>
      <c r="BI1379" s="18" t="s">
        <v>271</v>
      </c>
      <c r="BJ1379" s="18" t="s">
        <v>108</v>
      </c>
      <c r="BK1379" s="16" t="s">
        <v>1859</v>
      </c>
      <c r="BL1379" s="22">
        <v>182506.51</v>
      </c>
      <c r="BM1379" s="16" t="s">
        <v>1861</v>
      </c>
      <c r="BN1379" s="22"/>
      <c r="BO1379" s="23">
        <v>43711</v>
      </c>
      <c r="BP1379" s="23">
        <v>49098</v>
      </c>
      <c r="BQ1379" s="14" t="s">
        <v>1868</v>
      </c>
      <c r="BR1379" s="14" t="s">
        <v>1869</v>
      </c>
      <c r="BS1379" s="14" t="s">
        <v>87</v>
      </c>
      <c r="BT1379" s="14" t="s">
        <v>87</v>
      </c>
      <c r="BU1379" s="22">
        <v>0</v>
      </c>
      <c r="BV1379" s="22">
        <v>0</v>
      </c>
      <c r="BW1379" s="22">
        <v>0</v>
      </c>
    </row>
    <row r="1380" spans="1:75" s="1" customFormat="1" ht="18.2" customHeight="1" x14ac:dyDescent="0.15">
      <c r="A1380" s="6">
        <v>1375</v>
      </c>
      <c r="B1380" s="7" t="s">
        <v>75</v>
      </c>
      <c r="C1380" s="7" t="s">
        <v>76</v>
      </c>
      <c r="D1380" s="8">
        <v>45110</v>
      </c>
      <c r="E1380" s="9" t="s">
        <v>2096</v>
      </c>
      <c r="F1380" s="10">
        <v>1</v>
      </c>
      <c r="G1380" s="10">
        <v>1</v>
      </c>
      <c r="H1380" s="11">
        <v>539888.86</v>
      </c>
      <c r="I1380" s="11">
        <v>2100</v>
      </c>
      <c r="J1380" s="11">
        <v>0</v>
      </c>
      <c r="K1380" s="11">
        <v>541988.86</v>
      </c>
      <c r="L1380" s="11">
        <v>2204.83</v>
      </c>
      <c r="M1380" s="11">
        <v>0</v>
      </c>
      <c r="N1380" s="11">
        <v>2100</v>
      </c>
      <c r="O1380" s="11">
        <v>0</v>
      </c>
      <c r="P1380" s="11">
        <v>0</v>
      </c>
      <c r="Q1380" s="11">
        <v>0</v>
      </c>
      <c r="R1380" s="11">
        <v>539888.86</v>
      </c>
      <c r="S1380" s="11">
        <v>0</v>
      </c>
      <c r="T1380" s="11">
        <v>4499.07</v>
      </c>
      <c r="U1380" s="11">
        <v>0</v>
      </c>
      <c r="V1380" s="11">
        <v>0</v>
      </c>
      <c r="W1380" s="11">
        <v>4253.8999999999996</v>
      </c>
      <c r="X1380" s="11">
        <v>0</v>
      </c>
      <c r="Y1380" s="11">
        <v>0</v>
      </c>
      <c r="Z1380" s="11">
        <v>245.17</v>
      </c>
      <c r="AA1380" s="11">
        <v>0</v>
      </c>
      <c r="AB1380" s="11">
        <v>0</v>
      </c>
      <c r="AC1380" s="11">
        <v>0</v>
      </c>
      <c r="AD1380" s="11">
        <v>0</v>
      </c>
      <c r="AE1380" s="11">
        <v>0</v>
      </c>
      <c r="AF1380" s="11">
        <v>0</v>
      </c>
      <c r="AG1380" s="11">
        <v>0</v>
      </c>
      <c r="AH1380" s="11">
        <v>318.24</v>
      </c>
      <c r="AI1380" s="11">
        <v>0</v>
      </c>
      <c r="AJ1380" s="11">
        <v>0</v>
      </c>
      <c r="AK1380" s="11">
        <v>0</v>
      </c>
      <c r="AL1380" s="11">
        <v>350</v>
      </c>
      <c r="AM1380" s="11">
        <v>0</v>
      </c>
      <c r="AN1380" s="11">
        <v>0</v>
      </c>
      <c r="AO1380" s="11">
        <v>0</v>
      </c>
      <c r="AP1380" s="11">
        <v>0</v>
      </c>
      <c r="AQ1380" s="11">
        <v>0</v>
      </c>
      <c r="AR1380" s="11">
        <v>0</v>
      </c>
      <c r="AS1380" s="11">
        <v>0</v>
      </c>
      <c r="AT1380" s="11">
        <f t="shared" si="21"/>
        <v>7022.1399999999994</v>
      </c>
      <c r="AU1380" s="11">
        <v>2204.83</v>
      </c>
      <c r="AV1380" s="11">
        <v>245.17</v>
      </c>
      <c r="AW1380" s="12">
        <v>133</v>
      </c>
      <c r="AX1380" s="12">
        <v>176</v>
      </c>
      <c r="AY1380" s="11">
        <v>598199.98</v>
      </c>
      <c r="AZ1380" s="11">
        <v>598199.98</v>
      </c>
      <c r="BA1380" s="13">
        <v>86.040210999999999</v>
      </c>
      <c r="BB1380" s="13">
        <v>77.653214617207894</v>
      </c>
      <c r="BC1380" s="13">
        <v>10</v>
      </c>
      <c r="BD1380" s="13"/>
      <c r="BE1380" s="9" t="s">
        <v>78</v>
      </c>
      <c r="BF1380" s="6"/>
      <c r="BG1380" s="9" t="s">
        <v>79</v>
      </c>
      <c r="BH1380" s="9" t="s">
        <v>195</v>
      </c>
      <c r="BI1380" s="9" t="s">
        <v>295</v>
      </c>
      <c r="BJ1380" s="9" t="s">
        <v>95</v>
      </c>
      <c r="BK1380" s="7" t="s">
        <v>1859</v>
      </c>
      <c r="BL1380" s="13">
        <v>539888.86</v>
      </c>
      <c r="BM1380" s="7" t="s">
        <v>1861</v>
      </c>
      <c r="BN1380" s="13"/>
      <c r="BO1380" s="14">
        <v>43818</v>
      </c>
      <c r="BP1380" s="14">
        <v>49175</v>
      </c>
      <c r="BQ1380" s="14" t="s">
        <v>315</v>
      </c>
      <c r="BR1380" s="14" t="s">
        <v>316</v>
      </c>
      <c r="BS1380" s="14" t="s">
        <v>87</v>
      </c>
      <c r="BT1380" s="14" t="s">
        <v>87</v>
      </c>
      <c r="BU1380" s="13">
        <v>0</v>
      </c>
      <c r="BV1380" s="13">
        <v>0</v>
      </c>
      <c r="BW1380" s="13">
        <v>0</v>
      </c>
    </row>
    <row r="1381" spans="1:75" s="1" customFormat="1" ht="18.2" customHeight="1" x14ac:dyDescent="0.15">
      <c r="A1381" s="15">
        <v>1376</v>
      </c>
      <c r="B1381" s="16" t="s">
        <v>75</v>
      </c>
      <c r="C1381" s="16" t="s">
        <v>76</v>
      </c>
      <c r="D1381" s="17">
        <v>45110</v>
      </c>
      <c r="E1381" s="18" t="s">
        <v>2097</v>
      </c>
      <c r="F1381" s="19">
        <v>1</v>
      </c>
      <c r="G1381" s="19">
        <v>0</v>
      </c>
      <c r="H1381" s="20">
        <v>236458.72</v>
      </c>
      <c r="I1381" s="20">
        <v>0</v>
      </c>
      <c r="J1381" s="20">
        <v>0</v>
      </c>
      <c r="K1381" s="20">
        <v>236458.72</v>
      </c>
      <c r="L1381" s="20">
        <v>989.95</v>
      </c>
      <c r="M1381" s="20">
        <v>0</v>
      </c>
      <c r="N1381" s="20">
        <v>0</v>
      </c>
      <c r="O1381" s="20">
        <v>0</v>
      </c>
      <c r="P1381" s="20">
        <v>0</v>
      </c>
      <c r="Q1381" s="20">
        <v>0</v>
      </c>
      <c r="R1381" s="20">
        <v>236458.72</v>
      </c>
      <c r="S1381" s="20">
        <v>0</v>
      </c>
      <c r="T1381" s="20">
        <v>1970.49</v>
      </c>
      <c r="U1381" s="20">
        <v>0</v>
      </c>
      <c r="V1381" s="20">
        <v>0</v>
      </c>
      <c r="W1381" s="20">
        <v>354.15</v>
      </c>
      <c r="X1381" s="20">
        <v>0</v>
      </c>
      <c r="Y1381" s="20">
        <v>0</v>
      </c>
      <c r="Z1381" s="20">
        <v>1616.34</v>
      </c>
      <c r="AA1381" s="20">
        <v>0</v>
      </c>
      <c r="AB1381" s="20">
        <v>0</v>
      </c>
      <c r="AC1381" s="20">
        <v>0</v>
      </c>
      <c r="AD1381" s="20">
        <v>0</v>
      </c>
      <c r="AE1381" s="20">
        <v>0</v>
      </c>
      <c r="AF1381" s="20">
        <v>0</v>
      </c>
      <c r="AG1381" s="20">
        <v>0</v>
      </c>
      <c r="AH1381" s="20">
        <v>173.95</v>
      </c>
      <c r="AI1381" s="20">
        <v>0</v>
      </c>
      <c r="AJ1381" s="20">
        <v>0</v>
      </c>
      <c r="AK1381" s="20">
        <v>0</v>
      </c>
      <c r="AL1381" s="20">
        <v>0</v>
      </c>
      <c r="AM1381" s="20">
        <v>0</v>
      </c>
      <c r="AN1381" s="20">
        <v>0</v>
      </c>
      <c r="AO1381" s="20">
        <v>0</v>
      </c>
      <c r="AP1381" s="20">
        <v>0</v>
      </c>
      <c r="AQ1381" s="20">
        <v>0</v>
      </c>
      <c r="AR1381" s="20">
        <v>528.1</v>
      </c>
      <c r="AS1381" s="20">
        <v>0</v>
      </c>
      <c r="AT1381" s="11">
        <f t="shared" si="21"/>
        <v>-5.6843418860808015E-14</v>
      </c>
      <c r="AU1381" s="20">
        <v>989.95</v>
      </c>
      <c r="AV1381" s="20">
        <v>1616.34</v>
      </c>
      <c r="AW1381" s="21">
        <v>131</v>
      </c>
      <c r="AX1381" s="21">
        <v>180</v>
      </c>
      <c r="AY1381" s="20">
        <v>393558.06</v>
      </c>
      <c r="AZ1381" s="20">
        <v>275490.64</v>
      </c>
      <c r="BA1381" s="22">
        <v>90</v>
      </c>
      <c r="BB1381" s="22">
        <v>77.248667323143906</v>
      </c>
      <c r="BC1381" s="22">
        <v>10</v>
      </c>
      <c r="BD1381" s="22"/>
      <c r="BE1381" s="18" t="s">
        <v>78</v>
      </c>
      <c r="BF1381" s="15"/>
      <c r="BG1381" s="18" t="s">
        <v>89</v>
      </c>
      <c r="BH1381" s="18" t="s">
        <v>90</v>
      </c>
      <c r="BI1381" s="18" t="s">
        <v>176</v>
      </c>
      <c r="BJ1381" s="18" t="s">
        <v>95</v>
      </c>
      <c r="BK1381" s="16" t="s">
        <v>1859</v>
      </c>
      <c r="BL1381" s="22">
        <v>236458.72</v>
      </c>
      <c r="BM1381" s="16" t="s">
        <v>1861</v>
      </c>
      <c r="BN1381" s="22"/>
      <c r="BO1381" s="23">
        <v>43642</v>
      </c>
      <c r="BP1381" s="23">
        <v>49121</v>
      </c>
      <c r="BQ1381" s="14" t="s">
        <v>1868</v>
      </c>
      <c r="BR1381" s="14" t="s">
        <v>1869</v>
      </c>
      <c r="BS1381" s="14" t="s">
        <v>87</v>
      </c>
      <c r="BT1381" s="14" t="s">
        <v>87</v>
      </c>
      <c r="BU1381" s="22">
        <v>0</v>
      </c>
      <c r="BV1381" s="22">
        <v>0</v>
      </c>
      <c r="BW1381" s="22">
        <v>0</v>
      </c>
    </row>
    <row r="1382" spans="1:75" s="1" customFormat="1" ht="18.2" customHeight="1" x14ac:dyDescent="0.15">
      <c r="A1382" s="6">
        <v>1377</v>
      </c>
      <c r="B1382" s="7" t="s">
        <v>75</v>
      </c>
      <c r="C1382" s="7" t="s">
        <v>76</v>
      </c>
      <c r="D1382" s="8">
        <v>45110</v>
      </c>
      <c r="E1382" s="9" t="s">
        <v>2098</v>
      </c>
      <c r="F1382" s="10">
        <v>0</v>
      </c>
      <c r="G1382" s="10">
        <v>0</v>
      </c>
      <c r="H1382" s="11">
        <v>348360.22</v>
      </c>
      <c r="I1382" s="11">
        <v>0</v>
      </c>
      <c r="J1382" s="11">
        <v>0</v>
      </c>
      <c r="K1382" s="11">
        <v>348360.22</v>
      </c>
      <c r="L1382" s="11">
        <v>1458.42</v>
      </c>
      <c r="M1382" s="11">
        <v>0</v>
      </c>
      <c r="N1382" s="11">
        <v>0</v>
      </c>
      <c r="O1382" s="11">
        <v>1458.42</v>
      </c>
      <c r="P1382" s="11">
        <v>0</v>
      </c>
      <c r="Q1382" s="11">
        <v>0</v>
      </c>
      <c r="R1382" s="11">
        <v>346901.8</v>
      </c>
      <c r="S1382" s="11">
        <v>0</v>
      </c>
      <c r="T1382" s="11">
        <v>2903</v>
      </c>
      <c r="U1382" s="11">
        <v>0</v>
      </c>
      <c r="V1382" s="11">
        <v>0</v>
      </c>
      <c r="W1382" s="11">
        <v>2903</v>
      </c>
      <c r="X1382" s="11">
        <v>0</v>
      </c>
      <c r="Y1382" s="11">
        <v>0</v>
      </c>
      <c r="Z1382" s="11">
        <v>0</v>
      </c>
      <c r="AA1382" s="11">
        <v>0</v>
      </c>
      <c r="AB1382" s="11">
        <v>0</v>
      </c>
      <c r="AC1382" s="11">
        <v>0</v>
      </c>
      <c r="AD1382" s="11">
        <v>0</v>
      </c>
      <c r="AE1382" s="11">
        <v>0</v>
      </c>
      <c r="AF1382" s="11">
        <v>0</v>
      </c>
      <c r="AG1382" s="11">
        <v>0</v>
      </c>
      <c r="AH1382" s="11">
        <v>256.27</v>
      </c>
      <c r="AI1382" s="11">
        <v>0</v>
      </c>
      <c r="AJ1382" s="11">
        <v>0</v>
      </c>
      <c r="AK1382" s="11">
        <v>0</v>
      </c>
      <c r="AL1382" s="11">
        <v>0</v>
      </c>
      <c r="AM1382" s="11">
        <v>0</v>
      </c>
      <c r="AN1382" s="11">
        <v>0</v>
      </c>
      <c r="AO1382" s="11">
        <v>0</v>
      </c>
      <c r="AP1382" s="11">
        <v>0</v>
      </c>
      <c r="AQ1382" s="11">
        <v>0</v>
      </c>
      <c r="AR1382" s="11">
        <v>0</v>
      </c>
      <c r="AS1382" s="11">
        <v>0</v>
      </c>
      <c r="AT1382" s="11">
        <f t="shared" si="21"/>
        <v>4617.6900000000005</v>
      </c>
      <c r="AU1382" s="11">
        <v>0</v>
      </c>
      <c r="AV1382" s="11">
        <v>0</v>
      </c>
      <c r="AW1382" s="12">
        <v>131</v>
      </c>
      <c r="AX1382" s="12">
        <v>180</v>
      </c>
      <c r="AY1382" s="11">
        <v>579804.28799999994</v>
      </c>
      <c r="AZ1382" s="11">
        <v>405863</v>
      </c>
      <c r="BA1382" s="13">
        <v>90</v>
      </c>
      <c r="BB1382" s="13">
        <v>76.925371369156593</v>
      </c>
      <c r="BC1382" s="13">
        <v>10</v>
      </c>
      <c r="BD1382" s="13"/>
      <c r="BE1382" s="9" t="s">
        <v>78</v>
      </c>
      <c r="BF1382" s="6"/>
      <c r="BG1382" s="9" t="s">
        <v>199</v>
      </c>
      <c r="BH1382" s="9" t="s">
        <v>200</v>
      </c>
      <c r="BI1382" s="9" t="s">
        <v>245</v>
      </c>
      <c r="BJ1382" s="9" t="s">
        <v>108</v>
      </c>
      <c r="BK1382" s="7" t="s">
        <v>1859</v>
      </c>
      <c r="BL1382" s="13">
        <v>346901.8</v>
      </c>
      <c r="BM1382" s="7" t="s">
        <v>1861</v>
      </c>
      <c r="BN1382" s="13"/>
      <c r="BO1382" s="14">
        <v>43642</v>
      </c>
      <c r="BP1382" s="14">
        <v>49121</v>
      </c>
      <c r="BQ1382" s="14" t="s">
        <v>1868</v>
      </c>
      <c r="BR1382" s="14" t="s">
        <v>1869</v>
      </c>
      <c r="BS1382" s="14" t="s">
        <v>87</v>
      </c>
      <c r="BT1382" s="14" t="s">
        <v>87</v>
      </c>
      <c r="BU1382" s="13">
        <v>0</v>
      </c>
      <c r="BV1382" s="13">
        <v>0</v>
      </c>
      <c r="BW1382" s="13">
        <v>0</v>
      </c>
    </row>
    <row r="1383" spans="1:75" s="1" customFormat="1" ht="18.2" customHeight="1" x14ac:dyDescent="0.15">
      <c r="A1383" s="15">
        <v>1378</v>
      </c>
      <c r="B1383" s="16" t="s">
        <v>75</v>
      </c>
      <c r="C1383" s="16" t="s">
        <v>76</v>
      </c>
      <c r="D1383" s="17">
        <v>45110</v>
      </c>
      <c r="E1383" s="18" t="s">
        <v>2099</v>
      </c>
      <c r="F1383" s="19">
        <v>0</v>
      </c>
      <c r="G1383" s="19">
        <v>0</v>
      </c>
      <c r="H1383" s="20">
        <v>284031</v>
      </c>
      <c r="I1383" s="20">
        <v>0</v>
      </c>
      <c r="J1383" s="20">
        <v>0</v>
      </c>
      <c r="K1383" s="20">
        <v>284031</v>
      </c>
      <c r="L1383" s="20">
        <v>1189.0999999999999</v>
      </c>
      <c r="M1383" s="20">
        <v>0</v>
      </c>
      <c r="N1383" s="20">
        <v>0</v>
      </c>
      <c r="O1383" s="20">
        <v>1189.0999999999999</v>
      </c>
      <c r="P1383" s="20">
        <v>0</v>
      </c>
      <c r="Q1383" s="20">
        <v>0</v>
      </c>
      <c r="R1383" s="20">
        <v>282841.90000000002</v>
      </c>
      <c r="S1383" s="20">
        <v>0</v>
      </c>
      <c r="T1383" s="20">
        <v>2366.9299999999998</v>
      </c>
      <c r="U1383" s="20">
        <v>0</v>
      </c>
      <c r="V1383" s="20">
        <v>0</v>
      </c>
      <c r="W1383" s="20">
        <v>2366.9299999999998</v>
      </c>
      <c r="X1383" s="20">
        <v>0</v>
      </c>
      <c r="Y1383" s="20">
        <v>0</v>
      </c>
      <c r="Z1383" s="20">
        <v>0</v>
      </c>
      <c r="AA1383" s="20">
        <v>0</v>
      </c>
      <c r="AB1383" s="20">
        <v>0</v>
      </c>
      <c r="AC1383" s="20">
        <v>0</v>
      </c>
      <c r="AD1383" s="20">
        <v>0</v>
      </c>
      <c r="AE1383" s="20">
        <v>0</v>
      </c>
      <c r="AF1383" s="20">
        <v>0</v>
      </c>
      <c r="AG1383" s="20">
        <v>0</v>
      </c>
      <c r="AH1383" s="20">
        <v>170.24</v>
      </c>
      <c r="AI1383" s="20">
        <v>0</v>
      </c>
      <c r="AJ1383" s="20">
        <v>0</v>
      </c>
      <c r="AK1383" s="20">
        <v>0</v>
      </c>
      <c r="AL1383" s="20">
        <v>0</v>
      </c>
      <c r="AM1383" s="20">
        <v>0</v>
      </c>
      <c r="AN1383" s="20">
        <v>0</v>
      </c>
      <c r="AO1383" s="20">
        <v>0</v>
      </c>
      <c r="AP1383" s="20">
        <v>16.059999999999999</v>
      </c>
      <c r="AQ1383" s="20">
        <v>0</v>
      </c>
      <c r="AR1383" s="20">
        <v>15.33</v>
      </c>
      <c r="AS1383" s="20">
        <v>0</v>
      </c>
      <c r="AT1383" s="11">
        <f t="shared" si="21"/>
        <v>3726.9999999999995</v>
      </c>
      <c r="AU1383" s="20">
        <v>0</v>
      </c>
      <c r="AV1383" s="20">
        <v>0</v>
      </c>
      <c r="AW1383" s="21">
        <v>131</v>
      </c>
      <c r="AX1383" s="21">
        <v>179</v>
      </c>
      <c r="AY1383" s="20">
        <v>320000.84000000003</v>
      </c>
      <c r="AZ1383" s="20">
        <v>320000.84000000003</v>
      </c>
      <c r="BA1383" s="22">
        <v>78.439751999999999</v>
      </c>
      <c r="BB1383" s="22">
        <v>69.3312195405762</v>
      </c>
      <c r="BC1383" s="22">
        <v>10</v>
      </c>
      <c r="BD1383" s="22"/>
      <c r="BE1383" s="18" t="s">
        <v>78</v>
      </c>
      <c r="BF1383" s="15"/>
      <c r="BG1383" s="18" t="s">
        <v>199</v>
      </c>
      <c r="BH1383" s="18" t="s">
        <v>518</v>
      </c>
      <c r="BI1383" s="18" t="s">
        <v>519</v>
      </c>
      <c r="BJ1383" s="18" t="s">
        <v>108</v>
      </c>
      <c r="BK1383" s="16" t="s">
        <v>1859</v>
      </c>
      <c r="BL1383" s="22">
        <v>282841.90000000002</v>
      </c>
      <c r="BM1383" s="16" t="s">
        <v>1861</v>
      </c>
      <c r="BN1383" s="22"/>
      <c r="BO1383" s="23">
        <v>43650</v>
      </c>
      <c r="BP1383" s="23">
        <v>49099</v>
      </c>
      <c r="BQ1383" s="14" t="s">
        <v>315</v>
      </c>
      <c r="BR1383" s="14" t="s">
        <v>316</v>
      </c>
      <c r="BS1383" s="14" t="s">
        <v>87</v>
      </c>
      <c r="BT1383" s="14" t="s">
        <v>87</v>
      </c>
      <c r="BU1383" s="22">
        <v>0</v>
      </c>
      <c r="BV1383" s="22">
        <v>0</v>
      </c>
      <c r="BW1383" s="22">
        <v>0</v>
      </c>
    </row>
    <row r="1384" spans="1:75" s="1" customFormat="1" ht="18.2" customHeight="1" x14ac:dyDescent="0.15">
      <c r="A1384" s="6">
        <v>1379</v>
      </c>
      <c r="B1384" s="7" t="s">
        <v>75</v>
      </c>
      <c r="C1384" s="7" t="s">
        <v>76</v>
      </c>
      <c r="D1384" s="8">
        <v>45110</v>
      </c>
      <c r="E1384" s="9" t="s">
        <v>2100</v>
      </c>
      <c r="F1384" s="10">
        <v>0</v>
      </c>
      <c r="G1384" s="10">
        <v>0</v>
      </c>
      <c r="H1384" s="11">
        <v>310658.03999999998</v>
      </c>
      <c r="I1384" s="11">
        <v>0</v>
      </c>
      <c r="J1384" s="11">
        <v>0</v>
      </c>
      <c r="K1384" s="11">
        <v>310658.03999999998</v>
      </c>
      <c r="L1384" s="11">
        <v>1300.58</v>
      </c>
      <c r="M1384" s="11">
        <v>0</v>
      </c>
      <c r="N1384" s="11">
        <v>0</v>
      </c>
      <c r="O1384" s="11">
        <v>1300.58</v>
      </c>
      <c r="P1384" s="11">
        <v>0</v>
      </c>
      <c r="Q1384" s="11">
        <v>0</v>
      </c>
      <c r="R1384" s="11">
        <v>309357.46000000002</v>
      </c>
      <c r="S1384" s="11">
        <v>0</v>
      </c>
      <c r="T1384" s="11">
        <v>2588.8200000000002</v>
      </c>
      <c r="U1384" s="11">
        <v>0</v>
      </c>
      <c r="V1384" s="11">
        <v>0</v>
      </c>
      <c r="W1384" s="11">
        <v>2588.8200000000002</v>
      </c>
      <c r="X1384" s="11">
        <v>0</v>
      </c>
      <c r="Y1384" s="11">
        <v>0</v>
      </c>
      <c r="Z1384" s="11">
        <v>0</v>
      </c>
      <c r="AA1384" s="11">
        <v>0</v>
      </c>
      <c r="AB1384" s="11">
        <v>0</v>
      </c>
      <c r="AC1384" s="11">
        <v>0</v>
      </c>
      <c r="AD1384" s="11">
        <v>0</v>
      </c>
      <c r="AE1384" s="11">
        <v>0</v>
      </c>
      <c r="AF1384" s="11">
        <v>0</v>
      </c>
      <c r="AG1384" s="11">
        <v>0</v>
      </c>
      <c r="AH1384" s="11">
        <v>186.2</v>
      </c>
      <c r="AI1384" s="11">
        <v>0</v>
      </c>
      <c r="AJ1384" s="11">
        <v>0</v>
      </c>
      <c r="AK1384" s="11">
        <v>0</v>
      </c>
      <c r="AL1384" s="11">
        <v>0</v>
      </c>
      <c r="AM1384" s="11">
        <v>0</v>
      </c>
      <c r="AN1384" s="11">
        <v>0</v>
      </c>
      <c r="AO1384" s="11">
        <v>0</v>
      </c>
      <c r="AP1384" s="11">
        <v>170.8</v>
      </c>
      <c r="AQ1384" s="11">
        <v>0</v>
      </c>
      <c r="AR1384" s="11">
        <v>146.4</v>
      </c>
      <c r="AS1384" s="11">
        <v>0</v>
      </c>
      <c r="AT1384" s="11">
        <f t="shared" si="21"/>
        <v>4100</v>
      </c>
      <c r="AU1384" s="11">
        <v>0</v>
      </c>
      <c r="AV1384" s="11">
        <v>0</v>
      </c>
      <c r="AW1384" s="12">
        <v>131</v>
      </c>
      <c r="AX1384" s="12">
        <v>179</v>
      </c>
      <c r="AY1384" s="11">
        <v>349999.99</v>
      </c>
      <c r="AZ1384" s="11">
        <v>349999.99</v>
      </c>
      <c r="BA1384" s="13">
        <v>90</v>
      </c>
      <c r="BB1384" s="13">
        <v>79.549063415687499</v>
      </c>
      <c r="BC1384" s="13">
        <v>10</v>
      </c>
      <c r="BD1384" s="13"/>
      <c r="BE1384" s="9" t="s">
        <v>78</v>
      </c>
      <c r="BF1384" s="6"/>
      <c r="BG1384" s="9" t="s">
        <v>300</v>
      </c>
      <c r="BH1384" s="9" t="s">
        <v>614</v>
      </c>
      <c r="BI1384" s="9" t="s">
        <v>615</v>
      </c>
      <c r="BJ1384" s="9" t="s">
        <v>108</v>
      </c>
      <c r="BK1384" s="7" t="s">
        <v>1859</v>
      </c>
      <c r="BL1384" s="13">
        <v>309357.46000000002</v>
      </c>
      <c r="BM1384" s="7" t="s">
        <v>1861</v>
      </c>
      <c r="BN1384" s="13"/>
      <c r="BO1384" s="14">
        <v>43651</v>
      </c>
      <c r="BP1384" s="14">
        <v>49100</v>
      </c>
      <c r="BQ1384" s="14" t="s">
        <v>315</v>
      </c>
      <c r="BR1384" s="14" t="s">
        <v>316</v>
      </c>
      <c r="BS1384" s="14" t="s">
        <v>87</v>
      </c>
      <c r="BT1384" s="14" t="s">
        <v>87</v>
      </c>
      <c r="BU1384" s="13">
        <v>0</v>
      </c>
      <c r="BV1384" s="13">
        <v>0</v>
      </c>
      <c r="BW1384" s="13">
        <v>0</v>
      </c>
    </row>
    <row r="1385" spans="1:75" s="1" customFormat="1" ht="18.2" customHeight="1" x14ac:dyDescent="0.15">
      <c r="A1385" s="15">
        <v>1380</v>
      </c>
      <c r="B1385" s="16" t="s">
        <v>75</v>
      </c>
      <c r="C1385" s="16" t="s">
        <v>76</v>
      </c>
      <c r="D1385" s="17">
        <v>45110</v>
      </c>
      <c r="E1385" s="18" t="s">
        <v>2101</v>
      </c>
      <c r="F1385" s="19">
        <v>15</v>
      </c>
      <c r="G1385" s="19">
        <v>14</v>
      </c>
      <c r="H1385" s="20">
        <v>150285.22</v>
      </c>
      <c r="I1385" s="20">
        <v>56187.29</v>
      </c>
      <c r="J1385" s="20">
        <v>0</v>
      </c>
      <c r="K1385" s="20">
        <v>206472.51</v>
      </c>
      <c r="L1385" s="20">
        <v>4268.72</v>
      </c>
      <c r="M1385" s="20">
        <v>0</v>
      </c>
      <c r="N1385" s="20">
        <v>0</v>
      </c>
      <c r="O1385" s="20">
        <v>0</v>
      </c>
      <c r="P1385" s="20">
        <v>0</v>
      </c>
      <c r="Q1385" s="20">
        <v>0</v>
      </c>
      <c r="R1385" s="20">
        <v>206472.51</v>
      </c>
      <c r="S1385" s="20">
        <v>21108.11</v>
      </c>
      <c r="T1385" s="20">
        <v>1252.3800000000001</v>
      </c>
      <c r="U1385" s="20">
        <v>0</v>
      </c>
      <c r="V1385" s="20">
        <v>0</v>
      </c>
      <c r="W1385" s="20">
        <v>0</v>
      </c>
      <c r="X1385" s="20">
        <v>0</v>
      </c>
      <c r="Y1385" s="20">
        <v>0</v>
      </c>
      <c r="Z1385" s="20">
        <v>22360.49</v>
      </c>
      <c r="AA1385" s="20">
        <v>0</v>
      </c>
      <c r="AB1385" s="20">
        <v>0</v>
      </c>
      <c r="AC1385" s="20">
        <v>0</v>
      </c>
      <c r="AD1385" s="20">
        <v>0</v>
      </c>
      <c r="AE1385" s="20">
        <v>0</v>
      </c>
      <c r="AF1385" s="20">
        <v>0</v>
      </c>
      <c r="AG1385" s="20">
        <v>0</v>
      </c>
      <c r="AH1385" s="20">
        <v>0</v>
      </c>
      <c r="AI1385" s="20">
        <v>0</v>
      </c>
      <c r="AJ1385" s="20">
        <v>0</v>
      </c>
      <c r="AK1385" s="20">
        <v>0</v>
      </c>
      <c r="AL1385" s="20">
        <v>0</v>
      </c>
      <c r="AM1385" s="20">
        <v>0</v>
      </c>
      <c r="AN1385" s="20">
        <v>0</v>
      </c>
      <c r="AO1385" s="20">
        <v>0</v>
      </c>
      <c r="AP1385" s="20">
        <v>0</v>
      </c>
      <c r="AQ1385" s="20">
        <v>0</v>
      </c>
      <c r="AR1385" s="20">
        <v>0</v>
      </c>
      <c r="AS1385" s="20">
        <v>0</v>
      </c>
      <c r="AT1385" s="11">
        <f t="shared" si="21"/>
        <v>0</v>
      </c>
      <c r="AU1385" s="20">
        <v>60456.01</v>
      </c>
      <c r="AV1385" s="20">
        <v>22360.49</v>
      </c>
      <c r="AW1385" s="21">
        <v>30</v>
      </c>
      <c r="AX1385" s="21">
        <v>76</v>
      </c>
      <c r="AY1385" s="20">
        <v>273000</v>
      </c>
      <c r="AZ1385" s="20">
        <v>273000</v>
      </c>
      <c r="BA1385" s="22">
        <v>90.000003000000007</v>
      </c>
      <c r="BB1385" s="22">
        <v>68.067862708489102</v>
      </c>
      <c r="BC1385" s="22">
        <v>10</v>
      </c>
      <c r="BD1385" s="22"/>
      <c r="BE1385" s="18" t="s">
        <v>78</v>
      </c>
      <c r="BF1385" s="15"/>
      <c r="BG1385" s="18" t="s">
        <v>191</v>
      </c>
      <c r="BH1385" s="18" t="s">
        <v>554</v>
      </c>
      <c r="BI1385" s="18" t="s">
        <v>555</v>
      </c>
      <c r="BJ1385" s="18" t="s">
        <v>82</v>
      </c>
      <c r="BK1385" s="16" t="s">
        <v>1859</v>
      </c>
      <c r="BL1385" s="22">
        <v>206472.51</v>
      </c>
      <c r="BM1385" s="16" t="s">
        <v>1861</v>
      </c>
      <c r="BN1385" s="22"/>
      <c r="BO1385" s="23">
        <v>43689</v>
      </c>
      <c r="BP1385" s="23">
        <v>46003</v>
      </c>
      <c r="BQ1385" s="14" t="s">
        <v>315</v>
      </c>
      <c r="BR1385" s="14" t="s">
        <v>316</v>
      </c>
      <c r="BS1385" s="14" t="s">
        <v>87</v>
      </c>
      <c r="BT1385" s="14" t="s">
        <v>87</v>
      </c>
      <c r="BU1385" s="22">
        <v>2178.6</v>
      </c>
      <c r="BV1385" s="22">
        <v>0</v>
      </c>
      <c r="BW1385" s="22">
        <v>0</v>
      </c>
    </row>
    <row r="1386" spans="1:75" s="1" customFormat="1" ht="18.2" customHeight="1" x14ac:dyDescent="0.15">
      <c r="A1386" s="6">
        <v>1381</v>
      </c>
      <c r="B1386" s="7" t="s">
        <v>75</v>
      </c>
      <c r="C1386" s="7" t="s">
        <v>76</v>
      </c>
      <c r="D1386" s="8">
        <v>45110</v>
      </c>
      <c r="E1386" s="9" t="s">
        <v>2102</v>
      </c>
      <c r="F1386" s="10">
        <v>6</v>
      </c>
      <c r="G1386" s="10">
        <v>5</v>
      </c>
      <c r="H1386" s="11">
        <v>233624.51</v>
      </c>
      <c r="I1386" s="11">
        <v>4724.1099999999997</v>
      </c>
      <c r="J1386" s="11">
        <v>0</v>
      </c>
      <c r="K1386" s="11">
        <v>238348.62</v>
      </c>
      <c r="L1386" s="11">
        <v>968.48</v>
      </c>
      <c r="M1386" s="11">
        <v>0</v>
      </c>
      <c r="N1386" s="11">
        <v>0</v>
      </c>
      <c r="O1386" s="11">
        <v>0</v>
      </c>
      <c r="P1386" s="11">
        <v>0</v>
      </c>
      <c r="Q1386" s="11">
        <v>0</v>
      </c>
      <c r="R1386" s="11">
        <v>238348.62</v>
      </c>
      <c r="S1386" s="11">
        <v>8468.93</v>
      </c>
      <c r="T1386" s="11">
        <v>1939.08</v>
      </c>
      <c r="U1386" s="11">
        <v>0</v>
      </c>
      <c r="V1386" s="11">
        <v>500</v>
      </c>
      <c r="W1386" s="11">
        <v>0</v>
      </c>
      <c r="X1386" s="11">
        <v>0</v>
      </c>
      <c r="Y1386" s="11">
        <v>0</v>
      </c>
      <c r="Z1386" s="11">
        <v>9908.01</v>
      </c>
      <c r="AA1386" s="11">
        <v>0</v>
      </c>
      <c r="AB1386" s="11">
        <v>0</v>
      </c>
      <c r="AC1386" s="11">
        <v>0</v>
      </c>
      <c r="AD1386" s="11">
        <v>0</v>
      </c>
      <c r="AE1386" s="11">
        <v>0</v>
      </c>
      <c r="AF1386" s="11">
        <v>0</v>
      </c>
      <c r="AG1386" s="11">
        <v>0</v>
      </c>
      <c r="AH1386" s="11">
        <v>0</v>
      </c>
      <c r="AI1386" s="11">
        <v>0</v>
      </c>
      <c r="AJ1386" s="11">
        <v>0</v>
      </c>
      <c r="AK1386" s="11">
        <v>0</v>
      </c>
      <c r="AL1386" s="11">
        <v>0</v>
      </c>
      <c r="AM1386" s="11">
        <v>0</v>
      </c>
      <c r="AN1386" s="11">
        <v>0</v>
      </c>
      <c r="AO1386" s="11">
        <v>0</v>
      </c>
      <c r="AP1386" s="11">
        <v>0</v>
      </c>
      <c r="AQ1386" s="11">
        <v>0</v>
      </c>
      <c r="AR1386" s="11">
        <v>0</v>
      </c>
      <c r="AS1386" s="11">
        <v>0</v>
      </c>
      <c r="AT1386" s="11">
        <f t="shared" si="21"/>
        <v>500</v>
      </c>
      <c r="AU1386" s="11">
        <v>5692.59</v>
      </c>
      <c r="AV1386" s="11">
        <v>9908.01</v>
      </c>
      <c r="AW1386" s="12">
        <v>132</v>
      </c>
      <c r="AX1386" s="12">
        <v>176</v>
      </c>
      <c r="AY1386" s="11">
        <v>260000.02</v>
      </c>
      <c r="AZ1386" s="11">
        <v>260000.02</v>
      </c>
      <c r="BA1386" s="13">
        <v>89.999992000000006</v>
      </c>
      <c r="BB1386" s="13">
        <v>82.505277858097998</v>
      </c>
      <c r="BC1386" s="13">
        <v>9.9600000000000009</v>
      </c>
      <c r="BD1386" s="13"/>
      <c r="BE1386" s="9" t="s">
        <v>78</v>
      </c>
      <c r="BF1386" s="6"/>
      <c r="BG1386" s="9" t="s">
        <v>199</v>
      </c>
      <c r="BH1386" s="9" t="s">
        <v>270</v>
      </c>
      <c r="BI1386" s="9" t="s">
        <v>271</v>
      </c>
      <c r="BJ1386" s="9" t="s">
        <v>95</v>
      </c>
      <c r="BK1386" s="7" t="s">
        <v>1859</v>
      </c>
      <c r="BL1386" s="13">
        <v>238348.62</v>
      </c>
      <c r="BM1386" s="7" t="s">
        <v>1861</v>
      </c>
      <c r="BN1386" s="13"/>
      <c r="BO1386" s="14">
        <v>43769</v>
      </c>
      <c r="BP1386" s="14">
        <v>49126</v>
      </c>
      <c r="BQ1386" s="14" t="s">
        <v>315</v>
      </c>
      <c r="BR1386" s="14" t="s">
        <v>316</v>
      </c>
      <c r="BS1386" s="14" t="s">
        <v>87</v>
      </c>
      <c r="BT1386" s="14" t="s">
        <v>87</v>
      </c>
      <c r="BU1386" s="13">
        <v>691.6</v>
      </c>
      <c r="BV1386" s="13">
        <v>0</v>
      </c>
      <c r="BW1386" s="13">
        <v>0</v>
      </c>
    </row>
    <row r="1387" spans="1:75" s="1" customFormat="1" ht="18.2" customHeight="1" x14ac:dyDescent="0.15">
      <c r="A1387" s="15">
        <v>1382</v>
      </c>
      <c r="B1387" s="16" t="s">
        <v>75</v>
      </c>
      <c r="C1387" s="16" t="s">
        <v>76</v>
      </c>
      <c r="D1387" s="17">
        <v>45110</v>
      </c>
      <c r="E1387" s="18" t="s">
        <v>2103</v>
      </c>
      <c r="F1387" s="19">
        <v>0</v>
      </c>
      <c r="G1387" s="19">
        <v>0</v>
      </c>
      <c r="H1387" s="20">
        <v>369078.27</v>
      </c>
      <c r="I1387" s="20">
        <v>0</v>
      </c>
      <c r="J1387" s="20">
        <v>0</v>
      </c>
      <c r="K1387" s="20">
        <v>369078.27</v>
      </c>
      <c r="L1387" s="20">
        <v>2602.8200000000002</v>
      </c>
      <c r="M1387" s="20">
        <v>0</v>
      </c>
      <c r="N1387" s="20">
        <v>0</v>
      </c>
      <c r="O1387" s="20">
        <v>2602.8200000000002</v>
      </c>
      <c r="P1387" s="20">
        <v>0</v>
      </c>
      <c r="Q1387" s="20">
        <v>0</v>
      </c>
      <c r="R1387" s="20">
        <v>366475.45</v>
      </c>
      <c r="S1387" s="20">
        <v>0</v>
      </c>
      <c r="T1387" s="20">
        <v>3075.65</v>
      </c>
      <c r="U1387" s="20">
        <v>0</v>
      </c>
      <c r="V1387" s="20">
        <v>0</v>
      </c>
      <c r="W1387" s="20">
        <v>3075.65</v>
      </c>
      <c r="X1387" s="20">
        <v>0</v>
      </c>
      <c r="Y1387" s="20">
        <v>0</v>
      </c>
      <c r="Z1387" s="20">
        <v>0</v>
      </c>
      <c r="AA1387" s="20">
        <v>0</v>
      </c>
      <c r="AB1387" s="20">
        <v>0</v>
      </c>
      <c r="AC1387" s="20">
        <v>0</v>
      </c>
      <c r="AD1387" s="20">
        <v>0</v>
      </c>
      <c r="AE1387" s="20">
        <v>0</v>
      </c>
      <c r="AF1387" s="20">
        <v>0</v>
      </c>
      <c r="AG1387" s="20">
        <v>0</v>
      </c>
      <c r="AH1387" s="20">
        <v>239.67</v>
      </c>
      <c r="AI1387" s="20">
        <v>0</v>
      </c>
      <c r="AJ1387" s="20">
        <v>0</v>
      </c>
      <c r="AK1387" s="20">
        <v>0</v>
      </c>
      <c r="AL1387" s="20">
        <v>0</v>
      </c>
      <c r="AM1387" s="20">
        <v>0</v>
      </c>
      <c r="AN1387" s="20">
        <v>0</v>
      </c>
      <c r="AO1387" s="20">
        <v>0</v>
      </c>
      <c r="AP1387" s="20">
        <v>7.44</v>
      </c>
      <c r="AQ1387" s="20">
        <v>0</v>
      </c>
      <c r="AR1387" s="20">
        <v>5.58</v>
      </c>
      <c r="AS1387" s="20">
        <v>0</v>
      </c>
      <c r="AT1387" s="11">
        <f t="shared" si="21"/>
        <v>5920</v>
      </c>
      <c r="AU1387" s="20">
        <v>0</v>
      </c>
      <c r="AV1387" s="20">
        <v>0</v>
      </c>
      <c r="AW1387" s="21">
        <v>93</v>
      </c>
      <c r="AX1387" s="21">
        <v>140</v>
      </c>
      <c r="AY1387" s="20">
        <v>456500</v>
      </c>
      <c r="AZ1387" s="20">
        <v>445865.51</v>
      </c>
      <c r="BA1387" s="22">
        <v>67.907995</v>
      </c>
      <c r="BB1387" s="22">
        <v>55.816412052645099</v>
      </c>
      <c r="BC1387" s="22">
        <v>10</v>
      </c>
      <c r="BD1387" s="22"/>
      <c r="BE1387" s="18" t="s">
        <v>78</v>
      </c>
      <c r="BF1387" s="15"/>
      <c r="BG1387" s="18" t="s">
        <v>79</v>
      </c>
      <c r="BH1387" s="18" t="s">
        <v>195</v>
      </c>
      <c r="BI1387" s="18" t="s">
        <v>842</v>
      </c>
      <c r="BJ1387" s="18" t="s">
        <v>108</v>
      </c>
      <c r="BK1387" s="16" t="s">
        <v>1859</v>
      </c>
      <c r="BL1387" s="22">
        <v>366475.45</v>
      </c>
      <c r="BM1387" s="16" t="s">
        <v>1861</v>
      </c>
      <c r="BN1387" s="22"/>
      <c r="BO1387" s="23">
        <v>43697</v>
      </c>
      <c r="BP1387" s="23">
        <v>47958</v>
      </c>
      <c r="BQ1387" s="14" t="s">
        <v>2104</v>
      </c>
      <c r="BR1387" s="14" t="s">
        <v>2105</v>
      </c>
      <c r="BS1387" s="14" t="s">
        <v>87</v>
      </c>
      <c r="BT1387" s="14" t="s">
        <v>87</v>
      </c>
      <c r="BU1387" s="22">
        <v>0</v>
      </c>
      <c r="BV1387" s="22">
        <v>0</v>
      </c>
      <c r="BW1387" s="22">
        <v>0</v>
      </c>
    </row>
    <row r="1388" spans="1:75" s="1" customFormat="1" ht="18.2" customHeight="1" x14ac:dyDescent="0.15">
      <c r="A1388" s="6">
        <v>1383</v>
      </c>
      <c r="B1388" s="7" t="s">
        <v>75</v>
      </c>
      <c r="C1388" s="7" t="s">
        <v>76</v>
      </c>
      <c r="D1388" s="8">
        <v>45110</v>
      </c>
      <c r="E1388" s="9" t="s">
        <v>2106</v>
      </c>
      <c r="F1388" s="10">
        <v>0</v>
      </c>
      <c r="G1388" s="10">
        <v>0</v>
      </c>
      <c r="H1388" s="11">
        <v>249780.69</v>
      </c>
      <c r="I1388" s="11">
        <v>0</v>
      </c>
      <c r="J1388" s="11">
        <v>0</v>
      </c>
      <c r="K1388" s="11">
        <v>249780.69</v>
      </c>
      <c r="L1388" s="11">
        <v>1149.76</v>
      </c>
      <c r="M1388" s="11">
        <v>0</v>
      </c>
      <c r="N1388" s="11">
        <v>0</v>
      </c>
      <c r="O1388" s="11">
        <v>1149.76</v>
      </c>
      <c r="P1388" s="11">
        <v>0</v>
      </c>
      <c r="Q1388" s="11">
        <v>0</v>
      </c>
      <c r="R1388" s="11">
        <v>248630.93</v>
      </c>
      <c r="S1388" s="11">
        <v>0</v>
      </c>
      <c r="T1388" s="11">
        <v>1769.28</v>
      </c>
      <c r="U1388" s="11">
        <v>0</v>
      </c>
      <c r="V1388" s="11">
        <v>0</v>
      </c>
      <c r="W1388" s="11">
        <v>1769.28</v>
      </c>
      <c r="X1388" s="11">
        <v>0</v>
      </c>
      <c r="Y1388" s="11">
        <v>0</v>
      </c>
      <c r="Z1388" s="11">
        <v>0</v>
      </c>
      <c r="AA1388" s="11">
        <v>0</v>
      </c>
      <c r="AB1388" s="11">
        <v>0</v>
      </c>
      <c r="AC1388" s="11">
        <v>0</v>
      </c>
      <c r="AD1388" s="11">
        <v>0</v>
      </c>
      <c r="AE1388" s="11">
        <v>0</v>
      </c>
      <c r="AF1388" s="11">
        <v>0</v>
      </c>
      <c r="AG1388" s="11">
        <v>0</v>
      </c>
      <c r="AH1388" s="11">
        <v>151.78</v>
      </c>
      <c r="AI1388" s="11">
        <v>0</v>
      </c>
      <c r="AJ1388" s="11">
        <v>0</v>
      </c>
      <c r="AK1388" s="11">
        <v>0</v>
      </c>
      <c r="AL1388" s="11">
        <v>0</v>
      </c>
      <c r="AM1388" s="11">
        <v>0</v>
      </c>
      <c r="AN1388" s="11">
        <v>0</v>
      </c>
      <c r="AO1388" s="11">
        <v>0</v>
      </c>
      <c r="AP1388" s="11">
        <v>172.6</v>
      </c>
      <c r="AQ1388" s="11">
        <v>0</v>
      </c>
      <c r="AR1388" s="11">
        <v>143.41999999999999</v>
      </c>
      <c r="AS1388" s="11">
        <v>0</v>
      </c>
      <c r="AT1388" s="11">
        <f t="shared" si="21"/>
        <v>3100</v>
      </c>
      <c r="AU1388" s="11">
        <v>0</v>
      </c>
      <c r="AV1388" s="11">
        <v>0</v>
      </c>
      <c r="AW1388" s="12">
        <v>131</v>
      </c>
      <c r="AX1388" s="12">
        <v>179</v>
      </c>
      <c r="AY1388" s="11">
        <v>285311.15999999997</v>
      </c>
      <c r="AZ1388" s="11">
        <v>285311.15999999997</v>
      </c>
      <c r="BA1388" s="13">
        <v>90</v>
      </c>
      <c r="BB1388" s="13">
        <v>78.429402130642202</v>
      </c>
      <c r="BC1388" s="13">
        <v>8.5</v>
      </c>
      <c r="BD1388" s="13"/>
      <c r="BE1388" s="9" t="s">
        <v>78</v>
      </c>
      <c r="BF1388" s="6"/>
      <c r="BG1388" s="9" t="s">
        <v>89</v>
      </c>
      <c r="BH1388" s="9" t="s">
        <v>166</v>
      </c>
      <c r="BI1388" s="9" t="s">
        <v>239</v>
      </c>
      <c r="BJ1388" s="9" t="s">
        <v>108</v>
      </c>
      <c r="BK1388" s="7" t="s">
        <v>1859</v>
      </c>
      <c r="BL1388" s="13">
        <v>248630.93</v>
      </c>
      <c r="BM1388" s="7" t="s">
        <v>1861</v>
      </c>
      <c r="BN1388" s="13"/>
      <c r="BO1388" s="14">
        <v>43669</v>
      </c>
      <c r="BP1388" s="14">
        <v>49118</v>
      </c>
      <c r="BQ1388" s="14" t="s">
        <v>1868</v>
      </c>
      <c r="BR1388" s="14" t="s">
        <v>1869</v>
      </c>
      <c r="BS1388" s="14" t="s">
        <v>87</v>
      </c>
      <c r="BT1388" s="14" t="s">
        <v>87</v>
      </c>
      <c r="BU1388" s="13">
        <v>0</v>
      </c>
      <c r="BV1388" s="13">
        <v>0</v>
      </c>
      <c r="BW1388" s="13">
        <v>0</v>
      </c>
    </row>
    <row r="1389" spans="1:75" s="1" customFormat="1" ht="18.2" customHeight="1" x14ac:dyDescent="0.15">
      <c r="A1389" s="15">
        <v>1384</v>
      </c>
      <c r="B1389" s="16" t="s">
        <v>75</v>
      </c>
      <c r="C1389" s="16" t="s">
        <v>76</v>
      </c>
      <c r="D1389" s="17">
        <v>45110</v>
      </c>
      <c r="E1389" s="18" t="s">
        <v>2107</v>
      </c>
      <c r="F1389" s="19">
        <v>1</v>
      </c>
      <c r="G1389" s="19">
        <v>1</v>
      </c>
      <c r="H1389" s="20">
        <v>145370.92000000001</v>
      </c>
      <c r="I1389" s="20">
        <v>2184.9499999999998</v>
      </c>
      <c r="J1389" s="20">
        <v>0</v>
      </c>
      <c r="K1389" s="20">
        <v>147555.87</v>
      </c>
      <c r="L1389" s="20">
        <v>2203.16</v>
      </c>
      <c r="M1389" s="20">
        <v>0</v>
      </c>
      <c r="N1389" s="20">
        <v>2184.9499999999998</v>
      </c>
      <c r="O1389" s="20">
        <v>43.61</v>
      </c>
      <c r="P1389" s="20">
        <v>0</v>
      </c>
      <c r="Q1389" s="20">
        <v>0</v>
      </c>
      <c r="R1389" s="20">
        <v>145327.31</v>
      </c>
      <c r="S1389" s="20">
        <v>1229.6300000000001</v>
      </c>
      <c r="T1389" s="20">
        <v>1211.42</v>
      </c>
      <c r="U1389" s="20">
        <v>0</v>
      </c>
      <c r="V1389" s="20">
        <v>1229.6300000000001</v>
      </c>
      <c r="W1389" s="20">
        <v>1211.42</v>
      </c>
      <c r="X1389" s="20">
        <v>0</v>
      </c>
      <c r="Y1389" s="20">
        <v>0</v>
      </c>
      <c r="Z1389" s="20">
        <v>0</v>
      </c>
      <c r="AA1389" s="20">
        <v>0</v>
      </c>
      <c r="AB1389" s="20">
        <v>0</v>
      </c>
      <c r="AC1389" s="20">
        <v>0</v>
      </c>
      <c r="AD1389" s="20">
        <v>0</v>
      </c>
      <c r="AE1389" s="20">
        <v>0</v>
      </c>
      <c r="AF1389" s="20">
        <v>0</v>
      </c>
      <c r="AG1389" s="20">
        <v>0</v>
      </c>
      <c r="AH1389" s="20">
        <v>170.56</v>
      </c>
      <c r="AI1389" s="20">
        <v>0</v>
      </c>
      <c r="AJ1389" s="20">
        <v>0</v>
      </c>
      <c r="AK1389" s="20">
        <v>0</v>
      </c>
      <c r="AL1389" s="20">
        <v>350</v>
      </c>
      <c r="AM1389" s="20">
        <v>0</v>
      </c>
      <c r="AN1389" s="20">
        <v>0</v>
      </c>
      <c r="AO1389" s="20">
        <v>170.4</v>
      </c>
      <c r="AP1389" s="20">
        <v>0</v>
      </c>
      <c r="AQ1389" s="20">
        <v>0</v>
      </c>
      <c r="AR1389" s="20">
        <v>0</v>
      </c>
      <c r="AS1389" s="20">
        <v>0</v>
      </c>
      <c r="AT1389" s="11">
        <f t="shared" si="21"/>
        <v>5360.57</v>
      </c>
      <c r="AU1389" s="20">
        <v>2159.5500000000002</v>
      </c>
      <c r="AV1389" s="20">
        <v>0</v>
      </c>
      <c r="AW1389" s="21">
        <v>91</v>
      </c>
      <c r="AX1389" s="21">
        <v>139</v>
      </c>
      <c r="AY1389" s="20">
        <v>390000</v>
      </c>
      <c r="AZ1389" s="20">
        <v>266928.03999999998</v>
      </c>
      <c r="BA1389" s="22">
        <v>69.206400000000002</v>
      </c>
      <c r="BB1389" s="22">
        <v>37.678993734730902</v>
      </c>
      <c r="BC1389" s="22">
        <v>10</v>
      </c>
      <c r="BD1389" s="22"/>
      <c r="BE1389" s="18" t="s">
        <v>78</v>
      </c>
      <c r="BF1389" s="15"/>
      <c r="BG1389" s="18" t="s">
        <v>241</v>
      </c>
      <c r="BH1389" s="18" t="s">
        <v>383</v>
      </c>
      <c r="BI1389" s="18" t="s">
        <v>384</v>
      </c>
      <c r="BJ1389" s="18" t="s">
        <v>95</v>
      </c>
      <c r="BK1389" s="16" t="s">
        <v>1859</v>
      </c>
      <c r="BL1389" s="22">
        <v>145327.31</v>
      </c>
      <c r="BM1389" s="16" t="s">
        <v>1861</v>
      </c>
      <c r="BN1389" s="22"/>
      <c r="BO1389" s="23">
        <v>43669</v>
      </c>
      <c r="BP1389" s="23">
        <v>47902</v>
      </c>
      <c r="BQ1389" s="14" t="s">
        <v>1868</v>
      </c>
      <c r="BR1389" s="14" t="s">
        <v>1869</v>
      </c>
      <c r="BS1389" s="14" t="s">
        <v>87</v>
      </c>
      <c r="BT1389" s="14" t="s">
        <v>87</v>
      </c>
      <c r="BU1389" s="22">
        <v>0</v>
      </c>
      <c r="BV1389" s="22">
        <v>0</v>
      </c>
      <c r="BW1389" s="22">
        <v>0</v>
      </c>
    </row>
    <row r="1390" spans="1:75" s="1" customFormat="1" ht="18.2" customHeight="1" x14ac:dyDescent="0.15">
      <c r="A1390" s="6">
        <v>1385</v>
      </c>
      <c r="B1390" s="7" t="s">
        <v>75</v>
      </c>
      <c r="C1390" s="7" t="s">
        <v>76</v>
      </c>
      <c r="D1390" s="8">
        <v>45110</v>
      </c>
      <c r="E1390" s="9" t="s">
        <v>2108</v>
      </c>
      <c r="F1390" s="10">
        <v>1</v>
      </c>
      <c r="G1390" s="10">
        <v>0</v>
      </c>
      <c r="H1390" s="11">
        <v>245614.4</v>
      </c>
      <c r="I1390" s="11">
        <v>0</v>
      </c>
      <c r="J1390" s="11">
        <v>0</v>
      </c>
      <c r="K1390" s="11">
        <v>245614.4</v>
      </c>
      <c r="L1390" s="11">
        <v>2457.89</v>
      </c>
      <c r="M1390" s="11">
        <v>0</v>
      </c>
      <c r="N1390" s="11">
        <v>0</v>
      </c>
      <c r="O1390" s="11">
        <v>0</v>
      </c>
      <c r="P1390" s="11">
        <v>0</v>
      </c>
      <c r="Q1390" s="11">
        <v>0</v>
      </c>
      <c r="R1390" s="11">
        <v>245614.4</v>
      </c>
      <c r="S1390" s="11">
        <v>0</v>
      </c>
      <c r="T1390" s="11">
        <v>2046.79</v>
      </c>
      <c r="U1390" s="11">
        <v>0</v>
      </c>
      <c r="V1390" s="11">
        <v>0</v>
      </c>
      <c r="W1390" s="11">
        <v>0</v>
      </c>
      <c r="X1390" s="11">
        <v>0</v>
      </c>
      <c r="Y1390" s="11">
        <v>0</v>
      </c>
      <c r="Z1390" s="11">
        <v>2046.79</v>
      </c>
      <c r="AA1390" s="11">
        <v>0</v>
      </c>
      <c r="AB1390" s="11">
        <v>0</v>
      </c>
      <c r="AC1390" s="11">
        <v>0</v>
      </c>
      <c r="AD1390" s="11">
        <v>0</v>
      </c>
      <c r="AE1390" s="11">
        <v>0</v>
      </c>
      <c r="AF1390" s="11">
        <v>0</v>
      </c>
      <c r="AG1390" s="11">
        <v>0</v>
      </c>
      <c r="AH1390" s="11">
        <v>22.5</v>
      </c>
      <c r="AI1390" s="11">
        <v>0</v>
      </c>
      <c r="AJ1390" s="11">
        <v>0</v>
      </c>
      <c r="AK1390" s="11">
        <v>0</v>
      </c>
      <c r="AL1390" s="11">
        <v>0</v>
      </c>
      <c r="AM1390" s="11">
        <v>0</v>
      </c>
      <c r="AN1390" s="11">
        <v>0</v>
      </c>
      <c r="AO1390" s="11">
        <v>0</v>
      </c>
      <c r="AP1390" s="11">
        <v>0</v>
      </c>
      <c r="AQ1390" s="11">
        <v>0</v>
      </c>
      <c r="AR1390" s="11">
        <v>22.5</v>
      </c>
      <c r="AS1390" s="11">
        <v>0</v>
      </c>
      <c r="AT1390" s="11">
        <f t="shared" si="21"/>
        <v>0</v>
      </c>
      <c r="AU1390" s="11">
        <v>2457.89</v>
      </c>
      <c r="AV1390" s="11">
        <v>2046.79</v>
      </c>
      <c r="AW1390" s="12">
        <v>72</v>
      </c>
      <c r="AX1390" s="12">
        <v>120</v>
      </c>
      <c r="AY1390" s="11">
        <v>411999.99</v>
      </c>
      <c r="AZ1390" s="11">
        <v>319964.42</v>
      </c>
      <c r="BA1390" s="13">
        <v>73.675971000000004</v>
      </c>
      <c r="BB1390" s="13">
        <v>56.555911471601803</v>
      </c>
      <c r="BC1390" s="13">
        <v>10</v>
      </c>
      <c r="BD1390" s="13"/>
      <c r="BE1390" s="9" t="s">
        <v>78</v>
      </c>
      <c r="BF1390" s="6"/>
      <c r="BG1390" s="9" t="s">
        <v>79</v>
      </c>
      <c r="BH1390" s="9" t="s">
        <v>195</v>
      </c>
      <c r="BI1390" s="9" t="s">
        <v>627</v>
      </c>
      <c r="BJ1390" s="9" t="s">
        <v>95</v>
      </c>
      <c r="BK1390" s="7" t="s">
        <v>1859</v>
      </c>
      <c r="BL1390" s="13">
        <v>245614.4</v>
      </c>
      <c r="BM1390" s="7" t="s">
        <v>1861</v>
      </c>
      <c r="BN1390" s="13"/>
      <c r="BO1390" s="14">
        <v>43669</v>
      </c>
      <c r="BP1390" s="14">
        <v>47322</v>
      </c>
      <c r="BQ1390" s="14" t="s">
        <v>1868</v>
      </c>
      <c r="BR1390" s="14" t="s">
        <v>1869</v>
      </c>
      <c r="BS1390" s="14" t="s">
        <v>87</v>
      </c>
      <c r="BT1390" s="14" t="s">
        <v>87</v>
      </c>
      <c r="BU1390" s="13">
        <v>169.07</v>
      </c>
      <c r="BV1390" s="13">
        <v>0</v>
      </c>
      <c r="BW1390" s="13">
        <v>0</v>
      </c>
    </row>
    <row r="1391" spans="1:75" s="1" customFormat="1" ht="18.2" customHeight="1" x14ac:dyDescent="0.15">
      <c r="A1391" s="15">
        <v>1386</v>
      </c>
      <c r="B1391" s="16" t="s">
        <v>75</v>
      </c>
      <c r="C1391" s="16" t="s">
        <v>76</v>
      </c>
      <c r="D1391" s="17">
        <v>45110</v>
      </c>
      <c r="E1391" s="18" t="s">
        <v>2109</v>
      </c>
      <c r="F1391" s="19">
        <v>8</v>
      </c>
      <c r="G1391" s="19">
        <v>8</v>
      </c>
      <c r="H1391" s="20">
        <v>239280.64000000001</v>
      </c>
      <c r="I1391" s="20">
        <v>7569.16</v>
      </c>
      <c r="J1391" s="20">
        <v>0</v>
      </c>
      <c r="K1391" s="20">
        <v>246849.8</v>
      </c>
      <c r="L1391" s="20">
        <v>1001.75</v>
      </c>
      <c r="M1391" s="20">
        <v>0</v>
      </c>
      <c r="N1391" s="20">
        <v>932.75</v>
      </c>
      <c r="O1391" s="20">
        <v>0</v>
      </c>
      <c r="P1391" s="20">
        <v>0</v>
      </c>
      <c r="Q1391" s="20">
        <v>0</v>
      </c>
      <c r="R1391" s="20">
        <v>245917.05</v>
      </c>
      <c r="S1391" s="20">
        <v>14186.04</v>
      </c>
      <c r="T1391" s="20">
        <v>1994.01</v>
      </c>
      <c r="U1391" s="20">
        <v>0</v>
      </c>
      <c r="V1391" s="20">
        <v>2050.54</v>
      </c>
      <c r="W1391" s="20">
        <v>0</v>
      </c>
      <c r="X1391" s="20">
        <v>0</v>
      </c>
      <c r="Y1391" s="20">
        <v>0</v>
      </c>
      <c r="Z1391" s="20">
        <v>14129.51</v>
      </c>
      <c r="AA1391" s="20">
        <v>0</v>
      </c>
      <c r="AB1391" s="20">
        <v>0</v>
      </c>
      <c r="AC1391" s="20">
        <v>0</v>
      </c>
      <c r="AD1391" s="20">
        <v>0</v>
      </c>
      <c r="AE1391" s="20">
        <v>0</v>
      </c>
      <c r="AF1391" s="20">
        <v>0</v>
      </c>
      <c r="AG1391" s="20">
        <v>0</v>
      </c>
      <c r="AH1391" s="20">
        <v>0</v>
      </c>
      <c r="AI1391" s="20">
        <v>0</v>
      </c>
      <c r="AJ1391" s="20">
        <v>0</v>
      </c>
      <c r="AK1391" s="20">
        <v>0</v>
      </c>
      <c r="AL1391" s="20">
        <v>350</v>
      </c>
      <c r="AM1391" s="20">
        <v>0</v>
      </c>
      <c r="AN1391" s="20">
        <v>0</v>
      </c>
      <c r="AO1391" s="20">
        <v>166.71</v>
      </c>
      <c r="AP1391" s="20">
        <v>0</v>
      </c>
      <c r="AQ1391" s="20">
        <v>0</v>
      </c>
      <c r="AR1391" s="20">
        <v>0</v>
      </c>
      <c r="AS1391" s="20">
        <v>0</v>
      </c>
      <c r="AT1391" s="11">
        <f t="shared" si="21"/>
        <v>3500</v>
      </c>
      <c r="AU1391" s="20">
        <v>7638.16</v>
      </c>
      <c r="AV1391" s="20">
        <v>14129.51</v>
      </c>
      <c r="AW1391" s="21">
        <v>131</v>
      </c>
      <c r="AX1391" s="21">
        <v>179</v>
      </c>
      <c r="AY1391" s="20">
        <v>370000</v>
      </c>
      <c r="AZ1391" s="20">
        <v>269583.21999999997</v>
      </c>
      <c r="BA1391" s="22">
        <v>66.177132</v>
      </c>
      <c r="BB1391" s="22">
        <v>60.3675743575605</v>
      </c>
      <c r="BC1391" s="22">
        <v>10</v>
      </c>
      <c r="BD1391" s="22"/>
      <c r="BE1391" s="18" t="s">
        <v>78</v>
      </c>
      <c r="BF1391" s="15"/>
      <c r="BG1391" s="18" t="s">
        <v>199</v>
      </c>
      <c r="BH1391" s="18" t="s">
        <v>489</v>
      </c>
      <c r="BI1391" s="18" t="s">
        <v>490</v>
      </c>
      <c r="BJ1391" s="18" t="s">
        <v>82</v>
      </c>
      <c r="BK1391" s="16" t="s">
        <v>1859</v>
      </c>
      <c r="BL1391" s="22">
        <v>245917.05</v>
      </c>
      <c r="BM1391" s="16" t="s">
        <v>1861</v>
      </c>
      <c r="BN1391" s="22"/>
      <c r="BO1391" s="23">
        <v>43675</v>
      </c>
      <c r="BP1391" s="23">
        <v>49124</v>
      </c>
      <c r="BQ1391" s="14" t="s">
        <v>1862</v>
      </c>
      <c r="BR1391" s="14" t="s">
        <v>1863</v>
      </c>
      <c r="BS1391" s="14" t="s">
        <v>87</v>
      </c>
      <c r="BT1391" s="14" t="s">
        <v>87</v>
      </c>
      <c r="BU1391" s="22">
        <v>1166.97</v>
      </c>
      <c r="BV1391" s="22">
        <v>0</v>
      </c>
      <c r="BW1391" s="22">
        <v>0</v>
      </c>
    </row>
    <row r="1392" spans="1:75" s="1" customFormat="1" ht="18.2" customHeight="1" x14ac:dyDescent="0.15">
      <c r="A1392" s="6">
        <v>1387</v>
      </c>
      <c r="B1392" s="7" t="s">
        <v>75</v>
      </c>
      <c r="C1392" s="7" t="s">
        <v>76</v>
      </c>
      <c r="D1392" s="8">
        <v>45110</v>
      </c>
      <c r="E1392" s="9" t="s">
        <v>2110</v>
      </c>
      <c r="F1392" s="10">
        <v>0</v>
      </c>
      <c r="G1392" s="10">
        <v>0</v>
      </c>
      <c r="H1392" s="11">
        <v>128918.44</v>
      </c>
      <c r="I1392" s="11">
        <v>0</v>
      </c>
      <c r="J1392" s="11">
        <v>0</v>
      </c>
      <c r="K1392" s="11">
        <v>128918.44</v>
      </c>
      <c r="L1392" s="11">
        <v>1656.92</v>
      </c>
      <c r="M1392" s="11">
        <v>0</v>
      </c>
      <c r="N1392" s="11">
        <v>0</v>
      </c>
      <c r="O1392" s="11">
        <v>1656.92</v>
      </c>
      <c r="P1392" s="11">
        <v>0</v>
      </c>
      <c r="Q1392" s="11">
        <v>0</v>
      </c>
      <c r="R1392" s="11">
        <v>127261.52</v>
      </c>
      <c r="S1392" s="11">
        <v>0</v>
      </c>
      <c r="T1392" s="11">
        <v>1074.32</v>
      </c>
      <c r="U1392" s="11">
        <v>0</v>
      </c>
      <c r="V1392" s="11">
        <v>0</v>
      </c>
      <c r="W1392" s="11">
        <v>1074.32</v>
      </c>
      <c r="X1392" s="11">
        <v>0</v>
      </c>
      <c r="Y1392" s="11">
        <v>0</v>
      </c>
      <c r="Z1392" s="11">
        <v>0</v>
      </c>
      <c r="AA1392" s="11">
        <v>0</v>
      </c>
      <c r="AB1392" s="11">
        <v>0</v>
      </c>
      <c r="AC1392" s="11">
        <v>0</v>
      </c>
      <c r="AD1392" s="11">
        <v>0</v>
      </c>
      <c r="AE1392" s="11">
        <v>0</v>
      </c>
      <c r="AF1392" s="11">
        <v>0</v>
      </c>
      <c r="AG1392" s="11">
        <v>0</v>
      </c>
      <c r="AH1392" s="11">
        <v>125.93</v>
      </c>
      <c r="AI1392" s="11">
        <v>0</v>
      </c>
      <c r="AJ1392" s="11">
        <v>0</v>
      </c>
      <c r="AK1392" s="11">
        <v>0</v>
      </c>
      <c r="AL1392" s="11">
        <v>0</v>
      </c>
      <c r="AM1392" s="11">
        <v>0</v>
      </c>
      <c r="AN1392" s="11">
        <v>0</v>
      </c>
      <c r="AO1392" s="11">
        <v>0</v>
      </c>
      <c r="AP1392" s="11">
        <v>0</v>
      </c>
      <c r="AQ1392" s="11">
        <v>0</v>
      </c>
      <c r="AR1392" s="11">
        <v>0</v>
      </c>
      <c r="AS1392" s="11">
        <v>0</v>
      </c>
      <c r="AT1392" s="11">
        <f t="shared" si="21"/>
        <v>2857.17</v>
      </c>
      <c r="AU1392" s="11">
        <v>0</v>
      </c>
      <c r="AV1392" s="11">
        <v>0</v>
      </c>
      <c r="AW1392" s="12">
        <v>72</v>
      </c>
      <c r="AX1392" s="12">
        <v>113</v>
      </c>
      <c r="AY1392" s="11">
        <v>284905.92450000002</v>
      </c>
      <c r="AZ1392" s="11">
        <v>199434.14</v>
      </c>
      <c r="BA1392" s="13">
        <v>90</v>
      </c>
      <c r="BB1392" s="13">
        <v>57.430171183329001</v>
      </c>
      <c r="BC1392" s="13">
        <v>10</v>
      </c>
      <c r="BD1392" s="13"/>
      <c r="BE1392" s="9" t="s">
        <v>78</v>
      </c>
      <c r="BF1392" s="6"/>
      <c r="BG1392" s="9" t="s">
        <v>300</v>
      </c>
      <c r="BH1392" s="9" t="s">
        <v>301</v>
      </c>
      <c r="BI1392" s="9" t="s">
        <v>733</v>
      </c>
      <c r="BJ1392" s="9" t="s">
        <v>108</v>
      </c>
      <c r="BK1392" s="7" t="s">
        <v>1859</v>
      </c>
      <c r="BL1392" s="13">
        <v>127261.52</v>
      </c>
      <c r="BM1392" s="7" t="s">
        <v>1861</v>
      </c>
      <c r="BN1392" s="13"/>
      <c r="BO1392" s="14">
        <v>43886</v>
      </c>
      <c r="BP1392" s="14">
        <v>47324</v>
      </c>
      <c r="BQ1392" s="14" t="s">
        <v>1868</v>
      </c>
      <c r="BR1392" s="14" t="s">
        <v>1869</v>
      </c>
      <c r="BS1392" s="14" t="s">
        <v>87</v>
      </c>
      <c r="BT1392" s="14" t="s">
        <v>87</v>
      </c>
      <c r="BU1392" s="13">
        <v>0</v>
      </c>
      <c r="BV1392" s="13">
        <v>0</v>
      </c>
      <c r="BW1392" s="13">
        <v>0</v>
      </c>
    </row>
    <row r="1393" spans="1:75" s="1" customFormat="1" ht="18.2" customHeight="1" x14ac:dyDescent="0.15">
      <c r="A1393" s="15">
        <v>1388</v>
      </c>
      <c r="B1393" s="16" t="s">
        <v>75</v>
      </c>
      <c r="C1393" s="16" t="s">
        <v>76</v>
      </c>
      <c r="D1393" s="17">
        <v>45110</v>
      </c>
      <c r="E1393" s="18" t="s">
        <v>2111</v>
      </c>
      <c r="F1393" s="19">
        <v>45</v>
      </c>
      <c r="G1393" s="19">
        <v>44</v>
      </c>
      <c r="H1393" s="20">
        <v>275921.02</v>
      </c>
      <c r="I1393" s="20">
        <v>34078.99</v>
      </c>
      <c r="J1393" s="20">
        <v>0</v>
      </c>
      <c r="K1393" s="20">
        <v>310000.01</v>
      </c>
      <c r="L1393" s="20">
        <v>1155.1600000000001</v>
      </c>
      <c r="M1393" s="20">
        <v>0</v>
      </c>
      <c r="N1393" s="20">
        <v>0</v>
      </c>
      <c r="O1393" s="20">
        <v>0</v>
      </c>
      <c r="P1393" s="20">
        <v>0</v>
      </c>
      <c r="Q1393" s="20">
        <v>0</v>
      </c>
      <c r="R1393" s="20">
        <v>310000.01</v>
      </c>
      <c r="S1393" s="20">
        <v>116915.01</v>
      </c>
      <c r="T1393" s="20">
        <v>2299.34</v>
      </c>
      <c r="U1393" s="20">
        <v>0</v>
      </c>
      <c r="V1393" s="20">
        <v>0</v>
      </c>
      <c r="W1393" s="20">
        <v>0</v>
      </c>
      <c r="X1393" s="20">
        <v>0</v>
      </c>
      <c r="Y1393" s="20">
        <v>0</v>
      </c>
      <c r="Z1393" s="20">
        <v>119214.35</v>
      </c>
      <c r="AA1393" s="20">
        <v>0</v>
      </c>
      <c r="AB1393" s="20">
        <v>0</v>
      </c>
      <c r="AC1393" s="20">
        <v>0</v>
      </c>
      <c r="AD1393" s="20">
        <v>0</v>
      </c>
      <c r="AE1393" s="20">
        <v>0</v>
      </c>
      <c r="AF1393" s="20">
        <v>0</v>
      </c>
      <c r="AG1393" s="20">
        <v>0</v>
      </c>
      <c r="AH1393" s="20">
        <v>0</v>
      </c>
      <c r="AI1393" s="20">
        <v>0</v>
      </c>
      <c r="AJ1393" s="20">
        <v>0</v>
      </c>
      <c r="AK1393" s="20">
        <v>0</v>
      </c>
      <c r="AL1393" s="20">
        <v>0</v>
      </c>
      <c r="AM1393" s="20">
        <v>0</v>
      </c>
      <c r="AN1393" s="20">
        <v>0</v>
      </c>
      <c r="AO1393" s="20">
        <v>0</v>
      </c>
      <c r="AP1393" s="20">
        <v>0</v>
      </c>
      <c r="AQ1393" s="20">
        <v>0</v>
      </c>
      <c r="AR1393" s="20">
        <v>0</v>
      </c>
      <c r="AS1393" s="20">
        <v>0</v>
      </c>
      <c r="AT1393" s="11">
        <f t="shared" si="21"/>
        <v>0</v>
      </c>
      <c r="AU1393" s="20">
        <v>35234.15</v>
      </c>
      <c r="AV1393" s="20">
        <v>119214.35</v>
      </c>
      <c r="AW1393" s="21">
        <v>131</v>
      </c>
      <c r="AX1393" s="21">
        <v>178</v>
      </c>
      <c r="AY1393" s="20">
        <v>310000.01</v>
      </c>
      <c r="AZ1393" s="20">
        <v>310000.01</v>
      </c>
      <c r="BA1393" s="22">
        <v>89.129026999999994</v>
      </c>
      <c r="BB1393" s="22">
        <v>89.129026999999994</v>
      </c>
      <c r="BC1393" s="22">
        <v>10</v>
      </c>
      <c r="BD1393" s="22"/>
      <c r="BE1393" s="18" t="s">
        <v>78</v>
      </c>
      <c r="BF1393" s="15"/>
      <c r="BG1393" s="18" t="s">
        <v>199</v>
      </c>
      <c r="BH1393" s="18" t="s">
        <v>270</v>
      </c>
      <c r="BI1393" s="18" t="s">
        <v>271</v>
      </c>
      <c r="BJ1393" s="18" t="s">
        <v>82</v>
      </c>
      <c r="BK1393" s="16" t="s">
        <v>1859</v>
      </c>
      <c r="BL1393" s="22">
        <v>310000.01</v>
      </c>
      <c r="BM1393" s="16" t="s">
        <v>1861</v>
      </c>
      <c r="BN1393" s="22"/>
      <c r="BO1393" s="23">
        <v>43686</v>
      </c>
      <c r="BP1393" s="23">
        <v>49104</v>
      </c>
      <c r="BQ1393" s="14" t="s">
        <v>1335</v>
      </c>
      <c r="BR1393" s="14" t="s">
        <v>1336</v>
      </c>
      <c r="BS1393" s="14" t="s">
        <v>87</v>
      </c>
      <c r="BT1393" s="14" t="s">
        <v>87</v>
      </c>
      <c r="BU1393" s="22">
        <v>5772.2</v>
      </c>
      <c r="BV1393" s="22">
        <v>0</v>
      </c>
      <c r="BW1393" s="22">
        <v>0</v>
      </c>
    </row>
    <row r="1394" spans="1:75" s="1" customFormat="1" ht="18.2" customHeight="1" x14ac:dyDescent="0.15">
      <c r="A1394" s="6">
        <v>1389</v>
      </c>
      <c r="B1394" s="7" t="s">
        <v>75</v>
      </c>
      <c r="C1394" s="7" t="s">
        <v>76</v>
      </c>
      <c r="D1394" s="8">
        <v>45110</v>
      </c>
      <c r="E1394" s="9" t="s">
        <v>2112</v>
      </c>
      <c r="F1394" s="10">
        <v>0</v>
      </c>
      <c r="G1394" s="10">
        <v>0</v>
      </c>
      <c r="H1394" s="11">
        <v>477827.85</v>
      </c>
      <c r="I1394" s="11">
        <v>0</v>
      </c>
      <c r="J1394" s="11">
        <v>0</v>
      </c>
      <c r="K1394" s="11">
        <v>477827.85</v>
      </c>
      <c r="L1394" s="11">
        <v>1975.71</v>
      </c>
      <c r="M1394" s="11">
        <v>0</v>
      </c>
      <c r="N1394" s="11">
        <v>0</v>
      </c>
      <c r="O1394" s="11">
        <v>1975.71</v>
      </c>
      <c r="P1394" s="11">
        <v>0</v>
      </c>
      <c r="Q1394" s="11">
        <v>0</v>
      </c>
      <c r="R1394" s="11">
        <v>475852.14</v>
      </c>
      <c r="S1394" s="11">
        <v>0</v>
      </c>
      <c r="T1394" s="11">
        <v>3981.9</v>
      </c>
      <c r="U1394" s="11">
        <v>0</v>
      </c>
      <c r="V1394" s="11">
        <v>0</v>
      </c>
      <c r="W1394" s="11">
        <v>3981.9</v>
      </c>
      <c r="X1394" s="11">
        <v>0</v>
      </c>
      <c r="Y1394" s="11">
        <v>0</v>
      </c>
      <c r="Z1394" s="11">
        <v>0</v>
      </c>
      <c r="AA1394" s="11">
        <v>0</v>
      </c>
      <c r="AB1394" s="11">
        <v>0</v>
      </c>
      <c r="AC1394" s="11">
        <v>0</v>
      </c>
      <c r="AD1394" s="11">
        <v>0</v>
      </c>
      <c r="AE1394" s="11">
        <v>0</v>
      </c>
      <c r="AF1394" s="11">
        <v>0</v>
      </c>
      <c r="AG1394" s="11">
        <v>0</v>
      </c>
      <c r="AH1394" s="11">
        <v>350.06</v>
      </c>
      <c r="AI1394" s="11">
        <v>0</v>
      </c>
      <c r="AJ1394" s="11">
        <v>0</v>
      </c>
      <c r="AK1394" s="11">
        <v>0</v>
      </c>
      <c r="AL1394" s="11">
        <v>0</v>
      </c>
      <c r="AM1394" s="11">
        <v>0</v>
      </c>
      <c r="AN1394" s="11">
        <v>0</v>
      </c>
      <c r="AO1394" s="11">
        <v>0</v>
      </c>
      <c r="AP1394" s="11">
        <v>92.33</v>
      </c>
      <c r="AQ1394" s="11">
        <v>0</v>
      </c>
      <c r="AR1394" s="11">
        <v>0</v>
      </c>
      <c r="AS1394" s="11">
        <v>0</v>
      </c>
      <c r="AT1394" s="11">
        <f t="shared" si="21"/>
        <v>6400</v>
      </c>
      <c r="AU1394" s="11">
        <v>0</v>
      </c>
      <c r="AV1394" s="11">
        <v>0</v>
      </c>
      <c r="AW1394" s="12">
        <v>132</v>
      </c>
      <c r="AX1394" s="12">
        <v>180</v>
      </c>
      <c r="AY1394" s="11">
        <v>791999.98660499998</v>
      </c>
      <c r="AZ1394" s="11">
        <v>554399.99</v>
      </c>
      <c r="BA1394" s="13">
        <v>89.772730999999993</v>
      </c>
      <c r="BB1394" s="13">
        <v>77.053656079601197</v>
      </c>
      <c r="BC1394" s="13">
        <v>10</v>
      </c>
      <c r="BD1394" s="13"/>
      <c r="BE1394" s="9" t="s">
        <v>78</v>
      </c>
      <c r="BF1394" s="6"/>
      <c r="BG1394" s="9" t="s">
        <v>99</v>
      </c>
      <c r="BH1394" s="9" t="s">
        <v>273</v>
      </c>
      <c r="BI1394" s="9" t="s">
        <v>742</v>
      </c>
      <c r="BJ1394" s="9" t="s">
        <v>108</v>
      </c>
      <c r="BK1394" s="7" t="s">
        <v>1859</v>
      </c>
      <c r="BL1394" s="13">
        <v>475852.14</v>
      </c>
      <c r="BM1394" s="7" t="s">
        <v>1861</v>
      </c>
      <c r="BN1394" s="13"/>
      <c r="BO1394" s="14">
        <v>43675</v>
      </c>
      <c r="BP1394" s="14">
        <v>49154</v>
      </c>
      <c r="BQ1394" s="14" t="s">
        <v>1868</v>
      </c>
      <c r="BR1394" s="14" t="s">
        <v>1869</v>
      </c>
      <c r="BS1394" s="14" t="s">
        <v>87</v>
      </c>
      <c r="BT1394" s="14" t="s">
        <v>87</v>
      </c>
      <c r="BU1394" s="13">
        <v>0</v>
      </c>
      <c r="BV1394" s="13">
        <v>0</v>
      </c>
      <c r="BW1394" s="13">
        <v>0</v>
      </c>
    </row>
    <row r="1395" spans="1:75" s="1" customFormat="1" ht="18.2" customHeight="1" x14ac:dyDescent="0.15">
      <c r="A1395" s="15">
        <v>1390</v>
      </c>
      <c r="B1395" s="16" t="s">
        <v>75</v>
      </c>
      <c r="C1395" s="16" t="s">
        <v>76</v>
      </c>
      <c r="D1395" s="17">
        <v>45110</v>
      </c>
      <c r="E1395" s="18" t="s">
        <v>2113</v>
      </c>
      <c r="F1395" s="19">
        <v>0</v>
      </c>
      <c r="G1395" s="19">
        <v>0</v>
      </c>
      <c r="H1395" s="20">
        <v>254203.25</v>
      </c>
      <c r="I1395" s="20">
        <v>0</v>
      </c>
      <c r="J1395" s="20">
        <v>0</v>
      </c>
      <c r="K1395" s="20">
        <v>254203.25</v>
      </c>
      <c r="L1395" s="20">
        <v>1064.24</v>
      </c>
      <c r="M1395" s="20">
        <v>0</v>
      </c>
      <c r="N1395" s="20">
        <v>0</v>
      </c>
      <c r="O1395" s="20">
        <v>1064.24</v>
      </c>
      <c r="P1395" s="20">
        <v>0</v>
      </c>
      <c r="Q1395" s="20">
        <v>0</v>
      </c>
      <c r="R1395" s="20">
        <v>253139.01</v>
      </c>
      <c r="S1395" s="20">
        <v>0</v>
      </c>
      <c r="T1395" s="20">
        <v>2118.36</v>
      </c>
      <c r="U1395" s="20">
        <v>0</v>
      </c>
      <c r="V1395" s="20">
        <v>0</v>
      </c>
      <c r="W1395" s="20">
        <v>2118.36</v>
      </c>
      <c r="X1395" s="20">
        <v>0</v>
      </c>
      <c r="Y1395" s="20">
        <v>0</v>
      </c>
      <c r="Z1395" s="20">
        <v>0</v>
      </c>
      <c r="AA1395" s="20">
        <v>0</v>
      </c>
      <c r="AB1395" s="20">
        <v>0</v>
      </c>
      <c r="AC1395" s="20">
        <v>0</v>
      </c>
      <c r="AD1395" s="20">
        <v>0</v>
      </c>
      <c r="AE1395" s="20">
        <v>0</v>
      </c>
      <c r="AF1395" s="20">
        <v>0</v>
      </c>
      <c r="AG1395" s="20">
        <v>0</v>
      </c>
      <c r="AH1395" s="20">
        <v>151.94</v>
      </c>
      <c r="AI1395" s="20">
        <v>0</v>
      </c>
      <c r="AJ1395" s="20">
        <v>0</v>
      </c>
      <c r="AK1395" s="20">
        <v>0</v>
      </c>
      <c r="AL1395" s="20">
        <v>0</v>
      </c>
      <c r="AM1395" s="20">
        <v>0</v>
      </c>
      <c r="AN1395" s="20">
        <v>0</v>
      </c>
      <c r="AO1395" s="20">
        <v>0</v>
      </c>
      <c r="AP1395" s="20">
        <v>67.540000000000006</v>
      </c>
      <c r="AQ1395" s="20">
        <v>0</v>
      </c>
      <c r="AR1395" s="20">
        <v>2.08</v>
      </c>
      <c r="AS1395" s="20">
        <v>0</v>
      </c>
      <c r="AT1395" s="11">
        <f t="shared" si="21"/>
        <v>3400</v>
      </c>
      <c r="AU1395" s="20">
        <v>0</v>
      </c>
      <c r="AV1395" s="20">
        <v>0</v>
      </c>
      <c r="AW1395" s="21">
        <v>131</v>
      </c>
      <c r="AX1395" s="21">
        <v>178</v>
      </c>
      <c r="AY1395" s="20">
        <v>285599.99</v>
      </c>
      <c r="AZ1395" s="20">
        <v>285599.99</v>
      </c>
      <c r="BA1395" s="22">
        <v>89.999999000000003</v>
      </c>
      <c r="BB1395" s="22">
        <v>79.770698335322095</v>
      </c>
      <c r="BC1395" s="22">
        <v>10</v>
      </c>
      <c r="BD1395" s="22"/>
      <c r="BE1395" s="18" t="s">
        <v>78</v>
      </c>
      <c r="BF1395" s="15"/>
      <c r="BG1395" s="18" t="s">
        <v>79</v>
      </c>
      <c r="BH1395" s="18" t="s">
        <v>195</v>
      </c>
      <c r="BI1395" s="18" t="s">
        <v>627</v>
      </c>
      <c r="BJ1395" s="18" t="s">
        <v>108</v>
      </c>
      <c r="BK1395" s="16" t="s">
        <v>1859</v>
      </c>
      <c r="BL1395" s="22">
        <v>253139.01</v>
      </c>
      <c r="BM1395" s="16" t="s">
        <v>1861</v>
      </c>
      <c r="BN1395" s="22"/>
      <c r="BO1395" s="23">
        <v>43700</v>
      </c>
      <c r="BP1395" s="23">
        <v>49118</v>
      </c>
      <c r="BQ1395" s="14" t="s">
        <v>1868</v>
      </c>
      <c r="BR1395" s="14" t="s">
        <v>1869</v>
      </c>
      <c r="BS1395" s="14" t="s">
        <v>87</v>
      </c>
      <c r="BT1395" s="14" t="s">
        <v>87</v>
      </c>
      <c r="BU1395" s="22">
        <v>0</v>
      </c>
      <c r="BV1395" s="22">
        <v>0</v>
      </c>
      <c r="BW1395" s="22">
        <v>0</v>
      </c>
    </row>
    <row r="1396" spans="1:75" s="1" customFormat="1" ht="18.2" customHeight="1" x14ac:dyDescent="0.15">
      <c r="A1396" s="6">
        <v>1391</v>
      </c>
      <c r="B1396" s="7" t="s">
        <v>75</v>
      </c>
      <c r="C1396" s="7" t="s">
        <v>76</v>
      </c>
      <c r="D1396" s="8">
        <v>45110</v>
      </c>
      <c r="E1396" s="9" t="s">
        <v>2114</v>
      </c>
      <c r="F1396" s="10">
        <v>6</v>
      </c>
      <c r="G1396" s="10">
        <v>5</v>
      </c>
      <c r="H1396" s="11">
        <v>393648.71</v>
      </c>
      <c r="I1396" s="11">
        <v>6483.65</v>
      </c>
      <c r="J1396" s="11">
        <v>0</v>
      </c>
      <c r="K1396" s="11">
        <v>400132.36</v>
      </c>
      <c r="L1396" s="11">
        <v>1648.02</v>
      </c>
      <c r="M1396" s="11">
        <v>0</v>
      </c>
      <c r="N1396" s="11">
        <v>0</v>
      </c>
      <c r="O1396" s="11">
        <v>0</v>
      </c>
      <c r="P1396" s="11">
        <v>0</v>
      </c>
      <c r="Q1396" s="11">
        <v>0</v>
      </c>
      <c r="R1396" s="11">
        <v>400132.36</v>
      </c>
      <c r="S1396" s="11">
        <v>13256.7</v>
      </c>
      <c r="T1396" s="11">
        <v>3280.41</v>
      </c>
      <c r="U1396" s="11">
        <v>0</v>
      </c>
      <c r="V1396" s="11">
        <v>0</v>
      </c>
      <c r="W1396" s="11">
        <v>0</v>
      </c>
      <c r="X1396" s="11">
        <v>0</v>
      </c>
      <c r="Y1396" s="11">
        <v>0</v>
      </c>
      <c r="Z1396" s="11">
        <v>16537.11</v>
      </c>
      <c r="AA1396" s="11">
        <v>0</v>
      </c>
      <c r="AB1396" s="11">
        <v>0</v>
      </c>
      <c r="AC1396" s="11">
        <v>0</v>
      </c>
      <c r="AD1396" s="11">
        <v>0</v>
      </c>
      <c r="AE1396" s="11">
        <v>0</v>
      </c>
      <c r="AF1396" s="11">
        <v>0</v>
      </c>
      <c r="AG1396" s="11">
        <v>0</v>
      </c>
      <c r="AH1396" s="11">
        <v>0</v>
      </c>
      <c r="AI1396" s="11">
        <v>0</v>
      </c>
      <c r="AJ1396" s="11">
        <v>0</v>
      </c>
      <c r="AK1396" s="11">
        <v>0</v>
      </c>
      <c r="AL1396" s="11">
        <v>0</v>
      </c>
      <c r="AM1396" s="11">
        <v>0</v>
      </c>
      <c r="AN1396" s="11">
        <v>0</v>
      </c>
      <c r="AO1396" s="11">
        <v>0</v>
      </c>
      <c r="AP1396" s="11">
        <v>0</v>
      </c>
      <c r="AQ1396" s="11">
        <v>0</v>
      </c>
      <c r="AR1396" s="11">
        <v>0</v>
      </c>
      <c r="AS1396" s="11">
        <v>0</v>
      </c>
      <c r="AT1396" s="11">
        <f t="shared" si="21"/>
        <v>0</v>
      </c>
      <c r="AU1396" s="11">
        <v>8131.67</v>
      </c>
      <c r="AV1396" s="11">
        <v>16537.11</v>
      </c>
      <c r="AW1396" s="12">
        <v>131</v>
      </c>
      <c r="AX1396" s="12">
        <v>178</v>
      </c>
      <c r="AY1396" s="11">
        <v>497952</v>
      </c>
      <c r="AZ1396" s="11">
        <v>442268.02</v>
      </c>
      <c r="BA1396" s="13">
        <v>73.714286000000001</v>
      </c>
      <c r="BB1396" s="13">
        <v>66.691395011773494</v>
      </c>
      <c r="BC1396" s="13">
        <v>10</v>
      </c>
      <c r="BD1396" s="13"/>
      <c r="BE1396" s="9" t="s">
        <v>78</v>
      </c>
      <c r="BF1396" s="6"/>
      <c r="BG1396" s="9" t="s">
        <v>119</v>
      </c>
      <c r="BH1396" s="9" t="s">
        <v>301</v>
      </c>
      <c r="BI1396" s="9" t="s">
        <v>1095</v>
      </c>
      <c r="BJ1396" s="9" t="s">
        <v>95</v>
      </c>
      <c r="BK1396" s="7" t="s">
        <v>1859</v>
      </c>
      <c r="BL1396" s="13">
        <v>400132.36</v>
      </c>
      <c r="BM1396" s="7" t="s">
        <v>1861</v>
      </c>
      <c r="BN1396" s="13"/>
      <c r="BO1396" s="14">
        <v>43705</v>
      </c>
      <c r="BP1396" s="14">
        <v>49123</v>
      </c>
      <c r="BQ1396" s="14" t="s">
        <v>1868</v>
      </c>
      <c r="BR1396" s="14" t="s">
        <v>1869</v>
      </c>
      <c r="BS1396" s="14" t="s">
        <v>87</v>
      </c>
      <c r="BT1396" s="14" t="s">
        <v>87</v>
      </c>
      <c r="BU1396" s="13">
        <v>1241</v>
      </c>
      <c r="BV1396" s="13">
        <v>0</v>
      </c>
      <c r="BW1396" s="13">
        <v>0</v>
      </c>
    </row>
    <row r="1397" spans="1:75" s="1" customFormat="1" ht="18.2" customHeight="1" x14ac:dyDescent="0.15">
      <c r="A1397" s="15">
        <v>1392</v>
      </c>
      <c r="B1397" s="16" t="s">
        <v>75</v>
      </c>
      <c r="C1397" s="16" t="s">
        <v>76</v>
      </c>
      <c r="D1397" s="17">
        <v>45110</v>
      </c>
      <c r="E1397" s="18" t="s">
        <v>2115</v>
      </c>
      <c r="F1397" s="19">
        <v>0</v>
      </c>
      <c r="G1397" s="19">
        <v>0</v>
      </c>
      <c r="H1397" s="20">
        <v>799548.25</v>
      </c>
      <c r="I1397" s="20">
        <v>0</v>
      </c>
      <c r="J1397" s="20">
        <v>0</v>
      </c>
      <c r="K1397" s="20">
        <v>799548.25</v>
      </c>
      <c r="L1397" s="20">
        <v>3347.34</v>
      </c>
      <c r="M1397" s="20">
        <v>0</v>
      </c>
      <c r="N1397" s="20">
        <v>0</v>
      </c>
      <c r="O1397" s="20">
        <v>3347.34</v>
      </c>
      <c r="P1397" s="20">
        <v>0</v>
      </c>
      <c r="Q1397" s="20">
        <v>0</v>
      </c>
      <c r="R1397" s="20">
        <v>796200.91</v>
      </c>
      <c r="S1397" s="20">
        <v>0</v>
      </c>
      <c r="T1397" s="20">
        <v>6662.9</v>
      </c>
      <c r="U1397" s="20">
        <v>0</v>
      </c>
      <c r="V1397" s="20">
        <v>0</v>
      </c>
      <c r="W1397" s="20">
        <v>6662.9</v>
      </c>
      <c r="X1397" s="20">
        <v>0</v>
      </c>
      <c r="Y1397" s="20">
        <v>0</v>
      </c>
      <c r="Z1397" s="20">
        <v>0</v>
      </c>
      <c r="AA1397" s="20">
        <v>0</v>
      </c>
      <c r="AB1397" s="20">
        <v>0</v>
      </c>
      <c r="AC1397" s="20">
        <v>0</v>
      </c>
      <c r="AD1397" s="20">
        <v>0</v>
      </c>
      <c r="AE1397" s="20">
        <v>0</v>
      </c>
      <c r="AF1397" s="20">
        <v>0</v>
      </c>
      <c r="AG1397" s="20">
        <v>0</v>
      </c>
      <c r="AH1397" s="20">
        <v>477.9</v>
      </c>
      <c r="AI1397" s="20">
        <v>0</v>
      </c>
      <c r="AJ1397" s="20">
        <v>0</v>
      </c>
      <c r="AK1397" s="20">
        <v>0</v>
      </c>
      <c r="AL1397" s="20">
        <v>0</v>
      </c>
      <c r="AM1397" s="20">
        <v>0</v>
      </c>
      <c r="AN1397" s="20">
        <v>0</v>
      </c>
      <c r="AO1397" s="20">
        <v>0</v>
      </c>
      <c r="AP1397" s="20">
        <v>0</v>
      </c>
      <c r="AQ1397" s="20">
        <v>0</v>
      </c>
      <c r="AR1397" s="20">
        <v>0</v>
      </c>
      <c r="AS1397" s="20">
        <v>0</v>
      </c>
      <c r="AT1397" s="11">
        <f t="shared" si="21"/>
        <v>10488.14</v>
      </c>
      <c r="AU1397" s="20">
        <v>0</v>
      </c>
      <c r="AV1397" s="20">
        <v>0</v>
      </c>
      <c r="AW1397" s="21">
        <v>131</v>
      </c>
      <c r="AX1397" s="21">
        <v>178</v>
      </c>
      <c r="AY1397" s="20">
        <v>898300.01</v>
      </c>
      <c r="AZ1397" s="20">
        <v>898300.01</v>
      </c>
      <c r="BA1397" s="22">
        <v>89.999996999999993</v>
      </c>
      <c r="BB1397" s="22">
        <v>79.770765572402993</v>
      </c>
      <c r="BC1397" s="22">
        <v>10</v>
      </c>
      <c r="BD1397" s="22"/>
      <c r="BE1397" s="18" t="s">
        <v>78</v>
      </c>
      <c r="BF1397" s="15"/>
      <c r="BG1397" s="18" t="s">
        <v>89</v>
      </c>
      <c r="BH1397" s="18" t="s">
        <v>90</v>
      </c>
      <c r="BI1397" s="18" t="s">
        <v>798</v>
      </c>
      <c r="BJ1397" s="18" t="s">
        <v>108</v>
      </c>
      <c r="BK1397" s="16" t="s">
        <v>1859</v>
      </c>
      <c r="BL1397" s="22">
        <v>796200.91</v>
      </c>
      <c r="BM1397" s="16" t="s">
        <v>1861</v>
      </c>
      <c r="BN1397" s="22"/>
      <c r="BO1397" s="23">
        <v>43705</v>
      </c>
      <c r="BP1397" s="23">
        <v>49123</v>
      </c>
      <c r="BQ1397" s="14" t="s">
        <v>1862</v>
      </c>
      <c r="BR1397" s="14" t="s">
        <v>1863</v>
      </c>
      <c r="BS1397" s="14" t="s">
        <v>87</v>
      </c>
      <c r="BT1397" s="14" t="s">
        <v>87</v>
      </c>
      <c r="BU1397" s="22">
        <v>0</v>
      </c>
      <c r="BV1397" s="22">
        <v>0</v>
      </c>
      <c r="BW1397" s="22">
        <v>0</v>
      </c>
    </row>
    <row r="1398" spans="1:75" s="1" customFormat="1" ht="18.2" customHeight="1" x14ac:dyDescent="0.15">
      <c r="A1398" s="6">
        <v>1393</v>
      </c>
      <c r="B1398" s="7" t="s">
        <v>75</v>
      </c>
      <c r="C1398" s="7" t="s">
        <v>76</v>
      </c>
      <c r="D1398" s="8">
        <v>45110</v>
      </c>
      <c r="E1398" s="9" t="s">
        <v>2116</v>
      </c>
      <c r="F1398" s="10">
        <v>5</v>
      </c>
      <c r="G1398" s="10">
        <v>4</v>
      </c>
      <c r="H1398" s="11">
        <v>213607.72</v>
      </c>
      <c r="I1398" s="11">
        <v>3864.3</v>
      </c>
      <c r="J1398" s="11">
        <v>0</v>
      </c>
      <c r="K1398" s="11">
        <v>217472.02</v>
      </c>
      <c r="L1398" s="11">
        <v>983.25</v>
      </c>
      <c r="M1398" s="11">
        <v>0</v>
      </c>
      <c r="N1398" s="11">
        <v>0</v>
      </c>
      <c r="O1398" s="11">
        <v>0</v>
      </c>
      <c r="P1398" s="11">
        <v>0</v>
      </c>
      <c r="Q1398" s="11">
        <v>0</v>
      </c>
      <c r="R1398" s="11">
        <v>217472.02</v>
      </c>
      <c r="S1398" s="11">
        <v>6101.67</v>
      </c>
      <c r="T1398" s="11">
        <v>1513.05</v>
      </c>
      <c r="U1398" s="11">
        <v>0</v>
      </c>
      <c r="V1398" s="11">
        <v>0</v>
      </c>
      <c r="W1398" s="11">
        <v>0</v>
      </c>
      <c r="X1398" s="11">
        <v>0</v>
      </c>
      <c r="Y1398" s="11">
        <v>0</v>
      </c>
      <c r="Z1398" s="11">
        <v>7614.72</v>
      </c>
      <c r="AA1398" s="11">
        <v>0</v>
      </c>
      <c r="AB1398" s="11">
        <v>0</v>
      </c>
      <c r="AC1398" s="11">
        <v>0</v>
      </c>
      <c r="AD1398" s="11">
        <v>0</v>
      </c>
      <c r="AE1398" s="11">
        <v>0</v>
      </c>
      <c r="AF1398" s="11">
        <v>0</v>
      </c>
      <c r="AG1398" s="11">
        <v>0</v>
      </c>
      <c r="AH1398" s="11">
        <v>0</v>
      </c>
      <c r="AI1398" s="11">
        <v>0</v>
      </c>
      <c r="AJ1398" s="11">
        <v>0</v>
      </c>
      <c r="AK1398" s="11">
        <v>0</v>
      </c>
      <c r="AL1398" s="11">
        <v>0</v>
      </c>
      <c r="AM1398" s="11">
        <v>0</v>
      </c>
      <c r="AN1398" s="11">
        <v>0</v>
      </c>
      <c r="AO1398" s="11">
        <v>0</v>
      </c>
      <c r="AP1398" s="11">
        <v>0</v>
      </c>
      <c r="AQ1398" s="11">
        <v>0</v>
      </c>
      <c r="AR1398" s="11">
        <v>0</v>
      </c>
      <c r="AS1398" s="11">
        <v>0</v>
      </c>
      <c r="AT1398" s="11">
        <f t="shared" si="21"/>
        <v>0</v>
      </c>
      <c r="AU1398" s="11">
        <v>4847.55</v>
      </c>
      <c r="AV1398" s="11">
        <v>7614.72</v>
      </c>
      <c r="AW1398" s="12">
        <v>131</v>
      </c>
      <c r="AX1398" s="12">
        <v>178</v>
      </c>
      <c r="AY1398" s="11">
        <v>243224.44</v>
      </c>
      <c r="AZ1398" s="11">
        <v>243224.44</v>
      </c>
      <c r="BA1398" s="13">
        <v>83.2</v>
      </c>
      <c r="BB1398" s="13">
        <v>74.390846840884905</v>
      </c>
      <c r="BC1398" s="13">
        <v>8.5</v>
      </c>
      <c r="BD1398" s="13"/>
      <c r="BE1398" s="9" t="s">
        <v>78</v>
      </c>
      <c r="BF1398" s="6"/>
      <c r="BG1398" s="9" t="s">
        <v>199</v>
      </c>
      <c r="BH1398" s="9" t="s">
        <v>489</v>
      </c>
      <c r="BI1398" s="9" t="s">
        <v>490</v>
      </c>
      <c r="BJ1398" s="9" t="s">
        <v>95</v>
      </c>
      <c r="BK1398" s="7" t="s">
        <v>1859</v>
      </c>
      <c r="BL1398" s="13">
        <v>217472.02</v>
      </c>
      <c r="BM1398" s="7" t="s">
        <v>1861</v>
      </c>
      <c r="BN1398" s="13"/>
      <c r="BO1398" s="14">
        <v>43705</v>
      </c>
      <c r="BP1398" s="14">
        <v>49123</v>
      </c>
      <c r="BQ1398" s="14" t="s">
        <v>1868</v>
      </c>
      <c r="BR1398" s="14" t="s">
        <v>1869</v>
      </c>
      <c r="BS1398" s="14" t="s">
        <v>87</v>
      </c>
      <c r="BT1398" s="14" t="s">
        <v>87</v>
      </c>
      <c r="BU1398" s="13">
        <v>517.55999999999995</v>
      </c>
      <c r="BV1398" s="13">
        <v>0</v>
      </c>
      <c r="BW1398" s="13">
        <v>0</v>
      </c>
    </row>
    <row r="1399" spans="1:75" s="1" customFormat="1" ht="18.2" customHeight="1" x14ac:dyDescent="0.15">
      <c r="A1399" s="15">
        <v>1394</v>
      </c>
      <c r="B1399" s="16" t="s">
        <v>75</v>
      </c>
      <c r="C1399" s="16" t="s">
        <v>76</v>
      </c>
      <c r="D1399" s="17">
        <v>45110</v>
      </c>
      <c r="E1399" s="18" t="s">
        <v>2117</v>
      </c>
      <c r="F1399" s="19">
        <v>0</v>
      </c>
      <c r="G1399" s="19">
        <v>0</v>
      </c>
      <c r="H1399" s="20">
        <v>263196.28000000003</v>
      </c>
      <c r="I1399" s="20">
        <v>0</v>
      </c>
      <c r="J1399" s="20">
        <v>0</v>
      </c>
      <c r="K1399" s="20">
        <v>263196.28000000003</v>
      </c>
      <c r="L1399" s="20">
        <v>1101.8900000000001</v>
      </c>
      <c r="M1399" s="20">
        <v>0</v>
      </c>
      <c r="N1399" s="20">
        <v>0</v>
      </c>
      <c r="O1399" s="20">
        <v>1101.8900000000001</v>
      </c>
      <c r="P1399" s="20">
        <v>0</v>
      </c>
      <c r="Q1399" s="20">
        <v>0</v>
      </c>
      <c r="R1399" s="20">
        <v>262094.39</v>
      </c>
      <c r="S1399" s="20">
        <v>0</v>
      </c>
      <c r="T1399" s="20">
        <v>2193.3000000000002</v>
      </c>
      <c r="U1399" s="20">
        <v>0</v>
      </c>
      <c r="V1399" s="20">
        <v>0</v>
      </c>
      <c r="W1399" s="20">
        <v>2193.3000000000002</v>
      </c>
      <c r="X1399" s="20">
        <v>0</v>
      </c>
      <c r="Y1399" s="20">
        <v>0</v>
      </c>
      <c r="Z1399" s="20">
        <v>0</v>
      </c>
      <c r="AA1399" s="20">
        <v>0</v>
      </c>
      <c r="AB1399" s="20">
        <v>0</v>
      </c>
      <c r="AC1399" s="20">
        <v>0</v>
      </c>
      <c r="AD1399" s="20">
        <v>0</v>
      </c>
      <c r="AE1399" s="20">
        <v>0</v>
      </c>
      <c r="AF1399" s="20">
        <v>0</v>
      </c>
      <c r="AG1399" s="20">
        <v>0</v>
      </c>
      <c r="AH1399" s="20">
        <v>157.31</v>
      </c>
      <c r="AI1399" s="20">
        <v>0</v>
      </c>
      <c r="AJ1399" s="20">
        <v>0</v>
      </c>
      <c r="AK1399" s="20">
        <v>0</v>
      </c>
      <c r="AL1399" s="20">
        <v>0</v>
      </c>
      <c r="AM1399" s="20">
        <v>0</v>
      </c>
      <c r="AN1399" s="20">
        <v>0</v>
      </c>
      <c r="AO1399" s="20">
        <v>0</v>
      </c>
      <c r="AP1399" s="20">
        <v>5</v>
      </c>
      <c r="AQ1399" s="20">
        <v>0</v>
      </c>
      <c r="AR1399" s="20">
        <v>7.5</v>
      </c>
      <c r="AS1399" s="20">
        <v>0</v>
      </c>
      <c r="AT1399" s="11">
        <f t="shared" si="21"/>
        <v>3450</v>
      </c>
      <c r="AU1399" s="20">
        <v>0</v>
      </c>
      <c r="AV1399" s="20">
        <v>0</v>
      </c>
      <c r="AW1399" s="21">
        <v>131</v>
      </c>
      <c r="AX1399" s="21">
        <v>178</v>
      </c>
      <c r="AY1399" s="20">
        <v>295703.71000000002</v>
      </c>
      <c r="AZ1399" s="20">
        <v>295703.71000000002</v>
      </c>
      <c r="BA1399" s="22">
        <v>89.998875999999996</v>
      </c>
      <c r="BB1399" s="22">
        <v>79.769714441207498</v>
      </c>
      <c r="BC1399" s="22">
        <v>10</v>
      </c>
      <c r="BD1399" s="22"/>
      <c r="BE1399" s="18" t="s">
        <v>78</v>
      </c>
      <c r="BF1399" s="15"/>
      <c r="BG1399" s="18" t="s">
        <v>199</v>
      </c>
      <c r="BH1399" s="18" t="s">
        <v>324</v>
      </c>
      <c r="BI1399" s="18" t="s">
        <v>325</v>
      </c>
      <c r="BJ1399" s="18" t="s">
        <v>108</v>
      </c>
      <c r="BK1399" s="16" t="s">
        <v>1859</v>
      </c>
      <c r="BL1399" s="22">
        <v>262094.39</v>
      </c>
      <c r="BM1399" s="16" t="s">
        <v>1861</v>
      </c>
      <c r="BN1399" s="22"/>
      <c r="BO1399" s="23">
        <v>43705</v>
      </c>
      <c r="BP1399" s="23">
        <v>49123</v>
      </c>
      <c r="BQ1399" s="14" t="s">
        <v>1868</v>
      </c>
      <c r="BR1399" s="14" t="s">
        <v>1869</v>
      </c>
      <c r="BS1399" s="14" t="s">
        <v>87</v>
      </c>
      <c r="BT1399" s="14" t="s">
        <v>87</v>
      </c>
      <c r="BU1399" s="22">
        <v>0</v>
      </c>
      <c r="BV1399" s="22">
        <v>0</v>
      </c>
      <c r="BW1399" s="22">
        <v>0</v>
      </c>
    </row>
    <row r="1400" spans="1:75" s="1" customFormat="1" ht="18.2" customHeight="1" x14ac:dyDescent="0.15">
      <c r="A1400" s="6">
        <v>1395</v>
      </c>
      <c r="B1400" s="7" t="s">
        <v>75</v>
      </c>
      <c r="C1400" s="7" t="s">
        <v>76</v>
      </c>
      <c r="D1400" s="8">
        <v>45110</v>
      </c>
      <c r="E1400" s="9" t="s">
        <v>2118</v>
      </c>
      <c r="F1400" s="10">
        <v>0</v>
      </c>
      <c r="G1400" s="10">
        <v>0</v>
      </c>
      <c r="H1400" s="11">
        <v>214561.2</v>
      </c>
      <c r="I1400" s="11">
        <v>0</v>
      </c>
      <c r="J1400" s="11">
        <v>0</v>
      </c>
      <c r="K1400" s="11">
        <v>214561.2</v>
      </c>
      <c r="L1400" s="11">
        <v>1568.17</v>
      </c>
      <c r="M1400" s="11">
        <v>0</v>
      </c>
      <c r="N1400" s="11">
        <v>0</v>
      </c>
      <c r="O1400" s="11">
        <v>1568.17</v>
      </c>
      <c r="P1400" s="11">
        <v>0</v>
      </c>
      <c r="Q1400" s="11">
        <v>0</v>
      </c>
      <c r="R1400" s="11">
        <v>212993.03</v>
      </c>
      <c r="S1400" s="11">
        <v>0</v>
      </c>
      <c r="T1400" s="11">
        <v>1519.81</v>
      </c>
      <c r="U1400" s="11">
        <v>0</v>
      </c>
      <c r="V1400" s="11">
        <v>0</v>
      </c>
      <c r="W1400" s="11">
        <v>1519.81</v>
      </c>
      <c r="X1400" s="11">
        <v>0</v>
      </c>
      <c r="Y1400" s="11">
        <v>0</v>
      </c>
      <c r="Z1400" s="11">
        <v>0</v>
      </c>
      <c r="AA1400" s="11">
        <v>0</v>
      </c>
      <c r="AB1400" s="11">
        <v>0</v>
      </c>
      <c r="AC1400" s="11">
        <v>0</v>
      </c>
      <c r="AD1400" s="11">
        <v>0</v>
      </c>
      <c r="AE1400" s="11">
        <v>0</v>
      </c>
      <c r="AF1400" s="11">
        <v>0</v>
      </c>
      <c r="AG1400" s="11">
        <v>0</v>
      </c>
      <c r="AH1400" s="11">
        <v>165.43</v>
      </c>
      <c r="AI1400" s="11">
        <v>0</v>
      </c>
      <c r="AJ1400" s="11">
        <v>0</v>
      </c>
      <c r="AK1400" s="11">
        <v>0</v>
      </c>
      <c r="AL1400" s="11">
        <v>0</v>
      </c>
      <c r="AM1400" s="11">
        <v>0</v>
      </c>
      <c r="AN1400" s="11">
        <v>0</v>
      </c>
      <c r="AO1400" s="11">
        <v>0</v>
      </c>
      <c r="AP1400" s="11">
        <v>0</v>
      </c>
      <c r="AQ1400" s="11">
        <v>0</v>
      </c>
      <c r="AR1400" s="11">
        <v>0.59</v>
      </c>
      <c r="AS1400" s="11">
        <v>0</v>
      </c>
      <c r="AT1400" s="11">
        <f t="shared" si="21"/>
        <v>3252.8199999999997</v>
      </c>
      <c r="AU1400" s="11">
        <v>0</v>
      </c>
      <c r="AV1400" s="11">
        <v>0</v>
      </c>
      <c r="AW1400" s="12">
        <v>95</v>
      </c>
      <c r="AX1400" s="12">
        <v>189</v>
      </c>
      <c r="AY1400" s="11">
        <v>310965.14</v>
      </c>
      <c r="AZ1400" s="11">
        <v>310965.14</v>
      </c>
      <c r="BA1400" s="13">
        <v>85</v>
      </c>
      <c r="BB1400" s="13">
        <v>58.220054987513997</v>
      </c>
      <c r="BC1400" s="13">
        <v>8.5</v>
      </c>
      <c r="BD1400" s="13"/>
      <c r="BE1400" s="9" t="s">
        <v>78</v>
      </c>
      <c r="BF1400" s="6"/>
      <c r="BG1400" s="9" t="s">
        <v>105</v>
      </c>
      <c r="BH1400" s="9" t="s">
        <v>106</v>
      </c>
      <c r="BI1400" s="9" t="s">
        <v>107</v>
      </c>
      <c r="BJ1400" s="9" t="s">
        <v>108</v>
      </c>
      <c r="BK1400" s="7" t="s">
        <v>1859</v>
      </c>
      <c r="BL1400" s="13">
        <v>212993.03</v>
      </c>
      <c r="BM1400" s="7" t="s">
        <v>1861</v>
      </c>
      <c r="BN1400" s="13"/>
      <c r="BO1400" s="14">
        <v>42254</v>
      </c>
      <c r="BP1400" s="14">
        <v>48006</v>
      </c>
      <c r="BQ1400" s="14" t="s">
        <v>1868</v>
      </c>
      <c r="BR1400" s="14" t="s">
        <v>1869</v>
      </c>
      <c r="BS1400" s="14" t="s">
        <v>87</v>
      </c>
      <c r="BT1400" s="14" t="s">
        <v>87</v>
      </c>
      <c r="BU1400" s="13">
        <v>0</v>
      </c>
      <c r="BV1400" s="13">
        <v>0</v>
      </c>
      <c r="BW1400" s="13">
        <v>0</v>
      </c>
    </row>
    <row r="1401" spans="1:75" s="1" customFormat="1" ht="18.2" customHeight="1" x14ac:dyDescent="0.15">
      <c r="A1401" s="15">
        <v>1396</v>
      </c>
      <c r="B1401" s="16" t="s">
        <v>75</v>
      </c>
      <c r="C1401" s="16" t="s">
        <v>76</v>
      </c>
      <c r="D1401" s="17">
        <v>45110</v>
      </c>
      <c r="E1401" s="18" t="s">
        <v>2119</v>
      </c>
      <c r="F1401" s="19">
        <v>0</v>
      </c>
      <c r="G1401" s="19">
        <v>0</v>
      </c>
      <c r="H1401" s="20">
        <v>328580.14</v>
      </c>
      <c r="I1401" s="20">
        <v>0</v>
      </c>
      <c r="J1401" s="20">
        <v>0</v>
      </c>
      <c r="K1401" s="20">
        <v>328580.14</v>
      </c>
      <c r="L1401" s="20">
        <v>1375.62</v>
      </c>
      <c r="M1401" s="20">
        <v>0</v>
      </c>
      <c r="N1401" s="20">
        <v>0</v>
      </c>
      <c r="O1401" s="20">
        <v>1375.62</v>
      </c>
      <c r="P1401" s="20">
        <v>0</v>
      </c>
      <c r="Q1401" s="20">
        <v>0</v>
      </c>
      <c r="R1401" s="20">
        <v>327204.52</v>
      </c>
      <c r="S1401" s="20">
        <v>0</v>
      </c>
      <c r="T1401" s="20">
        <v>2738.17</v>
      </c>
      <c r="U1401" s="20">
        <v>0</v>
      </c>
      <c r="V1401" s="20">
        <v>0</v>
      </c>
      <c r="W1401" s="20">
        <v>2738.17</v>
      </c>
      <c r="X1401" s="20">
        <v>0</v>
      </c>
      <c r="Y1401" s="20">
        <v>0</v>
      </c>
      <c r="Z1401" s="20">
        <v>0</v>
      </c>
      <c r="AA1401" s="20">
        <v>0</v>
      </c>
      <c r="AB1401" s="20">
        <v>0</v>
      </c>
      <c r="AC1401" s="20">
        <v>0</v>
      </c>
      <c r="AD1401" s="20">
        <v>0</v>
      </c>
      <c r="AE1401" s="20">
        <v>0</v>
      </c>
      <c r="AF1401" s="20">
        <v>0</v>
      </c>
      <c r="AG1401" s="20">
        <v>0</v>
      </c>
      <c r="AH1401" s="20">
        <v>195.85</v>
      </c>
      <c r="AI1401" s="20">
        <v>0</v>
      </c>
      <c r="AJ1401" s="20">
        <v>0</v>
      </c>
      <c r="AK1401" s="20">
        <v>0</v>
      </c>
      <c r="AL1401" s="20">
        <v>0</v>
      </c>
      <c r="AM1401" s="20">
        <v>0</v>
      </c>
      <c r="AN1401" s="20">
        <v>0</v>
      </c>
      <c r="AO1401" s="20">
        <v>0</v>
      </c>
      <c r="AP1401" s="20">
        <v>0.72</v>
      </c>
      <c r="AQ1401" s="20">
        <v>0</v>
      </c>
      <c r="AR1401" s="20">
        <v>0.36</v>
      </c>
      <c r="AS1401" s="20">
        <v>0</v>
      </c>
      <c r="AT1401" s="11">
        <f t="shared" si="21"/>
        <v>4310</v>
      </c>
      <c r="AU1401" s="20">
        <v>0</v>
      </c>
      <c r="AV1401" s="20">
        <v>0</v>
      </c>
      <c r="AW1401" s="21">
        <v>131</v>
      </c>
      <c r="AX1401" s="21">
        <v>177</v>
      </c>
      <c r="AY1401" s="20">
        <v>368125.71</v>
      </c>
      <c r="AZ1401" s="20">
        <v>368125.71</v>
      </c>
      <c r="BA1401" s="22">
        <v>90</v>
      </c>
      <c r="BB1401" s="22">
        <v>79.995517835469798</v>
      </c>
      <c r="BC1401" s="22">
        <v>10</v>
      </c>
      <c r="BD1401" s="22"/>
      <c r="BE1401" s="18" t="s">
        <v>78</v>
      </c>
      <c r="BF1401" s="15"/>
      <c r="BG1401" s="18" t="s">
        <v>199</v>
      </c>
      <c r="BH1401" s="18" t="s">
        <v>727</v>
      </c>
      <c r="BI1401" s="18" t="s">
        <v>728</v>
      </c>
      <c r="BJ1401" s="18" t="s">
        <v>108</v>
      </c>
      <c r="BK1401" s="16" t="s">
        <v>1859</v>
      </c>
      <c r="BL1401" s="22">
        <v>327204.52</v>
      </c>
      <c r="BM1401" s="16" t="s">
        <v>1861</v>
      </c>
      <c r="BN1401" s="22"/>
      <c r="BO1401" s="23">
        <v>43726</v>
      </c>
      <c r="BP1401" s="23">
        <v>49113</v>
      </c>
      <c r="BQ1401" s="14" t="s">
        <v>315</v>
      </c>
      <c r="BR1401" s="14" t="s">
        <v>316</v>
      </c>
      <c r="BS1401" s="14" t="s">
        <v>87</v>
      </c>
      <c r="BT1401" s="14" t="s">
        <v>87</v>
      </c>
      <c r="BU1401" s="22">
        <v>0</v>
      </c>
      <c r="BV1401" s="22">
        <v>0</v>
      </c>
      <c r="BW1401" s="22">
        <v>0</v>
      </c>
    </row>
    <row r="1402" spans="1:75" s="1" customFormat="1" ht="18.2" customHeight="1" x14ac:dyDescent="0.15">
      <c r="A1402" s="6">
        <v>1397</v>
      </c>
      <c r="B1402" s="7" t="s">
        <v>75</v>
      </c>
      <c r="C1402" s="7" t="s">
        <v>76</v>
      </c>
      <c r="D1402" s="8">
        <v>45110</v>
      </c>
      <c r="E1402" s="9" t="s">
        <v>2120</v>
      </c>
      <c r="F1402" s="10">
        <v>0</v>
      </c>
      <c r="G1402" s="10">
        <v>0</v>
      </c>
      <c r="H1402" s="11">
        <v>230808.56</v>
      </c>
      <c r="I1402" s="11">
        <v>0</v>
      </c>
      <c r="J1402" s="11">
        <v>0</v>
      </c>
      <c r="K1402" s="11">
        <v>230808.56</v>
      </c>
      <c r="L1402" s="11">
        <v>1488.57</v>
      </c>
      <c r="M1402" s="11">
        <v>0</v>
      </c>
      <c r="N1402" s="11">
        <v>0</v>
      </c>
      <c r="O1402" s="11">
        <v>1488.57</v>
      </c>
      <c r="P1402" s="11">
        <v>0</v>
      </c>
      <c r="Q1402" s="11">
        <v>0</v>
      </c>
      <c r="R1402" s="11">
        <v>229319.99</v>
      </c>
      <c r="S1402" s="11">
        <v>0</v>
      </c>
      <c r="T1402" s="11">
        <v>1634.89</v>
      </c>
      <c r="U1402" s="11">
        <v>0</v>
      </c>
      <c r="V1402" s="11">
        <v>0</v>
      </c>
      <c r="W1402" s="11">
        <v>1634.89</v>
      </c>
      <c r="X1402" s="11">
        <v>0</v>
      </c>
      <c r="Y1402" s="11">
        <v>0</v>
      </c>
      <c r="Z1402" s="11">
        <v>0</v>
      </c>
      <c r="AA1402" s="11">
        <v>0</v>
      </c>
      <c r="AB1402" s="11">
        <v>0</v>
      </c>
      <c r="AC1402" s="11">
        <v>0</v>
      </c>
      <c r="AD1402" s="11">
        <v>0</v>
      </c>
      <c r="AE1402" s="11">
        <v>0</v>
      </c>
      <c r="AF1402" s="11">
        <v>0</v>
      </c>
      <c r="AG1402" s="11">
        <v>0</v>
      </c>
      <c r="AH1402" s="11">
        <v>171.47</v>
      </c>
      <c r="AI1402" s="11">
        <v>0</v>
      </c>
      <c r="AJ1402" s="11">
        <v>0</v>
      </c>
      <c r="AK1402" s="11">
        <v>0</v>
      </c>
      <c r="AL1402" s="11">
        <v>0</v>
      </c>
      <c r="AM1402" s="11">
        <v>0</v>
      </c>
      <c r="AN1402" s="11">
        <v>0</v>
      </c>
      <c r="AO1402" s="11">
        <v>0</v>
      </c>
      <c r="AP1402" s="11">
        <v>198.43</v>
      </c>
      <c r="AQ1402" s="11">
        <v>0</v>
      </c>
      <c r="AR1402" s="11">
        <v>193.36</v>
      </c>
      <c r="AS1402" s="11">
        <v>0</v>
      </c>
      <c r="AT1402" s="11">
        <f t="shared" si="21"/>
        <v>3300</v>
      </c>
      <c r="AU1402" s="11">
        <v>0</v>
      </c>
      <c r="AV1402" s="11">
        <v>0</v>
      </c>
      <c r="AW1402" s="12">
        <v>104</v>
      </c>
      <c r="AX1402" s="12">
        <v>198</v>
      </c>
      <c r="AY1402" s="11">
        <v>322318.76</v>
      </c>
      <c r="AZ1402" s="11">
        <v>322318.76</v>
      </c>
      <c r="BA1402" s="13">
        <v>90</v>
      </c>
      <c r="BB1402" s="13">
        <v>64.032261417238004</v>
      </c>
      <c r="BC1402" s="13">
        <v>8.5</v>
      </c>
      <c r="BD1402" s="13"/>
      <c r="BE1402" s="9" t="s">
        <v>78</v>
      </c>
      <c r="BF1402" s="6"/>
      <c r="BG1402" s="9" t="s">
        <v>89</v>
      </c>
      <c r="BH1402" s="9" t="s">
        <v>90</v>
      </c>
      <c r="BI1402" s="9" t="s">
        <v>231</v>
      </c>
      <c r="BJ1402" s="9" t="s">
        <v>108</v>
      </c>
      <c r="BK1402" s="7" t="s">
        <v>1859</v>
      </c>
      <c r="BL1402" s="13">
        <v>229319.99</v>
      </c>
      <c r="BM1402" s="7" t="s">
        <v>1861</v>
      </c>
      <c r="BN1402" s="13"/>
      <c r="BO1402" s="14">
        <v>42272</v>
      </c>
      <c r="BP1402" s="14">
        <v>48298</v>
      </c>
      <c r="BQ1402" s="14" t="s">
        <v>1868</v>
      </c>
      <c r="BR1402" s="14" t="s">
        <v>1869</v>
      </c>
      <c r="BS1402" s="14" t="s">
        <v>87</v>
      </c>
      <c r="BT1402" s="14" t="s">
        <v>87</v>
      </c>
      <c r="BU1402" s="13">
        <v>0</v>
      </c>
      <c r="BV1402" s="13">
        <v>0</v>
      </c>
      <c r="BW1402" s="13">
        <v>0</v>
      </c>
    </row>
    <row r="1403" spans="1:75" s="1" customFormat="1" ht="18.2" customHeight="1" x14ac:dyDescent="0.15">
      <c r="A1403" s="15">
        <v>1398</v>
      </c>
      <c r="B1403" s="16" t="s">
        <v>75</v>
      </c>
      <c r="C1403" s="16" t="s">
        <v>76</v>
      </c>
      <c r="D1403" s="17">
        <v>45110</v>
      </c>
      <c r="E1403" s="18" t="s">
        <v>2121</v>
      </c>
      <c r="F1403" s="19">
        <v>13</v>
      </c>
      <c r="G1403" s="19">
        <v>12</v>
      </c>
      <c r="H1403" s="20">
        <v>143065.03</v>
      </c>
      <c r="I1403" s="20">
        <v>12518.91</v>
      </c>
      <c r="J1403" s="20">
        <v>0</v>
      </c>
      <c r="K1403" s="20">
        <v>155583.94</v>
      </c>
      <c r="L1403" s="20">
        <v>1090.1600000000001</v>
      </c>
      <c r="M1403" s="20">
        <v>0</v>
      </c>
      <c r="N1403" s="20">
        <v>0</v>
      </c>
      <c r="O1403" s="20">
        <v>0</v>
      </c>
      <c r="P1403" s="20">
        <v>0</v>
      </c>
      <c r="Q1403" s="20">
        <v>0</v>
      </c>
      <c r="R1403" s="20">
        <v>155583.94</v>
      </c>
      <c r="S1403" s="20">
        <v>12294.33</v>
      </c>
      <c r="T1403" s="20">
        <v>977.61</v>
      </c>
      <c r="U1403" s="20">
        <v>0</v>
      </c>
      <c r="V1403" s="20">
        <v>0</v>
      </c>
      <c r="W1403" s="20">
        <v>0</v>
      </c>
      <c r="X1403" s="20">
        <v>0</v>
      </c>
      <c r="Y1403" s="20">
        <v>0</v>
      </c>
      <c r="Z1403" s="20">
        <v>13271.94</v>
      </c>
      <c r="AA1403" s="20">
        <v>0</v>
      </c>
      <c r="AB1403" s="20">
        <v>0</v>
      </c>
      <c r="AC1403" s="20">
        <v>0</v>
      </c>
      <c r="AD1403" s="20">
        <v>0</v>
      </c>
      <c r="AE1403" s="20">
        <v>0</v>
      </c>
      <c r="AF1403" s="20">
        <v>0</v>
      </c>
      <c r="AG1403" s="20">
        <v>0</v>
      </c>
      <c r="AH1403" s="20">
        <v>0</v>
      </c>
      <c r="AI1403" s="20">
        <v>0</v>
      </c>
      <c r="AJ1403" s="20">
        <v>0</v>
      </c>
      <c r="AK1403" s="20">
        <v>0</v>
      </c>
      <c r="AL1403" s="20">
        <v>0</v>
      </c>
      <c r="AM1403" s="20">
        <v>0</v>
      </c>
      <c r="AN1403" s="20">
        <v>0</v>
      </c>
      <c r="AO1403" s="20">
        <v>0</v>
      </c>
      <c r="AP1403" s="20">
        <v>0</v>
      </c>
      <c r="AQ1403" s="20">
        <v>0</v>
      </c>
      <c r="AR1403" s="20">
        <v>0</v>
      </c>
      <c r="AS1403" s="20">
        <v>0</v>
      </c>
      <c r="AT1403" s="11">
        <f t="shared" si="21"/>
        <v>0</v>
      </c>
      <c r="AU1403" s="20">
        <v>13609.07</v>
      </c>
      <c r="AV1403" s="20">
        <v>13271.94</v>
      </c>
      <c r="AW1403" s="21">
        <v>93</v>
      </c>
      <c r="AX1403" s="21">
        <v>187</v>
      </c>
      <c r="AY1403" s="20">
        <v>210705.28</v>
      </c>
      <c r="AZ1403" s="20">
        <v>210705.28</v>
      </c>
      <c r="BA1403" s="22">
        <v>83.916083999999998</v>
      </c>
      <c r="BB1403" s="22">
        <v>61.963302381843299</v>
      </c>
      <c r="BC1403" s="22">
        <v>8.1999999999999993</v>
      </c>
      <c r="BD1403" s="22"/>
      <c r="BE1403" s="18" t="s">
        <v>78</v>
      </c>
      <c r="BF1403" s="15"/>
      <c r="BG1403" s="18" t="s">
        <v>79</v>
      </c>
      <c r="BH1403" s="18" t="s">
        <v>195</v>
      </c>
      <c r="BI1403" s="18" t="s">
        <v>196</v>
      </c>
      <c r="BJ1403" s="18" t="s">
        <v>82</v>
      </c>
      <c r="BK1403" s="16" t="s">
        <v>1859</v>
      </c>
      <c r="BL1403" s="22">
        <v>155583.94</v>
      </c>
      <c r="BM1403" s="16" t="s">
        <v>1861</v>
      </c>
      <c r="BN1403" s="22"/>
      <c r="BO1403" s="23">
        <v>42254</v>
      </c>
      <c r="BP1403" s="23">
        <v>47945</v>
      </c>
      <c r="BQ1403" s="14" t="s">
        <v>1862</v>
      </c>
      <c r="BR1403" s="14" t="s">
        <v>1863</v>
      </c>
      <c r="BS1403" s="14" t="s">
        <v>87</v>
      </c>
      <c r="BT1403" s="14" t="s">
        <v>87</v>
      </c>
      <c r="BU1403" s="22">
        <v>1457.17</v>
      </c>
      <c r="BV1403" s="22">
        <v>0</v>
      </c>
      <c r="BW1403" s="22">
        <v>0</v>
      </c>
    </row>
    <row r="1404" spans="1:75" s="1" customFormat="1" ht="18.2" customHeight="1" x14ac:dyDescent="0.15">
      <c r="A1404" s="6">
        <v>1399</v>
      </c>
      <c r="B1404" s="7" t="s">
        <v>75</v>
      </c>
      <c r="C1404" s="7" t="s">
        <v>76</v>
      </c>
      <c r="D1404" s="8">
        <v>45110</v>
      </c>
      <c r="E1404" s="9" t="s">
        <v>2122</v>
      </c>
      <c r="F1404" s="10">
        <v>0</v>
      </c>
      <c r="G1404" s="10">
        <v>0</v>
      </c>
      <c r="H1404" s="11">
        <v>184096.18</v>
      </c>
      <c r="I1404" s="11">
        <v>0</v>
      </c>
      <c r="J1404" s="11">
        <v>0</v>
      </c>
      <c r="K1404" s="11">
        <v>184096.18</v>
      </c>
      <c r="L1404" s="11">
        <v>770.74</v>
      </c>
      <c r="M1404" s="11">
        <v>0</v>
      </c>
      <c r="N1404" s="11">
        <v>0</v>
      </c>
      <c r="O1404" s="11">
        <v>770.74</v>
      </c>
      <c r="P1404" s="11">
        <v>0</v>
      </c>
      <c r="Q1404" s="11">
        <v>0</v>
      </c>
      <c r="R1404" s="11">
        <v>183325.44</v>
      </c>
      <c r="S1404" s="11">
        <v>0</v>
      </c>
      <c r="T1404" s="11">
        <v>1534.13</v>
      </c>
      <c r="U1404" s="11">
        <v>0</v>
      </c>
      <c r="V1404" s="11">
        <v>0</v>
      </c>
      <c r="W1404" s="11">
        <v>1534.13</v>
      </c>
      <c r="X1404" s="11">
        <v>0</v>
      </c>
      <c r="Y1404" s="11">
        <v>0</v>
      </c>
      <c r="Z1404" s="11">
        <v>0</v>
      </c>
      <c r="AA1404" s="11">
        <v>0</v>
      </c>
      <c r="AB1404" s="11">
        <v>0</v>
      </c>
      <c r="AC1404" s="11">
        <v>0</v>
      </c>
      <c r="AD1404" s="11">
        <v>0</v>
      </c>
      <c r="AE1404" s="11">
        <v>0</v>
      </c>
      <c r="AF1404" s="11">
        <v>0</v>
      </c>
      <c r="AG1404" s="11">
        <v>0</v>
      </c>
      <c r="AH1404" s="11">
        <v>134.44</v>
      </c>
      <c r="AI1404" s="11">
        <v>0</v>
      </c>
      <c r="AJ1404" s="11">
        <v>0</v>
      </c>
      <c r="AK1404" s="11">
        <v>0</v>
      </c>
      <c r="AL1404" s="11">
        <v>0</v>
      </c>
      <c r="AM1404" s="11">
        <v>0</v>
      </c>
      <c r="AN1404" s="11">
        <v>0</v>
      </c>
      <c r="AO1404" s="11">
        <v>0</v>
      </c>
      <c r="AP1404" s="11">
        <v>13.97</v>
      </c>
      <c r="AQ1404" s="11">
        <v>0</v>
      </c>
      <c r="AR1404" s="11">
        <v>3.28</v>
      </c>
      <c r="AS1404" s="11">
        <v>0</v>
      </c>
      <c r="AT1404" s="11">
        <f t="shared" si="21"/>
        <v>2450</v>
      </c>
      <c r="AU1404" s="11">
        <v>0</v>
      </c>
      <c r="AV1404" s="11">
        <v>0</v>
      </c>
      <c r="AW1404" s="12">
        <v>131</v>
      </c>
      <c r="AX1404" s="12">
        <v>177</v>
      </c>
      <c r="AY1404" s="11">
        <v>304170.54499999998</v>
      </c>
      <c r="AZ1404" s="11">
        <v>212919.39</v>
      </c>
      <c r="BA1404" s="13">
        <v>82.345247000000001</v>
      </c>
      <c r="BB1404" s="13">
        <v>70.899971290466695</v>
      </c>
      <c r="BC1404" s="13">
        <v>10</v>
      </c>
      <c r="BD1404" s="13"/>
      <c r="BE1404" s="9" t="s">
        <v>78</v>
      </c>
      <c r="BF1404" s="6"/>
      <c r="BG1404" s="9" t="s">
        <v>199</v>
      </c>
      <c r="BH1404" s="9" t="s">
        <v>270</v>
      </c>
      <c r="BI1404" s="9" t="s">
        <v>271</v>
      </c>
      <c r="BJ1404" s="9" t="s">
        <v>108</v>
      </c>
      <c r="BK1404" s="7" t="s">
        <v>1859</v>
      </c>
      <c r="BL1404" s="13">
        <v>183325.44</v>
      </c>
      <c r="BM1404" s="7" t="s">
        <v>1861</v>
      </c>
      <c r="BN1404" s="13"/>
      <c r="BO1404" s="14">
        <v>43711</v>
      </c>
      <c r="BP1404" s="14">
        <v>49098</v>
      </c>
      <c r="BQ1404" s="14" t="s">
        <v>1868</v>
      </c>
      <c r="BR1404" s="14" t="s">
        <v>1869</v>
      </c>
      <c r="BS1404" s="14" t="s">
        <v>87</v>
      </c>
      <c r="BT1404" s="14" t="s">
        <v>87</v>
      </c>
      <c r="BU1404" s="13">
        <v>0</v>
      </c>
      <c r="BV1404" s="13">
        <v>0</v>
      </c>
      <c r="BW1404" s="13">
        <v>0</v>
      </c>
    </row>
    <row r="1405" spans="1:75" s="1" customFormat="1" ht="18.2" customHeight="1" x14ac:dyDescent="0.15">
      <c r="A1405" s="15">
        <v>1400</v>
      </c>
      <c r="B1405" s="16" t="s">
        <v>75</v>
      </c>
      <c r="C1405" s="16" t="s">
        <v>76</v>
      </c>
      <c r="D1405" s="17">
        <v>45110</v>
      </c>
      <c r="E1405" s="18" t="s">
        <v>2123</v>
      </c>
      <c r="F1405" s="19">
        <v>0</v>
      </c>
      <c r="G1405" s="19">
        <v>0</v>
      </c>
      <c r="H1405" s="20">
        <v>98613.92</v>
      </c>
      <c r="I1405" s="20">
        <v>0</v>
      </c>
      <c r="J1405" s="20">
        <v>0</v>
      </c>
      <c r="K1405" s="20">
        <v>98613.92</v>
      </c>
      <c r="L1405" s="20">
        <v>5423.71</v>
      </c>
      <c r="M1405" s="20">
        <v>0</v>
      </c>
      <c r="N1405" s="20">
        <v>0</v>
      </c>
      <c r="O1405" s="20">
        <v>5423.71</v>
      </c>
      <c r="P1405" s="20">
        <v>0</v>
      </c>
      <c r="Q1405" s="20">
        <v>0</v>
      </c>
      <c r="R1405" s="20">
        <v>93190.21</v>
      </c>
      <c r="S1405" s="20">
        <v>0</v>
      </c>
      <c r="T1405" s="20">
        <v>821.78</v>
      </c>
      <c r="U1405" s="20">
        <v>0</v>
      </c>
      <c r="V1405" s="20">
        <v>0</v>
      </c>
      <c r="W1405" s="20">
        <v>821.78</v>
      </c>
      <c r="X1405" s="20">
        <v>0</v>
      </c>
      <c r="Y1405" s="20">
        <v>0</v>
      </c>
      <c r="Z1405" s="20">
        <v>0</v>
      </c>
      <c r="AA1405" s="20">
        <v>0</v>
      </c>
      <c r="AB1405" s="20">
        <v>0</v>
      </c>
      <c r="AC1405" s="20">
        <v>0</v>
      </c>
      <c r="AD1405" s="20">
        <v>0</v>
      </c>
      <c r="AE1405" s="20">
        <v>0</v>
      </c>
      <c r="AF1405" s="20">
        <v>0</v>
      </c>
      <c r="AG1405" s="20">
        <v>0</v>
      </c>
      <c r="AH1405" s="20">
        <v>221.92</v>
      </c>
      <c r="AI1405" s="20">
        <v>0</v>
      </c>
      <c r="AJ1405" s="20">
        <v>0</v>
      </c>
      <c r="AK1405" s="20">
        <v>0</v>
      </c>
      <c r="AL1405" s="20">
        <v>0</v>
      </c>
      <c r="AM1405" s="20">
        <v>0</v>
      </c>
      <c r="AN1405" s="20">
        <v>0</v>
      </c>
      <c r="AO1405" s="20">
        <v>0</v>
      </c>
      <c r="AP1405" s="20">
        <v>0</v>
      </c>
      <c r="AQ1405" s="20">
        <v>0</v>
      </c>
      <c r="AR1405" s="20">
        <v>0</v>
      </c>
      <c r="AS1405" s="20">
        <v>0</v>
      </c>
      <c r="AT1405" s="11">
        <f t="shared" si="21"/>
        <v>6467.41</v>
      </c>
      <c r="AU1405" s="20">
        <v>0</v>
      </c>
      <c r="AV1405" s="20">
        <v>0</v>
      </c>
      <c r="AW1405" s="21">
        <v>16</v>
      </c>
      <c r="AX1405" s="21">
        <v>110</v>
      </c>
      <c r="AY1405" s="20">
        <v>417148.8</v>
      </c>
      <c r="AZ1405" s="20">
        <v>417148.8</v>
      </c>
      <c r="BA1405" s="22">
        <v>88</v>
      </c>
      <c r="BB1405" s="22">
        <v>19.659024501568702</v>
      </c>
      <c r="BC1405" s="22">
        <v>10</v>
      </c>
      <c r="BD1405" s="22"/>
      <c r="BE1405" s="18" t="s">
        <v>78</v>
      </c>
      <c r="BF1405" s="15"/>
      <c r="BG1405" s="18" t="s">
        <v>199</v>
      </c>
      <c r="BH1405" s="18" t="s">
        <v>200</v>
      </c>
      <c r="BI1405" s="18" t="s">
        <v>245</v>
      </c>
      <c r="BJ1405" s="18" t="s">
        <v>108</v>
      </c>
      <c r="BK1405" s="16" t="s">
        <v>1859</v>
      </c>
      <c r="BL1405" s="22">
        <v>93190.21</v>
      </c>
      <c r="BM1405" s="16" t="s">
        <v>1861</v>
      </c>
      <c r="BN1405" s="22"/>
      <c r="BO1405" s="23">
        <v>42255</v>
      </c>
      <c r="BP1405" s="23">
        <v>45604</v>
      </c>
      <c r="BQ1405" s="14" t="s">
        <v>1868</v>
      </c>
      <c r="BR1405" s="14" t="s">
        <v>1869</v>
      </c>
      <c r="BS1405" s="14" t="s">
        <v>87</v>
      </c>
      <c r="BT1405" s="14" t="s">
        <v>87</v>
      </c>
      <c r="BU1405" s="22">
        <v>0</v>
      </c>
      <c r="BV1405" s="22">
        <v>0</v>
      </c>
      <c r="BW1405" s="22">
        <v>0</v>
      </c>
    </row>
    <row r="1406" spans="1:75" s="1" customFormat="1" ht="18.2" customHeight="1" x14ac:dyDescent="0.15">
      <c r="A1406" s="6">
        <v>1401</v>
      </c>
      <c r="B1406" s="7" t="s">
        <v>75</v>
      </c>
      <c r="C1406" s="7" t="s">
        <v>76</v>
      </c>
      <c r="D1406" s="8">
        <v>45110</v>
      </c>
      <c r="E1406" s="9" t="s">
        <v>2124</v>
      </c>
      <c r="F1406" s="10">
        <v>40</v>
      </c>
      <c r="G1406" s="10">
        <v>39</v>
      </c>
      <c r="H1406" s="11">
        <v>268884.87</v>
      </c>
      <c r="I1406" s="11">
        <v>31115.15</v>
      </c>
      <c r="J1406" s="11">
        <v>0</v>
      </c>
      <c r="K1406" s="11">
        <v>300000.02</v>
      </c>
      <c r="L1406" s="11">
        <v>1111.77</v>
      </c>
      <c r="M1406" s="11">
        <v>0</v>
      </c>
      <c r="N1406" s="11">
        <v>0</v>
      </c>
      <c r="O1406" s="11">
        <v>0</v>
      </c>
      <c r="P1406" s="11">
        <v>0</v>
      </c>
      <c r="Q1406" s="11">
        <v>0</v>
      </c>
      <c r="R1406" s="11">
        <v>300000.02</v>
      </c>
      <c r="S1406" s="11">
        <v>97938.71</v>
      </c>
      <c r="T1406" s="11">
        <v>2240.71</v>
      </c>
      <c r="U1406" s="11">
        <v>0</v>
      </c>
      <c r="V1406" s="11">
        <v>0</v>
      </c>
      <c r="W1406" s="11">
        <v>0</v>
      </c>
      <c r="X1406" s="11">
        <v>0</v>
      </c>
      <c r="Y1406" s="11">
        <v>0</v>
      </c>
      <c r="Z1406" s="11">
        <v>100179.42</v>
      </c>
      <c r="AA1406" s="11">
        <v>0</v>
      </c>
      <c r="AB1406" s="11">
        <v>0</v>
      </c>
      <c r="AC1406" s="11">
        <v>0</v>
      </c>
      <c r="AD1406" s="11">
        <v>0</v>
      </c>
      <c r="AE1406" s="11">
        <v>0</v>
      </c>
      <c r="AF1406" s="11">
        <v>0</v>
      </c>
      <c r="AG1406" s="11">
        <v>0</v>
      </c>
      <c r="AH1406" s="11">
        <v>0</v>
      </c>
      <c r="AI1406" s="11">
        <v>0</v>
      </c>
      <c r="AJ1406" s="11">
        <v>0</v>
      </c>
      <c r="AK1406" s="11">
        <v>0</v>
      </c>
      <c r="AL1406" s="11">
        <v>0</v>
      </c>
      <c r="AM1406" s="11">
        <v>0</v>
      </c>
      <c r="AN1406" s="11">
        <v>0</v>
      </c>
      <c r="AO1406" s="11">
        <v>0</v>
      </c>
      <c r="AP1406" s="11">
        <v>0</v>
      </c>
      <c r="AQ1406" s="11">
        <v>0</v>
      </c>
      <c r="AR1406" s="11">
        <v>0</v>
      </c>
      <c r="AS1406" s="11">
        <v>0</v>
      </c>
      <c r="AT1406" s="11">
        <f t="shared" si="21"/>
        <v>0</v>
      </c>
      <c r="AU1406" s="11">
        <v>32226.92</v>
      </c>
      <c r="AV1406" s="11">
        <v>100179.42</v>
      </c>
      <c r="AW1406" s="12">
        <v>132</v>
      </c>
      <c r="AX1406" s="12">
        <v>177</v>
      </c>
      <c r="AY1406" s="11">
        <v>300000.02</v>
      </c>
      <c r="AZ1406" s="11">
        <v>300000.02</v>
      </c>
      <c r="BA1406" s="13">
        <v>65.359472999999994</v>
      </c>
      <c r="BB1406" s="13">
        <v>65.359472999999994</v>
      </c>
      <c r="BC1406" s="13">
        <v>10</v>
      </c>
      <c r="BD1406" s="13"/>
      <c r="BE1406" s="9" t="s">
        <v>78</v>
      </c>
      <c r="BF1406" s="6"/>
      <c r="BG1406" s="9" t="s">
        <v>199</v>
      </c>
      <c r="BH1406" s="9" t="s">
        <v>643</v>
      </c>
      <c r="BI1406" s="9" t="s">
        <v>2125</v>
      </c>
      <c r="BJ1406" s="9" t="s">
        <v>82</v>
      </c>
      <c r="BK1406" s="7" t="s">
        <v>1859</v>
      </c>
      <c r="BL1406" s="13">
        <v>300000.02</v>
      </c>
      <c r="BM1406" s="7" t="s">
        <v>1861</v>
      </c>
      <c r="BN1406" s="13"/>
      <c r="BO1406" s="14">
        <v>43768</v>
      </c>
      <c r="BP1406" s="14">
        <v>49155</v>
      </c>
      <c r="BQ1406" s="14" t="s">
        <v>1335</v>
      </c>
      <c r="BR1406" s="14" t="s">
        <v>1336</v>
      </c>
      <c r="BS1406" s="14" t="s">
        <v>87</v>
      </c>
      <c r="BT1406" s="14" t="s">
        <v>87</v>
      </c>
      <c r="BU1406" s="13">
        <v>5266.8</v>
      </c>
      <c r="BV1406" s="13">
        <v>0</v>
      </c>
      <c r="BW1406" s="13">
        <v>0</v>
      </c>
    </row>
    <row r="1407" spans="1:75" s="1" customFormat="1" ht="18.2" customHeight="1" x14ac:dyDescent="0.15">
      <c r="A1407" s="15">
        <v>1402</v>
      </c>
      <c r="B1407" s="16" t="s">
        <v>75</v>
      </c>
      <c r="C1407" s="16" t="s">
        <v>76</v>
      </c>
      <c r="D1407" s="17">
        <v>45110</v>
      </c>
      <c r="E1407" s="18" t="s">
        <v>2126</v>
      </c>
      <c r="F1407" s="19">
        <v>0</v>
      </c>
      <c r="G1407" s="19">
        <v>0</v>
      </c>
      <c r="H1407" s="20">
        <v>459631.05</v>
      </c>
      <c r="I1407" s="20">
        <v>0</v>
      </c>
      <c r="J1407" s="20">
        <v>0</v>
      </c>
      <c r="K1407" s="20">
        <v>459631.05</v>
      </c>
      <c r="L1407" s="20">
        <v>3241.42</v>
      </c>
      <c r="M1407" s="20">
        <v>0</v>
      </c>
      <c r="N1407" s="20">
        <v>0</v>
      </c>
      <c r="O1407" s="20">
        <v>3241.42</v>
      </c>
      <c r="P1407" s="20">
        <v>0</v>
      </c>
      <c r="Q1407" s="20">
        <v>0</v>
      </c>
      <c r="R1407" s="20">
        <v>456389.63</v>
      </c>
      <c r="S1407" s="20">
        <v>0</v>
      </c>
      <c r="T1407" s="20">
        <v>3830.26</v>
      </c>
      <c r="U1407" s="20">
        <v>0</v>
      </c>
      <c r="V1407" s="20">
        <v>0</v>
      </c>
      <c r="W1407" s="20">
        <v>3830.26</v>
      </c>
      <c r="X1407" s="20">
        <v>0</v>
      </c>
      <c r="Y1407" s="20">
        <v>0</v>
      </c>
      <c r="Z1407" s="20">
        <v>0</v>
      </c>
      <c r="AA1407" s="20">
        <v>0</v>
      </c>
      <c r="AB1407" s="20">
        <v>0</v>
      </c>
      <c r="AC1407" s="20">
        <v>0</v>
      </c>
      <c r="AD1407" s="20">
        <v>0</v>
      </c>
      <c r="AE1407" s="20">
        <v>0</v>
      </c>
      <c r="AF1407" s="20">
        <v>0</v>
      </c>
      <c r="AG1407" s="20">
        <v>0</v>
      </c>
      <c r="AH1407" s="20">
        <v>345.8</v>
      </c>
      <c r="AI1407" s="20">
        <v>0</v>
      </c>
      <c r="AJ1407" s="20">
        <v>0</v>
      </c>
      <c r="AK1407" s="20">
        <v>0</v>
      </c>
      <c r="AL1407" s="20">
        <v>0</v>
      </c>
      <c r="AM1407" s="20">
        <v>0</v>
      </c>
      <c r="AN1407" s="20">
        <v>0</v>
      </c>
      <c r="AO1407" s="20">
        <v>0</v>
      </c>
      <c r="AP1407" s="20">
        <v>51.36</v>
      </c>
      <c r="AQ1407" s="20">
        <v>0</v>
      </c>
      <c r="AR1407" s="20">
        <v>48.84</v>
      </c>
      <c r="AS1407" s="20">
        <v>0</v>
      </c>
      <c r="AT1407" s="11">
        <f t="shared" si="21"/>
        <v>7420</v>
      </c>
      <c r="AU1407" s="20">
        <v>0</v>
      </c>
      <c r="AV1407" s="20">
        <v>0</v>
      </c>
      <c r="AW1407" s="21">
        <v>93</v>
      </c>
      <c r="AX1407" s="21">
        <v>187</v>
      </c>
      <c r="AY1407" s="20">
        <v>650000.01</v>
      </c>
      <c r="AZ1407" s="20">
        <v>650000.01</v>
      </c>
      <c r="BA1407" s="22">
        <v>89.770221000000006</v>
      </c>
      <c r="BB1407" s="22">
        <v>63.031072795226898</v>
      </c>
      <c r="BC1407" s="22">
        <v>10</v>
      </c>
      <c r="BD1407" s="22"/>
      <c r="BE1407" s="18" t="s">
        <v>78</v>
      </c>
      <c r="BF1407" s="15"/>
      <c r="BG1407" s="18" t="s">
        <v>79</v>
      </c>
      <c r="BH1407" s="18" t="s">
        <v>195</v>
      </c>
      <c r="BI1407" s="18" t="s">
        <v>336</v>
      </c>
      <c r="BJ1407" s="18" t="s">
        <v>108</v>
      </c>
      <c r="BK1407" s="16" t="s">
        <v>1859</v>
      </c>
      <c r="BL1407" s="22">
        <v>456389.63</v>
      </c>
      <c r="BM1407" s="16" t="s">
        <v>1861</v>
      </c>
      <c r="BN1407" s="22"/>
      <c r="BO1407" s="23">
        <v>42254</v>
      </c>
      <c r="BP1407" s="23">
        <v>47945</v>
      </c>
      <c r="BQ1407" s="14" t="s">
        <v>1868</v>
      </c>
      <c r="BR1407" s="14" t="s">
        <v>1869</v>
      </c>
      <c r="BS1407" s="14" t="s">
        <v>87</v>
      </c>
      <c r="BT1407" s="14" t="s">
        <v>87</v>
      </c>
      <c r="BU1407" s="22">
        <v>0</v>
      </c>
      <c r="BV1407" s="22">
        <v>0</v>
      </c>
      <c r="BW1407" s="22">
        <v>0</v>
      </c>
    </row>
    <row r="1408" spans="1:75" s="1" customFormat="1" ht="18.2" customHeight="1" x14ac:dyDescent="0.15">
      <c r="A1408" s="6">
        <v>1403</v>
      </c>
      <c r="B1408" s="7" t="s">
        <v>75</v>
      </c>
      <c r="C1408" s="7" t="s">
        <v>76</v>
      </c>
      <c r="D1408" s="8">
        <v>45110</v>
      </c>
      <c r="E1408" s="9" t="s">
        <v>2127</v>
      </c>
      <c r="F1408" s="10">
        <v>1</v>
      </c>
      <c r="G1408" s="10">
        <v>0</v>
      </c>
      <c r="H1408" s="11">
        <v>328203.88</v>
      </c>
      <c r="I1408" s="11">
        <v>0</v>
      </c>
      <c r="J1408" s="11">
        <v>0</v>
      </c>
      <c r="K1408" s="11">
        <v>328203.88</v>
      </c>
      <c r="L1408" s="11">
        <v>2279.4899999999998</v>
      </c>
      <c r="M1408" s="11">
        <v>0</v>
      </c>
      <c r="N1408" s="11">
        <v>0</v>
      </c>
      <c r="O1408" s="11">
        <v>0</v>
      </c>
      <c r="P1408" s="11">
        <v>0</v>
      </c>
      <c r="Q1408" s="11">
        <v>0</v>
      </c>
      <c r="R1408" s="11">
        <v>328203.88</v>
      </c>
      <c r="S1408" s="11">
        <v>0</v>
      </c>
      <c r="T1408" s="11">
        <v>2735.03</v>
      </c>
      <c r="U1408" s="11">
        <v>0</v>
      </c>
      <c r="V1408" s="11">
        <v>0</v>
      </c>
      <c r="W1408" s="11">
        <v>348.52</v>
      </c>
      <c r="X1408" s="11">
        <v>0</v>
      </c>
      <c r="Y1408" s="11">
        <v>0</v>
      </c>
      <c r="Z1408" s="11">
        <v>2386.5100000000002</v>
      </c>
      <c r="AA1408" s="11">
        <v>0</v>
      </c>
      <c r="AB1408" s="11">
        <v>0</v>
      </c>
      <c r="AC1408" s="11">
        <v>0</v>
      </c>
      <c r="AD1408" s="11">
        <v>0</v>
      </c>
      <c r="AE1408" s="11">
        <v>0</v>
      </c>
      <c r="AF1408" s="11">
        <v>0</v>
      </c>
      <c r="AG1408" s="11">
        <v>0</v>
      </c>
      <c r="AH1408" s="11">
        <v>212.08</v>
      </c>
      <c r="AI1408" s="11">
        <v>0</v>
      </c>
      <c r="AJ1408" s="11">
        <v>0</v>
      </c>
      <c r="AK1408" s="11">
        <v>0</v>
      </c>
      <c r="AL1408" s="11">
        <v>0</v>
      </c>
      <c r="AM1408" s="11">
        <v>0</v>
      </c>
      <c r="AN1408" s="11">
        <v>0</v>
      </c>
      <c r="AO1408" s="11">
        <v>0</v>
      </c>
      <c r="AP1408" s="11">
        <v>0</v>
      </c>
      <c r="AQ1408" s="11">
        <v>0</v>
      </c>
      <c r="AR1408" s="11">
        <v>560.6</v>
      </c>
      <c r="AS1408" s="11">
        <v>0</v>
      </c>
      <c r="AT1408" s="11">
        <f t="shared" si="21"/>
        <v>0</v>
      </c>
      <c r="AU1408" s="11">
        <v>2279.4899999999998</v>
      </c>
      <c r="AV1408" s="11">
        <v>2386.5100000000002</v>
      </c>
      <c r="AW1408" s="12">
        <v>94</v>
      </c>
      <c r="AX1408" s="12">
        <v>140</v>
      </c>
      <c r="AY1408" s="11">
        <v>404999.99</v>
      </c>
      <c r="AZ1408" s="11">
        <v>393733.29</v>
      </c>
      <c r="BA1408" s="13">
        <v>62.198515999999998</v>
      </c>
      <c r="BB1408" s="13">
        <v>51.846757182868799</v>
      </c>
      <c r="BC1408" s="13">
        <v>10</v>
      </c>
      <c r="BD1408" s="13"/>
      <c r="BE1408" s="9" t="s">
        <v>78</v>
      </c>
      <c r="BF1408" s="6"/>
      <c r="BG1408" s="9" t="s">
        <v>160</v>
      </c>
      <c r="BH1408" s="9" t="s">
        <v>386</v>
      </c>
      <c r="BI1408" s="9" t="s">
        <v>532</v>
      </c>
      <c r="BJ1408" s="9" t="s">
        <v>95</v>
      </c>
      <c r="BK1408" s="7" t="s">
        <v>1859</v>
      </c>
      <c r="BL1408" s="13">
        <v>328203.88</v>
      </c>
      <c r="BM1408" s="7" t="s">
        <v>1861</v>
      </c>
      <c r="BN1408" s="13"/>
      <c r="BO1408" s="14">
        <v>43711</v>
      </c>
      <c r="BP1408" s="14">
        <v>47971</v>
      </c>
      <c r="BQ1408" s="14" t="s">
        <v>1862</v>
      </c>
      <c r="BR1408" s="14" t="s">
        <v>1863</v>
      </c>
      <c r="BS1408" s="14" t="s">
        <v>87</v>
      </c>
      <c r="BT1408" s="14" t="s">
        <v>87</v>
      </c>
      <c r="BU1408" s="13">
        <v>0</v>
      </c>
      <c r="BV1408" s="13">
        <v>0</v>
      </c>
      <c r="BW1408" s="13">
        <v>0</v>
      </c>
    </row>
    <row r="1409" spans="1:75" s="1" customFormat="1" ht="18.2" customHeight="1" x14ac:dyDescent="0.15">
      <c r="A1409" s="15">
        <v>1404</v>
      </c>
      <c r="B1409" s="16" t="s">
        <v>75</v>
      </c>
      <c r="C1409" s="16" t="s">
        <v>76</v>
      </c>
      <c r="D1409" s="17">
        <v>45110</v>
      </c>
      <c r="E1409" s="18" t="s">
        <v>2128</v>
      </c>
      <c r="F1409" s="19">
        <v>1</v>
      </c>
      <c r="G1409" s="19">
        <v>0</v>
      </c>
      <c r="H1409" s="20">
        <v>314670.52</v>
      </c>
      <c r="I1409" s="20">
        <v>0</v>
      </c>
      <c r="J1409" s="20">
        <v>0</v>
      </c>
      <c r="K1409" s="20">
        <v>314670.52</v>
      </c>
      <c r="L1409" s="20">
        <v>2219.13</v>
      </c>
      <c r="M1409" s="20">
        <v>0</v>
      </c>
      <c r="N1409" s="20">
        <v>0</v>
      </c>
      <c r="O1409" s="20">
        <v>0</v>
      </c>
      <c r="P1409" s="20">
        <v>0</v>
      </c>
      <c r="Q1409" s="20">
        <v>0</v>
      </c>
      <c r="R1409" s="20">
        <v>314670.52</v>
      </c>
      <c r="S1409" s="20">
        <v>0</v>
      </c>
      <c r="T1409" s="20">
        <v>2622.25</v>
      </c>
      <c r="U1409" s="20">
        <v>0</v>
      </c>
      <c r="V1409" s="20">
        <v>0</v>
      </c>
      <c r="W1409" s="20">
        <v>0</v>
      </c>
      <c r="X1409" s="20">
        <v>0</v>
      </c>
      <c r="Y1409" s="20">
        <v>0</v>
      </c>
      <c r="Z1409" s="20">
        <v>2622.25</v>
      </c>
      <c r="AA1409" s="20">
        <v>0</v>
      </c>
      <c r="AB1409" s="20">
        <v>0</v>
      </c>
      <c r="AC1409" s="20">
        <v>0</v>
      </c>
      <c r="AD1409" s="20">
        <v>0</v>
      </c>
      <c r="AE1409" s="20">
        <v>0</v>
      </c>
      <c r="AF1409" s="20">
        <v>0</v>
      </c>
      <c r="AG1409" s="20">
        <v>0</v>
      </c>
      <c r="AH1409" s="20">
        <v>159.4</v>
      </c>
      <c r="AI1409" s="20">
        <v>0</v>
      </c>
      <c r="AJ1409" s="20">
        <v>0</v>
      </c>
      <c r="AK1409" s="20">
        <v>0</v>
      </c>
      <c r="AL1409" s="20">
        <v>0</v>
      </c>
      <c r="AM1409" s="20">
        <v>0</v>
      </c>
      <c r="AN1409" s="20">
        <v>0</v>
      </c>
      <c r="AO1409" s="20">
        <v>0</v>
      </c>
      <c r="AP1409" s="20">
        <v>0</v>
      </c>
      <c r="AQ1409" s="20">
        <v>0</v>
      </c>
      <c r="AR1409" s="20">
        <v>159.4</v>
      </c>
      <c r="AS1409" s="20">
        <v>0</v>
      </c>
      <c r="AT1409" s="11">
        <f t="shared" si="21"/>
        <v>0</v>
      </c>
      <c r="AU1409" s="20">
        <v>2219.13</v>
      </c>
      <c r="AV1409" s="20">
        <v>2622.25</v>
      </c>
      <c r="AW1409" s="21">
        <v>93</v>
      </c>
      <c r="AX1409" s="21">
        <v>187</v>
      </c>
      <c r="AY1409" s="20">
        <v>444999.98</v>
      </c>
      <c r="AZ1409" s="20">
        <v>444999.98</v>
      </c>
      <c r="BA1409" s="22">
        <v>89.712667999999994</v>
      </c>
      <c r="BB1409" s="22">
        <v>63.438052042490803</v>
      </c>
      <c r="BC1409" s="22">
        <v>10</v>
      </c>
      <c r="BD1409" s="22"/>
      <c r="BE1409" s="18" t="s">
        <v>78</v>
      </c>
      <c r="BF1409" s="15"/>
      <c r="BG1409" s="18" t="s">
        <v>79</v>
      </c>
      <c r="BH1409" s="18" t="s">
        <v>195</v>
      </c>
      <c r="BI1409" s="18" t="s">
        <v>336</v>
      </c>
      <c r="BJ1409" s="18" t="s">
        <v>95</v>
      </c>
      <c r="BK1409" s="16" t="s">
        <v>1859</v>
      </c>
      <c r="BL1409" s="22">
        <v>314670.52</v>
      </c>
      <c r="BM1409" s="16" t="s">
        <v>1861</v>
      </c>
      <c r="BN1409" s="22"/>
      <c r="BO1409" s="23">
        <v>42254</v>
      </c>
      <c r="BP1409" s="23">
        <v>47945</v>
      </c>
      <c r="BQ1409" s="14" t="s">
        <v>1868</v>
      </c>
      <c r="BR1409" s="14" t="s">
        <v>1869</v>
      </c>
      <c r="BS1409" s="14" t="s">
        <v>87</v>
      </c>
      <c r="BT1409" s="14" t="s">
        <v>87</v>
      </c>
      <c r="BU1409" s="22">
        <v>77.34</v>
      </c>
      <c r="BV1409" s="22">
        <v>0</v>
      </c>
      <c r="BW1409" s="22">
        <v>0</v>
      </c>
    </row>
    <row r="1410" spans="1:75" s="1" customFormat="1" ht="18.2" customHeight="1" x14ac:dyDescent="0.15">
      <c r="A1410" s="6">
        <v>1405</v>
      </c>
      <c r="B1410" s="7" t="s">
        <v>75</v>
      </c>
      <c r="C1410" s="7" t="s">
        <v>76</v>
      </c>
      <c r="D1410" s="8">
        <v>45110</v>
      </c>
      <c r="E1410" s="9" t="s">
        <v>2129</v>
      </c>
      <c r="F1410" s="10">
        <v>7</v>
      </c>
      <c r="G1410" s="10">
        <v>6</v>
      </c>
      <c r="H1410" s="11">
        <v>179324.96</v>
      </c>
      <c r="I1410" s="11">
        <v>24907</v>
      </c>
      <c r="J1410" s="11">
        <v>0</v>
      </c>
      <c r="K1410" s="11">
        <v>204231.96</v>
      </c>
      <c r="L1410" s="11">
        <v>4433.83</v>
      </c>
      <c r="M1410" s="11">
        <v>0</v>
      </c>
      <c r="N1410" s="11">
        <v>0</v>
      </c>
      <c r="O1410" s="11">
        <v>0</v>
      </c>
      <c r="P1410" s="11">
        <v>0</v>
      </c>
      <c r="Q1410" s="11">
        <v>0</v>
      </c>
      <c r="R1410" s="11">
        <v>204231.96</v>
      </c>
      <c r="S1410" s="11">
        <v>8015.51</v>
      </c>
      <c r="T1410" s="11">
        <v>1494.37</v>
      </c>
      <c r="U1410" s="11">
        <v>0</v>
      </c>
      <c r="V1410" s="11">
        <v>0</v>
      </c>
      <c r="W1410" s="11">
        <v>0</v>
      </c>
      <c r="X1410" s="11">
        <v>0</v>
      </c>
      <c r="Y1410" s="11">
        <v>0</v>
      </c>
      <c r="Z1410" s="11">
        <v>9509.8799999999992</v>
      </c>
      <c r="AA1410" s="11">
        <v>0</v>
      </c>
      <c r="AB1410" s="11">
        <v>0</v>
      </c>
      <c r="AC1410" s="11">
        <v>0</v>
      </c>
      <c r="AD1410" s="11">
        <v>0</v>
      </c>
      <c r="AE1410" s="11">
        <v>0</v>
      </c>
      <c r="AF1410" s="11">
        <v>0</v>
      </c>
      <c r="AG1410" s="11">
        <v>0</v>
      </c>
      <c r="AH1410" s="11">
        <v>0</v>
      </c>
      <c r="AI1410" s="11">
        <v>0</v>
      </c>
      <c r="AJ1410" s="11">
        <v>0</v>
      </c>
      <c r="AK1410" s="11">
        <v>0</v>
      </c>
      <c r="AL1410" s="11">
        <v>0</v>
      </c>
      <c r="AM1410" s="11">
        <v>0</v>
      </c>
      <c r="AN1410" s="11">
        <v>0</v>
      </c>
      <c r="AO1410" s="11">
        <v>0</v>
      </c>
      <c r="AP1410" s="11">
        <v>0</v>
      </c>
      <c r="AQ1410" s="11">
        <v>0</v>
      </c>
      <c r="AR1410" s="11">
        <v>0</v>
      </c>
      <c r="AS1410" s="11">
        <v>0</v>
      </c>
      <c r="AT1410" s="11">
        <f t="shared" si="21"/>
        <v>0</v>
      </c>
      <c r="AU1410" s="11">
        <v>29340.83</v>
      </c>
      <c r="AV1410" s="11">
        <v>9509.8799999999992</v>
      </c>
      <c r="AW1410" s="12">
        <v>34</v>
      </c>
      <c r="AX1410" s="12">
        <v>80</v>
      </c>
      <c r="AY1410" s="11">
        <v>370999.99</v>
      </c>
      <c r="AZ1410" s="11">
        <v>306786</v>
      </c>
      <c r="BA1410" s="13">
        <v>80.862536000000006</v>
      </c>
      <c r="BB1410" s="13">
        <v>53.831381542347302</v>
      </c>
      <c r="BC1410" s="13">
        <v>10</v>
      </c>
      <c r="BD1410" s="13"/>
      <c r="BE1410" s="9" t="s">
        <v>78</v>
      </c>
      <c r="BF1410" s="6"/>
      <c r="BG1410" s="9" t="s">
        <v>79</v>
      </c>
      <c r="BH1410" s="9" t="s">
        <v>592</v>
      </c>
      <c r="BI1410" s="9" t="s">
        <v>593</v>
      </c>
      <c r="BJ1410" s="9" t="s">
        <v>82</v>
      </c>
      <c r="BK1410" s="7" t="s">
        <v>1859</v>
      </c>
      <c r="BL1410" s="13">
        <v>204231.96</v>
      </c>
      <c r="BM1410" s="7" t="s">
        <v>1861</v>
      </c>
      <c r="BN1410" s="13"/>
      <c r="BO1410" s="14">
        <v>43711</v>
      </c>
      <c r="BP1410" s="14">
        <v>46145</v>
      </c>
      <c r="BQ1410" s="14" t="s">
        <v>1862</v>
      </c>
      <c r="BR1410" s="14" t="s">
        <v>1863</v>
      </c>
      <c r="BS1410" s="14" t="s">
        <v>87</v>
      </c>
      <c r="BT1410" s="14" t="s">
        <v>87</v>
      </c>
      <c r="BU1410" s="13">
        <v>1068.6600000000001</v>
      </c>
      <c r="BV1410" s="13">
        <v>0</v>
      </c>
      <c r="BW1410" s="13">
        <v>0</v>
      </c>
    </row>
    <row r="1411" spans="1:75" s="1" customFormat="1" ht="18.2" customHeight="1" x14ac:dyDescent="0.15">
      <c r="A1411" s="15">
        <v>1406</v>
      </c>
      <c r="B1411" s="16" t="s">
        <v>75</v>
      </c>
      <c r="C1411" s="16" t="s">
        <v>76</v>
      </c>
      <c r="D1411" s="17">
        <v>45110</v>
      </c>
      <c r="E1411" s="18" t="s">
        <v>2130</v>
      </c>
      <c r="F1411" s="19">
        <v>0</v>
      </c>
      <c r="G1411" s="19">
        <v>0</v>
      </c>
      <c r="H1411" s="20">
        <v>222334.61</v>
      </c>
      <c r="I1411" s="20">
        <v>0</v>
      </c>
      <c r="J1411" s="20">
        <v>0</v>
      </c>
      <c r="K1411" s="20">
        <v>222334.61</v>
      </c>
      <c r="L1411" s="20">
        <v>1722.41</v>
      </c>
      <c r="M1411" s="20">
        <v>0</v>
      </c>
      <c r="N1411" s="20">
        <v>0</v>
      </c>
      <c r="O1411" s="20">
        <v>1722.41</v>
      </c>
      <c r="P1411" s="20">
        <v>0</v>
      </c>
      <c r="Q1411" s="20">
        <v>0</v>
      </c>
      <c r="R1411" s="20">
        <v>220612.2</v>
      </c>
      <c r="S1411" s="20">
        <v>0</v>
      </c>
      <c r="T1411" s="20">
        <v>1852.79</v>
      </c>
      <c r="U1411" s="20">
        <v>0</v>
      </c>
      <c r="V1411" s="20">
        <v>0</v>
      </c>
      <c r="W1411" s="20">
        <v>1852.79</v>
      </c>
      <c r="X1411" s="20">
        <v>0</v>
      </c>
      <c r="Y1411" s="20">
        <v>0</v>
      </c>
      <c r="Z1411" s="20">
        <v>0</v>
      </c>
      <c r="AA1411" s="20">
        <v>0</v>
      </c>
      <c r="AB1411" s="20">
        <v>0</v>
      </c>
      <c r="AC1411" s="20">
        <v>0</v>
      </c>
      <c r="AD1411" s="20">
        <v>0</v>
      </c>
      <c r="AE1411" s="20">
        <v>0</v>
      </c>
      <c r="AF1411" s="20">
        <v>0</v>
      </c>
      <c r="AG1411" s="20">
        <v>0</v>
      </c>
      <c r="AH1411" s="20">
        <v>172.1</v>
      </c>
      <c r="AI1411" s="20">
        <v>0</v>
      </c>
      <c r="AJ1411" s="20">
        <v>0</v>
      </c>
      <c r="AK1411" s="20">
        <v>0</v>
      </c>
      <c r="AL1411" s="20">
        <v>0</v>
      </c>
      <c r="AM1411" s="20">
        <v>0</v>
      </c>
      <c r="AN1411" s="20">
        <v>0</v>
      </c>
      <c r="AO1411" s="20">
        <v>0</v>
      </c>
      <c r="AP1411" s="20">
        <v>77.400000000000006</v>
      </c>
      <c r="AQ1411" s="20">
        <v>0</v>
      </c>
      <c r="AR1411" s="20">
        <v>24.7</v>
      </c>
      <c r="AS1411" s="20">
        <v>0</v>
      </c>
      <c r="AT1411" s="11">
        <f t="shared" si="21"/>
        <v>3800</v>
      </c>
      <c r="AU1411" s="20">
        <v>0</v>
      </c>
      <c r="AV1411" s="20">
        <v>0</v>
      </c>
      <c r="AW1411" s="21">
        <v>87</v>
      </c>
      <c r="AX1411" s="21">
        <v>181</v>
      </c>
      <c r="AY1411" s="20">
        <v>323492</v>
      </c>
      <c r="AZ1411" s="20">
        <v>323492</v>
      </c>
      <c r="BA1411" s="22">
        <v>89.999998000000005</v>
      </c>
      <c r="BB1411" s="22">
        <v>61.377399004536798</v>
      </c>
      <c r="BC1411" s="22">
        <v>10</v>
      </c>
      <c r="BD1411" s="22"/>
      <c r="BE1411" s="18" t="s">
        <v>78</v>
      </c>
      <c r="BF1411" s="15"/>
      <c r="BG1411" s="18" t="s">
        <v>89</v>
      </c>
      <c r="BH1411" s="18" t="s">
        <v>166</v>
      </c>
      <c r="BI1411" s="18" t="s">
        <v>368</v>
      </c>
      <c r="BJ1411" s="18" t="s">
        <v>108</v>
      </c>
      <c r="BK1411" s="16" t="s">
        <v>1859</v>
      </c>
      <c r="BL1411" s="22">
        <v>220612.2</v>
      </c>
      <c r="BM1411" s="16" t="s">
        <v>1861</v>
      </c>
      <c r="BN1411" s="22"/>
      <c r="BO1411" s="23">
        <v>42258</v>
      </c>
      <c r="BP1411" s="23">
        <v>47767</v>
      </c>
      <c r="BQ1411" s="14" t="s">
        <v>1868</v>
      </c>
      <c r="BR1411" s="14" t="s">
        <v>1869</v>
      </c>
      <c r="BS1411" s="14" t="s">
        <v>87</v>
      </c>
      <c r="BT1411" s="14" t="s">
        <v>87</v>
      </c>
      <c r="BU1411" s="22">
        <v>0</v>
      </c>
      <c r="BV1411" s="22">
        <v>0</v>
      </c>
      <c r="BW1411" s="22">
        <v>0</v>
      </c>
    </row>
    <row r="1412" spans="1:75" s="1" customFormat="1" ht="18.2" customHeight="1" x14ac:dyDescent="0.15">
      <c r="A1412" s="6">
        <v>1407</v>
      </c>
      <c r="B1412" s="7" t="s">
        <v>75</v>
      </c>
      <c r="C1412" s="7" t="s">
        <v>76</v>
      </c>
      <c r="D1412" s="8">
        <v>45110</v>
      </c>
      <c r="E1412" s="9" t="s">
        <v>2131</v>
      </c>
      <c r="F1412" s="10">
        <v>0</v>
      </c>
      <c r="G1412" s="10">
        <v>0</v>
      </c>
      <c r="H1412" s="11">
        <v>33643.07</v>
      </c>
      <c r="I1412" s="11">
        <v>0</v>
      </c>
      <c r="J1412" s="11">
        <v>0</v>
      </c>
      <c r="K1412" s="11">
        <v>33643.07</v>
      </c>
      <c r="L1412" s="11">
        <v>6447</v>
      </c>
      <c r="M1412" s="11">
        <v>0</v>
      </c>
      <c r="N1412" s="11">
        <v>0</v>
      </c>
      <c r="O1412" s="11">
        <v>6447</v>
      </c>
      <c r="P1412" s="11">
        <v>0</v>
      </c>
      <c r="Q1412" s="11">
        <v>0</v>
      </c>
      <c r="R1412" s="11">
        <v>27196.07</v>
      </c>
      <c r="S1412" s="11">
        <v>0</v>
      </c>
      <c r="T1412" s="11">
        <v>280.36</v>
      </c>
      <c r="U1412" s="11">
        <v>0</v>
      </c>
      <c r="V1412" s="11">
        <v>0</v>
      </c>
      <c r="W1412" s="11">
        <v>280.36</v>
      </c>
      <c r="X1412" s="11">
        <v>0</v>
      </c>
      <c r="Y1412" s="11">
        <v>0</v>
      </c>
      <c r="Z1412" s="11">
        <v>0</v>
      </c>
      <c r="AA1412" s="11">
        <v>0</v>
      </c>
      <c r="AB1412" s="11">
        <v>0</v>
      </c>
      <c r="AC1412" s="11">
        <v>0</v>
      </c>
      <c r="AD1412" s="11">
        <v>0</v>
      </c>
      <c r="AE1412" s="11">
        <v>0</v>
      </c>
      <c r="AF1412" s="11">
        <v>0</v>
      </c>
      <c r="AG1412" s="11">
        <v>0</v>
      </c>
      <c r="AH1412" s="11">
        <v>257.85000000000002</v>
      </c>
      <c r="AI1412" s="11">
        <v>0</v>
      </c>
      <c r="AJ1412" s="11">
        <v>0</v>
      </c>
      <c r="AK1412" s="11">
        <v>0</v>
      </c>
      <c r="AL1412" s="11">
        <v>0</v>
      </c>
      <c r="AM1412" s="11">
        <v>0</v>
      </c>
      <c r="AN1412" s="11">
        <v>0</v>
      </c>
      <c r="AO1412" s="11">
        <v>0</v>
      </c>
      <c r="AP1412" s="11">
        <v>6.43</v>
      </c>
      <c r="AQ1412" s="11">
        <v>0</v>
      </c>
      <c r="AR1412" s="11">
        <v>6.64</v>
      </c>
      <c r="AS1412" s="11">
        <v>0</v>
      </c>
      <c r="AT1412" s="11">
        <f t="shared" si="21"/>
        <v>6985</v>
      </c>
      <c r="AU1412" s="11">
        <v>0</v>
      </c>
      <c r="AV1412" s="11">
        <v>0</v>
      </c>
      <c r="AW1412" s="12">
        <v>27</v>
      </c>
      <c r="AX1412" s="12">
        <v>121</v>
      </c>
      <c r="AY1412" s="11">
        <v>490000.02</v>
      </c>
      <c r="AZ1412" s="11">
        <v>480562.59</v>
      </c>
      <c r="BA1412" s="13">
        <v>84.999994000000001</v>
      </c>
      <c r="BB1412" s="13">
        <v>4.8103323790218004</v>
      </c>
      <c r="BC1412" s="13">
        <v>10</v>
      </c>
      <c r="BD1412" s="13"/>
      <c r="BE1412" s="9" t="s">
        <v>78</v>
      </c>
      <c r="BF1412" s="6"/>
      <c r="BG1412" s="9" t="s">
        <v>241</v>
      </c>
      <c r="BH1412" s="9" t="s">
        <v>242</v>
      </c>
      <c r="BI1412" s="9" t="s">
        <v>351</v>
      </c>
      <c r="BJ1412" s="9" t="s">
        <v>108</v>
      </c>
      <c r="BK1412" s="7" t="s">
        <v>1859</v>
      </c>
      <c r="BL1412" s="13">
        <v>27196.07</v>
      </c>
      <c r="BM1412" s="7" t="s">
        <v>1861</v>
      </c>
      <c r="BN1412" s="13"/>
      <c r="BO1412" s="14">
        <v>42258</v>
      </c>
      <c r="BP1412" s="14">
        <v>45941</v>
      </c>
      <c r="BQ1412" s="14" t="s">
        <v>1868</v>
      </c>
      <c r="BR1412" s="14" t="s">
        <v>1869</v>
      </c>
      <c r="BS1412" s="14" t="s">
        <v>87</v>
      </c>
      <c r="BT1412" s="14" t="s">
        <v>87</v>
      </c>
      <c r="BU1412" s="13">
        <v>0</v>
      </c>
      <c r="BV1412" s="13">
        <v>0</v>
      </c>
      <c r="BW1412" s="13">
        <v>0</v>
      </c>
    </row>
    <row r="1413" spans="1:75" s="1" customFormat="1" ht="18.2" customHeight="1" x14ac:dyDescent="0.15">
      <c r="A1413" s="15">
        <v>1408</v>
      </c>
      <c r="B1413" s="16" t="s">
        <v>75</v>
      </c>
      <c r="C1413" s="16" t="s">
        <v>76</v>
      </c>
      <c r="D1413" s="17">
        <v>45110</v>
      </c>
      <c r="E1413" s="18" t="s">
        <v>2132</v>
      </c>
      <c r="F1413" s="19">
        <v>0</v>
      </c>
      <c r="G1413" s="19">
        <v>0</v>
      </c>
      <c r="H1413" s="20">
        <v>283572.71999999997</v>
      </c>
      <c r="I1413" s="20">
        <v>0</v>
      </c>
      <c r="J1413" s="20">
        <v>0</v>
      </c>
      <c r="K1413" s="20">
        <v>283572.71999999997</v>
      </c>
      <c r="L1413" s="20">
        <v>2196.83</v>
      </c>
      <c r="M1413" s="20">
        <v>0</v>
      </c>
      <c r="N1413" s="20">
        <v>0</v>
      </c>
      <c r="O1413" s="20">
        <v>2196.83</v>
      </c>
      <c r="P1413" s="20">
        <v>0</v>
      </c>
      <c r="Q1413" s="20">
        <v>0</v>
      </c>
      <c r="R1413" s="20">
        <v>281375.89</v>
      </c>
      <c r="S1413" s="20">
        <v>0</v>
      </c>
      <c r="T1413" s="20">
        <v>2363.11</v>
      </c>
      <c r="U1413" s="20">
        <v>0</v>
      </c>
      <c r="V1413" s="20">
        <v>0</v>
      </c>
      <c r="W1413" s="20">
        <v>2363.11</v>
      </c>
      <c r="X1413" s="20">
        <v>0</v>
      </c>
      <c r="Y1413" s="20">
        <v>0</v>
      </c>
      <c r="Z1413" s="20">
        <v>0</v>
      </c>
      <c r="AA1413" s="20">
        <v>0</v>
      </c>
      <c r="AB1413" s="20">
        <v>0</v>
      </c>
      <c r="AC1413" s="20">
        <v>0</v>
      </c>
      <c r="AD1413" s="20">
        <v>0</v>
      </c>
      <c r="AE1413" s="20">
        <v>0</v>
      </c>
      <c r="AF1413" s="20">
        <v>0</v>
      </c>
      <c r="AG1413" s="20">
        <v>0</v>
      </c>
      <c r="AH1413" s="20">
        <v>219.5</v>
      </c>
      <c r="AI1413" s="20">
        <v>0</v>
      </c>
      <c r="AJ1413" s="20">
        <v>0</v>
      </c>
      <c r="AK1413" s="20">
        <v>0</v>
      </c>
      <c r="AL1413" s="20">
        <v>0</v>
      </c>
      <c r="AM1413" s="20">
        <v>0</v>
      </c>
      <c r="AN1413" s="20">
        <v>0</v>
      </c>
      <c r="AO1413" s="20">
        <v>0</v>
      </c>
      <c r="AP1413" s="20">
        <v>268.56</v>
      </c>
      <c r="AQ1413" s="20">
        <v>0</v>
      </c>
      <c r="AR1413" s="20">
        <v>248</v>
      </c>
      <c r="AS1413" s="20">
        <v>0</v>
      </c>
      <c r="AT1413" s="11">
        <f t="shared" si="21"/>
        <v>4800</v>
      </c>
      <c r="AU1413" s="20">
        <v>0</v>
      </c>
      <c r="AV1413" s="20">
        <v>0</v>
      </c>
      <c r="AW1413" s="21">
        <v>87</v>
      </c>
      <c r="AX1413" s="21">
        <v>181</v>
      </c>
      <c r="AY1413" s="20">
        <v>412593</v>
      </c>
      <c r="AZ1413" s="20">
        <v>412593</v>
      </c>
      <c r="BA1413" s="22">
        <v>89.924349000000007</v>
      </c>
      <c r="BB1413" s="22">
        <v>61.325673805773803</v>
      </c>
      <c r="BC1413" s="22">
        <v>10</v>
      </c>
      <c r="BD1413" s="22"/>
      <c r="BE1413" s="18" t="s">
        <v>78</v>
      </c>
      <c r="BF1413" s="15"/>
      <c r="BG1413" s="18" t="s">
        <v>119</v>
      </c>
      <c r="BH1413" s="18" t="s">
        <v>955</v>
      </c>
      <c r="BI1413" s="18" t="s">
        <v>2133</v>
      </c>
      <c r="BJ1413" s="18" t="s">
        <v>108</v>
      </c>
      <c r="BK1413" s="16" t="s">
        <v>1859</v>
      </c>
      <c r="BL1413" s="22">
        <v>281375.89</v>
      </c>
      <c r="BM1413" s="16" t="s">
        <v>1861</v>
      </c>
      <c r="BN1413" s="22"/>
      <c r="BO1413" s="23">
        <v>42256</v>
      </c>
      <c r="BP1413" s="23">
        <v>47765</v>
      </c>
      <c r="BQ1413" s="14" t="s">
        <v>1868</v>
      </c>
      <c r="BR1413" s="14" t="s">
        <v>1869</v>
      </c>
      <c r="BS1413" s="14" t="s">
        <v>87</v>
      </c>
      <c r="BT1413" s="14" t="s">
        <v>87</v>
      </c>
      <c r="BU1413" s="22">
        <v>0</v>
      </c>
      <c r="BV1413" s="22">
        <v>0</v>
      </c>
      <c r="BW1413" s="22">
        <v>0</v>
      </c>
    </row>
    <row r="1414" spans="1:75" s="1" customFormat="1" ht="18.2" customHeight="1" x14ac:dyDescent="0.15">
      <c r="A1414" s="6">
        <v>1409</v>
      </c>
      <c r="B1414" s="7" t="s">
        <v>75</v>
      </c>
      <c r="C1414" s="7" t="s">
        <v>76</v>
      </c>
      <c r="D1414" s="8">
        <v>45110</v>
      </c>
      <c r="E1414" s="9" t="s">
        <v>2134</v>
      </c>
      <c r="F1414" s="10">
        <v>0</v>
      </c>
      <c r="G1414" s="10">
        <v>0</v>
      </c>
      <c r="H1414" s="11">
        <v>582529.85</v>
      </c>
      <c r="I1414" s="11">
        <v>0</v>
      </c>
      <c r="J1414" s="11">
        <v>0</v>
      </c>
      <c r="K1414" s="11">
        <v>582529.85</v>
      </c>
      <c r="L1414" s="11">
        <v>3359.17</v>
      </c>
      <c r="M1414" s="11">
        <v>0</v>
      </c>
      <c r="N1414" s="11">
        <v>0</v>
      </c>
      <c r="O1414" s="11">
        <v>3359.17</v>
      </c>
      <c r="P1414" s="11">
        <v>0</v>
      </c>
      <c r="Q1414" s="11">
        <v>0</v>
      </c>
      <c r="R1414" s="11">
        <v>579170.68000000005</v>
      </c>
      <c r="S1414" s="11">
        <v>0</v>
      </c>
      <c r="T1414" s="11">
        <v>4854.42</v>
      </c>
      <c r="U1414" s="11">
        <v>0</v>
      </c>
      <c r="V1414" s="11">
        <v>0</v>
      </c>
      <c r="W1414" s="11">
        <v>4854.42</v>
      </c>
      <c r="X1414" s="11">
        <v>0</v>
      </c>
      <c r="Y1414" s="11">
        <v>0</v>
      </c>
      <c r="Z1414" s="11">
        <v>0</v>
      </c>
      <c r="AA1414" s="11">
        <v>0</v>
      </c>
      <c r="AB1414" s="11">
        <v>0</v>
      </c>
      <c r="AC1414" s="11">
        <v>0</v>
      </c>
      <c r="AD1414" s="11">
        <v>0</v>
      </c>
      <c r="AE1414" s="11">
        <v>0</v>
      </c>
      <c r="AF1414" s="11">
        <v>0</v>
      </c>
      <c r="AG1414" s="11">
        <v>0</v>
      </c>
      <c r="AH1414" s="11">
        <v>391.02</v>
      </c>
      <c r="AI1414" s="11">
        <v>0</v>
      </c>
      <c r="AJ1414" s="11">
        <v>0</v>
      </c>
      <c r="AK1414" s="11">
        <v>0</v>
      </c>
      <c r="AL1414" s="11">
        <v>0</v>
      </c>
      <c r="AM1414" s="11">
        <v>0</v>
      </c>
      <c r="AN1414" s="11">
        <v>0</v>
      </c>
      <c r="AO1414" s="11">
        <v>0</v>
      </c>
      <c r="AP1414" s="11">
        <v>0.78</v>
      </c>
      <c r="AQ1414" s="11">
        <v>0</v>
      </c>
      <c r="AR1414" s="11">
        <v>0.39</v>
      </c>
      <c r="AS1414" s="11">
        <v>0</v>
      </c>
      <c r="AT1414" s="11">
        <f t="shared" ref="AT1414:AT1477" si="22">AQ1414-AR1414+AP1414+AO1414+AN1414+AL1414+AI1414+AH1414+AG1414+AE1414+AF1414+AA1414+W1414+V1414+Q1414+P1414+O1414+N1414-J1414-AS1414+AJ1414</f>
        <v>8605</v>
      </c>
      <c r="AU1414" s="11">
        <v>0</v>
      </c>
      <c r="AV1414" s="11">
        <v>0</v>
      </c>
      <c r="AW1414" s="12">
        <v>131</v>
      </c>
      <c r="AX1414" s="12">
        <v>177</v>
      </c>
      <c r="AY1414" s="11">
        <v>734999.99</v>
      </c>
      <c r="AZ1414" s="11">
        <v>734999.99</v>
      </c>
      <c r="BA1414" s="13">
        <v>90.000004000000004</v>
      </c>
      <c r="BB1414" s="13">
        <v>70.918862892342005</v>
      </c>
      <c r="BC1414" s="13">
        <v>10</v>
      </c>
      <c r="BD1414" s="13"/>
      <c r="BE1414" s="9" t="s">
        <v>78</v>
      </c>
      <c r="BF1414" s="6"/>
      <c r="BG1414" s="9" t="s">
        <v>79</v>
      </c>
      <c r="BH1414" s="9" t="s">
        <v>464</v>
      </c>
      <c r="BI1414" s="9" t="s">
        <v>465</v>
      </c>
      <c r="BJ1414" s="9" t="s">
        <v>108</v>
      </c>
      <c r="BK1414" s="7" t="s">
        <v>1859</v>
      </c>
      <c r="BL1414" s="13">
        <v>579170.68000000005</v>
      </c>
      <c r="BM1414" s="7" t="s">
        <v>1861</v>
      </c>
      <c r="BN1414" s="13"/>
      <c r="BO1414" s="14">
        <v>43711</v>
      </c>
      <c r="BP1414" s="14">
        <v>49098</v>
      </c>
      <c r="BQ1414" s="14" t="s">
        <v>1868</v>
      </c>
      <c r="BR1414" s="14" t="s">
        <v>1869</v>
      </c>
      <c r="BS1414" s="14" t="s">
        <v>87</v>
      </c>
      <c r="BT1414" s="14" t="s">
        <v>87</v>
      </c>
      <c r="BU1414" s="13">
        <v>0</v>
      </c>
      <c r="BV1414" s="13">
        <v>0</v>
      </c>
      <c r="BW1414" s="13">
        <v>0</v>
      </c>
    </row>
    <row r="1415" spans="1:75" s="1" customFormat="1" ht="18.2" customHeight="1" x14ac:dyDescent="0.15">
      <c r="A1415" s="15">
        <v>1410</v>
      </c>
      <c r="B1415" s="16" t="s">
        <v>75</v>
      </c>
      <c r="C1415" s="16" t="s">
        <v>76</v>
      </c>
      <c r="D1415" s="17">
        <v>45110</v>
      </c>
      <c r="E1415" s="18" t="s">
        <v>2135</v>
      </c>
      <c r="F1415" s="19">
        <v>0</v>
      </c>
      <c r="G1415" s="19">
        <v>1</v>
      </c>
      <c r="H1415" s="20">
        <v>159134.96</v>
      </c>
      <c r="I1415" s="20">
        <v>4482.7299999999996</v>
      </c>
      <c r="J1415" s="20">
        <v>0</v>
      </c>
      <c r="K1415" s="20">
        <v>163617.69</v>
      </c>
      <c r="L1415" s="20">
        <v>4520.09</v>
      </c>
      <c r="M1415" s="20">
        <v>0</v>
      </c>
      <c r="N1415" s="20">
        <v>4482.7299999999996</v>
      </c>
      <c r="O1415" s="20">
        <v>4520.09</v>
      </c>
      <c r="P1415" s="20">
        <v>0</v>
      </c>
      <c r="Q1415" s="20">
        <v>0</v>
      </c>
      <c r="R1415" s="20">
        <v>154614.87</v>
      </c>
      <c r="S1415" s="20">
        <v>1363.48</v>
      </c>
      <c r="T1415" s="20">
        <v>1326.12</v>
      </c>
      <c r="U1415" s="20">
        <v>0</v>
      </c>
      <c r="V1415" s="20">
        <v>1363.48</v>
      </c>
      <c r="W1415" s="20">
        <v>1326.12</v>
      </c>
      <c r="X1415" s="20">
        <v>0</v>
      </c>
      <c r="Y1415" s="20">
        <v>0</v>
      </c>
      <c r="Z1415" s="20">
        <v>0</v>
      </c>
      <c r="AA1415" s="20">
        <v>0</v>
      </c>
      <c r="AB1415" s="20">
        <v>0</v>
      </c>
      <c r="AC1415" s="20">
        <v>0</v>
      </c>
      <c r="AD1415" s="20">
        <v>0</v>
      </c>
      <c r="AE1415" s="20">
        <v>0</v>
      </c>
      <c r="AF1415" s="20">
        <v>0</v>
      </c>
      <c r="AG1415" s="20">
        <v>0</v>
      </c>
      <c r="AH1415" s="20">
        <v>225.89</v>
      </c>
      <c r="AI1415" s="20">
        <v>0</v>
      </c>
      <c r="AJ1415" s="20">
        <v>0</v>
      </c>
      <c r="AK1415" s="20">
        <v>0</v>
      </c>
      <c r="AL1415" s="20">
        <v>350</v>
      </c>
      <c r="AM1415" s="20">
        <v>0</v>
      </c>
      <c r="AN1415" s="20">
        <v>0</v>
      </c>
      <c r="AO1415" s="20">
        <v>225.89</v>
      </c>
      <c r="AP1415" s="20">
        <v>0</v>
      </c>
      <c r="AQ1415" s="20">
        <v>0</v>
      </c>
      <c r="AR1415" s="20">
        <v>0</v>
      </c>
      <c r="AS1415" s="20">
        <v>0</v>
      </c>
      <c r="AT1415" s="11">
        <f t="shared" si="22"/>
        <v>12494.199999999999</v>
      </c>
      <c r="AU1415" s="20">
        <v>0</v>
      </c>
      <c r="AV1415" s="20">
        <v>0</v>
      </c>
      <c r="AW1415" s="21">
        <v>30</v>
      </c>
      <c r="AX1415" s="21">
        <v>124</v>
      </c>
      <c r="AY1415" s="20">
        <v>424600.01</v>
      </c>
      <c r="AZ1415" s="20">
        <v>424600.01</v>
      </c>
      <c r="BA1415" s="22">
        <v>90.000000999999997</v>
      </c>
      <c r="BB1415" s="22">
        <v>32.772817067561697</v>
      </c>
      <c r="BC1415" s="22">
        <v>10</v>
      </c>
      <c r="BD1415" s="22"/>
      <c r="BE1415" s="18" t="s">
        <v>78</v>
      </c>
      <c r="BF1415" s="15"/>
      <c r="BG1415" s="18" t="s">
        <v>413</v>
      </c>
      <c r="BH1415" s="18" t="s">
        <v>414</v>
      </c>
      <c r="BI1415" s="18" t="s">
        <v>415</v>
      </c>
      <c r="BJ1415" s="18" t="s">
        <v>108</v>
      </c>
      <c r="BK1415" s="16" t="s">
        <v>1859</v>
      </c>
      <c r="BL1415" s="22">
        <v>154614.87</v>
      </c>
      <c r="BM1415" s="16" t="s">
        <v>1861</v>
      </c>
      <c r="BN1415" s="22"/>
      <c r="BO1415" s="23">
        <v>42262</v>
      </c>
      <c r="BP1415" s="23">
        <v>46037</v>
      </c>
      <c r="BQ1415" s="14" t="s">
        <v>1865</v>
      </c>
      <c r="BR1415" s="14" t="s">
        <v>1866</v>
      </c>
      <c r="BS1415" s="14" t="s">
        <v>87</v>
      </c>
      <c r="BT1415" s="14" t="s">
        <v>87</v>
      </c>
      <c r="BU1415" s="22">
        <v>0</v>
      </c>
      <c r="BV1415" s="22">
        <v>0</v>
      </c>
      <c r="BW1415" s="22">
        <v>0</v>
      </c>
    </row>
    <row r="1416" spans="1:75" s="1" customFormat="1" ht="18.2" customHeight="1" x14ac:dyDescent="0.15">
      <c r="A1416" s="6">
        <v>1411</v>
      </c>
      <c r="B1416" s="7" t="s">
        <v>75</v>
      </c>
      <c r="C1416" s="7" t="s">
        <v>76</v>
      </c>
      <c r="D1416" s="8">
        <v>45110</v>
      </c>
      <c r="E1416" s="9" t="s">
        <v>2136</v>
      </c>
      <c r="F1416" s="10">
        <v>1</v>
      </c>
      <c r="G1416" s="10">
        <v>2</v>
      </c>
      <c r="H1416" s="11">
        <v>853496.73</v>
      </c>
      <c r="I1416" s="11">
        <v>7058.07</v>
      </c>
      <c r="J1416" s="11">
        <v>0</v>
      </c>
      <c r="K1416" s="11">
        <v>860554.8</v>
      </c>
      <c r="L1416" s="11">
        <v>3573.21</v>
      </c>
      <c r="M1416" s="11">
        <v>0</v>
      </c>
      <c r="N1416" s="11">
        <v>7048.19</v>
      </c>
      <c r="O1416" s="11">
        <v>0</v>
      </c>
      <c r="P1416" s="11">
        <v>0</v>
      </c>
      <c r="Q1416" s="11">
        <v>0</v>
      </c>
      <c r="R1416" s="11">
        <v>853506.61</v>
      </c>
      <c r="S1416" s="11">
        <v>14313.29</v>
      </c>
      <c r="T1416" s="11">
        <v>7112.47</v>
      </c>
      <c r="U1416" s="11">
        <v>0</v>
      </c>
      <c r="V1416" s="11">
        <v>14313.29</v>
      </c>
      <c r="W1416" s="11">
        <v>0</v>
      </c>
      <c r="X1416" s="11">
        <v>0</v>
      </c>
      <c r="Y1416" s="11">
        <v>0</v>
      </c>
      <c r="Z1416" s="11">
        <v>7112.47</v>
      </c>
      <c r="AA1416" s="11">
        <v>0</v>
      </c>
      <c r="AB1416" s="11">
        <v>0</v>
      </c>
      <c r="AC1416" s="11">
        <v>0</v>
      </c>
      <c r="AD1416" s="11">
        <v>0</v>
      </c>
      <c r="AE1416" s="11">
        <v>0</v>
      </c>
      <c r="AF1416" s="11">
        <v>0</v>
      </c>
      <c r="AG1416" s="11">
        <v>0</v>
      </c>
      <c r="AH1416" s="11">
        <v>0</v>
      </c>
      <c r="AI1416" s="11">
        <v>0</v>
      </c>
      <c r="AJ1416" s="11">
        <v>0</v>
      </c>
      <c r="AK1416" s="11">
        <v>0</v>
      </c>
      <c r="AL1416" s="11">
        <v>700</v>
      </c>
      <c r="AM1416" s="11">
        <v>0</v>
      </c>
      <c r="AN1416" s="11">
        <v>0</v>
      </c>
      <c r="AO1416" s="11">
        <v>1014.52</v>
      </c>
      <c r="AP1416" s="11">
        <v>0</v>
      </c>
      <c r="AQ1416" s="11">
        <v>0</v>
      </c>
      <c r="AR1416" s="11">
        <v>0</v>
      </c>
      <c r="AS1416" s="11">
        <v>0</v>
      </c>
      <c r="AT1416" s="11">
        <f t="shared" si="22"/>
        <v>23076</v>
      </c>
      <c r="AU1416" s="11">
        <v>3583.09</v>
      </c>
      <c r="AV1416" s="11">
        <v>7112.47</v>
      </c>
      <c r="AW1416" s="12">
        <v>131</v>
      </c>
      <c r="AX1416" s="12">
        <v>176</v>
      </c>
      <c r="AY1416" s="11">
        <v>953500.02</v>
      </c>
      <c r="AZ1416" s="11">
        <v>953500.02</v>
      </c>
      <c r="BA1416" s="13">
        <v>79.999999000000003</v>
      </c>
      <c r="BB1416" s="13">
        <v>71.610410607535599</v>
      </c>
      <c r="BC1416" s="13">
        <v>10</v>
      </c>
      <c r="BD1416" s="13"/>
      <c r="BE1416" s="9" t="s">
        <v>78</v>
      </c>
      <c r="BF1416" s="6"/>
      <c r="BG1416" s="9" t="s">
        <v>89</v>
      </c>
      <c r="BH1416" s="9" t="s">
        <v>90</v>
      </c>
      <c r="BI1416" s="9" t="s">
        <v>798</v>
      </c>
      <c r="BJ1416" s="9" t="s">
        <v>95</v>
      </c>
      <c r="BK1416" s="7" t="s">
        <v>1859</v>
      </c>
      <c r="BL1416" s="13">
        <v>853506.61</v>
      </c>
      <c r="BM1416" s="7" t="s">
        <v>1861</v>
      </c>
      <c r="BN1416" s="13"/>
      <c r="BO1416" s="14">
        <v>43762</v>
      </c>
      <c r="BP1416" s="14">
        <v>49119</v>
      </c>
      <c r="BQ1416" s="14" t="s">
        <v>1868</v>
      </c>
      <c r="BR1416" s="14" t="s">
        <v>1869</v>
      </c>
      <c r="BS1416" s="14" t="s">
        <v>87</v>
      </c>
      <c r="BT1416" s="14" t="s">
        <v>87</v>
      </c>
      <c r="BU1416" s="13">
        <v>507.26</v>
      </c>
      <c r="BV1416" s="13">
        <v>0</v>
      </c>
      <c r="BW1416" s="13">
        <v>0</v>
      </c>
    </row>
    <row r="1417" spans="1:75" s="1" customFormat="1" ht="18.2" customHeight="1" x14ac:dyDescent="0.15">
      <c r="A1417" s="15">
        <v>1412</v>
      </c>
      <c r="B1417" s="16" t="s">
        <v>75</v>
      </c>
      <c r="C1417" s="16" t="s">
        <v>76</v>
      </c>
      <c r="D1417" s="17">
        <v>45110</v>
      </c>
      <c r="E1417" s="18" t="s">
        <v>2137</v>
      </c>
      <c r="F1417" s="19">
        <v>88</v>
      </c>
      <c r="G1417" s="19">
        <v>87</v>
      </c>
      <c r="H1417" s="20">
        <v>151337.92000000001</v>
      </c>
      <c r="I1417" s="20">
        <v>65662.080000000002</v>
      </c>
      <c r="J1417" s="20">
        <v>0</v>
      </c>
      <c r="K1417" s="20">
        <v>217000</v>
      </c>
      <c r="L1417" s="20">
        <v>1118.03</v>
      </c>
      <c r="M1417" s="20">
        <v>0</v>
      </c>
      <c r="N1417" s="20">
        <v>0</v>
      </c>
      <c r="O1417" s="20">
        <v>0</v>
      </c>
      <c r="P1417" s="20">
        <v>0</v>
      </c>
      <c r="Q1417" s="20">
        <v>0</v>
      </c>
      <c r="R1417" s="20">
        <v>217000</v>
      </c>
      <c r="S1417" s="20">
        <v>139877.96</v>
      </c>
      <c r="T1417" s="20">
        <v>1261.1500000000001</v>
      </c>
      <c r="U1417" s="20">
        <v>0</v>
      </c>
      <c r="V1417" s="20">
        <v>0</v>
      </c>
      <c r="W1417" s="20">
        <v>0</v>
      </c>
      <c r="X1417" s="20">
        <v>0</v>
      </c>
      <c r="Y1417" s="20">
        <v>0</v>
      </c>
      <c r="Z1417" s="20">
        <v>141139.10999999999</v>
      </c>
      <c r="AA1417" s="20">
        <v>0</v>
      </c>
      <c r="AB1417" s="20">
        <v>0</v>
      </c>
      <c r="AC1417" s="20">
        <v>0</v>
      </c>
      <c r="AD1417" s="20">
        <v>0</v>
      </c>
      <c r="AE1417" s="20">
        <v>0</v>
      </c>
      <c r="AF1417" s="20">
        <v>0</v>
      </c>
      <c r="AG1417" s="20">
        <v>0</v>
      </c>
      <c r="AH1417" s="20">
        <v>0</v>
      </c>
      <c r="AI1417" s="20">
        <v>0</v>
      </c>
      <c r="AJ1417" s="20">
        <v>0</v>
      </c>
      <c r="AK1417" s="20">
        <v>0</v>
      </c>
      <c r="AL1417" s="20">
        <v>0</v>
      </c>
      <c r="AM1417" s="20">
        <v>0</v>
      </c>
      <c r="AN1417" s="20">
        <v>0</v>
      </c>
      <c r="AO1417" s="20">
        <v>0</v>
      </c>
      <c r="AP1417" s="20">
        <v>0</v>
      </c>
      <c r="AQ1417" s="20">
        <v>0</v>
      </c>
      <c r="AR1417" s="20">
        <v>0</v>
      </c>
      <c r="AS1417" s="20">
        <v>0</v>
      </c>
      <c r="AT1417" s="11">
        <f t="shared" si="22"/>
        <v>0</v>
      </c>
      <c r="AU1417" s="20">
        <v>66780.11</v>
      </c>
      <c r="AV1417" s="20">
        <v>141139.10999999999</v>
      </c>
      <c r="AW1417" s="21">
        <v>90</v>
      </c>
      <c r="AX1417" s="21">
        <v>184</v>
      </c>
      <c r="AY1417" s="20">
        <v>217000</v>
      </c>
      <c r="AZ1417" s="20">
        <v>217000</v>
      </c>
      <c r="BA1417" s="22">
        <v>82.666815999999997</v>
      </c>
      <c r="BB1417" s="22">
        <v>82.666815999999997</v>
      </c>
      <c r="BC1417" s="22">
        <v>10</v>
      </c>
      <c r="BD1417" s="22"/>
      <c r="BE1417" s="18" t="s">
        <v>78</v>
      </c>
      <c r="BF1417" s="15"/>
      <c r="BG1417" s="18" t="s">
        <v>371</v>
      </c>
      <c r="BH1417" s="18" t="s">
        <v>2138</v>
      </c>
      <c r="BI1417" s="18" t="s">
        <v>2139</v>
      </c>
      <c r="BJ1417" s="18" t="s">
        <v>82</v>
      </c>
      <c r="BK1417" s="16" t="s">
        <v>1859</v>
      </c>
      <c r="BL1417" s="22">
        <v>217000</v>
      </c>
      <c r="BM1417" s="16" t="s">
        <v>1861</v>
      </c>
      <c r="BN1417" s="22"/>
      <c r="BO1417" s="23">
        <v>42272</v>
      </c>
      <c r="BP1417" s="23">
        <v>47873</v>
      </c>
      <c r="BQ1417" s="14" t="s">
        <v>1865</v>
      </c>
      <c r="BR1417" s="14" t="s">
        <v>1866</v>
      </c>
      <c r="BS1417" s="14" t="s">
        <v>87</v>
      </c>
      <c r="BT1417" s="14" t="s">
        <v>87</v>
      </c>
      <c r="BU1417" s="22">
        <v>15091.08</v>
      </c>
      <c r="BV1417" s="22">
        <v>0</v>
      </c>
      <c r="BW1417" s="22">
        <v>0</v>
      </c>
    </row>
    <row r="1418" spans="1:75" s="1" customFormat="1" ht="18.2" customHeight="1" x14ac:dyDescent="0.15">
      <c r="A1418" s="6">
        <v>1413</v>
      </c>
      <c r="B1418" s="7" t="s">
        <v>75</v>
      </c>
      <c r="C1418" s="7" t="s">
        <v>76</v>
      </c>
      <c r="D1418" s="8">
        <v>45110</v>
      </c>
      <c r="E1418" s="9" t="s">
        <v>2140</v>
      </c>
      <c r="F1418" s="10">
        <v>1</v>
      </c>
      <c r="G1418" s="10">
        <v>0</v>
      </c>
      <c r="H1418" s="11">
        <v>379040.5</v>
      </c>
      <c r="I1418" s="11">
        <v>0</v>
      </c>
      <c r="J1418" s="11">
        <v>0</v>
      </c>
      <c r="K1418" s="11">
        <v>379040.5</v>
      </c>
      <c r="L1418" s="11">
        <v>3593.72</v>
      </c>
      <c r="M1418" s="11">
        <v>0</v>
      </c>
      <c r="N1418" s="11">
        <v>0</v>
      </c>
      <c r="O1418" s="11">
        <v>0</v>
      </c>
      <c r="P1418" s="11">
        <v>0</v>
      </c>
      <c r="Q1418" s="11">
        <v>0</v>
      </c>
      <c r="R1418" s="11">
        <v>379040.5</v>
      </c>
      <c r="S1418" s="11">
        <v>0</v>
      </c>
      <c r="T1418" s="11">
        <v>3158.67</v>
      </c>
      <c r="U1418" s="11">
        <v>0</v>
      </c>
      <c r="V1418" s="11">
        <v>0</v>
      </c>
      <c r="W1418" s="11">
        <v>0</v>
      </c>
      <c r="X1418" s="11">
        <v>0</v>
      </c>
      <c r="Y1418" s="11">
        <v>0</v>
      </c>
      <c r="Z1418" s="11">
        <v>3158.67</v>
      </c>
      <c r="AA1418" s="11">
        <v>0</v>
      </c>
      <c r="AB1418" s="11">
        <v>0</v>
      </c>
      <c r="AC1418" s="11">
        <v>0</v>
      </c>
      <c r="AD1418" s="11">
        <v>0</v>
      </c>
      <c r="AE1418" s="11">
        <v>0</v>
      </c>
      <c r="AF1418" s="11">
        <v>0</v>
      </c>
      <c r="AG1418" s="11">
        <v>0</v>
      </c>
      <c r="AH1418" s="11">
        <v>198.44</v>
      </c>
      <c r="AI1418" s="11">
        <v>0</v>
      </c>
      <c r="AJ1418" s="11">
        <v>0</v>
      </c>
      <c r="AK1418" s="11">
        <v>0</v>
      </c>
      <c r="AL1418" s="11">
        <v>0</v>
      </c>
      <c r="AM1418" s="11">
        <v>0</v>
      </c>
      <c r="AN1418" s="11">
        <v>0</v>
      </c>
      <c r="AO1418" s="11">
        <v>0</v>
      </c>
      <c r="AP1418" s="11">
        <v>0</v>
      </c>
      <c r="AQ1418" s="11">
        <v>0</v>
      </c>
      <c r="AR1418" s="11">
        <v>198.44</v>
      </c>
      <c r="AS1418" s="11">
        <v>0</v>
      </c>
      <c r="AT1418" s="11">
        <f t="shared" si="22"/>
        <v>0</v>
      </c>
      <c r="AU1418" s="11">
        <v>3593.72</v>
      </c>
      <c r="AV1418" s="11">
        <v>3158.67</v>
      </c>
      <c r="AW1418" s="12">
        <v>75</v>
      </c>
      <c r="AX1418" s="12">
        <v>169</v>
      </c>
      <c r="AY1418" s="11">
        <v>590099.98</v>
      </c>
      <c r="AZ1418" s="11">
        <v>590099.98</v>
      </c>
      <c r="BA1418" s="13">
        <v>83.503642999999997</v>
      </c>
      <c r="BB1418" s="13">
        <v>53.6371185685204</v>
      </c>
      <c r="BC1418" s="13">
        <v>10</v>
      </c>
      <c r="BD1418" s="13"/>
      <c r="BE1418" s="9" t="s">
        <v>78</v>
      </c>
      <c r="BF1418" s="6"/>
      <c r="BG1418" s="9" t="s">
        <v>79</v>
      </c>
      <c r="BH1418" s="9" t="s">
        <v>106</v>
      </c>
      <c r="BI1418" s="9" t="s">
        <v>366</v>
      </c>
      <c r="BJ1418" s="9" t="s">
        <v>95</v>
      </c>
      <c r="BK1418" s="7" t="s">
        <v>1859</v>
      </c>
      <c r="BL1418" s="13">
        <v>379040.5</v>
      </c>
      <c r="BM1418" s="7" t="s">
        <v>1861</v>
      </c>
      <c r="BN1418" s="13"/>
      <c r="BO1418" s="14">
        <v>42254</v>
      </c>
      <c r="BP1418" s="14">
        <v>47398</v>
      </c>
      <c r="BQ1418" s="14" t="s">
        <v>1868</v>
      </c>
      <c r="BR1418" s="14" t="s">
        <v>1869</v>
      </c>
      <c r="BS1418" s="14" t="s">
        <v>87</v>
      </c>
      <c r="BT1418" s="14" t="s">
        <v>87</v>
      </c>
      <c r="BU1418" s="13">
        <v>115.49</v>
      </c>
      <c r="BV1418" s="13">
        <v>0</v>
      </c>
      <c r="BW1418" s="13">
        <v>0</v>
      </c>
    </row>
    <row r="1419" spans="1:75" s="1" customFormat="1" ht="18.2" customHeight="1" x14ac:dyDescent="0.15">
      <c r="A1419" s="15">
        <v>1414</v>
      </c>
      <c r="B1419" s="16" t="s">
        <v>75</v>
      </c>
      <c r="C1419" s="16" t="s">
        <v>76</v>
      </c>
      <c r="D1419" s="17">
        <v>45110</v>
      </c>
      <c r="E1419" s="18" t="s">
        <v>2141</v>
      </c>
      <c r="F1419" s="19">
        <v>14</v>
      </c>
      <c r="G1419" s="19">
        <v>13</v>
      </c>
      <c r="H1419" s="20">
        <v>274608.64000000001</v>
      </c>
      <c r="I1419" s="20">
        <v>35421</v>
      </c>
      <c r="J1419" s="20">
        <v>0</v>
      </c>
      <c r="K1419" s="20">
        <v>310029.64</v>
      </c>
      <c r="L1419" s="20">
        <v>2960.79</v>
      </c>
      <c r="M1419" s="20">
        <v>0</v>
      </c>
      <c r="N1419" s="20">
        <v>0</v>
      </c>
      <c r="O1419" s="20">
        <v>0</v>
      </c>
      <c r="P1419" s="20">
        <v>0</v>
      </c>
      <c r="Q1419" s="20">
        <v>0</v>
      </c>
      <c r="R1419" s="20">
        <v>310029.64</v>
      </c>
      <c r="S1419" s="20">
        <v>29312.82</v>
      </c>
      <c r="T1419" s="20">
        <v>2288.41</v>
      </c>
      <c r="U1419" s="20">
        <v>0</v>
      </c>
      <c r="V1419" s="20">
        <v>0</v>
      </c>
      <c r="W1419" s="20">
        <v>0</v>
      </c>
      <c r="X1419" s="20">
        <v>0</v>
      </c>
      <c r="Y1419" s="20">
        <v>0</v>
      </c>
      <c r="Z1419" s="20">
        <v>31601.23</v>
      </c>
      <c r="AA1419" s="20">
        <v>0</v>
      </c>
      <c r="AB1419" s="20">
        <v>0</v>
      </c>
      <c r="AC1419" s="20">
        <v>0</v>
      </c>
      <c r="AD1419" s="20">
        <v>0</v>
      </c>
      <c r="AE1419" s="20">
        <v>0</v>
      </c>
      <c r="AF1419" s="20">
        <v>0</v>
      </c>
      <c r="AG1419" s="20">
        <v>0</v>
      </c>
      <c r="AH1419" s="20">
        <v>0</v>
      </c>
      <c r="AI1419" s="20">
        <v>0</v>
      </c>
      <c r="AJ1419" s="20">
        <v>0</v>
      </c>
      <c r="AK1419" s="20">
        <v>0</v>
      </c>
      <c r="AL1419" s="20">
        <v>0</v>
      </c>
      <c r="AM1419" s="20">
        <v>0</v>
      </c>
      <c r="AN1419" s="20">
        <v>0</v>
      </c>
      <c r="AO1419" s="20">
        <v>0</v>
      </c>
      <c r="AP1419" s="20">
        <v>0</v>
      </c>
      <c r="AQ1419" s="20">
        <v>0</v>
      </c>
      <c r="AR1419" s="20">
        <v>0</v>
      </c>
      <c r="AS1419" s="20">
        <v>0</v>
      </c>
      <c r="AT1419" s="11">
        <f t="shared" si="22"/>
        <v>0</v>
      </c>
      <c r="AU1419" s="20">
        <v>38381.79</v>
      </c>
      <c r="AV1419" s="20">
        <v>31601.23</v>
      </c>
      <c r="AW1419" s="21">
        <v>68</v>
      </c>
      <c r="AX1419" s="21">
        <v>114</v>
      </c>
      <c r="AY1419" s="20">
        <v>359723.83</v>
      </c>
      <c r="AZ1419" s="20">
        <v>359723.83</v>
      </c>
      <c r="BA1419" s="22">
        <v>89.999782999999994</v>
      </c>
      <c r="BB1419" s="22">
        <v>77.566727574228594</v>
      </c>
      <c r="BC1419" s="22">
        <v>10</v>
      </c>
      <c r="BD1419" s="22"/>
      <c r="BE1419" s="18" t="s">
        <v>78</v>
      </c>
      <c r="BF1419" s="15"/>
      <c r="BG1419" s="18" t="s">
        <v>300</v>
      </c>
      <c r="BH1419" s="18" t="s">
        <v>301</v>
      </c>
      <c r="BI1419" s="18" t="s">
        <v>663</v>
      </c>
      <c r="BJ1419" s="18" t="s">
        <v>82</v>
      </c>
      <c r="BK1419" s="16" t="s">
        <v>1859</v>
      </c>
      <c r="BL1419" s="22">
        <v>310029.64</v>
      </c>
      <c r="BM1419" s="16" t="s">
        <v>1861</v>
      </c>
      <c r="BN1419" s="22"/>
      <c r="BO1419" s="23">
        <v>43711</v>
      </c>
      <c r="BP1419" s="23">
        <v>47180</v>
      </c>
      <c r="BQ1419" s="14" t="s">
        <v>1865</v>
      </c>
      <c r="BR1419" s="14" t="s">
        <v>1866</v>
      </c>
      <c r="BS1419" s="14" t="s">
        <v>87</v>
      </c>
      <c r="BT1419" s="14" t="s">
        <v>87</v>
      </c>
      <c r="BU1419" s="22">
        <v>2487.81</v>
      </c>
      <c r="BV1419" s="22">
        <v>0</v>
      </c>
      <c r="BW1419" s="22">
        <v>0</v>
      </c>
    </row>
    <row r="1420" spans="1:75" s="1" customFormat="1" ht="18.2" customHeight="1" x14ac:dyDescent="0.15">
      <c r="A1420" s="6">
        <v>1415</v>
      </c>
      <c r="B1420" s="7" t="s">
        <v>75</v>
      </c>
      <c r="C1420" s="7" t="s">
        <v>76</v>
      </c>
      <c r="D1420" s="8">
        <v>45110</v>
      </c>
      <c r="E1420" s="9" t="s">
        <v>2142</v>
      </c>
      <c r="F1420" s="10">
        <v>6</v>
      </c>
      <c r="G1420" s="10">
        <v>7</v>
      </c>
      <c r="H1420" s="11">
        <v>376190.03</v>
      </c>
      <c r="I1420" s="11">
        <v>17967.009999999998</v>
      </c>
      <c r="J1420" s="11">
        <v>0</v>
      </c>
      <c r="K1420" s="11">
        <v>394157.04</v>
      </c>
      <c r="L1420" s="11">
        <v>2652.98</v>
      </c>
      <c r="M1420" s="11">
        <v>0</v>
      </c>
      <c r="N1420" s="11">
        <v>5027.38</v>
      </c>
      <c r="O1420" s="11">
        <v>0</v>
      </c>
      <c r="P1420" s="11">
        <v>0</v>
      </c>
      <c r="Q1420" s="11">
        <v>0</v>
      </c>
      <c r="R1420" s="11">
        <v>389129.66</v>
      </c>
      <c r="S1420" s="11">
        <v>21448.11</v>
      </c>
      <c r="T1420" s="11">
        <v>3134.92</v>
      </c>
      <c r="U1420" s="11">
        <v>0</v>
      </c>
      <c r="V1420" s="11">
        <v>6706.58</v>
      </c>
      <c r="W1420" s="11">
        <v>0</v>
      </c>
      <c r="X1420" s="11">
        <v>0</v>
      </c>
      <c r="Y1420" s="11">
        <v>0</v>
      </c>
      <c r="Z1420" s="11">
        <v>17876.45</v>
      </c>
      <c r="AA1420" s="11">
        <v>0</v>
      </c>
      <c r="AB1420" s="11">
        <v>0</v>
      </c>
      <c r="AC1420" s="11">
        <v>0</v>
      </c>
      <c r="AD1420" s="11">
        <v>0</v>
      </c>
      <c r="AE1420" s="11">
        <v>0</v>
      </c>
      <c r="AF1420" s="11">
        <v>0</v>
      </c>
      <c r="AG1420" s="11">
        <v>0</v>
      </c>
      <c r="AH1420" s="11">
        <v>0</v>
      </c>
      <c r="AI1420" s="11">
        <v>0</v>
      </c>
      <c r="AJ1420" s="11">
        <v>0</v>
      </c>
      <c r="AK1420" s="11">
        <v>0</v>
      </c>
      <c r="AL1420" s="11">
        <v>700</v>
      </c>
      <c r="AM1420" s="11">
        <v>0</v>
      </c>
      <c r="AN1420" s="11">
        <v>0</v>
      </c>
      <c r="AO1420" s="11">
        <v>566.04</v>
      </c>
      <c r="AP1420" s="11">
        <v>0</v>
      </c>
      <c r="AQ1420" s="11">
        <v>0</v>
      </c>
      <c r="AR1420" s="11">
        <v>0</v>
      </c>
      <c r="AS1420" s="11">
        <v>0</v>
      </c>
      <c r="AT1420" s="11">
        <f t="shared" si="22"/>
        <v>13000</v>
      </c>
      <c r="AU1420" s="11">
        <v>15592.61</v>
      </c>
      <c r="AV1420" s="11">
        <v>17876.45</v>
      </c>
      <c r="AW1420" s="12">
        <v>93</v>
      </c>
      <c r="AX1420" s="12">
        <v>187</v>
      </c>
      <c r="AY1420" s="11">
        <v>532000</v>
      </c>
      <c r="AZ1420" s="11">
        <v>532000</v>
      </c>
      <c r="BA1420" s="13">
        <v>81.000000999999997</v>
      </c>
      <c r="BB1420" s="13">
        <v>59.247185806634697</v>
      </c>
      <c r="BC1420" s="13">
        <v>10</v>
      </c>
      <c r="BD1420" s="13"/>
      <c r="BE1420" s="9" t="s">
        <v>78</v>
      </c>
      <c r="BF1420" s="6"/>
      <c r="BG1420" s="9" t="s">
        <v>119</v>
      </c>
      <c r="BH1420" s="9" t="s">
        <v>955</v>
      </c>
      <c r="BI1420" s="9" t="s">
        <v>2038</v>
      </c>
      <c r="BJ1420" s="9" t="s">
        <v>95</v>
      </c>
      <c r="BK1420" s="7" t="s">
        <v>1859</v>
      </c>
      <c r="BL1420" s="13">
        <v>389129.66</v>
      </c>
      <c r="BM1420" s="7" t="s">
        <v>1861</v>
      </c>
      <c r="BN1420" s="13"/>
      <c r="BO1420" s="14">
        <v>42254</v>
      </c>
      <c r="BP1420" s="14">
        <v>47945</v>
      </c>
      <c r="BQ1420" s="14" t="s">
        <v>1885</v>
      </c>
      <c r="BR1420" s="14" t="s">
        <v>1886</v>
      </c>
      <c r="BS1420" s="14" t="s">
        <v>87</v>
      </c>
      <c r="BT1420" s="14" t="s">
        <v>87</v>
      </c>
      <c r="BU1420" s="13">
        <v>1415.1</v>
      </c>
      <c r="BV1420" s="13">
        <v>0</v>
      </c>
      <c r="BW1420" s="13">
        <v>0</v>
      </c>
    </row>
    <row r="1421" spans="1:75" s="1" customFormat="1" ht="18.2" customHeight="1" x14ac:dyDescent="0.15">
      <c r="A1421" s="15">
        <v>1416</v>
      </c>
      <c r="B1421" s="16" t="s">
        <v>75</v>
      </c>
      <c r="C1421" s="16" t="s">
        <v>76</v>
      </c>
      <c r="D1421" s="17">
        <v>45110</v>
      </c>
      <c r="E1421" s="18" t="s">
        <v>2143</v>
      </c>
      <c r="F1421" s="19">
        <v>81</v>
      </c>
      <c r="G1421" s="19">
        <v>80</v>
      </c>
      <c r="H1421" s="20">
        <v>129244.77</v>
      </c>
      <c r="I1421" s="20">
        <v>221809.95</v>
      </c>
      <c r="J1421" s="20">
        <v>0</v>
      </c>
      <c r="K1421" s="20">
        <v>351054.72</v>
      </c>
      <c r="L1421" s="20">
        <v>3809.89</v>
      </c>
      <c r="M1421" s="20">
        <v>0</v>
      </c>
      <c r="N1421" s="20">
        <v>0</v>
      </c>
      <c r="O1421" s="20">
        <v>0</v>
      </c>
      <c r="P1421" s="20">
        <v>0</v>
      </c>
      <c r="Q1421" s="20">
        <v>0</v>
      </c>
      <c r="R1421" s="20">
        <v>351054.72</v>
      </c>
      <c r="S1421" s="20">
        <v>167308.81</v>
      </c>
      <c r="T1421" s="20">
        <v>1077.04</v>
      </c>
      <c r="U1421" s="20">
        <v>0</v>
      </c>
      <c r="V1421" s="20">
        <v>0</v>
      </c>
      <c r="W1421" s="20">
        <v>0</v>
      </c>
      <c r="X1421" s="20">
        <v>0</v>
      </c>
      <c r="Y1421" s="20">
        <v>0</v>
      </c>
      <c r="Z1421" s="20">
        <v>168385.85</v>
      </c>
      <c r="AA1421" s="20">
        <v>0</v>
      </c>
      <c r="AB1421" s="20">
        <v>0</v>
      </c>
      <c r="AC1421" s="20">
        <v>0</v>
      </c>
      <c r="AD1421" s="20">
        <v>0</v>
      </c>
      <c r="AE1421" s="20">
        <v>0</v>
      </c>
      <c r="AF1421" s="20">
        <v>0</v>
      </c>
      <c r="AG1421" s="20">
        <v>0</v>
      </c>
      <c r="AH1421" s="20">
        <v>0</v>
      </c>
      <c r="AI1421" s="20">
        <v>0</v>
      </c>
      <c r="AJ1421" s="20">
        <v>0</v>
      </c>
      <c r="AK1421" s="20">
        <v>0</v>
      </c>
      <c r="AL1421" s="20">
        <v>0</v>
      </c>
      <c r="AM1421" s="20">
        <v>0</v>
      </c>
      <c r="AN1421" s="20">
        <v>0</v>
      </c>
      <c r="AO1421" s="20">
        <v>0</v>
      </c>
      <c r="AP1421" s="20">
        <v>0</v>
      </c>
      <c r="AQ1421" s="20">
        <v>0</v>
      </c>
      <c r="AR1421" s="20">
        <v>0</v>
      </c>
      <c r="AS1421" s="20">
        <v>0</v>
      </c>
      <c r="AT1421" s="11">
        <f t="shared" si="22"/>
        <v>0</v>
      </c>
      <c r="AU1421" s="20">
        <v>225619.84</v>
      </c>
      <c r="AV1421" s="20">
        <v>168385.85</v>
      </c>
      <c r="AW1421" s="21">
        <v>29</v>
      </c>
      <c r="AX1421" s="21">
        <v>123</v>
      </c>
      <c r="AY1421" s="20">
        <v>352999.98</v>
      </c>
      <c r="AZ1421" s="20">
        <v>352999.98</v>
      </c>
      <c r="BA1421" s="22">
        <v>91.166087000000005</v>
      </c>
      <c r="BB1421" s="22">
        <v>90.663702432166303</v>
      </c>
      <c r="BC1421" s="22">
        <v>10</v>
      </c>
      <c r="BD1421" s="22"/>
      <c r="BE1421" s="18" t="s">
        <v>78</v>
      </c>
      <c r="BF1421" s="15"/>
      <c r="BG1421" s="18" t="s">
        <v>79</v>
      </c>
      <c r="BH1421" s="18" t="s">
        <v>195</v>
      </c>
      <c r="BI1421" s="18" t="s">
        <v>336</v>
      </c>
      <c r="BJ1421" s="18" t="s">
        <v>82</v>
      </c>
      <c r="BK1421" s="16" t="s">
        <v>1859</v>
      </c>
      <c r="BL1421" s="22">
        <v>351054.72</v>
      </c>
      <c r="BM1421" s="16" t="s">
        <v>1861</v>
      </c>
      <c r="BN1421" s="22"/>
      <c r="BO1421" s="23">
        <v>42255</v>
      </c>
      <c r="BP1421" s="23">
        <v>45999</v>
      </c>
      <c r="BQ1421" s="14" t="s">
        <v>1865</v>
      </c>
      <c r="BR1421" s="14" t="s">
        <v>1866</v>
      </c>
      <c r="BS1421" s="14" t="s">
        <v>87</v>
      </c>
      <c r="BT1421" s="14" t="s">
        <v>87</v>
      </c>
      <c r="BU1421" s="22">
        <v>15024</v>
      </c>
      <c r="BV1421" s="22">
        <v>0</v>
      </c>
      <c r="BW1421" s="22">
        <v>0</v>
      </c>
    </row>
    <row r="1422" spans="1:75" s="1" customFormat="1" ht="18.2" customHeight="1" x14ac:dyDescent="0.15">
      <c r="A1422" s="6">
        <v>1417</v>
      </c>
      <c r="B1422" s="7" t="s">
        <v>75</v>
      </c>
      <c r="C1422" s="7" t="s">
        <v>76</v>
      </c>
      <c r="D1422" s="8">
        <v>45110</v>
      </c>
      <c r="E1422" s="9" t="s">
        <v>2144</v>
      </c>
      <c r="F1422" s="10">
        <v>0</v>
      </c>
      <c r="G1422" s="10">
        <v>0</v>
      </c>
      <c r="H1422" s="11">
        <v>230431.75</v>
      </c>
      <c r="I1422" s="11">
        <v>0</v>
      </c>
      <c r="J1422" s="11">
        <v>0</v>
      </c>
      <c r="K1422" s="11">
        <v>230431.75</v>
      </c>
      <c r="L1422" s="11">
        <v>1874.07</v>
      </c>
      <c r="M1422" s="11">
        <v>0</v>
      </c>
      <c r="N1422" s="11">
        <v>0</v>
      </c>
      <c r="O1422" s="11">
        <v>1874.07</v>
      </c>
      <c r="P1422" s="11">
        <v>0</v>
      </c>
      <c r="Q1422" s="11">
        <v>0</v>
      </c>
      <c r="R1422" s="11">
        <v>228557.68</v>
      </c>
      <c r="S1422" s="11">
        <v>0</v>
      </c>
      <c r="T1422" s="11">
        <v>1920.26</v>
      </c>
      <c r="U1422" s="11">
        <v>0</v>
      </c>
      <c r="V1422" s="11">
        <v>0</v>
      </c>
      <c r="W1422" s="11">
        <v>1920.26</v>
      </c>
      <c r="X1422" s="11">
        <v>0</v>
      </c>
      <c r="Y1422" s="11">
        <v>0</v>
      </c>
      <c r="Z1422" s="11">
        <v>0</v>
      </c>
      <c r="AA1422" s="11">
        <v>0</v>
      </c>
      <c r="AB1422" s="11">
        <v>0</v>
      </c>
      <c r="AC1422" s="11">
        <v>0</v>
      </c>
      <c r="AD1422" s="11">
        <v>0</v>
      </c>
      <c r="AE1422" s="11">
        <v>0</v>
      </c>
      <c r="AF1422" s="11">
        <v>0</v>
      </c>
      <c r="AG1422" s="11">
        <v>0</v>
      </c>
      <c r="AH1422" s="11">
        <v>197.73</v>
      </c>
      <c r="AI1422" s="11">
        <v>0</v>
      </c>
      <c r="AJ1422" s="11">
        <v>0</v>
      </c>
      <c r="AK1422" s="11">
        <v>0</v>
      </c>
      <c r="AL1422" s="11">
        <v>0</v>
      </c>
      <c r="AM1422" s="11">
        <v>0</v>
      </c>
      <c r="AN1422" s="11">
        <v>0</v>
      </c>
      <c r="AO1422" s="11">
        <v>0</v>
      </c>
      <c r="AP1422" s="11">
        <v>13.91</v>
      </c>
      <c r="AQ1422" s="11">
        <v>0</v>
      </c>
      <c r="AR1422" s="11">
        <v>205.97</v>
      </c>
      <c r="AS1422" s="11">
        <v>0</v>
      </c>
      <c r="AT1422" s="11">
        <f t="shared" si="22"/>
        <v>3800</v>
      </c>
      <c r="AU1422" s="11">
        <v>0</v>
      </c>
      <c r="AV1422" s="11">
        <v>0</v>
      </c>
      <c r="AW1422" s="12">
        <v>84</v>
      </c>
      <c r="AX1422" s="12">
        <v>178</v>
      </c>
      <c r="AY1422" s="11">
        <v>412000.01</v>
      </c>
      <c r="AZ1422" s="11">
        <v>340495.84</v>
      </c>
      <c r="BA1422" s="13">
        <v>61.087716</v>
      </c>
      <c r="BB1422" s="13">
        <v>41.005101987322</v>
      </c>
      <c r="BC1422" s="13">
        <v>10</v>
      </c>
      <c r="BD1422" s="13"/>
      <c r="BE1422" s="9" t="s">
        <v>78</v>
      </c>
      <c r="BF1422" s="6"/>
      <c r="BG1422" s="9" t="s">
        <v>89</v>
      </c>
      <c r="BH1422" s="9" t="s">
        <v>90</v>
      </c>
      <c r="BI1422" s="9" t="s">
        <v>1133</v>
      </c>
      <c r="BJ1422" s="9" t="s">
        <v>108</v>
      </c>
      <c r="BK1422" s="7" t="s">
        <v>1859</v>
      </c>
      <c r="BL1422" s="13">
        <v>228557.68</v>
      </c>
      <c r="BM1422" s="7" t="s">
        <v>1861</v>
      </c>
      <c r="BN1422" s="13"/>
      <c r="BO1422" s="14">
        <v>42256</v>
      </c>
      <c r="BP1422" s="14">
        <v>47673</v>
      </c>
      <c r="BQ1422" s="14" t="s">
        <v>1868</v>
      </c>
      <c r="BR1422" s="14" t="s">
        <v>1869</v>
      </c>
      <c r="BS1422" s="14" t="s">
        <v>87</v>
      </c>
      <c r="BT1422" s="14" t="s">
        <v>87</v>
      </c>
      <c r="BU1422" s="13">
        <v>0</v>
      </c>
      <c r="BV1422" s="13">
        <v>0</v>
      </c>
      <c r="BW1422" s="13">
        <v>0</v>
      </c>
    </row>
    <row r="1423" spans="1:75" s="1" customFormat="1" ht="18.2" customHeight="1" x14ac:dyDescent="0.15">
      <c r="A1423" s="15">
        <v>1418</v>
      </c>
      <c r="B1423" s="16" t="s">
        <v>75</v>
      </c>
      <c r="C1423" s="16" t="s">
        <v>76</v>
      </c>
      <c r="D1423" s="17">
        <v>45110</v>
      </c>
      <c r="E1423" s="18" t="s">
        <v>2145</v>
      </c>
      <c r="F1423" s="19">
        <v>44</v>
      </c>
      <c r="G1423" s="19">
        <v>43</v>
      </c>
      <c r="H1423" s="20">
        <v>266208.61</v>
      </c>
      <c r="I1423" s="20">
        <v>32038.880000000001</v>
      </c>
      <c r="J1423" s="20">
        <v>0</v>
      </c>
      <c r="K1423" s="20">
        <v>298247.49</v>
      </c>
      <c r="L1423" s="20">
        <v>1114.49</v>
      </c>
      <c r="M1423" s="20">
        <v>0</v>
      </c>
      <c r="N1423" s="20">
        <v>0</v>
      </c>
      <c r="O1423" s="20">
        <v>0</v>
      </c>
      <c r="P1423" s="20">
        <v>0</v>
      </c>
      <c r="Q1423" s="20">
        <v>0</v>
      </c>
      <c r="R1423" s="20">
        <v>298247.49</v>
      </c>
      <c r="S1423" s="20">
        <v>109374.64</v>
      </c>
      <c r="T1423" s="20">
        <v>2218.41</v>
      </c>
      <c r="U1423" s="20">
        <v>0</v>
      </c>
      <c r="V1423" s="20">
        <v>0</v>
      </c>
      <c r="W1423" s="20">
        <v>0</v>
      </c>
      <c r="X1423" s="20">
        <v>0</v>
      </c>
      <c r="Y1423" s="20">
        <v>0</v>
      </c>
      <c r="Z1423" s="20">
        <v>111593.05</v>
      </c>
      <c r="AA1423" s="20">
        <v>0</v>
      </c>
      <c r="AB1423" s="20">
        <v>0</v>
      </c>
      <c r="AC1423" s="20">
        <v>0</v>
      </c>
      <c r="AD1423" s="20">
        <v>0</v>
      </c>
      <c r="AE1423" s="20">
        <v>0</v>
      </c>
      <c r="AF1423" s="20">
        <v>0</v>
      </c>
      <c r="AG1423" s="20">
        <v>0</v>
      </c>
      <c r="AH1423" s="20">
        <v>0</v>
      </c>
      <c r="AI1423" s="20">
        <v>0</v>
      </c>
      <c r="AJ1423" s="20">
        <v>0</v>
      </c>
      <c r="AK1423" s="20">
        <v>0</v>
      </c>
      <c r="AL1423" s="20">
        <v>0</v>
      </c>
      <c r="AM1423" s="20">
        <v>0</v>
      </c>
      <c r="AN1423" s="20">
        <v>0</v>
      </c>
      <c r="AO1423" s="20">
        <v>0</v>
      </c>
      <c r="AP1423" s="20">
        <v>0</v>
      </c>
      <c r="AQ1423" s="20">
        <v>0</v>
      </c>
      <c r="AR1423" s="20">
        <v>0</v>
      </c>
      <c r="AS1423" s="20">
        <v>0</v>
      </c>
      <c r="AT1423" s="11">
        <f t="shared" si="22"/>
        <v>0</v>
      </c>
      <c r="AU1423" s="20">
        <v>33153.370000000003</v>
      </c>
      <c r="AV1423" s="20">
        <v>111593.05</v>
      </c>
      <c r="AW1423" s="21">
        <v>131</v>
      </c>
      <c r="AX1423" s="21">
        <v>177</v>
      </c>
      <c r="AY1423" s="20">
        <v>298247.49</v>
      </c>
      <c r="AZ1423" s="20">
        <v>298247.49</v>
      </c>
      <c r="BA1423" s="22">
        <v>83.980587999999997</v>
      </c>
      <c r="BB1423" s="22">
        <v>83.980587999999997</v>
      </c>
      <c r="BC1423" s="22">
        <v>10</v>
      </c>
      <c r="BD1423" s="22"/>
      <c r="BE1423" s="18" t="s">
        <v>78</v>
      </c>
      <c r="BF1423" s="15"/>
      <c r="BG1423" s="18" t="s">
        <v>199</v>
      </c>
      <c r="BH1423" s="18" t="s">
        <v>270</v>
      </c>
      <c r="BI1423" s="18" t="s">
        <v>271</v>
      </c>
      <c r="BJ1423" s="18" t="s">
        <v>82</v>
      </c>
      <c r="BK1423" s="16" t="s">
        <v>1859</v>
      </c>
      <c r="BL1423" s="22">
        <v>298247.49</v>
      </c>
      <c r="BM1423" s="16" t="s">
        <v>1861</v>
      </c>
      <c r="BN1423" s="22"/>
      <c r="BO1423" s="23">
        <v>43711</v>
      </c>
      <c r="BP1423" s="23">
        <v>49098</v>
      </c>
      <c r="BQ1423" s="14" t="s">
        <v>1865</v>
      </c>
      <c r="BR1423" s="14" t="s">
        <v>1866</v>
      </c>
      <c r="BS1423" s="14" t="s">
        <v>87</v>
      </c>
      <c r="BT1423" s="14" t="s">
        <v>87</v>
      </c>
      <c r="BU1423" s="22">
        <v>14420.38</v>
      </c>
      <c r="BV1423" s="22">
        <v>0</v>
      </c>
      <c r="BW1423" s="22">
        <v>0</v>
      </c>
    </row>
    <row r="1424" spans="1:75" s="1" customFormat="1" ht="18.2" customHeight="1" x14ac:dyDescent="0.15">
      <c r="A1424" s="6">
        <v>1419</v>
      </c>
      <c r="B1424" s="7" t="s">
        <v>75</v>
      </c>
      <c r="C1424" s="7" t="s">
        <v>76</v>
      </c>
      <c r="D1424" s="8">
        <v>45110</v>
      </c>
      <c r="E1424" s="9" t="s">
        <v>2146</v>
      </c>
      <c r="F1424" s="10">
        <v>0</v>
      </c>
      <c r="G1424" s="10">
        <v>0</v>
      </c>
      <c r="H1424" s="11">
        <v>212652.57</v>
      </c>
      <c r="I1424" s="11">
        <v>0</v>
      </c>
      <c r="J1424" s="11">
        <v>0</v>
      </c>
      <c r="K1424" s="11">
        <v>212652.57</v>
      </c>
      <c r="L1424" s="11">
        <v>2161.5700000000002</v>
      </c>
      <c r="M1424" s="11">
        <v>0</v>
      </c>
      <c r="N1424" s="11">
        <v>0</v>
      </c>
      <c r="O1424" s="11">
        <v>2161.5700000000002</v>
      </c>
      <c r="P1424" s="11">
        <v>2349.98</v>
      </c>
      <c r="Q1424" s="11">
        <v>0</v>
      </c>
      <c r="R1424" s="11">
        <v>208141.02</v>
      </c>
      <c r="S1424" s="11">
        <v>0</v>
      </c>
      <c r="T1424" s="11">
        <v>1772.1</v>
      </c>
      <c r="U1424" s="11">
        <v>0</v>
      </c>
      <c r="V1424" s="11">
        <v>0</v>
      </c>
      <c r="W1424" s="11">
        <v>1772.1</v>
      </c>
      <c r="X1424" s="11">
        <v>0</v>
      </c>
      <c r="Y1424" s="11">
        <v>0</v>
      </c>
      <c r="Z1424" s="11">
        <v>0</v>
      </c>
      <c r="AA1424" s="11">
        <v>0</v>
      </c>
      <c r="AB1424" s="11">
        <v>0</v>
      </c>
      <c r="AC1424" s="11">
        <v>0</v>
      </c>
      <c r="AD1424" s="11">
        <v>0</v>
      </c>
      <c r="AE1424" s="11">
        <v>0</v>
      </c>
      <c r="AF1424" s="11">
        <v>0</v>
      </c>
      <c r="AG1424" s="11">
        <v>0</v>
      </c>
      <c r="AH1424" s="11">
        <v>187.8</v>
      </c>
      <c r="AI1424" s="11">
        <v>0</v>
      </c>
      <c r="AJ1424" s="11">
        <v>0</v>
      </c>
      <c r="AK1424" s="11">
        <v>0</v>
      </c>
      <c r="AL1424" s="11">
        <v>0</v>
      </c>
      <c r="AM1424" s="11">
        <v>0</v>
      </c>
      <c r="AN1424" s="11">
        <v>0</v>
      </c>
      <c r="AO1424" s="11">
        <v>0</v>
      </c>
      <c r="AP1424" s="11">
        <v>7.06</v>
      </c>
      <c r="AQ1424" s="11">
        <v>0</v>
      </c>
      <c r="AR1424" s="11">
        <v>28.53</v>
      </c>
      <c r="AS1424" s="11">
        <v>0</v>
      </c>
      <c r="AT1424" s="11">
        <f t="shared" si="22"/>
        <v>6449.98</v>
      </c>
      <c r="AU1424" s="11">
        <v>0</v>
      </c>
      <c r="AV1424" s="11">
        <v>0</v>
      </c>
      <c r="AW1424" s="12">
        <v>84</v>
      </c>
      <c r="AX1424" s="12">
        <v>178</v>
      </c>
      <c r="AY1424" s="11">
        <v>353000</v>
      </c>
      <c r="AZ1424" s="11">
        <v>353000</v>
      </c>
      <c r="BA1424" s="13">
        <v>91.287132999999997</v>
      </c>
      <c r="BB1424" s="13">
        <v>53.8260537549452</v>
      </c>
      <c r="BC1424" s="13">
        <v>10</v>
      </c>
      <c r="BD1424" s="13"/>
      <c r="BE1424" s="9" t="s">
        <v>78</v>
      </c>
      <c r="BF1424" s="6"/>
      <c r="BG1424" s="9" t="s">
        <v>79</v>
      </c>
      <c r="BH1424" s="9" t="s">
        <v>195</v>
      </c>
      <c r="BI1424" s="9" t="s">
        <v>336</v>
      </c>
      <c r="BJ1424" s="9" t="s">
        <v>108</v>
      </c>
      <c r="BK1424" s="7" t="s">
        <v>1859</v>
      </c>
      <c r="BL1424" s="13">
        <v>208141.02</v>
      </c>
      <c r="BM1424" s="7" t="s">
        <v>1861</v>
      </c>
      <c r="BN1424" s="13"/>
      <c r="BO1424" s="14">
        <v>42254</v>
      </c>
      <c r="BP1424" s="14">
        <v>47671</v>
      </c>
      <c r="BQ1424" s="14" t="s">
        <v>1868</v>
      </c>
      <c r="BR1424" s="14" t="s">
        <v>1869</v>
      </c>
      <c r="BS1424" s="14" t="s">
        <v>87</v>
      </c>
      <c r="BT1424" s="14" t="s">
        <v>87</v>
      </c>
      <c r="BU1424" s="13">
        <v>0</v>
      </c>
      <c r="BV1424" s="13">
        <v>0</v>
      </c>
      <c r="BW1424" s="13">
        <v>0</v>
      </c>
    </row>
    <row r="1425" spans="1:75" s="1" customFormat="1" ht="18.2" customHeight="1" x14ac:dyDescent="0.15">
      <c r="A1425" s="15">
        <v>1420</v>
      </c>
      <c r="B1425" s="16" t="s">
        <v>75</v>
      </c>
      <c r="C1425" s="16" t="s">
        <v>76</v>
      </c>
      <c r="D1425" s="17">
        <v>45110</v>
      </c>
      <c r="E1425" s="18" t="s">
        <v>2147</v>
      </c>
      <c r="F1425" s="19">
        <v>23</v>
      </c>
      <c r="G1425" s="19">
        <v>22</v>
      </c>
      <c r="H1425" s="20">
        <v>347382.58</v>
      </c>
      <c r="I1425" s="20">
        <v>54764.22</v>
      </c>
      <c r="J1425" s="20">
        <v>0</v>
      </c>
      <c r="K1425" s="20">
        <v>402146.8</v>
      </c>
      <c r="L1425" s="20">
        <v>2734.77</v>
      </c>
      <c r="M1425" s="20">
        <v>0</v>
      </c>
      <c r="N1425" s="20">
        <v>0</v>
      </c>
      <c r="O1425" s="20">
        <v>0</v>
      </c>
      <c r="P1425" s="20">
        <v>0</v>
      </c>
      <c r="Q1425" s="20">
        <v>0</v>
      </c>
      <c r="R1425" s="20">
        <v>402146.8</v>
      </c>
      <c r="S1425" s="20">
        <v>66426.55</v>
      </c>
      <c r="T1425" s="20">
        <v>2894.85</v>
      </c>
      <c r="U1425" s="20">
        <v>0</v>
      </c>
      <c r="V1425" s="20">
        <v>0</v>
      </c>
      <c r="W1425" s="20">
        <v>0</v>
      </c>
      <c r="X1425" s="20">
        <v>0</v>
      </c>
      <c r="Y1425" s="20">
        <v>0</v>
      </c>
      <c r="Z1425" s="20">
        <v>69321.399999999994</v>
      </c>
      <c r="AA1425" s="20">
        <v>0</v>
      </c>
      <c r="AB1425" s="20">
        <v>0</v>
      </c>
      <c r="AC1425" s="20">
        <v>0</v>
      </c>
      <c r="AD1425" s="20">
        <v>0</v>
      </c>
      <c r="AE1425" s="20">
        <v>0</v>
      </c>
      <c r="AF1425" s="20">
        <v>0</v>
      </c>
      <c r="AG1425" s="20">
        <v>0</v>
      </c>
      <c r="AH1425" s="20">
        <v>0</v>
      </c>
      <c r="AI1425" s="20">
        <v>0</v>
      </c>
      <c r="AJ1425" s="20">
        <v>0</v>
      </c>
      <c r="AK1425" s="20">
        <v>0</v>
      </c>
      <c r="AL1425" s="20">
        <v>0</v>
      </c>
      <c r="AM1425" s="20">
        <v>0</v>
      </c>
      <c r="AN1425" s="20">
        <v>0</v>
      </c>
      <c r="AO1425" s="20">
        <v>0</v>
      </c>
      <c r="AP1425" s="20">
        <v>0</v>
      </c>
      <c r="AQ1425" s="20">
        <v>0</v>
      </c>
      <c r="AR1425" s="20">
        <v>0</v>
      </c>
      <c r="AS1425" s="20">
        <v>0</v>
      </c>
      <c r="AT1425" s="11">
        <f t="shared" si="22"/>
        <v>0</v>
      </c>
      <c r="AU1425" s="20">
        <v>57498.99</v>
      </c>
      <c r="AV1425" s="20">
        <v>69321.399999999994</v>
      </c>
      <c r="AW1425" s="21">
        <v>86</v>
      </c>
      <c r="AX1425" s="21">
        <v>132</v>
      </c>
      <c r="AY1425" s="20">
        <v>426000</v>
      </c>
      <c r="AZ1425" s="20">
        <v>426000</v>
      </c>
      <c r="BA1425" s="22">
        <v>80.049294000000003</v>
      </c>
      <c r="BB1425" s="22">
        <v>75.567059681594401</v>
      </c>
      <c r="BC1425" s="22">
        <v>10</v>
      </c>
      <c r="BD1425" s="22"/>
      <c r="BE1425" s="18" t="s">
        <v>78</v>
      </c>
      <c r="BF1425" s="15"/>
      <c r="BG1425" s="18" t="s">
        <v>199</v>
      </c>
      <c r="BH1425" s="18" t="s">
        <v>270</v>
      </c>
      <c r="BI1425" s="18" t="s">
        <v>271</v>
      </c>
      <c r="BJ1425" s="18" t="s">
        <v>82</v>
      </c>
      <c r="BK1425" s="16" t="s">
        <v>1859</v>
      </c>
      <c r="BL1425" s="22">
        <v>402146.8</v>
      </c>
      <c r="BM1425" s="16" t="s">
        <v>1861</v>
      </c>
      <c r="BN1425" s="22"/>
      <c r="BO1425" s="23">
        <v>43711</v>
      </c>
      <c r="BP1425" s="23">
        <v>47729</v>
      </c>
      <c r="BQ1425" s="14" t="s">
        <v>1865</v>
      </c>
      <c r="BR1425" s="14" t="s">
        <v>1866</v>
      </c>
      <c r="BS1425" s="14" t="s">
        <v>87</v>
      </c>
      <c r="BT1425" s="14" t="s">
        <v>87</v>
      </c>
      <c r="BU1425" s="22">
        <v>4985.8599999999997</v>
      </c>
      <c r="BV1425" s="22">
        <v>0</v>
      </c>
      <c r="BW1425" s="22">
        <v>0</v>
      </c>
    </row>
    <row r="1426" spans="1:75" s="1" customFormat="1" ht="18.2" customHeight="1" x14ac:dyDescent="0.15">
      <c r="A1426" s="6">
        <v>1421</v>
      </c>
      <c r="B1426" s="7" t="s">
        <v>75</v>
      </c>
      <c r="C1426" s="7" t="s">
        <v>76</v>
      </c>
      <c r="D1426" s="8">
        <v>45110</v>
      </c>
      <c r="E1426" s="9" t="s">
        <v>2148</v>
      </c>
      <c r="F1426" s="10">
        <v>1</v>
      </c>
      <c r="G1426" s="10">
        <v>0</v>
      </c>
      <c r="H1426" s="11">
        <v>339344.91</v>
      </c>
      <c r="I1426" s="11">
        <v>0</v>
      </c>
      <c r="J1426" s="11">
        <v>0</v>
      </c>
      <c r="K1426" s="11">
        <v>339344.91</v>
      </c>
      <c r="L1426" s="11">
        <v>2805.65</v>
      </c>
      <c r="M1426" s="11">
        <v>0</v>
      </c>
      <c r="N1426" s="11">
        <v>0</v>
      </c>
      <c r="O1426" s="11">
        <v>0</v>
      </c>
      <c r="P1426" s="11">
        <v>0</v>
      </c>
      <c r="Q1426" s="11">
        <v>0</v>
      </c>
      <c r="R1426" s="11">
        <v>339344.91</v>
      </c>
      <c r="S1426" s="11">
        <v>0</v>
      </c>
      <c r="T1426" s="11">
        <v>2827.87</v>
      </c>
      <c r="U1426" s="11">
        <v>0</v>
      </c>
      <c r="V1426" s="11">
        <v>0</v>
      </c>
      <c r="W1426" s="11">
        <v>0</v>
      </c>
      <c r="X1426" s="11">
        <v>0</v>
      </c>
      <c r="Y1426" s="11">
        <v>0</v>
      </c>
      <c r="Z1426" s="11">
        <v>2827.87</v>
      </c>
      <c r="AA1426" s="11">
        <v>0</v>
      </c>
      <c r="AB1426" s="11">
        <v>0</v>
      </c>
      <c r="AC1426" s="11">
        <v>0</v>
      </c>
      <c r="AD1426" s="11">
        <v>0</v>
      </c>
      <c r="AE1426" s="11">
        <v>0</v>
      </c>
      <c r="AF1426" s="11">
        <v>0</v>
      </c>
      <c r="AG1426" s="11">
        <v>0</v>
      </c>
      <c r="AH1426" s="11">
        <v>4.12</v>
      </c>
      <c r="AI1426" s="11">
        <v>0</v>
      </c>
      <c r="AJ1426" s="11">
        <v>0</v>
      </c>
      <c r="AK1426" s="11">
        <v>0</v>
      </c>
      <c r="AL1426" s="11">
        <v>0</v>
      </c>
      <c r="AM1426" s="11">
        <v>0</v>
      </c>
      <c r="AN1426" s="11">
        <v>0</v>
      </c>
      <c r="AO1426" s="11">
        <v>0</v>
      </c>
      <c r="AP1426" s="11">
        <v>0</v>
      </c>
      <c r="AQ1426" s="11">
        <v>0</v>
      </c>
      <c r="AR1426" s="11">
        <v>4.12</v>
      </c>
      <c r="AS1426" s="11">
        <v>0</v>
      </c>
      <c r="AT1426" s="11">
        <f t="shared" si="22"/>
        <v>0</v>
      </c>
      <c r="AU1426" s="11">
        <v>2805.65</v>
      </c>
      <c r="AV1426" s="11">
        <v>2827.87</v>
      </c>
      <c r="AW1426" s="12">
        <v>83</v>
      </c>
      <c r="AX1426" s="12">
        <v>129</v>
      </c>
      <c r="AY1426" s="11">
        <v>419999.99</v>
      </c>
      <c r="AZ1426" s="11">
        <v>419999.99</v>
      </c>
      <c r="BA1426" s="13">
        <v>90.000004000000004</v>
      </c>
      <c r="BB1426" s="13">
        <v>72.716771391779403</v>
      </c>
      <c r="BC1426" s="13">
        <v>10</v>
      </c>
      <c r="BD1426" s="13"/>
      <c r="BE1426" s="9" t="s">
        <v>78</v>
      </c>
      <c r="BF1426" s="6"/>
      <c r="BG1426" s="9" t="s">
        <v>280</v>
      </c>
      <c r="BH1426" s="9" t="s">
        <v>281</v>
      </c>
      <c r="BI1426" s="9" t="s">
        <v>1373</v>
      </c>
      <c r="BJ1426" s="9" t="s">
        <v>95</v>
      </c>
      <c r="BK1426" s="7" t="s">
        <v>1859</v>
      </c>
      <c r="BL1426" s="13">
        <v>339344.91</v>
      </c>
      <c r="BM1426" s="7" t="s">
        <v>1861</v>
      </c>
      <c r="BN1426" s="13"/>
      <c r="BO1426" s="14">
        <v>43711</v>
      </c>
      <c r="BP1426" s="14">
        <v>47637</v>
      </c>
      <c r="BQ1426" s="14" t="s">
        <v>1868</v>
      </c>
      <c r="BR1426" s="14" t="s">
        <v>1869</v>
      </c>
      <c r="BS1426" s="14" t="s">
        <v>87</v>
      </c>
      <c r="BT1426" s="14" t="s">
        <v>87</v>
      </c>
      <c r="BU1426" s="13">
        <v>219.32</v>
      </c>
      <c r="BV1426" s="13">
        <v>0</v>
      </c>
      <c r="BW1426" s="13">
        <v>0</v>
      </c>
    </row>
    <row r="1427" spans="1:75" s="1" customFormat="1" ht="18.2" customHeight="1" x14ac:dyDescent="0.15">
      <c r="A1427" s="15">
        <v>1422</v>
      </c>
      <c r="B1427" s="16" t="s">
        <v>75</v>
      </c>
      <c r="C1427" s="16" t="s">
        <v>76</v>
      </c>
      <c r="D1427" s="17">
        <v>45110</v>
      </c>
      <c r="E1427" s="18" t="s">
        <v>2149</v>
      </c>
      <c r="F1427" s="19">
        <v>0</v>
      </c>
      <c r="G1427" s="19">
        <v>0</v>
      </c>
      <c r="H1427" s="20">
        <v>214243.46</v>
      </c>
      <c r="I1427" s="20">
        <v>0</v>
      </c>
      <c r="J1427" s="20">
        <v>0</v>
      </c>
      <c r="K1427" s="20">
        <v>214243.46</v>
      </c>
      <c r="L1427" s="20">
        <v>986.18</v>
      </c>
      <c r="M1427" s="20">
        <v>0</v>
      </c>
      <c r="N1427" s="20">
        <v>0</v>
      </c>
      <c r="O1427" s="20">
        <v>986.18</v>
      </c>
      <c r="P1427" s="20">
        <v>0</v>
      </c>
      <c r="Q1427" s="20">
        <v>0</v>
      </c>
      <c r="R1427" s="20">
        <v>213257.28</v>
      </c>
      <c r="S1427" s="20">
        <v>0</v>
      </c>
      <c r="T1427" s="20">
        <v>1517.56</v>
      </c>
      <c r="U1427" s="20">
        <v>0</v>
      </c>
      <c r="V1427" s="20">
        <v>0</v>
      </c>
      <c r="W1427" s="20">
        <v>1517.56</v>
      </c>
      <c r="X1427" s="20">
        <v>0</v>
      </c>
      <c r="Y1427" s="20">
        <v>0</v>
      </c>
      <c r="Z1427" s="20">
        <v>0</v>
      </c>
      <c r="AA1427" s="20">
        <v>0</v>
      </c>
      <c r="AB1427" s="20">
        <v>0</v>
      </c>
      <c r="AC1427" s="20">
        <v>0</v>
      </c>
      <c r="AD1427" s="20">
        <v>0</v>
      </c>
      <c r="AE1427" s="20">
        <v>0</v>
      </c>
      <c r="AF1427" s="20">
        <v>0</v>
      </c>
      <c r="AG1427" s="20">
        <v>0</v>
      </c>
      <c r="AH1427" s="20">
        <v>129.36000000000001</v>
      </c>
      <c r="AI1427" s="20">
        <v>0</v>
      </c>
      <c r="AJ1427" s="20">
        <v>0</v>
      </c>
      <c r="AK1427" s="20">
        <v>0</v>
      </c>
      <c r="AL1427" s="20">
        <v>0</v>
      </c>
      <c r="AM1427" s="20">
        <v>0</v>
      </c>
      <c r="AN1427" s="20">
        <v>0</v>
      </c>
      <c r="AO1427" s="20">
        <v>0</v>
      </c>
      <c r="AP1427" s="20">
        <v>1064.3</v>
      </c>
      <c r="AQ1427" s="20">
        <v>0</v>
      </c>
      <c r="AR1427" s="20">
        <v>897.4</v>
      </c>
      <c r="AS1427" s="20">
        <v>0</v>
      </c>
      <c r="AT1427" s="11">
        <f t="shared" si="22"/>
        <v>2800</v>
      </c>
      <c r="AU1427" s="20">
        <v>0</v>
      </c>
      <c r="AV1427" s="20">
        <v>0</v>
      </c>
      <c r="AW1427" s="21">
        <v>131</v>
      </c>
      <c r="AX1427" s="21">
        <v>177</v>
      </c>
      <c r="AY1427" s="20">
        <v>243172.88</v>
      </c>
      <c r="AZ1427" s="20">
        <v>243172.88</v>
      </c>
      <c r="BA1427" s="22">
        <v>76.363636</v>
      </c>
      <c r="BB1427" s="22">
        <v>66.969233182047603</v>
      </c>
      <c r="BC1427" s="22">
        <v>8.5</v>
      </c>
      <c r="BD1427" s="22"/>
      <c r="BE1427" s="18" t="s">
        <v>78</v>
      </c>
      <c r="BF1427" s="15"/>
      <c r="BG1427" s="18" t="s">
        <v>199</v>
      </c>
      <c r="BH1427" s="18" t="s">
        <v>489</v>
      </c>
      <c r="BI1427" s="18" t="s">
        <v>490</v>
      </c>
      <c r="BJ1427" s="18" t="s">
        <v>108</v>
      </c>
      <c r="BK1427" s="16" t="s">
        <v>1859</v>
      </c>
      <c r="BL1427" s="22">
        <v>213257.28</v>
      </c>
      <c r="BM1427" s="16" t="s">
        <v>1861</v>
      </c>
      <c r="BN1427" s="22"/>
      <c r="BO1427" s="23">
        <v>43711</v>
      </c>
      <c r="BP1427" s="23">
        <v>49098</v>
      </c>
      <c r="BQ1427" s="14" t="s">
        <v>1868</v>
      </c>
      <c r="BR1427" s="14" t="s">
        <v>1869</v>
      </c>
      <c r="BS1427" s="14" t="s">
        <v>87</v>
      </c>
      <c r="BT1427" s="14" t="s">
        <v>87</v>
      </c>
      <c r="BU1427" s="22">
        <v>0</v>
      </c>
      <c r="BV1427" s="22">
        <v>0</v>
      </c>
      <c r="BW1427" s="22">
        <v>0</v>
      </c>
    </row>
    <row r="1428" spans="1:75" s="1" customFormat="1" ht="18.2" customHeight="1" x14ac:dyDescent="0.15">
      <c r="A1428" s="6">
        <v>1423</v>
      </c>
      <c r="B1428" s="7" t="s">
        <v>75</v>
      </c>
      <c r="C1428" s="7" t="s">
        <v>76</v>
      </c>
      <c r="D1428" s="8">
        <v>45110</v>
      </c>
      <c r="E1428" s="9" t="s">
        <v>2150</v>
      </c>
      <c r="F1428" s="10">
        <v>0</v>
      </c>
      <c r="G1428" s="10">
        <v>0</v>
      </c>
      <c r="H1428" s="11">
        <v>635838.15</v>
      </c>
      <c r="I1428" s="11">
        <v>0</v>
      </c>
      <c r="J1428" s="11">
        <v>0</v>
      </c>
      <c r="K1428" s="11">
        <v>635838.15</v>
      </c>
      <c r="L1428" s="11">
        <v>2727.22</v>
      </c>
      <c r="M1428" s="11">
        <v>0</v>
      </c>
      <c r="N1428" s="11">
        <v>0</v>
      </c>
      <c r="O1428" s="11">
        <v>2727.22</v>
      </c>
      <c r="P1428" s="11">
        <v>0</v>
      </c>
      <c r="Q1428" s="11">
        <v>0</v>
      </c>
      <c r="R1428" s="11">
        <v>633110.93000000005</v>
      </c>
      <c r="S1428" s="11">
        <v>0</v>
      </c>
      <c r="T1428" s="11">
        <v>5097.3</v>
      </c>
      <c r="U1428" s="11">
        <v>0</v>
      </c>
      <c r="V1428" s="11">
        <v>0</v>
      </c>
      <c r="W1428" s="11">
        <v>5097.3</v>
      </c>
      <c r="X1428" s="11">
        <v>0</v>
      </c>
      <c r="Y1428" s="11">
        <v>0</v>
      </c>
      <c r="Z1428" s="11">
        <v>0</v>
      </c>
      <c r="AA1428" s="11">
        <v>0</v>
      </c>
      <c r="AB1428" s="11">
        <v>0</v>
      </c>
      <c r="AC1428" s="11">
        <v>0</v>
      </c>
      <c r="AD1428" s="11">
        <v>0</v>
      </c>
      <c r="AE1428" s="11">
        <v>0</v>
      </c>
      <c r="AF1428" s="11">
        <v>0</v>
      </c>
      <c r="AG1428" s="11">
        <v>0</v>
      </c>
      <c r="AH1428" s="11">
        <v>380.19</v>
      </c>
      <c r="AI1428" s="11">
        <v>0</v>
      </c>
      <c r="AJ1428" s="11">
        <v>0</v>
      </c>
      <c r="AK1428" s="11">
        <v>0</v>
      </c>
      <c r="AL1428" s="11">
        <v>0</v>
      </c>
      <c r="AM1428" s="11">
        <v>0</v>
      </c>
      <c r="AN1428" s="11">
        <v>0</v>
      </c>
      <c r="AO1428" s="11">
        <v>0</v>
      </c>
      <c r="AP1428" s="11">
        <v>0</v>
      </c>
      <c r="AQ1428" s="11">
        <v>0</v>
      </c>
      <c r="AR1428" s="11">
        <v>0</v>
      </c>
      <c r="AS1428" s="11">
        <v>0</v>
      </c>
      <c r="AT1428" s="11">
        <f t="shared" si="22"/>
        <v>8204.7099999999991</v>
      </c>
      <c r="AU1428" s="11">
        <v>0</v>
      </c>
      <c r="AV1428" s="11">
        <v>0</v>
      </c>
      <c r="AW1428" s="12">
        <v>131</v>
      </c>
      <c r="AX1428" s="12">
        <v>177</v>
      </c>
      <c r="AY1428" s="11">
        <v>714640.13</v>
      </c>
      <c r="AZ1428" s="11">
        <v>714640.13</v>
      </c>
      <c r="BA1428" s="13">
        <v>89.186899999999994</v>
      </c>
      <c r="BB1428" s="13">
        <v>79.012077313398294</v>
      </c>
      <c r="BC1428" s="13">
        <v>9.6199999999999992</v>
      </c>
      <c r="BD1428" s="13"/>
      <c r="BE1428" s="9" t="s">
        <v>78</v>
      </c>
      <c r="BF1428" s="6"/>
      <c r="BG1428" s="9" t="s">
        <v>89</v>
      </c>
      <c r="BH1428" s="9" t="s">
        <v>90</v>
      </c>
      <c r="BI1428" s="9" t="s">
        <v>1068</v>
      </c>
      <c r="BJ1428" s="9" t="s">
        <v>108</v>
      </c>
      <c r="BK1428" s="7" t="s">
        <v>1859</v>
      </c>
      <c r="BL1428" s="13">
        <v>633110.93000000005</v>
      </c>
      <c r="BM1428" s="7" t="s">
        <v>1861</v>
      </c>
      <c r="BN1428" s="13"/>
      <c r="BO1428" s="14">
        <v>43711</v>
      </c>
      <c r="BP1428" s="14">
        <v>49098</v>
      </c>
      <c r="BQ1428" s="14" t="s">
        <v>1868</v>
      </c>
      <c r="BR1428" s="14" t="s">
        <v>1869</v>
      </c>
      <c r="BS1428" s="14" t="s">
        <v>87</v>
      </c>
      <c r="BT1428" s="14" t="s">
        <v>87</v>
      </c>
      <c r="BU1428" s="13">
        <v>0</v>
      </c>
      <c r="BV1428" s="13">
        <v>0</v>
      </c>
      <c r="BW1428" s="13">
        <v>0</v>
      </c>
    </row>
    <row r="1429" spans="1:75" s="1" customFormat="1" ht="18.2" customHeight="1" x14ac:dyDescent="0.15">
      <c r="A1429" s="15">
        <v>1424</v>
      </c>
      <c r="B1429" s="16" t="s">
        <v>75</v>
      </c>
      <c r="C1429" s="16" t="s">
        <v>76</v>
      </c>
      <c r="D1429" s="17">
        <v>45110</v>
      </c>
      <c r="E1429" s="18" t="s">
        <v>2151</v>
      </c>
      <c r="F1429" s="19">
        <v>84</v>
      </c>
      <c r="G1429" s="19">
        <v>83</v>
      </c>
      <c r="H1429" s="20">
        <v>178343.58</v>
      </c>
      <c r="I1429" s="20">
        <v>79857.899999999994</v>
      </c>
      <c r="J1429" s="20">
        <v>0</v>
      </c>
      <c r="K1429" s="20">
        <v>258201.48</v>
      </c>
      <c r="L1429" s="20">
        <v>1359.74</v>
      </c>
      <c r="M1429" s="20">
        <v>0</v>
      </c>
      <c r="N1429" s="20">
        <v>0</v>
      </c>
      <c r="O1429" s="20">
        <v>0</v>
      </c>
      <c r="P1429" s="20">
        <v>0</v>
      </c>
      <c r="Q1429" s="20">
        <v>0</v>
      </c>
      <c r="R1429" s="20">
        <v>258201.48</v>
      </c>
      <c r="S1429" s="20">
        <v>153644.59</v>
      </c>
      <c r="T1429" s="20">
        <v>1486.2</v>
      </c>
      <c r="U1429" s="20">
        <v>0</v>
      </c>
      <c r="V1429" s="20">
        <v>0</v>
      </c>
      <c r="W1429" s="20">
        <v>0</v>
      </c>
      <c r="X1429" s="20">
        <v>0</v>
      </c>
      <c r="Y1429" s="20">
        <v>0</v>
      </c>
      <c r="Z1429" s="20">
        <v>155130.79</v>
      </c>
      <c r="AA1429" s="20">
        <v>0</v>
      </c>
      <c r="AB1429" s="20">
        <v>0</v>
      </c>
      <c r="AC1429" s="20">
        <v>0</v>
      </c>
      <c r="AD1429" s="20">
        <v>0</v>
      </c>
      <c r="AE1429" s="20">
        <v>0</v>
      </c>
      <c r="AF1429" s="20">
        <v>0</v>
      </c>
      <c r="AG1429" s="20">
        <v>0</v>
      </c>
      <c r="AH1429" s="20">
        <v>0</v>
      </c>
      <c r="AI1429" s="20">
        <v>0</v>
      </c>
      <c r="AJ1429" s="20">
        <v>0</v>
      </c>
      <c r="AK1429" s="20">
        <v>0</v>
      </c>
      <c r="AL1429" s="20">
        <v>0</v>
      </c>
      <c r="AM1429" s="20">
        <v>0</v>
      </c>
      <c r="AN1429" s="20">
        <v>0</v>
      </c>
      <c r="AO1429" s="20">
        <v>0</v>
      </c>
      <c r="AP1429" s="20">
        <v>0</v>
      </c>
      <c r="AQ1429" s="20">
        <v>0</v>
      </c>
      <c r="AR1429" s="20">
        <v>0</v>
      </c>
      <c r="AS1429" s="20">
        <v>0</v>
      </c>
      <c r="AT1429" s="11">
        <f t="shared" si="22"/>
        <v>0</v>
      </c>
      <c r="AU1429" s="20">
        <v>81217.64</v>
      </c>
      <c r="AV1429" s="20">
        <v>155130.79</v>
      </c>
      <c r="AW1429" s="21">
        <v>88</v>
      </c>
      <c r="AX1429" s="21">
        <v>182</v>
      </c>
      <c r="AY1429" s="20">
        <v>364000.01</v>
      </c>
      <c r="AZ1429" s="20">
        <v>258201.48</v>
      </c>
      <c r="BA1429" s="22">
        <v>53.571421999999998</v>
      </c>
      <c r="BB1429" s="22">
        <v>53.571421999999998</v>
      </c>
      <c r="BC1429" s="22">
        <v>10</v>
      </c>
      <c r="BD1429" s="22"/>
      <c r="BE1429" s="18" t="s">
        <v>78</v>
      </c>
      <c r="BF1429" s="15"/>
      <c r="BG1429" s="18" t="s">
        <v>89</v>
      </c>
      <c r="BH1429" s="18" t="s">
        <v>90</v>
      </c>
      <c r="BI1429" s="18" t="s">
        <v>212</v>
      </c>
      <c r="BJ1429" s="18" t="s">
        <v>82</v>
      </c>
      <c r="BK1429" s="16" t="s">
        <v>1859</v>
      </c>
      <c r="BL1429" s="22">
        <v>258201.48</v>
      </c>
      <c r="BM1429" s="16" t="s">
        <v>1861</v>
      </c>
      <c r="BN1429" s="22"/>
      <c r="BO1429" s="23">
        <v>42256</v>
      </c>
      <c r="BP1429" s="23">
        <v>47796</v>
      </c>
      <c r="BQ1429" s="14" t="s">
        <v>1877</v>
      </c>
      <c r="BR1429" s="14" t="s">
        <v>1878</v>
      </c>
      <c r="BS1429" s="14" t="s">
        <v>87</v>
      </c>
      <c r="BT1429" s="14" t="s">
        <v>87</v>
      </c>
      <c r="BU1429" s="22">
        <v>13276.62</v>
      </c>
      <c r="BV1429" s="22">
        <v>0</v>
      </c>
      <c r="BW1429" s="22">
        <v>0</v>
      </c>
    </row>
    <row r="1430" spans="1:75" s="1" customFormat="1" ht="18.2" customHeight="1" x14ac:dyDescent="0.15">
      <c r="A1430" s="6">
        <v>1425</v>
      </c>
      <c r="B1430" s="7" t="s">
        <v>75</v>
      </c>
      <c r="C1430" s="7" t="s">
        <v>76</v>
      </c>
      <c r="D1430" s="8">
        <v>45110</v>
      </c>
      <c r="E1430" s="9" t="s">
        <v>2152</v>
      </c>
      <c r="F1430" s="10">
        <v>2</v>
      </c>
      <c r="G1430" s="10">
        <v>2</v>
      </c>
      <c r="H1430" s="11">
        <v>632476.73</v>
      </c>
      <c r="I1430" s="11">
        <v>3900.81</v>
      </c>
      <c r="J1430" s="11">
        <v>0</v>
      </c>
      <c r="K1430" s="11">
        <v>636377.54</v>
      </c>
      <c r="L1430" s="11">
        <v>2647.89</v>
      </c>
      <c r="M1430" s="11">
        <v>0</v>
      </c>
      <c r="N1430" s="11">
        <v>2295.59</v>
      </c>
      <c r="O1430" s="11">
        <v>0</v>
      </c>
      <c r="P1430" s="11">
        <v>0</v>
      </c>
      <c r="Q1430" s="11">
        <v>0</v>
      </c>
      <c r="R1430" s="11">
        <v>634081.94999999995</v>
      </c>
      <c r="S1430" s="11">
        <v>5292.52</v>
      </c>
      <c r="T1430" s="11">
        <v>5270.64</v>
      </c>
      <c r="U1430" s="11">
        <v>0</v>
      </c>
      <c r="V1430" s="11">
        <v>5292.52</v>
      </c>
      <c r="W1430" s="11">
        <v>0</v>
      </c>
      <c r="X1430" s="11">
        <v>0</v>
      </c>
      <c r="Y1430" s="11">
        <v>0</v>
      </c>
      <c r="Z1430" s="11">
        <v>5270.64</v>
      </c>
      <c r="AA1430" s="11">
        <v>0</v>
      </c>
      <c r="AB1430" s="11">
        <v>0</v>
      </c>
      <c r="AC1430" s="11">
        <v>0</v>
      </c>
      <c r="AD1430" s="11">
        <v>0</v>
      </c>
      <c r="AE1430" s="11">
        <v>0</v>
      </c>
      <c r="AF1430" s="11">
        <v>0</v>
      </c>
      <c r="AG1430" s="11">
        <v>0</v>
      </c>
      <c r="AH1430" s="11">
        <v>0</v>
      </c>
      <c r="AI1430" s="11">
        <v>0</v>
      </c>
      <c r="AJ1430" s="11">
        <v>0</v>
      </c>
      <c r="AK1430" s="11">
        <v>0</v>
      </c>
      <c r="AL1430" s="11">
        <v>350</v>
      </c>
      <c r="AM1430" s="11">
        <v>0</v>
      </c>
      <c r="AN1430" s="11">
        <v>0</v>
      </c>
      <c r="AO1430" s="11">
        <v>461.89</v>
      </c>
      <c r="AP1430" s="11">
        <v>0</v>
      </c>
      <c r="AQ1430" s="11">
        <v>0</v>
      </c>
      <c r="AR1430" s="11">
        <v>0</v>
      </c>
      <c r="AS1430" s="11">
        <v>0</v>
      </c>
      <c r="AT1430" s="11">
        <f t="shared" si="22"/>
        <v>8400</v>
      </c>
      <c r="AU1430" s="11">
        <v>4253.1099999999997</v>
      </c>
      <c r="AV1430" s="11">
        <v>5270.64</v>
      </c>
      <c r="AW1430" s="12">
        <v>131</v>
      </c>
      <c r="AX1430" s="12">
        <v>177</v>
      </c>
      <c r="AY1430" s="11">
        <v>1045000.01238</v>
      </c>
      <c r="AZ1430" s="11">
        <v>731500.01</v>
      </c>
      <c r="BA1430" s="13">
        <v>90</v>
      </c>
      <c r="BB1430" s="13">
        <v>78.014182802266802</v>
      </c>
      <c r="BC1430" s="13">
        <v>10</v>
      </c>
      <c r="BD1430" s="13"/>
      <c r="BE1430" s="9" t="s">
        <v>78</v>
      </c>
      <c r="BF1430" s="6"/>
      <c r="BG1430" s="9" t="s">
        <v>89</v>
      </c>
      <c r="BH1430" s="9" t="s">
        <v>90</v>
      </c>
      <c r="BI1430" s="9" t="s">
        <v>276</v>
      </c>
      <c r="BJ1430" s="9" t="s">
        <v>95</v>
      </c>
      <c r="BK1430" s="7" t="s">
        <v>1859</v>
      </c>
      <c r="BL1430" s="13">
        <v>634081.94999999995</v>
      </c>
      <c r="BM1430" s="7" t="s">
        <v>1861</v>
      </c>
      <c r="BN1430" s="13"/>
      <c r="BO1430" s="14">
        <v>43711</v>
      </c>
      <c r="BP1430" s="14">
        <v>49098</v>
      </c>
      <c r="BQ1430" s="14" t="s">
        <v>1868</v>
      </c>
      <c r="BR1430" s="14" t="s">
        <v>1869</v>
      </c>
      <c r="BS1430" s="14" t="s">
        <v>87</v>
      </c>
      <c r="BT1430" s="14" t="s">
        <v>87</v>
      </c>
      <c r="BU1430" s="13">
        <v>461.89</v>
      </c>
      <c r="BV1430" s="13">
        <v>0</v>
      </c>
      <c r="BW1430" s="13">
        <v>0</v>
      </c>
    </row>
    <row r="1431" spans="1:75" s="1" customFormat="1" ht="18.2" customHeight="1" x14ac:dyDescent="0.15">
      <c r="A1431" s="15">
        <v>1426</v>
      </c>
      <c r="B1431" s="16" t="s">
        <v>75</v>
      </c>
      <c r="C1431" s="16" t="s">
        <v>76</v>
      </c>
      <c r="D1431" s="17">
        <v>45110</v>
      </c>
      <c r="E1431" s="18" t="s">
        <v>2153</v>
      </c>
      <c r="F1431" s="19">
        <v>1</v>
      </c>
      <c r="G1431" s="19">
        <v>0</v>
      </c>
      <c r="H1431" s="20">
        <v>174729.44</v>
      </c>
      <c r="I1431" s="20">
        <v>0</v>
      </c>
      <c r="J1431" s="20">
        <v>0</v>
      </c>
      <c r="K1431" s="20">
        <v>174729.44</v>
      </c>
      <c r="L1431" s="20">
        <v>1311.27</v>
      </c>
      <c r="M1431" s="20">
        <v>0</v>
      </c>
      <c r="N1431" s="20">
        <v>0</v>
      </c>
      <c r="O1431" s="20">
        <v>0</v>
      </c>
      <c r="P1431" s="20">
        <v>0</v>
      </c>
      <c r="Q1431" s="20">
        <v>0</v>
      </c>
      <c r="R1431" s="20">
        <v>174729.44</v>
      </c>
      <c r="S1431" s="20">
        <v>0</v>
      </c>
      <c r="T1431" s="20">
        <v>1456.08</v>
      </c>
      <c r="U1431" s="20">
        <v>0</v>
      </c>
      <c r="V1431" s="20">
        <v>0</v>
      </c>
      <c r="W1431" s="20">
        <v>0</v>
      </c>
      <c r="X1431" s="20">
        <v>0</v>
      </c>
      <c r="Y1431" s="20">
        <v>0</v>
      </c>
      <c r="Z1431" s="20">
        <v>1456.08</v>
      </c>
      <c r="AA1431" s="20">
        <v>0</v>
      </c>
      <c r="AB1431" s="20">
        <v>0</v>
      </c>
      <c r="AC1431" s="20">
        <v>0</v>
      </c>
      <c r="AD1431" s="20">
        <v>0</v>
      </c>
      <c r="AE1431" s="20">
        <v>0</v>
      </c>
      <c r="AF1431" s="20">
        <v>0</v>
      </c>
      <c r="AG1431" s="20">
        <v>0</v>
      </c>
      <c r="AH1431" s="20">
        <v>18.7</v>
      </c>
      <c r="AI1431" s="20">
        <v>0</v>
      </c>
      <c r="AJ1431" s="20">
        <v>0</v>
      </c>
      <c r="AK1431" s="20">
        <v>0</v>
      </c>
      <c r="AL1431" s="20">
        <v>0</v>
      </c>
      <c r="AM1431" s="20">
        <v>0</v>
      </c>
      <c r="AN1431" s="20">
        <v>0</v>
      </c>
      <c r="AO1431" s="20">
        <v>0</v>
      </c>
      <c r="AP1431" s="20">
        <v>0</v>
      </c>
      <c r="AQ1431" s="20">
        <v>0</v>
      </c>
      <c r="AR1431" s="20">
        <v>18.7</v>
      </c>
      <c r="AS1431" s="20">
        <v>0</v>
      </c>
      <c r="AT1431" s="11">
        <f t="shared" si="22"/>
        <v>0</v>
      </c>
      <c r="AU1431" s="20">
        <v>1311.27</v>
      </c>
      <c r="AV1431" s="20">
        <v>1456.08</v>
      </c>
      <c r="AW1431" s="21">
        <v>89</v>
      </c>
      <c r="AX1431" s="21">
        <v>183</v>
      </c>
      <c r="AY1431" s="20">
        <v>273000</v>
      </c>
      <c r="AZ1431" s="20">
        <v>251740.51</v>
      </c>
      <c r="BA1431" s="22">
        <v>71.823442</v>
      </c>
      <c r="BB1431" s="22">
        <v>49.851610293204203</v>
      </c>
      <c r="BC1431" s="22">
        <v>10</v>
      </c>
      <c r="BD1431" s="22"/>
      <c r="BE1431" s="18" t="s">
        <v>78</v>
      </c>
      <c r="BF1431" s="15"/>
      <c r="BG1431" s="18" t="s">
        <v>79</v>
      </c>
      <c r="BH1431" s="18" t="s">
        <v>106</v>
      </c>
      <c r="BI1431" s="18" t="s">
        <v>338</v>
      </c>
      <c r="BJ1431" s="18" t="s">
        <v>95</v>
      </c>
      <c r="BK1431" s="16" t="s">
        <v>1859</v>
      </c>
      <c r="BL1431" s="22">
        <v>174729.44</v>
      </c>
      <c r="BM1431" s="16" t="s">
        <v>1861</v>
      </c>
      <c r="BN1431" s="22"/>
      <c r="BO1431" s="23">
        <v>42255</v>
      </c>
      <c r="BP1431" s="23">
        <v>47825</v>
      </c>
      <c r="BQ1431" s="14" t="s">
        <v>1868</v>
      </c>
      <c r="BR1431" s="14" t="s">
        <v>1869</v>
      </c>
      <c r="BS1431" s="14" t="s">
        <v>87</v>
      </c>
      <c r="BT1431" s="14" t="s">
        <v>87</v>
      </c>
      <c r="BU1431" s="22">
        <v>120.16</v>
      </c>
      <c r="BV1431" s="22">
        <v>0</v>
      </c>
      <c r="BW1431" s="22">
        <v>0</v>
      </c>
    </row>
    <row r="1432" spans="1:75" s="1" customFormat="1" ht="18.2" customHeight="1" x14ac:dyDescent="0.15">
      <c r="A1432" s="6">
        <v>1427</v>
      </c>
      <c r="B1432" s="7" t="s">
        <v>75</v>
      </c>
      <c r="C1432" s="7" t="s">
        <v>76</v>
      </c>
      <c r="D1432" s="8">
        <v>45110</v>
      </c>
      <c r="E1432" s="9" t="s">
        <v>2154</v>
      </c>
      <c r="F1432" s="10">
        <v>59</v>
      </c>
      <c r="G1432" s="10">
        <v>59</v>
      </c>
      <c r="H1432" s="11">
        <v>260225.83</v>
      </c>
      <c r="I1432" s="11">
        <v>99526.16</v>
      </c>
      <c r="J1432" s="11">
        <v>0</v>
      </c>
      <c r="K1432" s="11">
        <v>359751.99</v>
      </c>
      <c r="L1432" s="11">
        <v>2152.62</v>
      </c>
      <c r="M1432" s="11">
        <v>0</v>
      </c>
      <c r="N1432" s="11">
        <v>839.82</v>
      </c>
      <c r="O1432" s="11">
        <v>0</v>
      </c>
      <c r="P1432" s="11">
        <v>0</v>
      </c>
      <c r="Q1432" s="11">
        <v>0</v>
      </c>
      <c r="R1432" s="11">
        <v>358912.17</v>
      </c>
      <c r="S1432" s="11">
        <v>151941.51999999999</v>
      </c>
      <c r="T1432" s="11">
        <v>2168.5500000000002</v>
      </c>
      <c r="U1432" s="11">
        <v>0</v>
      </c>
      <c r="V1432" s="11">
        <v>959.81</v>
      </c>
      <c r="W1432" s="11">
        <v>0</v>
      </c>
      <c r="X1432" s="11">
        <v>0</v>
      </c>
      <c r="Y1432" s="11">
        <v>0</v>
      </c>
      <c r="Z1432" s="11">
        <v>153150.26</v>
      </c>
      <c r="AA1432" s="11">
        <v>0</v>
      </c>
      <c r="AB1432" s="11">
        <v>0</v>
      </c>
      <c r="AC1432" s="11">
        <v>0</v>
      </c>
      <c r="AD1432" s="11">
        <v>0</v>
      </c>
      <c r="AE1432" s="11">
        <v>0</v>
      </c>
      <c r="AF1432" s="11">
        <v>0</v>
      </c>
      <c r="AG1432" s="11">
        <v>0</v>
      </c>
      <c r="AH1432" s="11">
        <v>0</v>
      </c>
      <c r="AI1432" s="11">
        <v>0</v>
      </c>
      <c r="AJ1432" s="11">
        <v>0</v>
      </c>
      <c r="AK1432" s="11">
        <v>0</v>
      </c>
      <c r="AL1432" s="11">
        <v>350</v>
      </c>
      <c r="AM1432" s="11">
        <v>0</v>
      </c>
      <c r="AN1432" s="11">
        <v>0</v>
      </c>
      <c r="AO1432" s="11">
        <v>220.03</v>
      </c>
      <c r="AP1432" s="11">
        <v>0</v>
      </c>
      <c r="AQ1432" s="11">
        <v>0</v>
      </c>
      <c r="AR1432" s="11">
        <v>0</v>
      </c>
      <c r="AS1432" s="11">
        <v>0</v>
      </c>
      <c r="AT1432" s="11">
        <f t="shared" si="22"/>
        <v>2369.66</v>
      </c>
      <c r="AU1432" s="11">
        <v>100838.96</v>
      </c>
      <c r="AV1432" s="11">
        <v>153150.26</v>
      </c>
      <c r="AW1432" s="12">
        <v>89</v>
      </c>
      <c r="AX1432" s="12">
        <v>183</v>
      </c>
      <c r="AY1432" s="11">
        <v>440100</v>
      </c>
      <c r="AZ1432" s="11">
        <v>393088.37</v>
      </c>
      <c r="BA1432" s="13">
        <v>68.527244999999994</v>
      </c>
      <c r="BB1432" s="13">
        <v>62.569295059712999</v>
      </c>
      <c r="BC1432" s="13">
        <v>10</v>
      </c>
      <c r="BD1432" s="13"/>
      <c r="BE1432" s="9" t="s">
        <v>78</v>
      </c>
      <c r="BF1432" s="6"/>
      <c r="BG1432" s="9" t="s">
        <v>79</v>
      </c>
      <c r="BH1432" s="9" t="s">
        <v>106</v>
      </c>
      <c r="BI1432" s="9" t="s">
        <v>1705</v>
      </c>
      <c r="BJ1432" s="9" t="s">
        <v>82</v>
      </c>
      <c r="BK1432" s="7" t="s">
        <v>1859</v>
      </c>
      <c r="BL1432" s="13">
        <v>358912.17</v>
      </c>
      <c r="BM1432" s="7" t="s">
        <v>1861</v>
      </c>
      <c r="BN1432" s="13"/>
      <c r="BO1432" s="14">
        <v>42254</v>
      </c>
      <c r="BP1432" s="14">
        <v>47824</v>
      </c>
      <c r="BQ1432" s="14" t="s">
        <v>1865</v>
      </c>
      <c r="BR1432" s="14" t="s">
        <v>1866</v>
      </c>
      <c r="BS1432" s="14" t="s">
        <v>87</v>
      </c>
      <c r="BT1432" s="14" t="s">
        <v>87</v>
      </c>
      <c r="BU1432" s="13">
        <v>12761.74</v>
      </c>
      <c r="BV1432" s="13">
        <v>0</v>
      </c>
      <c r="BW1432" s="13">
        <v>0</v>
      </c>
    </row>
    <row r="1433" spans="1:75" s="1" customFormat="1" ht="18.2" customHeight="1" x14ac:dyDescent="0.15">
      <c r="A1433" s="15">
        <v>1428</v>
      </c>
      <c r="B1433" s="16" t="s">
        <v>75</v>
      </c>
      <c r="C1433" s="16" t="s">
        <v>76</v>
      </c>
      <c r="D1433" s="17">
        <v>45110</v>
      </c>
      <c r="E1433" s="18" t="s">
        <v>2155</v>
      </c>
      <c r="F1433" s="19">
        <v>0</v>
      </c>
      <c r="G1433" s="19">
        <v>0</v>
      </c>
      <c r="H1433" s="20">
        <v>119311.4</v>
      </c>
      <c r="I1433" s="20">
        <v>0</v>
      </c>
      <c r="J1433" s="20">
        <v>0</v>
      </c>
      <c r="K1433" s="20">
        <v>119311.4</v>
      </c>
      <c r="L1433" s="20">
        <v>2298.3200000000002</v>
      </c>
      <c r="M1433" s="20">
        <v>0</v>
      </c>
      <c r="N1433" s="20">
        <v>0</v>
      </c>
      <c r="O1433" s="20">
        <v>2298.3200000000002</v>
      </c>
      <c r="P1433" s="20">
        <v>2210.4</v>
      </c>
      <c r="Q1433" s="20">
        <v>0</v>
      </c>
      <c r="R1433" s="20">
        <v>114802.68</v>
      </c>
      <c r="S1433" s="20">
        <v>0</v>
      </c>
      <c r="T1433" s="20">
        <v>994.26</v>
      </c>
      <c r="U1433" s="20">
        <v>0</v>
      </c>
      <c r="V1433" s="20">
        <v>0</v>
      </c>
      <c r="W1433" s="20">
        <v>994.26</v>
      </c>
      <c r="X1433" s="20">
        <v>0</v>
      </c>
      <c r="Y1433" s="20">
        <v>0</v>
      </c>
      <c r="Z1433" s="20">
        <v>0</v>
      </c>
      <c r="AA1433" s="20">
        <v>0</v>
      </c>
      <c r="AB1433" s="20">
        <v>0</v>
      </c>
      <c r="AC1433" s="20">
        <v>0</v>
      </c>
      <c r="AD1433" s="20">
        <v>0</v>
      </c>
      <c r="AE1433" s="20">
        <v>0</v>
      </c>
      <c r="AF1433" s="20">
        <v>0</v>
      </c>
      <c r="AG1433" s="20">
        <v>0</v>
      </c>
      <c r="AH1433" s="20">
        <v>174.77</v>
      </c>
      <c r="AI1433" s="20">
        <v>0</v>
      </c>
      <c r="AJ1433" s="20">
        <v>0</v>
      </c>
      <c r="AK1433" s="20">
        <v>0</v>
      </c>
      <c r="AL1433" s="20">
        <v>0</v>
      </c>
      <c r="AM1433" s="20">
        <v>0</v>
      </c>
      <c r="AN1433" s="20">
        <v>0</v>
      </c>
      <c r="AO1433" s="20">
        <v>0</v>
      </c>
      <c r="AP1433" s="20">
        <v>208.05</v>
      </c>
      <c r="AQ1433" s="20">
        <v>0</v>
      </c>
      <c r="AR1433" s="20">
        <v>175.4</v>
      </c>
      <c r="AS1433" s="20">
        <v>0</v>
      </c>
      <c r="AT1433" s="11">
        <f t="shared" si="22"/>
        <v>5710.4</v>
      </c>
      <c r="AU1433" s="20">
        <v>0</v>
      </c>
      <c r="AV1433" s="20">
        <v>0</v>
      </c>
      <c r="AW1433" s="21">
        <v>89</v>
      </c>
      <c r="AX1433" s="21">
        <v>183</v>
      </c>
      <c r="AY1433" s="20">
        <v>366000.01</v>
      </c>
      <c r="AZ1433" s="20">
        <v>299519.34000000003</v>
      </c>
      <c r="BA1433" s="22">
        <v>64.207648000000006</v>
      </c>
      <c r="BB1433" s="22">
        <v>24.610130574194802</v>
      </c>
      <c r="BC1433" s="22">
        <v>10</v>
      </c>
      <c r="BD1433" s="22"/>
      <c r="BE1433" s="18" t="s">
        <v>78</v>
      </c>
      <c r="BF1433" s="15"/>
      <c r="BG1433" s="18" t="s">
        <v>89</v>
      </c>
      <c r="BH1433" s="18" t="s">
        <v>90</v>
      </c>
      <c r="BI1433" s="18" t="s">
        <v>212</v>
      </c>
      <c r="BJ1433" s="18" t="s">
        <v>108</v>
      </c>
      <c r="BK1433" s="16" t="s">
        <v>1859</v>
      </c>
      <c r="BL1433" s="22">
        <v>114802.68</v>
      </c>
      <c r="BM1433" s="16" t="s">
        <v>1861</v>
      </c>
      <c r="BN1433" s="22"/>
      <c r="BO1433" s="23">
        <v>42256</v>
      </c>
      <c r="BP1433" s="23">
        <v>47826</v>
      </c>
      <c r="BQ1433" s="14" t="s">
        <v>1868</v>
      </c>
      <c r="BR1433" s="14" t="s">
        <v>1869</v>
      </c>
      <c r="BS1433" s="14" t="s">
        <v>87</v>
      </c>
      <c r="BT1433" s="14" t="s">
        <v>87</v>
      </c>
      <c r="BU1433" s="22">
        <v>0</v>
      </c>
      <c r="BV1433" s="22">
        <v>0</v>
      </c>
      <c r="BW1433" s="22">
        <v>0</v>
      </c>
    </row>
    <row r="1434" spans="1:75" s="1" customFormat="1" ht="18.2" customHeight="1" x14ac:dyDescent="0.15">
      <c r="A1434" s="6">
        <v>1429</v>
      </c>
      <c r="B1434" s="7" t="s">
        <v>75</v>
      </c>
      <c r="C1434" s="7" t="s">
        <v>76</v>
      </c>
      <c r="D1434" s="8">
        <v>45110</v>
      </c>
      <c r="E1434" s="9" t="s">
        <v>2156</v>
      </c>
      <c r="F1434" s="10">
        <v>0</v>
      </c>
      <c r="G1434" s="10">
        <v>0</v>
      </c>
      <c r="H1434" s="11">
        <v>153097.75</v>
      </c>
      <c r="I1434" s="11">
        <v>0</v>
      </c>
      <c r="J1434" s="11">
        <v>0</v>
      </c>
      <c r="K1434" s="11">
        <v>153097.75</v>
      </c>
      <c r="L1434" s="11">
        <v>1451.53</v>
      </c>
      <c r="M1434" s="11">
        <v>0</v>
      </c>
      <c r="N1434" s="11">
        <v>0</v>
      </c>
      <c r="O1434" s="11">
        <v>1451.53</v>
      </c>
      <c r="P1434" s="11">
        <v>0</v>
      </c>
      <c r="Q1434" s="11">
        <v>0</v>
      </c>
      <c r="R1434" s="11">
        <v>151646.22</v>
      </c>
      <c r="S1434" s="11">
        <v>0</v>
      </c>
      <c r="T1434" s="11">
        <v>1275.81</v>
      </c>
      <c r="U1434" s="11">
        <v>0</v>
      </c>
      <c r="V1434" s="11">
        <v>0</v>
      </c>
      <c r="W1434" s="11">
        <v>1275.81</v>
      </c>
      <c r="X1434" s="11">
        <v>0</v>
      </c>
      <c r="Y1434" s="11">
        <v>0</v>
      </c>
      <c r="Z1434" s="11">
        <v>0</v>
      </c>
      <c r="AA1434" s="11">
        <v>0</v>
      </c>
      <c r="AB1434" s="11">
        <v>0</v>
      </c>
      <c r="AC1434" s="11">
        <v>0</v>
      </c>
      <c r="AD1434" s="11">
        <v>0</v>
      </c>
      <c r="AE1434" s="11">
        <v>0</v>
      </c>
      <c r="AF1434" s="11">
        <v>0</v>
      </c>
      <c r="AG1434" s="11">
        <v>0</v>
      </c>
      <c r="AH1434" s="11">
        <v>141.56</v>
      </c>
      <c r="AI1434" s="11">
        <v>0</v>
      </c>
      <c r="AJ1434" s="11">
        <v>0</v>
      </c>
      <c r="AK1434" s="11">
        <v>0</v>
      </c>
      <c r="AL1434" s="11">
        <v>0</v>
      </c>
      <c r="AM1434" s="11">
        <v>0</v>
      </c>
      <c r="AN1434" s="11">
        <v>0</v>
      </c>
      <c r="AO1434" s="11">
        <v>0</v>
      </c>
      <c r="AP1434" s="11">
        <v>122.3</v>
      </c>
      <c r="AQ1434" s="11">
        <v>0</v>
      </c>
      <c r="AR1434" s="11">
        <v>123.2</v>
      </c>
      <c r="AS1434" s="11">
        <v>0</v>
      </c>
      <c r="AT1434" s="11">
        <f t="shared" si="22"/>
        <v>2868</v>
      </c>
      <c r="AU1434" s="11">
        <v>0</v>
      </c>
      <c r="AV1434" s="11">
        <v>0</v>
      </c>
      <c r="AW1434" s="12">
        <v>75</v>
      </c>
      <c r="AX1434" s="12">
        <v>169</v>
      </c>
      <c r="AY1434" s="11">
        <v>301999.99</v>
      </c>
      <c r="AZ1434" s="11">
        <v>238346.01</v>
      </c>
      <c r="BA1434" s="13">
        <v>62.793359000000002</v>
      </c>
      <c r="BB1434" s="13">
        <v>39.951898223313997</v>
      </c>
      <c r="BC1434" s="13">
        <v>10</v>
      </c>
      <c r="BD1434" s="13"/>
      <c r="BE1434" s="9" t="s">
        <v>78</v>
      </c>
      <c r="BF1434" s="6"/>
      <c r="BG1434" s="9" t="s">
        <v>300</v>
      </c>
      <c r="BH1434" s="9" t="s">
        <v>301</v>
      </c>
      <c r="BI1434" s="9" t="s">
        <v>733</v>
      </c>
      <c r="BJ1434" s="9" t="s">
        <v>108</v>
      </c>
      <c r="BK1434" s="7" t="s">
        <v>1859</v>
      </c>
      <c r="BL1434" s="13">
        <v>151646.22</v>
      </c>
      <c r="BM1434" s="7" t="s">
        <v>1861</v>
      </c>
      <c r="BN1434" s="13"/>
      <c r="BO1434" s="14">
        <v>42265</v>
      </c>
      <c r="BP1434" s="14">
        <v>47409</v>
      </c>
      <c r="BQ1434" s="14" t="s">
        <v>1868</v>
      </c>
      <c r="BR1434" s="14" t="s">
        <v>1869</v>
      </c>
      <c r="BS1434" s="14" t="s">
        <v>87</v>
      </c>
      <c r="BT1434" s="14" t="s">
        <v>87</v>
      </c>
      <c r="BU1434" s="13">
        <v>0</v>
      </c>
      <c r="BV1434" s="13">
        <v>0</v>
      </c>
      <c r="BW1434" s="13">
        <v>0</v>
      </c>
    </row>
    <row r="1435" spans="1:75" s="1" customFormat="1" ht="18.2" customHeight="1" x14ac:dyDescent="0.15">
      <c r="A1435" s="15">
        <v>1430</v>
      </c>
      <c r="B1435" s="16" t="s">
        <v>75</v>
      </c>
      <c r="C1435" s="16" t="s">
        <v>76</v>
      </c>
      <c r="D1435" s="17">
        <v>45110</v>
      </c>
      <c r="E1435" s="18" t="s">
        <v>2157</v>
      </c>
      <c r="F1435" s="19">
        <v>0</v>
      </c>
      <c r="G1435" s="19">
        <v>0</v>
      </c>
      <c r="H1435" s="20">
        <v>187837.61</v>
      </c>
      <c r="I1435" s="20">
        <v>0</v>
      </c>
      <c r="J1435" s="20">
        <v>0</v>
      </c>
      <c r="K1435" s="20">
        <v>187837.61</v>
      </c>
      <c r="L1435" s="20">
        <v>2477.88</v>
      </c>
      <c r="M1435" s="20">
        <v>0</v>
      </c>
      <c r="N1435" s="20">
        <v>0</v>
      </c>
      <c r="O1435" s="20">
        <v>2477.88</v>
      </c>
      <c r="P1435" s="20">
        <v>0</v>
      </c>
      <c r="Q1435" s="20">
        <v>0</v>
      </c>
      <c r="R1435" s="20">
        <v>185359.73</v>
      </c>
      <c r="S1435" s="20">
        <v>0</v>
      </c>
      <c r="T1435" s="20">
        <v>1565.31</v>
      </c>
      <c r="U1435" s="20">
        <v>0</v>
      </c>
      <c r="V1435" s="20">
        <v>0</v>
      </c>
      <c r="W1435" s="20">
        <v>1565.31</v>
      </c>
      <c r="X1435" s="20">
        <v>0</v>
      </c>
      <c r="Y1435" s="20">
        <v>0</v>
      </c>
      <c r="Z1435" s="20">
        <v>0</v>
      </c>
      <c r="AA1435" s="20">
        <v>0</v>
      </c>
      <c r="AB1435" s="20">
        <v>0</v>
      </c>
      <c r="AC1435" s="20">
        <v>0</v>
      </c>
      <c r="AD1435" s="20">
        <v>0</v>
      </c>
      <c r="AE1435" s="20">
        <v>0</v>
      </c>
      <c r="AF1435" s="20">
        <v>0</v>
      </c>
      <c r="AG1435" s="20">
        <v>0</v>
      </c>
      <c r="AH1435" s="20">
        <v>182.93</v>
      </c>
      <c r="AI1435" s="20">
        <v>0</v>
      </c>
      <c r="AJ1435" s="20">
        <v>0</v>
      </c>
      <c r="AK1435" s="20">
        <v>0</v>
      </c>
      <c r="AL1435" s="20">
        <v>0</v>
      </c>
      <c r="AM1435" s="20">
        <v>0</v>
      </c>
      <c r="AN1435" s="20">
        <v>0</v>
      </c>
      <c r="AO1435" s="20">
        <v>0</v>
      </c>
      <c r="AP1435" s="20">
        <v>0</v>
      </c>
      <c r="AQ1435" s="20">
        <v>0</v>
      </c>
      <c r="AR1435" s="20">
        <v>0</v>
      </c>
      <c r="AS1435" s="20">
        <v>0.12</v>
      </c>
      <c r="AT1435" s="11">
        <f t="shared" si="22"/>
        <v>4226</v>
      </c>
      <c r="AU1435" s="20">
        <v>0</v>
      </c>
      <c r="AV1435" s="20">
        <v>0</v>
      </c>
      <c r="AW1435" s="21">
        <v>58</v>
      </c>
      <c r="AX1435" s="21">
        <v>152</v>
      </c>
      <c r="AY1435" s="20">
        <v>357399.99</v>
      </c>
      <c r="AZ1435" s="20">
        <v>333363.53000000003</v>
      </c>
      <c r="BA1435" s="22">
        <v>75.825411000000003</v>
      </c>
      <c r="BB1435" s="22">
        <v>42.161113755001999</v>
      </c>
      <c r="BC1435" s="22">
        <v>10</v>
      </c>
      <c r="BD1435" s="22"/>
      <c r="BE1435" s="18" t="s">
        <v>78</v>
      </c>
      <c r="BF1435" s="15"/>
      <c r="BG1435" s="18" t="s">
        <v>199</v>
      </c>
      <c r="BH1435" s="18" t="s">
        <v>340</v>
      </c>
      <c r="BI1435" s="18" t="s">
        <v>341</v>
      </c>
      <c r="BJ1435" s="18" t="s">
        <v>108</v>
      </c>
      <c r="BK1435" s="16" t="s">
        <v>1859</v>
      </c>
      <c r="BL1435" s="22">
        <v>185359.73</v>
      </c>
      <c r="BM1435" s="16" t="s">
        <v>1861</v>
      </c>
      <c r="BN1435" s="22"/>
      <c r="BO1435" s="23">
        <v>42272</v>
      </c>
      <c r="BP1435" s="23">
        <v>46898</v>
      </c>
      <c r="BQ1435" s="14" t="s">
        <v>1868</v>
      </c>
      <c r="BR1435" s="14" t="s">
        <v>1869</v>
      </c>
      <c r="BS1435" s="14" t="s">
        <v>87</v>
      </c>
      <c r="BT1435" s="14" t="s">
        <v>87</v>
      </c>
      <c r="BU1435" s="22">
        <v>0</v>
      </c>
      <c r="BV1435" s="22">
        <v>0</v>
      </c>
      <c r="BW1435" s="22">
        <v>0</v>
      </c>
    </row>
    <row r="1436" spans="1:75" s="1" customFormat="1" ht="18.2" customHeight="1" x14ac:dyDescent="0.15">
      <c r="A1436" s="6">
        <v>1431</v>
      </c>
      <c r="B1436" s="7" t="s">
        <v>75</v>
      </c>
      <c r="C1436" s="7" t="s">
        <v>76</v>
      </c>
      <c r="D1436" s="8">
        <v>45110</v>
      </c>
      <c r="E1436" s="9" t="s">
        <v>2158</v>
      </c>
      <c r="F1436" s="10">
        <v>0</v>
      </c>
      <c r="G1436" s="10">
        <v>0</v>
      </c>
      <c r="H1436" s="11">
        <v>87574.57</v>
      </c>
      <c r="I1436" s="11">
        <v>0</v>
      </c>
      <c r="J1436" s="11">
        <v>0</v>
      </c>
      <c r="K1436" s="11">
        <v>87574.57</v>
      </c>
      <c r="L1436" s="11">
        <v>2551.29</v>
      </c>
      <c r="M1436" s="11">
        <v>0</v>
      </c>
      <c r="N1436" s="11">
        <v>0</v>
      </c>
      <c r="O1436" s="11">
        <v>2551.29</v>
      </c>
      <c r="P1436" s="11">
        <v>6858.33</v>
      </c>
      <c r="Q1436" s="11">
        <v>0</v>
      </c>
      <c r="R1436" s="11">
        <v>78164.95</v>
      </c>
      <c r="S1436" s="11">
        <v>0</v>
      </c>
      <c r="T1436" s="11">
        <v>729.79</v>
      </c>
      <c r="U1436" s="11">
        <v>0</v>
      </c>
      <c r="V1436" s="11">
        <v>0</v>
      </c>
      <c r="W1436" s="11">
        <v>729.79</v>
      </c>
      <c r="X1436" s="11">
        <v>0</v>
      </c>
      <c r="Y1436" s="11">
        <v>0</v>
      </c>
      <c r="Z1436" s="11">
        <v>0</v>
      </c>
      <c r="AA1436" s="11">
        <v>0</v>
      </c>
      <c r="AB1436" s="11">
        <v>0</v>
      </c>
      <c r="AC1436" s="11">
        <v>0</v>
      </c>
      <c r="AD1436" s="11">
        <v>0</v>
      </c>
      <c r="AE1436" s="11">
        <v>0</v>
      </c>
      <c r="AF1436" s="11">
        <v>0</v>
      </c>
      <c r="AG1436" s="11">
        <v>0</v>
      </c>
      <c r="AH1436" s="11">
        <v>191.39</v>
      </c>
      <c r="AI1436" s="11">
        <v>0</v>
      </c>
      <c r="AJ1436" s="11">
        <v>0</v>
      </c>
      <c r="AK1436" s="11">
        <v>0</v>
      </c>
      <c r="AL1436" s="11">
        <v>0</v>
      </c>
      <c r="AM1436" s="11">
        <v>0</v>
      </c>
      <c r="AN1436" s="11">
        <v>0</v>
      </c>
      <c r="AO1436" s="11">
        <v>0</v>
      </c>
      <c r="AP1436" s="11">
        <v>1.42</v>
      </c>
      <c r="AQ1436" s="11">
        <v>0</v>
      </c>
      <c r="AR1436" s="11">
        <v>0.89</v>
      </c>
      <c r="AS1436" s="11">
        <v>0</v>
      </c>
      <c r="AT1436" s="11">
        <f t="shared" si="22"/>
        <v>10331.33</v>
      </c>
      <c r="AU1436" s="11">
        <v>0</v>
      </c>
      <c r="AV1436" s="11">
        <v>0</v>
      </c>
      <c r="AW1436" s="12">
        <v>131</v>
      </c>
      <c r="AX1436" s="12">
        <v>177</v>
      </c>
      <c r="AY1436" s="11">
        <v>433000.01202199998</v>
      </c>
      <c r="AZ1436" s="11">
        <v>303100.01</v>
      </c>
      <c r="BA1436" s="13">
        <v>94.999993000000003</v>
      </c>
      <c r="BB1436" s="13">
        <v>24.4990744238027</v>
      </c>
      <c r="BC1436" s="13">
        <v>10</v>
      </c>
      <c r="BD1436" s="13"/>
      <c r="BE1436" s="9" t="s">
        <v>78</v>
      </c>
      <c r="BF1436" s="6"/>
      <c r="BG1436" s="9" t="s">
        <v>89</v>
      </c>
      <c r="BH1436" s="9" t="s">
        <v>90</v>
      </c>
      <c r="BI1436" s="9" t="s">
        <v>176</v>
      </c>
      <c r="BJ1436" s="9" t="s">
        <v>108</v>
      </c>
      <c r="BK1436" s="7" t="s">
        <v>1859</v>
      </c>
      <c r="BL1436" s="13">
        <v>78164.95</v>
      </c>
      <c r="BM1436" s="7" t="s">
        <v>1861</v>
      </c>
      <c r="BN1436" s="13"/>
      <c r="BO1436" s="14">
        <v>43711</v>
      </c>
      <c r="BP1436" s="14">
        <v>49098</v>
      </c>
      <c r="BQ1436" s="14" t="s">
        <v>1868</v>
      </c>
      <c r="BR1436" s="14" t="s">
        <v>1869</v>
      </c>
      <c r="BS1436" s="14" t="s">
        <v>87</v>
      </c>
      <c r="BT1436" s="14" t="s">
        <v>87</v>
      </c>
      <c r="BU1436" s="13">
        <v>0</v>
      </c>
      <c r="BV1436" s="13">
        <v>0</v>
      </c>
      <c r="BW1436" s="13">
        <v>0</v>
      </c>
    </row>
    <row r="1437" spans="1:75" s="1" customFormat="1" ht="18.2" customHeight="1" x14ac:dyDescent="0.15">
      <c r="A1437" s="15">
        <v>1432</v>
      </c>
      <c r="B1437" s="16" t="s">
        <v>75</v>
      </c>
      <c r="C1437" s="16" t="s">
        <v>76</v>
      </c>
      <c r="D1437" s="17">
        <v>45110</v>
      </c>
      <c r="E1437" s="18" t="s">
        <v>2159</v>
      </c>
      <c r="F1437" s="19">
        <v>0</v>
      </c>
      <c r="G1437" s="19">
        <v>0</v>
      </c>
      <c r="H1437" s="20">
        <v>181717.1</v>
      </c>
      <c r="I1437" s="20">
        <v>0</v>
      </c>
      <c r="J1437" s="20">
        <v>0</v>
      </c>
      <c r="K1437" s="20">
        <v>181717.1</v>
      </c>
      <c r="L1437" s="20">
        <v>986.28</v>
      </c>
      <c r="M1437" s="20">
        <v>0</v>
      </c>
      <c r="N1437" s="20">
        <v>0</v>
      </c>
      <c r="O1437" s="20">
        <v>986.28</v>
      </c>
      <c r="P1437" s="20">
        <v>1014.9</v>
      </c>
      <c r="Q1437" s="20">
        <v>0</v>
      </c>
      <c r="R1437" s="20">
        <v>179715.92</v>
      </c>
      <c r="S1437" s="20">
        <v>0</v>
      </c>
      <c r="T1437" s="20">
        <v>1514.31</v>
      </c>
      <c r="U1437" s="20">
        <v>0</v>
      </c>
      <c r="V1437" s="20">
        <v>0</v>
      </c>
      <c r="W1437" s="20">
        <v>1514.31</v>
      </c>
      <c r="X1437" s="20">
        <v>0</v>
      </c>
      <c r="Y1437" s="20">
        <v>0</v>
      </c>
      <c r="Z1437" s="20">
        <v>0</v>
      </c>
      <c r="AA1437" s="20">
        <v>0</v>
      </c>
      <c r="AB1437" s="20">
        <v>0</v>
      </c>
      <c r="AC1437" s="20">
        <v>0</v>
      </c>
      <c r="AD1437" s="20">
        <v>0</v>
      </c>
      <c r="AE1437" s="20">
        <v>0</v>
      </c>
      <c r="AF1437" s="20">
        <v>0</v>
      </c>
      <c r="AG1437" s="20">
        <v>0</v>
      </c>
      <c r="AH1437" s="20">
        <v>145.86000000000001</v>
      </c>
      <c r="AI1437" s="20">
        <v>0</v>
      </c>
      <c r="AJ1437" s="20">
        <v>0</v>
      </c>
      <c r="AK1437" s="20">
        <v>0</v>
      </c>
      <c r="AL1437" s="20">
        <v>0</v>
      </c>
      <c r="AM1437" s="20">
        <v>0</v>
      </c>
      <c r="AN1437" s="20">
        <v>0</v>
      </c>
      <c r="AO1437" s="20">
        <v>0</v>
      </c>
      <c r="AP1437" s="20">
        <v>0</v>
      </c>
      <c r="AQ1437" s="20">
        <v>0</v>
      </c>
      <c r="AR1437" s="20">
        <v>3.75</v>
      </c>
      <c r="AS1437" s="20">
        <v>0</v>
      </c>
      <c r="AT1437" s="11">
        <f t="shared" si="22"/>
        <v>3657.6000000000004</v>
      </c>
      <c r="AU1437" s="20">
        <v>0</v>
      </c>
      <c r="AV1437" s="20">
        <v>0</v>
      </c>
      <c r="AW1437" s="21">
        <v>131</v>
      </c>
      <c r="AX1437" s="21">
        <v>177</v>
      </c>
      <c r="AY1437" s="20">
        <v>329999.98800700001</v>
      </c>
      <c r="AZ1437" s="20">
        <v>230999.99</v>
      </c>
      <c r="BA1437" s="22">
        <v>69.246679</v>
      </c>
      <c r="BB1437" s="22">
        <v>53.873295074297097</v>
      </c>
      <c r="BC1437" s="22">
        <v>10</v>
      </c>
      <c r="BD1437" s="22"/>
      <c r="BE1437" s="18" t="s">
        <v>78</v>
      </c>
      <c r="BF1437" s="15"/>
      <c r="BG1437" s="18" t="s">
        <v>89</v>
      </c>
      <c r="BH1437" s="18" t="s">
        <v>90</v>
      </c>
      <c r="BI1437" s="18" t="s">
        <v>212</v>
      </c>
      <c r="BJ1437" s="18" t="s">
        <v>108</v>
      </c>
      <c r="BK1437" s="16" t="s">
        <v>1859</v>
      </c>
      <c r="BL1437" s="22">
        <v>179715.92</v>
      </c>
      <c r="BM1437" s="16" t="s">
        <v>1861</v>
      </c>
      <c r="BN1437" s="22"/>
      <c r="BO1437" s="23">
        <v>43711</v>
      </c>
      <c r="BP1437" s="23">
        <v>49098</v>
      </c>
      <c r="BQ1437" s="14" t="s">
        <v>1868</v>
      </c>
      <c r="BR1437" s="14" t="s">
        <v>1869</v>
      </c>
      <c r="BS1437" s="14" t="s">
        <v>87</v>
      </c>
      <c r="BT1437" s="14" t="s">
        <v>87</v>
      </c>
      <c r="BU1437" s="22">
        <v>0</v>
      </c>
      <c r="BV1437" s="22">
        <v>0</v>
      </c>
      <c r="BW1437" s="22">
        <v>0</v>
      </c>
    </row>
    <row r="1438" spans="1:75" s="1" customFormat="1" ht="18.2" customHeight="1" x14ac:dyDescent="0.15">
      <c r="A1438" s="6">
        <v>1433</v>
      </c>
      <c r="B1438" s="7" t="s">
        <v>75</v>
      </c>
      <c r="C1438" s="7" t="s">
        <v>76</v>
      </c>
      <c r="D1438" s="8">
        <v>45110</v>
      </c>
      <c r="E1438" s="9" t="s">
        <v>2160</v>
      </c>
      <c r="F1438" s="10">
        <v>5</v>
      </c>
      <c r="G1438" s="10">
        <v>5</v>
      </c>
      <c r="H1438" s="11">
        <v>212125.5</v>
      </c>
      <c r="I1438" s="11">
        <v>3908.47</v>
      </c>
      <c r="J1438" s="11">
        <v>0</v>
      </c>
      <c r="K1438" s="11">
        <v>216033.97</v>
      </c>
      <c r="L1438" s="11">
        <v>877.09</v>
      </c>
      <c r="M1438" s="11">
        <v>0</v>
      </c>
      <c r="N1438" s="11">
        <v>528.1</v>
      </c>
      <c r="O1438" s="11">
        <v>0</v>
      </c>
      <c r="P1438" s="11">
        <v>0</v>
      </c>
      <c r="Q1438" s="11">
        <v>0</v>
      </c>
      <c r="R1438" s="11">
        <v>215505.87</v>
      </c>
      <c r="S1438" s="11">
        <v>7142.74</v>
      </c>
      <c r="T1438" s="11">
        <v>1767.71</v>
      </c>
      <c r="U1438" s="11">
        <v>0</v>
      </c>
      <c r="V1438" s="11">
        <v>1796.35</v>
      </c>
      <c r="W1438" s="11">
        <v>0</v>
      </c>
      <c r="X1438" s="11">
        <v>0</v>
      </c>
      <c r="Y1438" s="11">
        <v>0</v>
      </c>
      <c r="Z1438" s="11">
        <v>7114.1</v>
      </c>
      <c r="AA1438" s="11">
        <v>0</v>
      </c>
      <c r="AB1438" s="11">
        <v>0</v>
      </c>
      <c r="AC1438" s="11">
        <v>0</v>
      </c>
      <c r="AD1438" s="11">
        <v>0</v>
      </c>
      <c r="AE1438" s="11">
        <v>0</v>
      </c>
      <c r="AF1438" s="11">
        <v>0</v>
      </c>
      <c r="AG1438" s="11">
        <v>0</v>
      </c>
      <c r="AH1438" s="11">
        <v>0</v>
      </c>
      <c r="AI1438" s="11">
        <v>0</v>
      </c>
      <c r="AJ1438" s="11">
        <v>0</v>
      </c>
      <c r="AK1438" s="11">
        <v>0</v>
      </c>
      <c r="AL1438" s="11">
        <v>350</v>
      </c>
      <c r="AM1438" s="11">
        <v>0</v>
      </c>
      <c r="AN1438" s="11">
        <v>0</v>
      </c>
      <c r="AO1438" s="11">
        <v>125.55</v>
      </c>
      <c r="AP1438" s="11">
        <v>0</v>
      </c>
      <c r="AQ1438" s="11">
        <v>0</v>
      </c>
      <c r="AR1438" s="11">
        <v>0</v>
      </c>
      <c r="AS1438" s="11">
        <v>0</v>
      </c>
      <c r="AT1438" s="11">
        <f t="shared" si="22"/>
        <v>2800</v>
      </c>
      <c r="AU1438" s="11">
        <v>4257.46</v>
      </c>
      <c r="AV1438" s="11">
        <v>7114.1</v>
      </c>
      <c r="AW1438" s="12">
        <v>132</v>
      </c>
      <c r="AX1438" s="12">
        <v>176</v>
      </c>
      <c r="AY1438" s="11">
        <v>235999.99</v>
      </c>
      <c r="AZ1438" s="11">
        <v>235999.99</v>
      </c>
      <c r="BA1438" s="13">
        <v>77.037408999999997</v>
      </c>
      <c r="BB1438" s="13">
        <v>70.347519290533995</v>
      </c>
      <c r="BC1438" s="13">
        <v>10</v>
      </c>
      <c r="BD1438" s="13"/>
      <c r="BE1438" s="9" t="s">
        <v>78</v>
      </c>
      <c r="BF1438" s="6"/>
      <c r="BG1438" s="9" t="s">
        <v>300</v>
      </c>
      <c r="BH1438" s="9" t="s">
        <v>614</v>
      </c>
      <c r="BI1438" s="9" t="s">
        <v>615</v>
      </c>
      <c r="BJ1438" s="9" t="s">
        <v>95</v>
      </c>
      <c r="BK1438" s="7" t="s">
        <v>1859</v>
      </c>
      <c r="BL1438" s="13">
        <v>215505.87</v>
      </c>
      <c r="BM1438" s="7" t="s">
        <v>1861</v>
      </c>
      <c r="BN1438" s="13"/>
      <c r="BO1438" s="14">
        <v>43794</v>
      </c>
      <c r="BP1438" s="14">
        <v>49150</v>
      </c>
      <c r="BQ1438" s="14" t="s">
        <v>315</v>
      </c>
      <c r="BR1438" s="14" t="s">
        <v>316</v>
      </c>
      <c r="BS1438" s="14" t="s">
        <v>87</v>
      </c>
      <c r="BT1438" s="14" t="s">
        <v>87</v>
      </c>
      <c r="BU1438" s="13">
        <v>502.2</v>
      </c>
      <c r="BV1438" s="13">
        <v>0</v>
      </c>
      <c r="BW1438" s="13">
        <v>0</v>
      </c>
    </row>
    <row r="1439" spans="1:75" s="1" customFormat="1" ht="18.2" customHeight="1" x14ac:dyDescent="0.15">
      <c r="A1439" s="15">
        <v>1434</v>
      </c>
      <c r="B1439" s="16" t="s">
        <v>75</v>
      </c>
      <c r="C1439" s="16" t="s">
        <v>76</v>
      </c>
      <c r="D1439" s="17">
        <v>45110</v>
      </c>
      <c r="E1439" s="18" t="s">
        <v>2161</v>
      </c>
      <c r="F1439" s="19">
        <v>0</v>
      </c>
      <c r="G1439" s="19">
        <v>0</v>
      </c>
      <c r="H1439" s="20">
        <v>214394.68</v>
      </c>
      <c r="I1439" s="20">
        <v>0</v>
      </c>
      <c r="J1439" s="20">
        <v>0</v>
      </c>
      <c r="K1439" s="20">
        <v>214394.68</v>
      </c>
      <c r="L1439" s="20">
        <v>1583.86</v>
      </c>
      <c r="M1439" s="20">
        <v>0</v>
      </c>
      <c r="N1439" s="20">
        <v>0</v>
      </c>
      <c r="O1439" s="20">
        <v>1583.86</v>
      </c>
      <c r="P1439" s="20">
        <v>0</v>
      </c>
      <c r="Q1439" s="20">
        <v>0</v>
      </c>
      <c r="R1439" s="20">
        <v>212810.82</v>
      </c>
      <c r="S1439" s="20">
        <v>0</v>
      </c>
      <c r="T1439" s="20">
        <v>1786.62</v>
      </c>
      <c r="U1439" s="20">
        <v>0</v>
      </c>
      <c r="V1439" s="20">
        <v>0</v>
      </c>
      <c r="W1439" s="20">
        <v>1786.62</v>
      </c>
      <c r="X1439" s="20">
        <v>0</v>
      </c>
      <c r="Y1439" s="20">
        <v>0</v>
      </c>
      <c r="Z1439" s="20">
        <v>0</v>
      </c>
      <c r="AA1439" s="20">
        <v>0</v>
      </c>
      <c r="AB1439" s="20">
        <v>0</v>
      </c>
      <c r="AC1439" s="20">
        <v>0</v>
      </c>
      <c r="AD1439" s="20">
        <v>0</v>
      </c>
      <c r="AE1439" s="20">
        <v>0</v>
      </c>
      <c r="AF1439" s="20">
        <v>0</v>
      </c>
      <c r="AG1439" s="20">
        <v>0</v>
      </c>
      <c r="AH1439" s="20">
        <v>164.65</v>
      </c>
      <c r="AI1439" s="20">
        <v>0</v>
      </c>
      <c r="AJ1439" s="20">
        <v>0</v>
      </c>
      <c r="AK1439" s="20">
        <v>0</v>
      </c>
      <c r="AL1439" s="20">
        <v>0</v>
      </c>
      <c r="AM1439" s="20">
        <v>0</v>
      </c>
      <c r="AN1439" s="20">
        <v>0</v>
      </c>
      <c r="AO1439" s="20">
        <v>0</v>
      </c>
      <c r="AP1439" s="20">
        <v>0</v>
      </c>
      <c r="AQ1439" s="20">
        <v>0</v>
      </c>
      <c r="AR1439" s="20">
        <v>0</v>
      </c>
      <c r="AS1439" s="20">
        <v>0</v>
      </c>
      <c r="AT1439" s="11">
        <f t="shared" si="22"/>
        <v>3535.13</v>
      </c>
      <c r="AU1439" s="20">
        <v>0</v>
      </c>
      <c r="AV1439" s="20">
        <v>0</v>
      </c>
      <c r="AW1439" s="21">
        <v>90</v>
      </c>
      <c r="AX1439" s="21">
        <v>184</v>
      </c>
      <c r="AY1439" s="20">
        <v>312199.99</v>
      </c>
      <c r="AZ1439" s="20">
        <v>307414.78000000003</v>
      </c>
      <c r="BA1439" s="22">
        <v>76.713645999999997</v>
      </c>
      <c r="BB1439" s="22">
        <v>53.105754741036598</v>
      </c>
      <c r="BC1439" s="22">
        <v>10</v>
      </c>
      <c r="BD1439" s="22"/>
      <c r="BE1439" s="18" t="s">
        <v>78</v>
      </c>
      <c r="BF1439" s="15"/>
      <c r="BG1439" s="18" t="s">
        <v>199</v>
      </c>
      <c r="BH1439" s="18" t="s">
        <v>340</v>
      </c>
      <c r="BI1439" s="18" t="s">
        <v>341</v>
      </c>
      <c r="BJ1439" s="18" t="s">
        <v>108</v>
      </c>
      <c r="BK1439" s="16" t="s">
        <v>1859</v>
      </c>
      <c r="BL1439" s="22">
        <v>212810.82</v>
      </c>
      <c r="BM1439" s="16" t="s">
        <v>1861</v>
      </c>
      <c r="BN1439" s="22"/>
      <c r="BO1439" s="23">
        <v>42256</v>
      </c>
      <c r="BP1439" s="23">
        <v>47857</v>
      </c>
      <c r="BQ1439" s="14" t="s">
        <v>1865</v>
      </c>
      <c r="BR1439" s="14" t="s">
        <v>1866</v>
      </c>
      <c r="BS1439" s="14" t="s">
        <v>87</v>
      </c>
      <c r="BT1439" s="14" t="s">
        <v>87</v>
      </c>
      <c r="BU1439" s="22">
        <v>0</v>
      </c>
      <c r="BV1439" s="22">
        <v>0</v>
      </c>
      <c r="BW1439" s="22">
        <v>0</v>
      </c>
    </row>
    <row r="1440" spans="1:75" s="1" customFormat="1" ht="18.2" customHeight="1" x14ac:dyDescent="0.15">
      <c r="A1440" s="6">
        <v>1435</v>
      </c>
      <c r="B1440" s="7" t="s">
        <v>75</v>
      </c>
      <c r="C1440" s="7" t="s">
        <v>76</v>
      </c>
      <c r="D1440" s="8">
        <v>45110</v>
      </c>
      <c r="E1440" s="9" t="s">
        <v>2162</v>
      </c>
      <c r="F1440" s="10">
        <v>2</v>
      </c>
      <c r="G1440" s="10">
        <v>1</v>
      </c>
      <c r="H1440" s="11">
        <v>232014.43</v>
      </c>
      <c r="I1440" s="11">
        <v>1699.87</v>
      </c>
      <c r="J1440" s="11">
        <v>0</v>
      </c>
      <c r="K1440" s="11">
        <v>233714.3</v>
      </c>
      <c r="L1440" s="11">
        <v>1714.04</v>
      </c>
      <c r="M1440" s="11">
        <v>0</v>
      </c>
      <c r="N1440" s="11">
        <v>0</v>
      </c>
      <c r="O1440" s="11">
        <v>0</v>
      </c>
      <c r="P1440" s="11">
        <v>0</v>
      </c>
      <c r="Q1440" s="11">
        <v>0</v>
      </c>
      <c r="R1440" s="11">
        <v>233714.3</v>
      </c>
      <c r="S1440" s="11">
        <v>1947.62</v>
      </c>
      <c r="T1440" s="11">
        <v>1933.45</v>
      </c>
      <c r="U1440" s="11">
        <v>0</v>
      </c>
      <c r="V1440" s="11">
        <v>0</v>
      </c>
      <c r="W1440" s="11">
        <v>0</v>
      </c>
      <c r="X1440" s="11">
        <v>0</v>
      </c>
      <c r="Y1440" s="11">
        <v>0</v>
      </c>
      <c r="Z1440" s="11">
        <v>3881.07</v>
      </c>
      <c r="AA1440" s="11">
        <v>0</v>
      </c>
      <c r="AB1440" s="11">
        <v>0</v>
      </c>
      <c r="AC1440" s="11">
        <v>0</v>
      </c>
      <c r="AD1440" s="11">
        <v>0</v>
      </c>
      <c r="AE1440" s="11">
        <v>0</v>
      </c>
      <c r="AF1440" s="11">
        <v>0</v>
      </c>
      <c r="AG1440" s="11">
        <v>0</v>
      </c>
      <c r="AH1440" s="11">
        <v>0</v>
      </c>
      <c r="AI1440" s="11">
        <v>0</v>
      </c>
      <c r="AJ1440" s="11">
        <v>0</v>
      </c>
      <c r="AK1440" s="11">
        <v>0</v>
      </c>
      <c r="AL1440" s="11">
        <v>0</v>
      </c>
      <c r="AM1440" s="11">
        <v>0</v>
      </c>
      <c r="AN1440" s="11">
        <v>0</v>
      </c>
      <c r="AO1440" s="11">
        <v>0</v>
      </c>
      <c r="AP1440" s="11">
        <v>0</v>
      </c>
      <c r="AQ1440" s="11">
        <v>0</v>
      </c>
      <c r="AR1440" s="11">
        <v>0</v>
      </c>
      <c r="AS1440" s="11">
        <v>0</v>
      </c>
      <c r="AT1440" s="11">
        <f t="shared" si="22"/>
        <v>0</v>
      </c>
      <c r="AU1440" s="11">
        <v>3413.91</v>
      </c>
      <c r="AV1440" s="11">
        <v>3881.07</v>
      </c>
      <c r="AW1440" s="12">
        <v>90</v>
      </c>
      <c r="AX1440" s="12">
        <v>184</v>
      </c>
      <c r="AY1440" s="11">
        <v>430000.02</v>
      </c>
      <c r="AZ1440" s="11">
        <v>332679.93</v>
      </c>
      <c r="BA1440" s="13">
        <v>60.895001999999998</v>
      </c>
      <c r="BB1440" s="13">
        <v>42.779955995327398</v>
      </c>
      <c r="BC1440" s="13">
        <v>10</v>
      </c>
      <c r="BD1440" s="13"/>
      <c r="BE1440" s="9" t="s">
        <v>78</v>
      </c>
      <c r="BF1440" s="6"/>
      <c r="BG1440" s="9" t="s">
        <v>89</v>
      </c>
      <c r="BH1440" s="9" t="s">
        <v>90</v>
      </c>
      <c r="BI1440" s="9" t="s">
        <v>276</v>
      </c>
      <c r="BJ1440" s="9" t="s">
        <v>95</v>
      </c>
      <c r="BK1440" s="7" t="s">
        <v>1859</v>
      </c>
      <c r="BL1440" s="13">
        <v>233714.3</v>
      </c>
      <c r="BM1440" s="7" t="s">
        <v>1861</v>
      </c>
      <c r="BN1440" s="13"/>
      <c r="BO1440" s="14">
        <v>42256</v>
      </c>
      <c r="BP1440" s="14">
        <v>47857</v>
      </c>
      <c r="BQ1440" s="14" t="s">
        <v>1868</v>
      </c>
      <c r="BR1440" s="14" t="s">
        <v>1869</v>
      </c>
      <c r="BS1440" s="14" t="s">
        <v>87</v>
      </c>
      <c r="BT1440" s="14" t="s">
        <v>87</v>
      </c>
      <c r="BU1440" s="13">
        <v>387.32</v>
      </c>
      <c r="BV1440" s="13">
        <v>0</v>
      </c>
      <c r="BW1440" s="13">
        <v>0</v>
      </c>
    </row>
    <row r="1441" spans="1:75" s="1" customFormat="1" ht="18.2" customHeight="1" x14ac:dyDescent="0.15">
      <c r="A1441" s="15">
        <v>1436</v>
      </c>
      <c r="B1441" s="16" t="s">
        <v>75</v>
      </c>
      <c r="C1441" s="16" t="s">
        <v>76</v>
      </c>
      <c r="D1441" s="17">
        <v>45110</v>
      </c>
      <c r="E1441" s="18" t="s">
        <v>2163</v>
      </c>
      <c r="F1441" s="19">
        <v>0</v>
      </c>
      <c r="G1441" s="19">
        <v>0</v>
      </c>
      <c r="H1441" s="20">
        <v>165363.49</v>
      </c>
      <c r="I1441" s="20">
        <v>0</v>
      </c>
      <c r="J1441" s="20">
        <v>0</v>
      </c>
      <c r="K1441" s="20">
        <v>165363.49</v>
      </c>
      <c r="L1441" s="20">
        <v>1202.73</v>
      </c>
      <c r="M1441" s="20">
        <v>0</v>
      </c>
      <c r="N1441" s="20">
        <v>0</v>
      </c>
      <c r="O1441" s="20">
        <v>1202.73</v>
      </c>
      <c r="P1441" s="20">
        <v>0</v>
      </c>
      <c r="Q1441" s="20">
        <v>0</v>
      </c>
      <c r="R1441" s="20">
        <v>164160.76</v>
      </c>
      <c r="S1441" s="20">
        <v>0</v>
      </c>
      <c r="T1441" s="20">
        <v>1378.03</v>
      </c>
      <c r="U1441" s="20">
        <v>0</v>
      </c>
      <c r="V1441" s="20">
        <v>0</v>
      </c>
      <c r="W1441" s="20">
        <v>1378.03</v>
      </c>
      <c r="X1441" s="20">
        <v>0</v>
      </c>
      <c r="Y1441" s="20">
        <v>0</v>
      </c>
      <c r="Z1441" s="20">
        <v>0</v>
      </c>
      <c r="AA1441" s="20">
        <v>0</v>
      </c>
      <c r="AB1441" s="20">
        <v>0</v>
      </c>
      <c r="AC1441" s="20">
        <v>0</v>
      </c>
      <c r="AD1441" s="20">
        <v>0</v>
      </c>
      <c r="AE1441" s="20">
        <v>0</v>
      </c>
      <c r="AF1441" s="20">
        <v>0</v>
      </c>
      <c r="AG1441" s="20">
        <v>0</v>
      </c>
      <c r="AH1441" s="20">
        <v>125.55</v>
      </c>
      <c r="AI1441" s="20">
        <v>0</v>
      </c>
      <c r="AJ1441" s="20">
        <v>0</v>
      </c>
      <c r="AK1441" s="20">
        <v>0</v>
      </c>
      <c r="AL1441" s="20">
        <v>0</v>
      </c>
      <c r="AM1441" s="20">
        <v>0</v>
      </c>
      <c r="AN1441" s="20">
        <v>0</v>
      </c>
      <c r="AO1441" s="20">
        <v>0</v>
      </c>
      <c r="AP1441" s="20">
        <v>4.07</v>
      </c>
      <c r="AQ1441" s="20">
        <v>0</v>
      </c>
      <c r="AR1441" s="20">
        <v>0.38</v>
      </c>
      <c r="AS1441" s="20">
        <v>0</v>
      </c>
      <c r="AT1441" s="11">
        <f t="shared" si="22"/>
        <v>2710</v>
      </c>
      <c r="AU1441" s="20">
        <v>0</v>
      </c>
      <c r="AV1441" s="20">
        <v>0</v>
      </c>
      <c r="AW1441" s="21">
        <v>91</v>
      </c>
      <c r="AX1441" s="21">
        <v>185</v>
      </c>
      <c r="AY1441" s="20">
        <v>235999.99</v>
      </c>
      <c r="AZ1441" s="20">
        <v>235999.99</v>
      </c>
      <c r="BA1441" s="22">
        <v>74.576273999999998</v>
      </c>
      <c r="BB1441" s="22">
        <v>51.874992951517697</v>
      </c>
      <c r="BC1441" s="22">
        <v>10</v>
      </c>
      <c r="BD1441" s="22"/>
      <c r="BE1441" s="18" t="s">
        <v>78</v>
      </c>
      <c r="BF1441" s="15"/>
      <c r="BG1441" s="18" t="s">
        <v>300</v>
      </c>
      <c r="BH1441" s="18" t="s">
        <v>614</v>
      </c>
      <c r="BI1441" s="18" t="s">
        <v>615</v>
      </c>
      <c r="BJ1441" s="18" t="s">
        <v>108</v>
      </c>
      <c r="BK1441" s="16" t="s">
        <v>1859</v>
      </c>
      <c r="BL1441" s="22">
        <v>164160.76</v>
      </c>
      <c r="BM1441" s="16" t="s">
        <v>1861</v>
      </c>
      <c r="BN1441" s="22"/>
      <c r="BO1441" s="23">
        <v>42264</v>
      </c>
      <c r="BP1441" s="23">
        <v>47896</v>
      </c>
      <c r="BQ1441" s="14" t="s">
        <v>1868</v>
      </c>
      <c r="BR1441" s="14" t="s">
        <v>1869</v>
      </c>
      <c r="BS1441" s="14" t="s">
        <v>87</v>
      </c>
      <c r="BT1441" s="14" t="s">
        <v>87</v>
      </c>
      <c r="BU1441" s="22">
        <v>0</v>
      </c>
      <c r="BV1441" s="22">
        <v>0</v>
      </c>
      <c r="BW1441" s="22">
        <v>0</v>
      </c>
    </row>
    <row r="1442" spans="1:75" s="1" customFormat="1" ht="18.2" customHeight="1" x14ac:dyDescent="0.15">
      <c r="A1442" s="6">
        <v>1437</v>
      </c>
      <c r="B1442" s="7" t="s">
        <v>75</v>
      </c>
      <c r="C1442" s="7" t="s">
        <v>76</v>
      </c>
      <c r="D1442" s="8">
        <v>45110</v>
      </c>
      <c r="E1442" s="9" t="s">
        <v>2164</v>
      </c>
      <c r="F1442" s="10">
        <v>0</v>
      </c>
      <c r="G1442" s="10">
        <v>0</v>
      </c>
      <c r="H1442" s="11">
        <v>340255.6</v>
      </c>
      <c r="I1442" s="11">
        <v>0</v>
      </c>
      <c r="J1442" s="11">
        <v>0</v>
      </c>
      <c r="K1442" s="11">
        <v>340255.6</v>
      </c>
      <c r="L1442" s="11">
        <v>1424.5</v>
      </c>
      <c r="M1442" s="11">
        <v>0</v>
      </c>
      <c r="N1442" s="11">
        <v>0</v>
      </c>
      <c r="O1442" s="11">
        <v>1424.5</v>
      </c>
      <c r="P1442" s="11">
        <v>0</v>
      </c>
      <c r="Q1442" s="11">
        <v>0</v>
      </c>
      <c r="R1442" s="11">
        <v>338831.1</v>
      </c>
      <c r="S1442" s="11">
        <v>0</v>
      </c>
      <c r="T1442" s="11">
        <v>2835.46</v>
      </c>
      <c r="U1442" s="11">
        <v>0</v>
      </c>
      <c r="V1442" s="11">
        <v>0</v>
      </c>
      <c r="W1442" s="11">
        <v>2835.46</v>
      </c>
      <c r="X1442" s="11">
        <v>0</v>
      </c>
      <c r="Y1442" s="11">
        <v>0</v>
      </c>
      <c r="Z1442" s="11">
        <v>0</v>
      </c>
      <c r="AA1442" s="11">
        <v>0</v>
      </c>
      <c r="AB1442" s="11">
        <v>0</v>
      </c>
      <c r="AC1442" s="11">
        <v>0</v>
      </c>
      <c r="AD1442" s="11">
        <v>0</v>
      </c>
      <c r="AE1442" s="11">
        <v>0</v>
      </c>
      <c r="AF1442" s="11">
        <v>0</v>
      </c>
      <c r="AG1442" s="11">
        <v>0</v>
      </c>
      <c r="AH1442" s="11">
        <v>202.22</v>
      </c>
      <c r="AI1442" s="11">
        <v>0</v>
      </c>
      <c r="AJ1442" s="11">
        <v>0</v>
      </c>
      <c r="AK1442" s="11">
        <v>0</v>
      </c>
      <c r="AL1442" s="11">
        <v>0</v>
      </c>
      <c r="AM1442" s="11">
        <v>0</v>
      </c>
      <c r="AN1442" s="11">
        <v>0</v>
      </c>
      <c r="AO1442" s="11">
        <v>0</v>
      </c>
      <c r="AP1442" s="11">
        <v>1122.93</v>
      </c>
      <c r="AQ1442" s="11">
        <v>0</v>
      </c>
      <c r="AR1442" s="11">
        <v>1122.93</v>
      </c>
      <c r="AS1442" s="11">
        <v>0</v>
      </c>
      <c r="AT1442" s="11">
        <f t="shared" si="22"/>
        <v>4462.18</v>
      </c>
      <c r="AU1442" s="11">
        <v>0</v>
      </c>
      <c r="AV1442" s="11">
        <v>0</v>
      </c>
      <c r="AW1442" s="12">
        <v>131</v>
      </c>
      <c r="AX1442" s="12">
        <v>176</v>
      </c>
      <c r="AY1442" s="11">
        <v>380122.96</v>
      </c>
      <c r="AZ1442" s="11">
        <v>380122.96</v>
      </c>
      <c r="BA1442" s="13">
        <v>70.839207999999999</v>
      </c>
      <c r="BB1442" s="13">
        <v>63.144112025668697</v>
      </c>
      <c r="BC1442" s="13">
        <v>10</v>
      </c>
      <c r="BD1442" s="13"/>
      <c r="BE1442" s="9" t="s">
        <v>78</v>
      </c>
      <c r="BF1442" s="6"/>
      <c r="BG1442" s="9" t="s">
        <v>89</v>
      </c>
      <c r="BH1442" s="9" t="s">
        <v>90</v>
      </c>
      <c r="BI1442" s="9" t="s">
        <v>640</v>
      </c>
      <c r="BJ1442" s="9" t="s">
        <v>108</v>
      </c>
      <c r="BK1442" s="7" t="s">
        <v>1859</v>
      </c>
      <c r="BL1442" s="13">
        <v>338831.1</v>
      </c>
      <c r="BM1442" s="7" t="s">
        <v>1861</v>
      </c>
      <c r="BN1442" s="13"/>
      <c r="BO1442" s="14">
        <v>43762</v>
      </c>
      <c r="BP1442" s="14">
        <v>49119</v>
      </c>
      <c r="BQ1442" s="14" t="s">
        <v>1868</v>
      </c>
      <c r="BR1442" s="14" t="s">
        <v>1869</v>
      </c>
      <c r="BS1442" s="14" t="s">
        <v>87</v>
      </c>
      <c r="BT1442" s="14" t="s">
        <v>87</v>
      </c>
      <c r="BU1442" s="13">
        <v>0</v>
      </c>
      <c r="BV1442" s="13">
        <v>0</v>
      </c>
      <c r="BW1442" s="13">
        <v>0</v>
      </c>
    </row>
    <row r="1443" spans="1:75" s="1" customFormat="1" ht="18.2" customHeight="1" x14ac:dyDescent="0.15">
      <c r="A1443" s="15">
        <v>1438</v>
      </c>
      <c r="B1443" s="16" t="s">
        <v>75</v>
      </c>
      <c r="C1443" s="16" t="s">
        <v>76</v>
      </c>
      <c r="D1443" s="17">
        <v>45110</v>
      </c>
      <c r="E1443" s="18" t="s">
        <v>2165</v>
      </c>
      <c r="F1443" s="19">
        <v>0</v>
      </c>
      <c r="G1443" s="19">
        <v>0</v>
      </c>
      <c r="H1443" s="20">
        <v>203981.93</v>
      </c>
      <c r="I1443" s="20">
        <v>0</v>
      </c>
      <c r="J1443" s="20">
        <v>0</v>
      </c>
      <c r="K1443" s="20">
        <v>203981.93</v>
      </c>
      <c r="L1443" s="20">
        <v>876.02</v>
      </c>
      <c r="M1443" s="20">
        <v>0</v>
      </c>
      <c r="N1443" s="20">
        <v>0</v>
      </c>
      <c r="O1443" s="20">
        <v>876.02</v>
      </c>
      <c r="P1443" s="20">
        <v>0</v>
      </c>
      <c r="Q1443" s="20">
        <v>0</v>
      </c>
      <c r="R1443" s="20">
        <v>203105.91</v>
      </c>
      <c r="S1443" s="20">
        <v>0</v>
      </c>
      <c r="T1443" s="20">
        <v>1631.86</v>
      </c>
      <c r="U1443" s="20">
        <v>0</v>
      </c>
      <c r="V1443" s="20">
        <v>0</v>
      </c>
      <c r="W1443" s="20">
        <v>1631.86</v>
      </c>
      <c r="X1443" s="20">
        <v>0</v>
      </c>
      <c r="Y1443" s="20">
        <v>0</v>
      </c>
      <c r="Z1443" s="20">
        <v>0</v>
      </c>
      <c r="AA1443" s="20">
        <v>0</v>
      </c>
      <c r="AB1443" s="20">
        <v>0</v>
      </c>
      <c r="AC1443" s="20">
        <v>0</v>
      </c>
      <c r="AD1443" s="20">
        <v>0</v>
      </c>
      <c r="AE1443" s="20">
        <v>0</v>
      </c>
      <c r="AF1443" s="20">
        <v>0</v>
      </c>
      <c r="AG1443" s="20">
        <v>0</v>
      </c>
      <c r="AH1443" s="20">
        <v>148.07</v>
      </c>
      <c r="AI1443" s="20">
        <v>0</v>
      </c>
      <c r="AJ1443" s="20">
        <v>0</v>
      </c>
      <c r="AK1443" s="20">
        <v>0</v>
      </c>
      <c r="AL1443" s="20">
        <v>0</v>
      </c>
      <c r="AM1443" s="20">
        <v>0</v>
      </c>
      <c r="AN1443" s="20">
        <v>0</v>
      </c>
      <c r="AO1443" s="20">
        <v>0</v>
      </c>
      <c r="AP1443" s="20">
        <v>0</v>
      </c>
      <c r="AQ1443" s="20">
        <v>0</v>
      </c>
      <c r="AR1443" s="20">
        <v>0</v>
      </c>
      <c r="AS1443" s="20">
        <v>0</v>
      </c>
      <c r="AT1443" s="11">
        <f t="shared" si="22"/>
        <v>2655.95</v>
      </c>
      <c r="AU1443" s="20">
        <v>0</v>
      </c>
      <c r="AV1443" s="20">
        <v>0</v>
      </c>
      <c r="AW1443" s="21">
        <v>131</v>
      </c>
      <c r="AX1443" s="21">
        <v>173</v>
      </c>
      <c r="AY1443" s="20">
        <v>335000.004166</v>
      </c>
      <c r="AZ1443" s="20">
        <v>234500</v>
      </c>
      <c r="BA1443" s="22">
        <v>68.253730000000004</v>
      </c>
      <c r="BB1443" s="22">
        <v>59.116144744325403</v>
      </c>
      <c r="BC1443" s="22">
        <v>9.6</v>
      </c>
      <c r="BD1443" s="22"/>
      <c r="BE1443" s="18" t="s">
        <v>78</v>
      </c>
      <c r="BF1443" s="15"/>
      <c r="BG1443" s="18" t="s">
        <v>199</v>
      </c>
      <c r="BH1443" s="18" t="s">
        <v>270</v>
      </c>
      <c r="BI1443" s="18" t="s">
        <v>271</v>
      </c>
      <c r="BJ1443" s="18" t="s">
        <v>108</v>
      </c>
      <c r="BK1443" s="16" t="s">
        <v>1859</v>
      </c>
      <c r="BL1443" s="22">
        <v>203105.91</v>
      </c>
      <c r="BM1443" s="16" t="s">
        <v>1861</v>
      </c>
      <c r="BN1443" s="22"/>
      <c r="BO1443" s="23">
        <v>43861</v>
      </c>
      <c r="BP1443" s="23">
        <v>49126</v>
      </c>
      <c r="BQ1443" s="14" t="s">
        <v>1862</v>
      </c>
      <c r="BR1443" s="14" t="s">
        <v>1863</v>
      </c>
      <c r="BS1443" s="14" t="s">
        <v>87</v>
      </c>
      <c r="BT1443" s="14" t="s">
        <v>87</v>
      </c>
      <c r="BU1443" s="22">
        <v>0</v>
      </c>
      <c r="BV1443" s="22">
        <v>0</v>
      </c>
      <c r="BW1443" s="22">
        <v>0</v>
      </c>
    </row>
    <row r="1444" spans="1:75" s="1" customFormat="1" ht="18.2" customHeight="1" x14ac:dyDescent="0.15">
      <c r="A1444" s="6">
        <v>1439</v>
      </c>
      <c r="B1444" s="7" t="s">
        <v>75</v>
      </c>
      <c r="C1444" s="7" t="s">
        <v>76</v>
      </c>
      <c r="D1444" s="8">
        <v>45110</v>
      </c>
      <c r="E1444" s="9" t="s">
        <v>2166</v>
      </c>
      <c r="F1444" s="10">
        <v>2</v>
      </c>
      <c r="G1444" s="10">
        <v>3</v>
      </c>
      <c r="H1444" s="11">
        <v>124758.64</v>
      </c>
      <c r="I1444" s="11">
        <v>9326.3799999999992</v>
      </c>
      <c r="J1444" s="11">
        <v>0</v>
      </c>
      <c r="K1444" s="11">
        <v>134085.01999999999</v>
      </c>
      <c r="L1444" s="11">
        <v>3300.15</v>
      </c>
      <c r="M1444" s="11">
        <v>0</v>
      </c>
      <c r="N1444" s="11">
        <v>6053.5</v>
      </c>
      <c r="O1444" s="11">
        <v>0</v>
      </c>
      <c r="P1444" s="11">
        <v>0</v>
      </c>
      <c r="Q1444" s="11">
        <v>0</v>
      </c>
      <c r="R1444" s="11">
        <v>128031.52</v>
      </c>
      <c r="S1444" s="11">
        <v>2160.91</v>
      </c>
      <c r="T1444" s="11">
        <v>1039.6600000000001</v>
      </c>
      <c r="U1444" s="11">
        <v>0</v>
      </c>
      <c r="V1444" s="11">
        <v>1093.98</v>
      </c>
      <c r="W1444" s="11">
        <v>0</v>
      </c>
      <c r="X1444" s="11">
        <v>0</v>
      </c>
      <c r="Y1444" s="11">
        <v>0</v>
      </c>
      <c r="Z1444" s="11">
        <v>2106.59</v>
      </c>
      <c r="AA1444" s="11">
        <v>0</v>
      </c>
      <c r="AB1444" s="11">
        <v>0</v>
      </c>
      <c r="AC1444" s="11">
        <v>0</v>
      </c>
      <c r="AD1444" s="11">
        <v>0</v>
      </c>
      <c r="AE1444" s="11">
        <v>0</v>
      </c>
      <c r="AF1444" s="11">
        <v>0</v>
      </c>
      <c r="AG1444" s="11">
        <v>0</v>
      </c>
      <c r="AH1444" s="11">
        <v>0</v>
      </c>
      <c r="AI1444" s="11">
        <v>0</v>
      </c>
      <c r="AJ1444" s="11">
        <v>0</v>
      </c>
      <c r="AK1444" s="11">
        <v>0</v>
      </c>
      <c r="AL1444" s="11">
        <v>1050</v>
      </c>
      <c r="AM1444" s="11">
        <v>0</v>
      </c>
      <c r="AN1444" s="11">
        <v>0</v>
      </c>
      <c r="AO1444" s="11">
        <v>302.52</v>
      </c>
      <c r="AP1444" s="11">
        <v>0</v>
      </c>
      <c r="AQ1444" s="11">
        <v>0</v>
      </c>
      <c r="AR1444" s="11">
        <v>0</v>
      </c>
      <c r="AS1444" s="11">
        <v>0</v>
      </c>
      <c r="AT1444" s="11">
        <f t="shared" si="22"/>
        <v>8500</v>
      </c>
      <c r="AU1444" s="11">
        <v>6573.03</v>
      </c>
      <c r="AV1444" s="11">
        <v>2106.59</v>
      </c>
      <c r="AW1444" s="12">
        <v>32</v>
      </c>
      <c r="AX1444" s="12">
        <v>126</v>
      </c>
      <c r="AY1444" s="11">
        <v>496600.01</v>
      </c>
      <c r="AZ1444" s="11">
        <v>318577.08</v>
      </c>
      <c r="BA1444" s="13">
        <v>56.801864999999999</v>
      </c>
      <c r="BB1444" s="13">
        <v>22.827847862704999</v>
      </c>
      <c r="BC1444" s="13">
        <v>10</v>
      </c>
      <c r="BD1444" s="13"/>
      <c r="BE1444" s="9" t="s">
        <v>78</v>
      </c>
      <c r="BF1444" s="6"/>
      <c r="BG1444" s="9" t="s">
        <v>89</v>
      </c>
      <c r="BH1444" s="9" t="s">
        <v>166</v>
      </c>
      <c r="BI1444" s="9" t="s">
        <v>287</v>
      </c>
      <c r="BJ1444" s="9" t="s">
        <v>95</v>
      </c>
      <c r="BK1444" s="7" t="s">
        <v>1859</v>
      </c>
      <c r="BL1444" s="13">
        <v>128031.52</v>
      </c>
      <c r="BM1444" s="7" t="s">
        <v>1861</v>
      </c>
      <c r="BN1444" s="13"/>
      <c r="BO1444" s="14">
        <v>42258</v>
      </c>
      <c r="BP1444" s="14">
        <v>46092</v>
      </c>
      <c r="BQ1444" s="14" t="s">
        <v>1868</v>
      </c>
      <c r="BR1444" s="14" t="s">
        <v>1869</v>
      </c>
      <c r="BS1444" s="14" t="s">
        <v>87</v>
      </c>
      <c r="BT1444" s="14" t="s">
        <v>87</v>
      </c>
      <c r="BU1444" s="13">
        <v>329.82</v>
      </c>
      <c r="BV1444" s="13">
        <v>0</v>
      </c>
      <c r="BW1444" s="13">
        <v>0</v>
      </c>
    </row>
    <row r="1445" spans="1:75" s="1" customFormat="1" ht="18.2" customHeight="1" x14ac:dyDescent="0.15">
      <c r="A1445" s="15">
        <v>1440</v>
      </c>
      <c r="B1445" s="16" t="s">
        <v>75</v>
      </c>
      <c r="C1445" s="16" t="s">
        <v>76</v>
      </c>
      <c r="D1445" s="17">
        <v>45110</v>
      </c>
      <c r="E1445" s="18" t="s">
        <v>2167</v>
      </c>
      <c r="F1445" s="19">
        <v>0</v>
      </c>
      <c r="G1445" s="19">
        <v>0</v>
      </c>
      <c r="H1445" s="20">
        <v>219439.88</v>
      </c>
      <c r="I1445" s="20">
        <v>0</v>
      </c>
      <c r="J1445" s="20">
        <v>0</v>
      </c>
      <c r="K1445" s="20">
        <v>219439.88</v>
      </c>
      <c r="L1445" s="20">
        <v>1571.5</v>
      </c>
      <c r="M1445" s="20">
        <v>0</v>
      </c>
      <c r="N1445" s="20">
        <v>0</v>
      </c>
      <c r="O1445" s="20">
        <v>1571.5</v>
      </c>
      <c r="P1445" s="20">
        <v>0</v>
      </c>
      <c r="Q1445" s="20">
        <v>0</v>
      </c>
      <c r="R1445" s="20">
        <v>217868.38</v>
      </c>
      <c r="S1445" s="20">
        <v>0</v>
      </c>
      <c r="T1445" s="20">
        <v>1828.67</v>
      </c>
      <c r="U1445" s="20">
        <v>0</v>
      </c>
      <c r="V1445" s="20">
        <v>0</v>
      </c>
      <c r="W1445" s="20">
        <v>1828.67</v>
      </c>
      <c r="X1445" s="20">
        <v>0</v>
      </c>
      <c r="Y1445" s="20">
        <v>0</v>
      </c>
      <c r="Z1445" s="20">
        <v>0</v>
      </c>
      <c r="AA1445" s="20">
        <v>0</v>
      </c>
      <c r="AB1445" s="20">
        <v>0</v>
      </c>
      <c r="AC1445" s="20">
        <v>0</v>
      </c>
      <c r="AD1445" s="20">
        <v>0</v>
      </c>
      <c r="AE1445" s="20">
        <v>0</v>
      </c>
      <c r="AF1445" s="20">
        <v>0</v>
      </c>
      <c r="AG1445" s="20">
        <v>0</v>
      </c>
      <c r="AH1445" s="20">
        <v>184</v>
      </c>
      <c r="AI1445" s="20">
        <v>0</v>
      </c>
      <c r="AJ1445" s="20">
        <v>0</v>
      </c>
      <c r="AK1445" s="20">
        <v>0</v>
      </c>
      <c r="AL1445" s="20">
        <v>0</v>
      </c>
      <c r="AM1445" s="20">
        <v>0</v>
      </c>
      <c r="AN1445" s="20">
        <v>0</v>
      </c>
      <c r="AO1445" s="20">
        <v>0</v>
      </c>
      <c r="AP1445" s="20">
        <v>60.81</v>
      </c>
      <c r="AQ1445" s="20">
        <v>0</v>
      </c>
      <c r="AR1445" s="20">
        <v>44.98</v>
      </c>
      <c r="AS1445" s="20">
        <v>0</v>
      </c>
      <c r="AT1445" s="11">
        <f t="shared" si="22"/>
        <v>3600</v>
      </c>
      <c r="AU1445" s="20">
        <v>0</v>
      </c>
      <c r="AV1445" s="20">
        <v>0</v>
      </c>
      <c r="AW1445" s="21">
        <v>92</v>
      </c>
      <c r="AX1445" s="21">
        <v>186</v>
      </c>
      <c r="AY1445" s="20">
        <v>389999.99</v>
      </c>
      <c r="AZ1445" s="20">
        <v>311734.52</v>
      </c>
      <c r="BA1445" s="22">
        <v>58.511802000000003</v>
      </c>
      <c r="BB1445" s="22">
        <v>40.893358594424399</v>
      </c>
      <c r="BC1445" s="22">
        <v>10</v>
      </c>
      <c r="BD1445" s="22"/>
      <c r="BE1445" s="18" t="s">
        <v>78</v>
      </c>
      <c r="BF1445" s="15"/>
      <c r="BG1445" s="18" t="s">
        <v>300</v>
      </c>
      <c r="BH1445" s="18" t="s">
        <v>301</v>
      </c>
      <c r="BI1445" s="18" t="s">
        <v>663</v>
      </c>
      <c r="BJ1445" s="18" t="s">
        <v>108</v>
      </c>
      <c r="BK1445" s="16" t="s">
        <v>1859</v>
      </c>
      <c r="BL1445" s="22">
        <v>217868.38</v>
      </c>
      <c r="BM1445" s="16" t="s">
        <v>1861</v>
      </c>
      <c r="BN1445" s="22"/>
      <c r="BO1445" s="23">
        <v>42265</v>
      </c>
      <c r="BP1445" s="23">
        <v>47925</v>
      </c>
      <c r="BQ1445" s="14" t="s">
        <v>1868</v>
      </c>
      <c r="BR1445" s="14" t="s">
        <v>1869</v>
      </c>
      <c r="BS1445" s="14" t="s">
        <v>87</v>
      </c>
      <c r="BT1445" s="14" t="s">
        <v>87</v>
      </c>
      <c r="BU1445" s="22">
        <v>0</v>
      </c>
      <c r="BV1445" s="22">
        <v>0</v>
      </c>
      <c r="BW1445" s="22">
        <v>0</v>
      </c>
    </row>
    <row r="1446" spans="1:75" s="1" customFormat="1" ht="18.2" customHeight="1" x14ac:dyDescent="0.15">
      <c r="A1446" s="6">
        <v>1441</v>
      </c>
      <c r="B1446" s="7" t="s">
        <v>75</v>
      </c>
      <c r="C1446" s="7" t="s">
        <v>76</v>
      </c>
      <c r="D1446" s="8">
        <v>45110</v>
      </c>
      <c r="E1446" s="9" t="s">
        <v>2168</v>
      </c>
      <c r="F1446" s="10">
        <v>0</v>
      </c>
      <c r="G1446" s="10">
        <v>0</v>
      </c>
      <c r="H1446" s="11">
        <v>384901.59</v>
      </c>
      <c r="I1446" s="11">
        <v>0</v>
      </c>
      <c r="J1446" s="11">
        <v>0</v>
      </c>
      <c r="K1446" s="11">
        <v>384901.59</v>
      </c>
      <c r="L1446" s="11">
        <v>1611.41</v>
      </c>
      <c r="M1446" s="11">
        <v>0</v>
      </c>
      <c r="N1446" s="11">
        <v>0</v>
      </c>
      <c r="O1446" s="11">
        <v>1611.41</v>
      </c>
      <c r="P1446" s="11">
        <v>0</v>
      </c>
      <c r="Q1446" s="11">
        <v>0</v>
      </c>
      <c r="R1446" s="11">
        <v>383290.18</v>
      </c>
      <c r="S1446" s="11">
        <v>0</v>
      </c>
      <c r="T1446" s="11">
        <v>3207.51</v>
      </c>
      <c r="U1446" s="11">
        <v>0</v>
      </c>
      <c r="V1446" s="11">
        <v>0</v>
      </c>
      <c r="W1446" s="11">
        <v>3207.51</v>
      </c>
      <c r="X1446" s="11">
        <v>0</v>
      </c>
      <c r="Y1446" s="11">
        <v>0</v>
      </c>
      <c r="Z1446" s="11">
        <v>0</v>
      </c>
      <c r="AA1446" s="11">
        <v>0</v>
      </c>
      <c r="AB1446" s="11">
        <v>0</v>
      </c>
      <c r="AC1446" s="11">
        <v>0</v>
      </c>
      <c r="AD1446" s="11">
        <v>0</v>
      </c>
      <c r="AE1446" s="11">
        <v>0</v>
      </c>
      <c r="AF1446" s="11">
        <v>0</v>
      </c>
      <c r="AG1446" s="11">
        <v>0</v>
      </c>
      <c r="AH1446" s="11">
        <v>228.76</v>
      </c>
      <c r="AI1446" s="11">
        <v>0</v>
      </c>
      <c r="AJ1446" s="11">
        <v>0</v>
      </c>
      <c r="AK1446" s="11">
        <v>0</v>
      </c>
      <c r="AL1446" s="11">
        <v>0</v>
      </c>
      <c r="AM1446" s="11">
        <v>0</v>
      </c>
      <c r="AN1446" s="11">
        <v>0</v>
      </c>
      <c r="AO1446" s="11">
        <v>0</v>
      </c>
      <c r="AP1446" s="11">
        <v>36.56</v>
      </c>
      <c r="AQ1446" s="11">
        <v>0</v>
      </c>
      <c r="AR1446" s="11">
        <v>34.24</v>
      </c>
      <c r="AS1446" s="11">
        <v>0</v>
      </c>
      <c r="AT1446" s="11">
        <f t="shared" si="22"/>
        <v>5050</v>
      </c>
      <c r="AU1446" s="11">
        <v>0</v>
      </c>
      <c r="AV1446" s="11">
        <v>0</v>
      </c>
      <c r="AW1446" s="12">
        <v>131</v>
      </c>
      <c r="AX1446" s="12">
        <v>176</v>
      </c>
      <c r="AY1446" s="11">
        <v>430000</v>
      </c>
      <c r="AZ1446" s="11">
        <v>430000</v>
      </c>
      <c r="BA1446" s="13">
        <v>73.928738999999993</v>
      </c>
      <c r="BB1446" s="13">
        <v>65.898045763913998</v>
      </c>
      <c r="BC1446" s="13">
        <v>10</v>
      </c>
      <c r="BD1446" s="13"/>
      <c r="BE1446" s="9" t="s">
        <v>78</v>
      </c>
      <c r="BF1446" s="6"/>
      <c r="BG1446" s="9" t="s">
        <v>199</v>
      </c>
      <c r="BH1446" s="9" t="s">
        <v>270</v>
      </c>
      <c r="BI1446" s="9" t="s">
        <v>271</v>
      </c>
      <c r="BJ1446" s="9" t="s">
        <v>108</v>
      </c>
      <c r="BK1446" s="7" t="s">
        <v>1859</v>
      </c>
      <c r="BL1446" s="13">
        <v>383290.18</v>
      </c>
      <c r="BM1446" s="7" t="s">
        <v>1861</v>
      </c>
      <c r="BN1446" s="13"/>
      <c r="BO1446" s="14">
        <v>43766</v>
      </c>
      <c r="BP1446" s="14">
        <v>49123</v>
      </c>
      <c r="BQ1446" s="14" t="s">
        <v>1868</v>
      </c>
      <c r="BR1446" s="14" t="s">
        <v>1869</v>
      </c>
      <c r="BS1446" s="14" t="s">
        <v>87</v>
      </c>
      <c r="BT1446" s="14" t="s">
        <v>87</v>
      </c>
      <c r="BU1446" s="13">
        <v>0</v>
      </c>
      <c r="BV1446" s="13">
        <v>0</v>
      </c>
      <c r="BW1446" s="13">
        <v>0</v>
      </c>
    </row>
    <row r="1447" spans="1:75" s="1" customFormat="1" ht="18.2" customHeight="1" x14ac:dyDescent="0.15">
      <c r="A1447" s="15">
        <v>1442</v>
      </c>
      <c r="B1447" s="16" t="s">
        <v>75</v>
      </c>
      <c r="C1447" s="16" t="s">
        <v>76</v>
      </c>
      <c r="D1447" s="17">
        <v>45110</v>
      </c>
      <c r="E1447" s="18" t="s">
        <v>2169</v>
      </c>
      <c r="F1447" s="19">
        <v>93</v>
      </c>
      <c r="G1447" s="19">
        <v>92</v>
      </c>
      <c r="H1447" s="20">
        <v>166160.06</v>
      </c>
      <c r="I1447" s="20">
        <v>68819.509999999995</v>
      </c>
      <c r="J1447" s="20">
        <v>0</v>
      </c>
      <c r="K1447" s="20">
        <v>234979.57</v>
      </c>
      <c r="L1447" s="20">
        <v>1171.79</v>
      </c>
      <c r="M1447" s="20">
        <v>0</v>
      </c>
      <c r="N1447" s="20">
        <v>0</v>
      </c>
      <c r="O1447" s="20">
        <v>0</v>
      </c>
      <c r="P1447" s="20">
        <v>0</v>
      </c>
      <c r="Q1447" s="20">
        <v>0</v>
      </c>
      <c r="R1447" s="20">
        <v>234979.57</v>
      </c>
      <c r="S1447" s="20">
        <v>165539.04</v>
      </c>
      <c r="T1447" s="20">
        <v>1384.67</v>
      </c>
      <c r="U1447" s="20">
        <v>0</v>
      </c>
      <c r="V1447" s="20">
        <v>0</v>
      </c>
      <c r="W1447" s="20">
        <v>0</v>
      </c>
      <c r="X1447" s="20">
        <v>0</v>
      </c>
      <c r="Y1447" s="20">
        <v>0</v>
      </c>
      <c r="Z1447" s="20">
        <v>166923.71</v>
      </c>
      <c r="AA1447" s="20">
        <v>0</v>
      </c>
      <c r="AB1447" s="20">
        <v>0</v>
      </c>
      <c r="AC1447" s="20">
        <v>0</v>
      </c>
      <c r="AD1447" s="20">
        <v>0</v>
      </c>
      <c r="AE1447" s="20">
        <v>0</v>
      </c>
      <c r="AF1447" s="20">
        <v>0</v>
      </c>
      <c r="AG1447" s="20">
        <v>0</v>
      </c>
      <c r="AH1447" s="20">
        <v>0</v>
      </c>
      <c r="AI1447" s="20">
        <v>0</v>
      </c>
      <c r="AJ1447" s="20">
        <v>0</v>
      </c>
      <c r="AK1447" s="20">
        <v>0</v>
      </c>
      <c r="AL1447" s="20">
        <v>0</v>
      </c>
      <c r="AM1447" s="20">
        <v>0</v>
      </c>
      <c r="AN1447" s="20">
        <v>0</v>
      </c>
      <c r="AO1447" s="20">
        <v>0</v>
      </c>
      <c r="AP1447" s="20">
        <v>0</v>
      </c>
      <c r="AQ1447" s="20">
        <v>0</v>
      </c>
      <c r="AR1447" s="20">
        <v>0</v>
      </c>
      <c r="AS1447" s="20">
        <v>0</v>
      </c>
      <c r="AT1447" s="11">
        <f t="shared" si="22"/>
        <v>0</v>
      </c>
      <c r="AU1447" s="20">
        <v>69991.3</v>
      </c>
      <c r="AV1447" s="20">
        <v>166923.71</v>
      </c>
      <c r="AW1447" s="21">
        <v>93</v>
      </c>
      <c r="AX1447" s="21">
        <v>187</v>
      </c>
      <c r="AY1447" s="20">
        <v>301500</v>
      </c>
      <c r="AZ1447" s="20">
        <v>234979.57</v>
      </c>
      <c r="BA1447" s="22">
        <v>59.083705000000002</v>
      </c>
      <c r="BB1447" s="22">
        <v>59.083705000000002</v>
      </c>
      <c r="BC1447" s="22">
        <v>10</v>
      </c>
      <c r="BD1447" s="22"/>
      <c r="BE1447" s="18" t="s">
        <v>78</v>
      </c>
      <c r="BF1447" s="15"/>
      <c r="BG1447" s="18" t="s">
        <v>300</v>
      </c>
      <c r="BH1447" s="18" t="s">
        <v>301</v>
      </c>
      <c r="BI1447" s="18" t="s">
        <v>733</v>
      </c>
      <c r="BJ1447" s="18" t="s">
        <v>82</v>
      </c>
      <c r="BK1447" s="16" t="s">
        <v>1859</v>
      </c>
      <c r="BL1447" s="22">
        <v>234979.57</v>
      </c>
      <c r="BM1447" s="16" t="s">
        <v>1861</v>
      </c>
      <c r="BN1447" s="22"/>
      <c r="BO1447" s="23">
        <v>42264</v>
      </c>
      <c r="BP1447" s="23">
        <v>47955</v>
      </c>
      <c r="BQ1447" s="14" t="s">
        <v>1865</v>
      </c>
      <c r="BR1447" s="14" t="s">
        <v>1866</v>
      </c>
      <c r="BS1447" s="14" t="s">
        <v>87</v>
      </c>
      <c r="BT1447" s="14" t="s">
        <v>87</v>
      </c>
      <c r="BU1447" s="22">
        <v>22766.080000000002</v>
      </c>
      <c r="BV1447" s="22">
        <v>0</v>
      </c>
      <c r="BW1447" s="22">
        <v>0</v>
      </c>
    </row>
    <row r="1448" spans="1:75" s="1" customFormat="1" ht="18.2" customHeight="1" x14ac:dyDescent="0.15">
      <c r="A1448" s="6">
        <v>1443</v>
      </c>
      <c r="B1448" s="7" t="s">
        <v>75</v>
      </c>
      <c r="C1448" s="7" t="s">
        <v>76</v>
      </c>
      <c r="D1448" s="8">
        <v>45110</v>
      </c>
      <c r="E1448" s="9" t="s">
        <v>2170</v>
      </c>
      <c r="F1448" s="10">
        <v>1</v>
      </c>
      <c r="G1448" s="10">
        <v>1</v>
      </c>
      <c r="H1448" s="11">
        <v>461168.03</v>
      </c>
      <c r="I1448" s="11">
        <v>1383.35</v>
      </c>
      <c r="J1448" s="11">
        <v>0</v>
      </c>
      <c r="K1448" s="11">
        <v>462551.38</v>
      </c>
      <c r="L1448" s="11">
        <v>3460.88</v>
      </c>
      <c r="M1448" s="11">
        <v>0</v>
      </c>
      <c r="N1448" s="11">
        <v>1383.35</v>
      </c>
      <c r="O1448" s="11">
        <v>1727.98</v>
      </c>
      <c r="P1448" s="11">
        <v>0</v>
      </c>
      <c r="Q1448" s="11">
        <v>0</v>
      </c>
      <c r="R1448" s="11">
        <v>459440.05</v>
      </c>
      <c r="S1448" s="11">
        <v>0</v>
      </c>
      <c r="T1448" s="11">
        <v>3843.07</v>
      </c>
      <c r="U1448" s="11">
        <v>0</v>
      </c>
      <c r="V1448" s="11">
        <v>0</v>
      </c>
      <c r="W1448" s="11">
        <v>3843.07</v>
      </c>
      <c r="X1448" s="11">
        <v>0</v>
      </c>
      <c r="Y1448" s="11">
        <v>0</v>
      </c>
      <c r="Z1448" s="11">
        <v>0</v>
      </c>
      <c r="AA1448" s="11">
        <v>0</v>
      </c>
      <c r="AB1448" s="11">
        <v>0</v>
      </c>
      <c r="AC1448" s="11">
        <v>0</v>
      </c>
      <c r="AD1448" s="11">
        <v>0</v>
      </c>
      <c r="AE1448" s="11">
        <v>0</v>
      </c>
      <c r="AF1448" s="11">
        <v>0</v>
      </c>
      <c r="AG1448" s="11">
        <v>0</v>
      </c>
      <c r="AH1448" s="11">
        <v>292.60000000000002</v>
      </c>
      <c r="AI1448" s="11">
        <v>0</v>
      </c>
      <c r="AJ1448" s="11">
        <v>0</v>
      </c>
      <c r="AK1448" s="11">
        <v>0</v>
      </c>
      <c r="AL1448" s="11">
        <v>350</v>
      </c>
      <c r="AM1448" s="11">
        <v>0</v>
      </c>
      <c r="AN1448" s="11">
        <v>0</v>
      </c>
      <c r="AO1448" s="11">
        <v>0</v>
      </c>
      <c r="AP1448" s="11">
        <v>0</v>
      </c>
      <c r="AQ1448" s="11">
        <v>0</v>
      </c>
      <c r="AR1448" s="11">
        <v>0</v>
      </c>
      <c r="AS1448" s="11">
        <v>0</v>
      </c>
      <c r="AT1448" s="11">
        <f t="shared" si="22"/>
        <v>7597</v>
      </c>
      <c r="AU1448" s="11">
        <v>1732.9</v>
      </c>
      <c r="AV1448" s="11">
        <v>0</v>
      </c>
      <c r="AW1448" s="12">
        <v>89</v>
      </c>
      <c r="AX1448" s="12">
        <v>131</v>
      </c>
      <c r="AY1448" s="11">
        <v>550000.01</v>
      </c>
      <c r="AZ1448" s="11">
        <v>550000.01</v>
      </c>
      <c r="BA1448" s="13">
        <v>89.999525000000006</v>
      </c>
      <c r="BB1448" s="13">
        <v>75.180700934853206</v>
      </c>
      <c r="BC1448" s="13">
        <v>10</v>
      </c>
      <c r="BD1448" s="13"/>
      <c r="BE1448" s="9" t="s">
        <v>78</v>
      </c>
      <c r="BF1448" s="6"/>
      <c r="BG1448" s="9" t="s">
        <v>2171</v>
      </c>
      <c r="BH1448" s="9" t="s">
        <v>2172</v>
      </c>
      <c r="BI1448" s="9" t="s">
        <v>2173</v>
      </c>
      <c r="BJ1448" s="9" t="s">
        <v>95</v>
      </c>
      <c r="BK1448" s="7" t="s">
        <v>1859</v>
      </c>
      <c r="BL1448" s="13">
        <v>459440.05</v>
      </c>
      <c r="BM1448" s="7" t="s">
        <v>1861</v>
      </c>
      <c r="BN1448" s="13"/>
      <c r="BO1448" s="14">
        <v>43804</v>
      </c>
      <c r="BP1448" s="14">
        <v>47792</v>
      </c>
      <c r="BQ1448" s="14" t="s">
        <v>315</v>
      </c>
      <c r="BR1448" s="14" t="s">
        <v>316</v>
      </c>
      <c r="BS1448" s="14" t="s">
        <v>87</v>
      </c>
      <c r="BT1448" s="14" t="s">
        <v>87</v>
      </c>
      <c r="BU1448" s="13">
        <v>0</v>
      </c>
      <c r="BV1448" s="13">
        <v>0</v>
      </c>
      <c r="BW1448" s="13">
        <v>0</v>
      </c>
    </row>
    <row r="1449" spans="1:75" s="1" customFormat="1" ht="18.2" customHeight="1" x14ac:dyDescent="0.15">
      <c r="A1449" s="15">
        <v>1444</v>
      </c>
      <c r="B1449" s="16" t="s">
        <v>75</v>
      </c>
      <c r="C1449" s="16" t="s">
        <v>76</v>
      </c>
      <c r="D1449" s="17">
        <v>45110</v>
      </c>
      <c r="E1449" s="18" t="s">
        <v>2174</v>
      </c>
      <c r="F1449" s="19">
        <v>0</v>
      </c>
      <c r="G1449" s="19">
        <v>0</v>
      </c>
      <c r="H1449" s="20">
        <v>218712.51</v>
      </c>
      <c r="I1449" s="20">
        <v>0</v>
      </c>
      <c r="J1449" s="20">
        <v>0</v>
      </c>
      <c r="K1449" s="20">
        <v>218712.51</v>
      </c>
      <c r="L1449" s="20">
        <v>1967.6</v>
      </c>
      <c r="M1449" s="20">
        <v>0</v>
      </c>
      <c r="N1449" s="20">
        <v>0</v>
      </c>
      <c r="O1449" s="20">
        <v>1967.6</v>
      </c>
      <c r="P1449" s="20">
        <v>0</v>
      </c>
      <c r="Q1449" s="20">
        <v>0</v>
      </c>
      <c r="R1449" s="20">
        <v>216744.91</v>
      </c>
      <c r="S1449" s="20">
        <v>0</v>
      </c>
      <c r="T1449" s="20">
        <v>1822.6</v>
      </c>
      <c r="U1449" s="20">
        <v>0</v>
      </c>
      <c r="V1449" s="20">
        <v>0</v>
      </c>
      <c r="W1449" s="20">
        <v>1822.6</v>
      </c>
      <c r="X1449" s="20">
        <v>0</v>
      </c>
      <c r="Y1449" s="20">
        <v>0</v>
      </c>
      <c r="Z1449" s="20">
        <v>0</v>
      </c>
      <c r="AA1449" s="20">
        <v>0</v>
      </c>
      <c r="AB1449" s="20">
        <v>0</v>
      </c>
      <c r="AC1449" s="20">
        <v>0</v>
      </c>
      <c r="AD1449" s="20">
        <v>0</v>
      </c>
      <c r="AE1449" s="20">
        <v>0</v>
      </c>
      <c r="AF1449" s="20">
        <v>0</v>
      </c>
      <c r="AG1449" s="20">
        <v>0</v>
      </c>
      <c r="AH1449" s="20">
        <v>144.84</v>
      </c>
      <c r="AI1449" s="20">
        <v>0</v>
      </c>
      <c r="AJ1449" s="20">
        <v>0</v>
      </c>
      <c r="AK1449" s="20">
        <v>0</v>
      </c>
      <c r="AL1449" s="20">
        <v>0</v>
      </c>
      <c r="AM1449" s="20">
        <v>0</v>
      </c>
      <c r="AN1449" s="20">
        <v>0</v>
      </c>
      <c r="AO1449" s="20">
        <v>0</v>
      </c>
      <c r="AP1449" s="20">
        <v>179.52</v>
      </c>
      <c r="AQ1449" s="20">
        <v>0</v>
      </c>
      <c r="AR1449" s="20">
        <v>164.56</v>
      </c>
      <c r="AS1449" s="20">
        <v>0</v>
      </c>
      <c r="AT1449" s="11">
        <f t="shared" si="22"/>
        <v>3950</v>
      </c>
      <c r="AU1449" s="20">
        <v>0</v>
      </c>
      <c r="AV1449" s="20">
        <v>0</v>
      </c>
      <c r="AW1449" s="21">
        <v>78</v>
      </c>
      <c r="AX1449" s="21">
        <v>122</v>
      </c>
      <c r="AY1449" s="20">
        <v>272270.84999999998</v>
      </c>
      <c r="AZ1449" s="20">
        <v>272270.84999999998</v>
      </c>
      <c r="BA1449" s="22">
        <v>90</v>
      </c>
      <c r="BB1449" s="22">
        <v>71.645722999726203</v>
      </c>
      <c r="BC1449" s="22">
        <v>10</v>
      </c>
      <c r="BD1449" s="22"/>
      <c r="BE1449" s="18" t="s">
        <v>78</v>
      </c>
      <c r="BF1449" s="15"/>
      <c r="BG1449" s="18" t="s">
        <v>199</v>
      </c>
      <c r="BH1449" s="18" t="s">
        <v>324</v>
      </c>
      <c r="BI1449" s="18" t="s">
        <v>325</v>
      </c>
      <c r="BJ1449" s="18" t="s">
        <v>108</v>
      </c>
      <c r="BK1449" s="16" t="s">
        <v>1859</v>
      </c>
      <c r="BL1449" s="22">
        <v>216744.91</v>
      </c>
      <c r="BM1449" s="16" t="s">
        <v>1861</v>
      </c>
      <c r="BN1449" s="22"/>
      <c r="BO1449" s="23">
        <v>43777</v>
      </c>
      <c r="BP1449" s="23">
        <v>47491</v>
      </c>
      <c r="BQ1449" s="14" t="s">
        <v>315</v>
      </c>
      <c r="BR1449" s="14" t="s">
        <v>316</v>
      </c>
      <c r="BS1449" s="14" t="s">
        <v>87</v>
      </c>
      <c r="BT1449" s="14" t="s">
        <v>87</v>
      </c>
      <c r="BU1449" s="22">
        <v>0</v>
      </c>
      <c r="BV1449" s="22">
        <v>0</v>
      </c>
      <c r="BW1449" s="22">
        <v>0</v>
      </c>
    </row>
    <row r="1450" spans="1:75" s="1" customFormat="1" ht="18.2" customHeight="1" x14ac:dyDescent="0.15">
      <c r="A1450" s="6">
        <v>1445</v>
      </c>
      <c r="B1450" s="7" t="s">
        <v>75</v>
      </c>
      <c r="C1450" s="7" t="s">
        <v>76</v>
      </c>
      <c r="D1450" s="8">
        <v>45110</v>
      </c>
      <c r="E1450" s="9" t="s">
        <v>2175</v>
      </c>
      <c r="F1450" s="10">
        <v>0</v>
      </c>
      <c r="G1450" s="10">
        <v>0</v>
      </c>
      <c r="H1450" s="11">
        <v>222265.56</v>
      </c>
      <c r="I1450" s="11">
        <v>0</v>
      </c>
      <c r="J1450" s="11">
        <v>0</v>
      </c>
      <c r="K1450" s="11">
        <v>222265.56</v>
      </c>
      <c r="L1450" s="11">
        <v>1257.74</v>
      </c>
      <c r="M1450" s="11">
        <v>0</v>
      </c>
      <c r="N1450" s="11">
        <v>0</v>
      </c>
      <c r="O1450" s="11">
        <v>1257.74</v>
      </c>
      <c r="P1450" s="11">
        <v>0</v>
      </c>
      <c r="Q1450" s="11">
        <v>0</v>
      </c>
      <c r="R1450" s="11">
        <v>221007.82</v>
      </c>
      <c r="S1450" s="11">
        <v>0</v>
      </c>
      <c r="T1450" s="11">
        <v>1574.38</v>
      </c>
      <c r="U1450" s="11">
        <v>0</v>
      </c>
      <c r="V1450" s="11">
        <v>0</v>
      </c>
      <c r="W1450" s="11">
        <v>1574.38</v>
      </c>
      <c r="X1450" s="11">
        <v>0</v>
      </c>
      <c r="Y1450" s="11">
        <v>0</v>
      </c>
      <c r="Z1450" s="11">
        <v>0</v>
      </c>
      <c r="AA1450" s="11">
        <v>0</v>
      </c>
      <c r="AB1450" s="11">
        <v>0</v>
      </c>
      <c r="AC1450" s="11">
        <v>0</v>
      </c>
      <c r="AD1450" s="11">
        <v>0</v>
      </c>
      <c r="AE1450" s="11">
        <v>0</v>
      </c>
      <c r="AF1450" s="11">
        <v>0</v>
      </c>
      <c r="AG1450" s="11">
        <v>0</v>
      </c>
      <c r="AH1450" s="11">
        <v>136.81</v>
      </c>
      <c r="AI1450" s="11">
        <v>0</v>
      </c>
      <c r="AJ1450" s="11">
        <v>0</v>
      </c>
      <c r="AK1450" s="11">
        <v>0</v>
      </c>
      <c r="AL1450" s="11">
        <v>0</v>
      </c>
      <c r="AM1450" s="11">
        <v>0</v>
      </c>
      <c r="AN1450" s="11">
        <v>0</v>
      </c>
      <c r="AO1450" s="11">
        <v>0</v>
      </c>
      <c r="AP1450" s="11">
        <v>45.4</v>
      </c>
      <c r="AQ1450" s="11">
        <v>0</v>
      </c>
      <c r="AR1450" s="11">
        <v>44.33</v>
      </c>
      <c r="AS1450" s="11">
        <v>0</v>
      </c>
      <c r="AT1450" s="11">
        <f t="shared" si="22"/>
        <v>2970</v>
      </c>
      <c r="AU1450" s="11">
        <v>0</v>
      </c>
      <c r="AV1450" s="11">
        <v>0</v>
      </c>
      <c r="AW1450" s="12">
        <v>114</v>
      </c>
      <c r="AX1450" s="12">
        <v>158</v>
      </c>
      <c r="AY1450" s="11">
        <v>257161.2</v>
      </c>
      <c r="AZ1450" s="11">
        <v>257161.2</v>
      </c>
      <c r="BA1450" s="13">
        <v>90</v>
      </c>
      <c r="BB1450" s="13">
        <v>77.347219565004394</v>
      </c>
      <c r="BC1450" s="13">
        <v>8.5</v>
      </c>
      <c r="BD1450" s="13"/>
      <c r="BE1450" s="9" t="s">
        <v>78</v>
      </c>
      <c r="BF1450" s="6"/>
      <c r="BG1450" s="9" t="s">
        <v>119</v>
      </c>
      <c r="BH1450" s="9" t="s">
        <v>120</v>
      </c>
      <c r="BI1450" s="9" t="s">
        <v>2176</v>
      </c>
      <c r="BJ1450" s="9" t="s">
        <v>108</v>
      </c>
      <c r="BK1450" s="7" t="s">
        <v>1859</v>
      </c>
      <c r="BL1450" s="13">
        <v>221007.82</v>
      </c>
      <c r="BM1450" s="7" t="s">
        <v>1861</v>
      </c>
      <c r="BN1450" s="13"/>
      <c r="BO1450" s="14">
        <v>43801</v>
      </c>
      <c r="BP1450" s="14">
        <v>48612</v>
      </c>
      <c r="BQ1450" s="14" t="s">
        <v>2104</v>
      </c>
      <c r="BR1450" s="14" t="s">
        <v>2105</v>
      </c>
      <c r="BS1450" s="14" t="s">
        <v>87</v>
      </c>
      <c r="BT1450" s="14" t="s">
        <v>87</v>
      </c>
      <c r="BU1450" s="13">
        <v>0</v>
      </c>
      <c r="BV1450" s="13">
        <v>0</v>
      </c>
      <c r="BW1450" s="13">
        <v>0</v>
      </c>
    </row>
    <row r="1451" spans="1:75" s="1" customFormat="1" ht="18.2" customHeight="1" x14ac:dyDescent="0.15">
      <c r="A1451" s="15">
        <v>1446</v>
      </c>
      <c r="B1451" s="16" t="s">
        <v>75</v>
      </c>
      <c r="C1451" s="16" t="s">
        <v>76</v>
      </c>
      <c r="D1451" s="17">
        <v>45110</v>
      </c>
      <c r="E1451" s="18" t="s">
        <v>2177</v>
      </c>
      <c r="F1451" s="19">
        <v>0</v>
      </c>
      <c r="G1451" s="19">
        <v>0</v>
      </c>
      <c r="H1451" s="20">
        <v>148542.41</v>
      </c>
      <c r="I1451" s="20">
        <v>0</v>
      </c>
      <c r="J1451" s="20">
        <v>0</v>
      </c>
      <c r="K1451" s="20">
        <v>148542.41</v>
      </c>
      <c r="L1451" s="20">
        <v>3672.72</v>
      </c>
      <c r="M1451" s="20">
        <v>0</v>
      </c>
      <c r="N1451" s="20">
        <v>0</v>
      </c>
      <c r="O1451" s="20">
        <v>3672.72</v>
      </c>
      <c r="P1451" s="20">
        <v>0</v>
      </c>
      <c r="Q1451" s="20">
        <v>0</v>
      </c>
      <c r="R1451" s="20">
        <v>144869.69</v>
      </c>
      <c r="S1451" s="20">
        <v>0</v>
      </c>
      <c r="T1451" s="20">
        <v>1237.8499999999999</v>
      </c>
      <c r="U1451" s="20">
        <v>0</v>
      </c>
      <c r="V1451" s="20">
        <v>0</v>
      </c>
      <c r="W1451" s="20">
        <v>1237.8499999999999</v>
      </c>
      <c r="X1451" s="20">
        <v>0</v>
      </c>
      <c r="Y1451" s="20">
        <v>0</v>
      </c>
      <c r="Z1451" s="20">
        <v>0</v>
      </c>
      <c r="AA1451" s="20">
        <v>0</v>
      </c>
      <c r="AB1451" s="20">
        <v>0</v>
      </c>
      <c r="AC1451" s="20">
        <v>0</v>
      </c>
      <c r="AD1451" s="20">
        <v>0</v>
      </c>
      <c r="AE1451" s="20">
        <v>0</v>
      </c>
      <c r="AF1451" s="20">
        <v>0</v>
      </c>
      <c r="AG1451" s="20">
        <v>0</v>
      </c>
      <c r="AH1451" s="20">
        <v>200.21</v>
      </c>
      <c r="AI1451" s="20">
        <v>0</v>
      </c>
      <c r="AJ1451" s="20">
        <v>0</v>
      </c>
      <c r="AK1451" s="20">
        <v>0</v>
      </c>
      <c r="AL1451" s="20">
        <v>0</v>
      </c>
      <c r="AM1451" s="20">
        <v>0</v>
      </c>
      <c r="AN1451" s="20">
        <v>0</v>
      </c>
      <c r="AO1451" s="20">
        <v>0</v>
      </c>
      <c r="AP1451" s="20">
        <v>57.32</v>
      </c>
      <c r="AQ1451" s="20">
        <v>0</v>
      </c>
      <c r="AR1451" s="20">
        <v>48.1</v>
      </c>
      <c r="AS1451" s="20">
        <v>0</v>
      </c>
      <c r="AT1451" s="11">
        <f t="shared" si="22"/>
        <v>5120</v>
      </c>
      <c r="AU1451" s="20">
        <v>0</v>
      </c>
      <c r="AV1451" s="20">
        <v>0</v>
      </c>
      <c r="AW1451" s="21">
        <v>34</v>
      </c>
      <c r="AX1451" s="21">
        <v>128</v>
      </c>
      <c r="AY1451" s="20">
        <v>392000.01</v>
      </c>
      <c r="AZ1451" s="20">
        <v>364241.44</v>
      </c>
      <c r="BA1451" s="22">
        <v>79.727362999999997</v>
      </c>
      <c r="BB1451" s="22">
        <v>31.709951405659599</v>
      </c>
      <c r="BC1451" s="22">
        <v>10</v>
      </c>
      <c r="BD1451" s="22"/>
      <c r="BE1451" s="18" t="s">
        <v>78</v>
      </c>
      <c r="BF1451" s="15"/>
      <c r="BG1451" s="18" t="s">
        <v>300</v>
      </c>
      <c r="BH1451" s="18" t="s">
        <v>301</v>
      </c>
      <c r="BI1451" s="18" t="s">
        <v>567</v>
      </c>
      <c r="BJ1451" s="18" t="s">
        <v>108</v>
      </c>
      <c r="BK1451" s="16" t="s">
        <v>1859</v>
      </c>
      <c r="BL1451" s="22">
        <v>144869.69</v>
      </c>
      <c r="BM1451" s="16" t="s">
        <v>1861</v>
      </c>
      <c r="BN1451" s="22"/>
      <c r="BO1451" s="23">
        <v>42265</v>
      </c>
      <c r="BP1451" s="23">
        <v>46160</v>
      </c>
      <c r="BQ1451" s="14" t="s">
        <v>1868</v>
      </c>
      <c r="BR1451" s="14" t="s">
        <v>1869</v>
      </c>
      <c r="BS1451" s="14" t="s">
        <v>87</v>
      </c>
      <c r="BT1451" s="14" t="s">
        <v>87</v>
      </c>
      <c r="BU1451" s="22">
        <v>0</v>
      </c>
      <c r="BV1451" s="22">
        <v>0</v>
      </c>
      <c r="BW1451" s="22">
        <v>0</v>
      </c>
    </row>
    <row r="1452" spans="1:75" s="1" customFormat="1" ht="18.2" customHeight="1" x14ac:dyDescent="0.15">
      <c r="A1452" s="6">
        <v>1447</v>
      </c>
      <c r="B1452" s="7" t="s">
        <v>75</v>
      </c>
      <c r="C1452" s="7" t="s">
        <v>76</v>
      </c>
      <c r="D1452" s="8">
        <v>45110</v>
      </c>
      <c r="E1452" s="9" t="s">
        <v>2178</v>
      </c>
      <c r="F1452" s="10">
        <v>0</v>
      </c>
      <c r="G1452" s="10">
        <v>0</v>
      </c>
      <c r="H1452" s="11">
        <v>212043.08</v>
      </c>
      <c r="I1452" s="11">
        <v>0</v>
      </c>
      <c r="J1452" s="11">
        <v>0</v>
      </c>
      <c r="K1452" s="11">
        <v>212043.08</v>
      </c>
      <c r="L1452" s="11">
        <v>1505.35</v>
      </c>
      <c r="M1452" s="11">
        <v>0</v>
      </c>
      <c r="N1452" s="11">
        <v>0</v>
      </c>
      <c r="O1452" s="11">
        <v>1505.35</v>
      </c>
      <c r="P1452" s="11">
        <v>0</v>
      </c>
      <c r="Q1452" s="11">
        <v>0</v>
      </c>
      <c r="R1452" s="11">
        <v>210537.73</v>
      </c>
      <c r="S1452" s="11">
        <v>0</v>
      </c>
      <c r="T1452" s="11">
        <v>1678.67</v>
      </c>
      <c r="U1452" s="11">
        <v>0</v>
      </c>
      <c r="V1452" s="11">
        <v>0</v>
      </c>
      <c r="W1452" s="11">
        <v>1678.67</v>
      </c>
      <c r="X1452" s="11">
        <v>0</v>
      </c>
      <c r="Y1452" s="11">
        <v>0</v>
      </c>
      <c r="Z1452" s="11">
        <v>0</v>
      </c>
      <c r="AA1452" s="11">
        <v>0</v>
      </c>
      <c r="AB1452" s="11">
        <v>0</v>
      </c>
      <c r="AC1452" s="11">
        <v>0</v>
      </c>
      <c r="AD1452" s="11">
        <v>0</v>
      </c>
      <c r="AE1452" s="11">
        <v>0</v>
      </c>
      <c r="AF1452" s="11">
        <v>0</v>
      </c>
      <c r="AG1452" s="11">
        <v>0</v>
      </c>
      <c r="AH1452" s="11">
        <v>160.56</v>
      </c>
      <c r="AI1452" s="11">
        <v>0</v>
      </c>
      <c r="AJ1452" s="11">
        <v>0</v>
      </c>
      <c r="AK1452" s="11">
        <v>0</v>
      </c>
      <c r="AL1452" s="11">
        <v>0</v>
      </c>
      <c r="AM1452" s="11">
        <v>0</v>
      </c>
      <c r="AN1452" s="11">
        <v>0</v>
      </c>
      <c r="AO1452" s="11">
        <v>0</v>
      </c>
      <c r="AP1452" s="11">
        <v>31.34</v>
      </c>
      <c r="AQ1452" s="11">
        <v>0</v>
      </c>
      <c r="AR1452" s="11">
        <v>25.92</v>
      </c>
      <c r="AS1452" s="11">
        <v>0</v>
      </c>
      <c r="AT1452" s="11">
        <f t="shared" si="22"/>
        <v>3350</v>
      </c>
      <c r="AU1452" s="11">
        <v>0</v>
      </c>
      <c r="AV1452" s="11">
        <v>0</v>
      </c>
      <c r="AW1452" s="12">
        <v>94</v>
      </c>
      <c r="AX1452" s="12">
        <v>188</v>
      </c>
      <c r="AY1452" s="11">
        <v>301799.99</v>
      </c>
      <c r="AZ1452" s="11">
        <v>301799.99</v>
      </c>
      <c r="BA1452" s="13">
        <v>89.999995999999996</v>
      </c>
      <c r="BB1452" s="13">
        <v>62.7846106219191</v>
      </c>
      <c r="BC1452" s="13">
        <v>9.5</v>
      </c>
      <c r="BD1452" s="13"/>
      <c r="BE1452" s="9" t="s">
        <v>78</v>
      </c>
      <c r="BF1452" s="6"/>
      <c r="BG1452" s="9" t="s">
        <v>89</v>
      </c>
      <c r="BH1452" s="9" t="s">
        <v>292</v>
      </c>
      <c r="BI1452" s="9" t="s">
        <v>1408</v>
      </c>
      <c r="BJ1452" s="9" t="s">
        <v>108</v>
      </c>
      <c r="BK1452" s="7" t="s">
        <v>1859</v>
      </c>
      <c r="BL1452" s="13">
        <v>210537.73</v>
      </c>
      <c r="BM1452" s="7" t="s">
        <v>1861</v>
      </c>
      <c r="BN1452" s="13"/>
      <c r="BO1452" s="14">
        <v>42256</v>
      </c>
      <c r="BP1452" s="14">
        <v>47977</v>
      </c>
      <c r="BQ1452" s="14" t="s">
        <v>1868</v>
      </c>
      <c r="BR1452" s="14" t="s">
        <v>1869</v>
      </c>
      <c r="BS1452" s="14" t="s">
        <v>87</v>
      </c>
      <c r="BT1452" s="14" t="s">
        <v>87</v>
      </c>
      <c r="BU1452" s="13">
        <v>0</v>
      </c>
      <c r="BV1452" s="13">
        <v>0</v>
      </c>
      <c r="BW1452" s="13">
        <v>0</v>
      </c>
    </row>
    <row r="1453" spans="1:75" s="1" customFormat="1" ht="18.2" customHeight="1" x14ac:dyDescent="0.15">
      <c r="A1453" s="15">
        <v>1448</v>
      </c>
      <c r="B1453" s="16" t="s">
        <v>75</v>
      </c>
      <c r="C1453" s="16" t="s">
        <v>76</v>
      </c>
      <c r="D1453" s="17">
        <v>45110</v>
      </c>
      <c r="E1453" s="18" t="s">
        <v>2179</v>
      </c>
      <c r="F1453" s="19">
        <v>39</v>
      </c>
      <c r="G1453" s="19">
        <v>38</v>
      </c>
      <c r="H1453" s="20">
        <v>385582.46</v>
      </c>
      <c r="I1453" s="20">
        <v>40417.550000000003</v>
      </c>
      <c r="J1453" s="20">
        <v>0</v>
      </c>
      <c r="K1453" s="20">
        <v>426000.01</v>
      </c>
      <c r="L1453" s="20">
        <v>1574.66</v>
      </c>
      <c r="M1453" s="20">
        <v>0</v>
      </c>
      <c r="N1453" s="20">
        <v>0</v>
      </c>
      <c r="O1453" s="20">
        <v>0</v>
      </c>
      <c r="P1453" s="20">
        <v>0</v>
      </c>
      <c r="Q1453" s="20">
        <v>0</v>
      </c>
      <c r="R1453" s="20">
        <v>426000.01</v>
      </c>
      <c r="S1453" s="20">
        <v>138501.29999999999</v>
      </c>
      <c r="T1453" s="20">
        <v>3213.19</v>
      </c>
      <c r="U1453" s="20">
        <v>0</v>
      </c>
      <c r="V1453" s="20">
        <v>0</v>
      </c>
      <c r="W1453" s="20">
        <v>0</v>
      </c>
      <c r="X1453" s="20">
        <v>0</v>
      </c>
      <c r="Y1453" s="20">
        <v>0</v>
      </c>
      <c r="Z1453" s="20">
        <v>141714.49</v>
      </c>
      <c r="AA1453" s="20">
        <v>0</v>
      </c>
      <c r="AB1453" s="20">
        <v>0</v>
      </c>
      <c r="AC1453" s="20">
        <v>0</v>
      </c>
      <c r="AD1453" s="20">
        <v>0</v>
      </c>
      <c r="AE1453" s="20">
        <v>0</v>
      </c>
      <c r="AF1453" s="20">
        <v>0</v>
      </c>
      <c r="AG1453" s="20">
        <v>0</v>
      </c>
      <c r="AH1453" s="20">
        <v>0</v>
      </c>
      <c r="AI1453" s="20">
        <v>0</v>
      </c>
      <c r="AJ1453" s="20">
        <v>0</v>
      </c>
      <c r="AK1453" s="20">
        <v>0</v>
      </c>
      <c r="AL1453" s="20">
        <v>0</v>
      </c>
      <c r="AM1453" s="20">
        <v>0</v>
      </c>
      <c r="AN1453" s="20">
        <v>0</v>
      </c>
      <c r="AO1453" s="20">
        <v>0</v>
      </c>
      <c r="AP1453" s="20">
        <v>0</v>
      </c>
      <c r="AQ1453" s="20">
        <v>0</v>
      </c>
      <c r="AR1453" s="20">
        <v>0</v>
      </c>
      <c r="AS1453" s="20">
        <v>0</v>
      </c>
      <c r="AT1453" s="11">
        <f t="shared" si="22"/>
        <v>0</v>
      </c>
      <c r="AU1453" s="20">
        <v>41992.21</v>
      </c>
      <c r="AV1453" s="20">
        <v>141714.49</v>
      </c>
      <c r="AW1453" s="21">
        <v>133</v>
      </c>
      <c r="AX1453" s="21">
        <v>175</v>
      </c>
      <c r="AY1453" s="20">
        <v>426000.01</v>
      </c>
      <c r="AZ1453" s="20">
        <v>426000.01</v>
      </c>
      <c r="BA1453" s="22">
        <v>89.999996999999993</v>
      </c>
      <c r="BB1453" s="22">
        <v>89.999996999999993</v>
      </c>
      <c r="BC1453" s="22">
        <v>10</v>
      </c>
      <c r="BD1453" s="22"/>
      <c r="BE1453" s="18" t="s">
        <v>78</v>
      </c>
      <c r="BF1453" s="15"/>
      <c r="BG1453" s="18" t="s">
        <v>199</v>
      </c>
      <c r="BH1453" s="18" t="s">
        <v>518</v>
      </c>
      <c r="BI1453" s="18" t="s">
        <v>519</v>
      </c>
      <c r="BJ1453" s="18" t="s">
        <v>82</v>
      </c>
      <c r="BK1453" s="16" t="s">
        <v>1859</v>
      </c>
      <c r="BL1453" s="22">
        <v>426000.01</v>
      </c>
      <c r="BM1453" s="16" t="s">
        <v>1861</v>
      </c>
      <c r="BN1453" s="22"/>
      <c r="BO1453" s="23">
        <v>43802</v>
      </c>
      <c r="BP1453" s="23">
        <v>49128</v>
      </c>
      <c r="BQ1453" s="14" t="s">
        <v>1335</v>
      </c>
      <c r="BR1453" s="14" t="s">
        <v>1336</v>
      </c>
      <c r="BS1453" s="14" t="s">
        <v>87</v>
      </c>
      <c r="BT1453" s="14" t="s">
        <v>87</v>
      </c>
      <c r="BU1453" s="22">
        <v>6798.9</v>
      </c>
      <c r="BV1453" s="22">
        <v>0</v>
      </c>
      <c r="BW1453" s="22">
        <v>0</v>
      </c>
    </row>
    <row r="1454" spans="1:75" s="1" customFormat="1" ht="18.2" customHeight="1" x14ac:dyDescent="0.15">
      <c r="A1454" s="6">
        <v>1449</v>
      </c>
      <c r="B1454" s="7" t="s">
        <v>75</v>
      </c>
      <c r="C1454" s="7" t="s">
        <v>76</v>
      </c>
      <c r="D1454" s="8">
        <v>45110</v>
      </c>
      <c r="E1454" s="9" t="s">
        <v>2180</v>
      </c>
      <c r="F1454" s="10">
        <v>41</v>
      </c>
      <c r="G1454" s="10">
        <v>40</v>
      </c>
      <c r="H1454" s="11">
        <v>214518.97</v>
      </c>
      <c r="I1454" s="11">
        <v>22486.26</v>
      </c>
      <c r="J1454" s="11">
        <v>0</v>
      </c>
      <c r="K1454" s="11">
        <v>237005.23</v>
      </c>
      <c r="L1454" s="11">
        <v>876.06</v>
      </c>
      <c r="M1454" s="11">
        <v>0</v>
      </c>
      <c r="N1454" s="11">
        <v>0</v>
      </c>
      <c r="O1454" s="11">
        <v>0</v>
      </c>
      <c r="P1454" s="11">
        <v>0</v>
      </c>
      <c r="Q1454" s="11">
        <v>0</v>
      </c>
      <c r="R1454" s="11">
        <v>237005.23</v>
      </c>
      <c r="S1454" s="11">
        <v>83349.22</v>
      </c>
      <c r="T1454" s="11">
        <v>1787.66</v>
      </c>
      <c r="U1454" s="11">
        <v>0</v>
      </c>
      <c r="V1454" s="11">
        <v>0</v>
      </c>
      <c r="W1454" s="11">
        <v>0</v>
      </c>
      <c r="X1454" s="11">
        <v>0</v>
      </c>
      <c r="Y1454" s="11">
        <v>0</v>
      </c>
      <c r="Z1454" s="11">
        <v>85136.88</v>
      </c>
      <c r="AA1454" s="11">
        <v>0</v>
      </c>
      <c r="AB1454" s="11">
        <v>0</v>
      </c>
      <c r="AC1454" s="11">
        <v>0</v>
      </c>
      <c r="AD1454" s="11">
        <v>0</v>
      </c>
      <c r="AE1454" s="11">
        <v>0</v>
      </c>
      <c r="AF1454" s="11">
        <v>0</v>
      </c>
      <c r="AG1454" s="11">
        <v>0</v>
      </c>
      <c r="AH1454" s="11">
        <v>0</v>
      </c>
      <c r="AI1454" s="11">
        <v>0</v>
      </c>
      <c r="AJ1454" s="11">
        <v>0</v>
      </c>
      <c r="AK1454" s="11">
        <v>0</v>
      </c>
      <c r="AL1454" s="11">
        <v>0</v>
      </c>
      <c r="AM1454" s="11">
        <v>0</v>
      </c>
      <c r="AN1454" s="11">
        <v>0</v>
      </c>
      <c r="AO1454" s="11">
        <v>0</v>
      </c>
      <c r="AP1454" s="11">
        <v>0</v>
      </c>
      <c r="AQ1454" s="11">
        <v>0</v>
      </c>
      <c r="AR1454" s="11">
        <v>0</v>
      </c>
      <c r="AS1454" s="11">
        <v>0</v>
      </c>
      <c r="AT1454" s="11">
        <f t="shared" si="22"/>
        <v>0</v>
      </c>
      <c r="AU1454" s="11">
        <v>23362.32</v>
      </c>
      <c r="AV1454" s="11">
        <v>85136.88</v>
      </c>
      <c r="AW1454" s="12">
        <v>133</v>
      </c>
      <c r="AX1454" s="12">
        <v>175</v>
      </c>
      <c r="AY1454" s="11">
        <v>237005.23</v>
      </c>
      <c r="AZ1454" s="11">
        <v>237005.23</v>
      </c>
      <c r="BA1454" s="13">
        <v>90</v>
      </c>
      <c r="BB1454" s="13">
        <v>90</v>
      </c>
      <c r="BC1454" s="13">
        <v>10</v>
      </c>
      <c r="BD1454" s="13"/>
      <c r="BE1454" s="9" t="s">
        <v>78</v>
      </c>
      <c r="BF1454" s="6"/>
      <c r="BG1454" s="9" t="s">
        <v>199</v>
      </c>
      <c r="BH1454" s="9" t="s">
        <v>340</v>
      </c>
      <c r="BI1454" s="9" t="s">
        <v>341</v>
      </c>
      <c r="BJ1454" s="9" t="s">
        <v>82</v>
      </c>
      <c r="BK1454" s="7" t="s">
        <v>1859</v>
      </c>
      <c r="BL1454" s="13">
        <v>237005.23</v>
      </c>
      <c r="BM1454" s="7" t="s">
        <v>1861</v>
      </c>
      <c r="BN1454" s="13"/>
      <c r="BO1454" s="14">
        <v>43853</v>
      </c>
      <c r="BP1454" s="14">
        <v>49179</v>
      </c>
      <c r="BQ1454" s="14" t="s">
        <v>1335</v>
      </c>
      <c r="BR1454" s="14" t="s">
        <v>1336</v>
      </c>
      <c r="BS1454" s="14" t="s">
        <v>87</v>
      </c>
      <c r="BT1454" s="14" t="s">
        <v>87</v>
      </c>
      <c r="BU1454" s="13">
        <v>3782.4</v>
      </c>
      <c r="BV1454" s="13">
        <v>0</v>
      </c>
      <c r="BW1454" s="13">
        <v>0</v>
      </c>
    </row>
    <row r="1455" spans="1:75" s="1" customFormat="1" ht="18.2" customHeight="1" x14ac:dyDescent="0.15">
      <c r="A1455" s="15">
        <v>1450</v>
      </c>
      <c r="B1455" s="16" t="s">
        <v>75</v>
      </c>
      <c r="C1455" s="16" t="s">
        <v>76</v>
      </c>
      <c r="D1455" s="17">
        <v>45110</v>
      </c>
      <c r="E1455" s="18" t="s">
        <v>2181</v>
      </c>
      <c r="F1455" s="19">
        <v>0</v>
      </c>
      <c r="G1455" s="19">
        <v>0</v>
      </c>
      <c r="H1455" s="20">
        <v>259129.27</v>
      </c>
      <c r="I1455" s="20">
        <v>0</v>
      </c>
      <c r="J1455" s="20">
        <v>0</v>
      </c>
      <c r="K1455" s="20">
        <v>259129.27</v>
      </c>
      <c r="L1455" s="20">
        <v>1084.8599999999999</v>
      </c>
      <c r="M1455" s="20">
        <v>0</v>
      </c>
      <c r="N1455" s="20">
        <v>0</v>
      </c>
      <c r="O1455" s="20">
        <v>1084.8599999999999</v>
      </c>
      <c r="P1455" s="20">
        <v>0</v>
      </c>
      <c r="Q1455" s="20">
        <v>0</v>
      </c>
      <c r="R1455" s="20">
        <v>258044.41</v>
      </c>
      <c r="S1455" s="20">
        <v>0</v>
      </c>
      <c r="T1455" s="20">
        <v>2159.41</v>
      </c>
      <c r="U1455" s="20">
        <v>0</v>
      </c>
      <c r="V1455" s="20">
        <v>0</v>
      </c>
      <c r="W1455" s="20">
        <v>2159.41</v>
      </c>
      <c r="X1455" s="20">
        <v>0</v>
      </c>
      <c r="Y1455" s="20">
        <v>0</v>
      </c>
      <c r="Z1455" s="20">
        <v>0</v>
      </c>
      <c r="AA1455" s="20">
        <v>0</v>
      </c>
      <c r="AB1455" s="20">
        <v>0</v>
      </c>
      <c r="AC1455" s="20">
        <v>0</v>
      </c>
      <c r="AD1455" s="20">
        <v>0</v>
      </c>
      <c r="AE1455" s="20">
        <v>0</v>
      </c>
      <c r="AF1455" s="20">
        <v>0</v>
      </c>
      <c r="AG1455" s="20">
        <v>0</v>
      </c>
      <c r="AH1455" s="20">
        <v>188.29</v>
      </c>
      <c r="AI1455" s="20">
        <v>0</v>
      </c>
      <c r="AJ1455" s="20">
        <v>0</v>
      </c>
      <c r="AK1455" s="20">
        <v>0</v>
      </c>
      <c r="AL1455" s="20">
        <v>0</v>
      </c>
      <c r="AM1455" s="20">
        <v>0</v>
      </c>
      <c r="AN1455" s="20">
        <v>0</v>
      </c>
      <c r="AO1455" s="20">
        <v>0</v>
      </c>
      <c r="AP1455" s="20">
        <v>1.76</v>
      </c>
      <c r="AQ1455" s="20">
        <v>0</v>
      </c>
      <c r="AR1455" s="20">
        <v>1.32</v>
      </c>
      <c r="AS1455" s="20">
        <v>0</v>
      </c>
      <c r="AT1455" s="11">
        <f t="shared" si="22"/>
        <v>3433</v>
      </c>
      <c r="AU1455" s="20">
        <v>0</v>
      </c>
      <c r="AV1455" s="20">
        <v>0</v>
      </c>
      <c r="AW1455" s="21">
        <v>131</v>
      </c>
      <c r="AX1455" s="21">
        <v>175</v>
      </c>
      <c r="AY1455" s="20">
        <v>426000.00378799997</v>
      </c>
      <c r="AZ1455" s="20">
        <v>298200</v>
      </c>
      <c r="BA1455" s="22">
        <v>67.749976000000004</v>
      </c>
      <c r="BB1455" s="22">
        <v>58.6267692301615</v>
      </c>
      <c r="BC1455" s="22">
        <v>10</v>
      </c>
      <c r="BD1455" s="22"/>
      <c r="BE1455" s="18" t="s">
        <v>78</v>
      </c>
      <c r="BF1455" s="15"/>
      <c r="BG1455" s="18" t="s">
        <v>199</v>
      </c>
      <c r="BH1455" s="18" t="s">
        <v>518</v>
      </c>
      <c r="BI1455" s="18" t="s">
        <v>519</v>
      </c>
      <c r="BJ1455" s="18" t="s">
        <v>108</v>
      </c>
      <c r="BK1455" s="16" t="s">
        <v>1859</v>
      </c>
      <c r="BL1455" s="22">
        <v>258044.41</v>
      </c>
      <c r="BM1455" s="16" t="s">
        <v>1861</v>
      </c>
      <c r="BN1455" s="22"/>
      <c r="BO1455" s="23">
        <v>43783</v>
      </c>
      <c r="BP1455" s="23">
        <v>49109</v>
      </c>
      <c r="BQ1455" s="14" t="s">
        <v>1862</v>
      </c>
      <c r="BR1455" s="14" t="s">
        <v>1863</v>
      </c>
      <c r="BS1455" s="14" t="s">
        <v>87</v>
      </c>
      <c r="BT1455" s="14" t="s">
        <v>87</v>
      </c>
      <c r="BU1455" s="22">
        <v>0</v>
      </c>
      <c r="BV1455" s="22">
        <v>0</v>
      </c>
      <c r="BW1455" s="22">
        <v>0</v>
      </c>
    </row>
    <row r="1456" spans="1:75" s="1" customFormat="1" ht="18.2" customHeight="1" x14ac:dyDescent="0.15">
      <c r="A1456" s="6">
        <v>1451</v>
      </c>
      <c r="B1456" s="7" t="s">
        <v>75</v>
      </c>
      <c r="C1456" s="7" t="s">
        <v>76</v>
      </c>
      <c r="D1456" s="8">
        <v>45110</v>
      </c>
      <c r="E1456" s="9" t="s">
        <v>2182</v>
      </c>
      <c r="F1456" s="10">
        <v>0</v>
      </c>
      <c r="G1456" s="10">
        <v>0</v>
      </c>
      <c r="H1456" s="11">
        <v>210320</v>
      </c>
      <c r="I1456" s="11">
        <v>0</v>
      </c>
      <c r="J1456" s="11">
        <v>0</v>
      </c>
      <c r="K1456" s="11">
        <v>210320</v>
      </c>
      <c r="L1456" s="11">
        <v>880.51</v>
      </c>
      <c r="M1456" s="11">
        <v>0</v>
      </c>
      <c r="N1456" s="11">
        <v>0</v>
      </c>
      <c r="O1456" s="11">
        <v>880.51</v>
      </c>
      <c r="P1456" s="11">
        <v>0</v>
      </c>
      <c r="Q1456" s="11">
        <v>0</v>
      </c>
      <c r="R1456" s="11">
        <v>209439.49</v>
      </c>
      <c r="S1456" s="11">
        <v>0</v>
      </c>
      <c r="T1456" s="11">
        <v>1752.67</v>
      </c>
      <c r="U1456" s="11">
        <v>0</v>
      </c>
      <c r="V1456" s="11">
        <v>0</v>
      </c>
      <c r="W1456" s="11">
        <v>1752.67</v>
      </c>
      <c r="X1456" s="11">
        <v>0</v>
      </c>
      <c r="Y1456" s="11">
        <v>0</v>
      </c>
      <c r="Z1456" s="11">
        <v>0</v>
      </c>
      <c r="AA1456" s="11">
        <v>0</v>
      </c>
      <c r="AB1456" s="11">
        <v>0</v>
      </c>
      <c r="AC1456" s="11">
        <v>0</v>
      </c>
      <c r="AD1456" s="11">
        <v>0</v>
      </c>
      <c r="AE1456" s="11">
        <v>0</v>
      </c>
      <c r="AF1456" s="11">
        <v>0</v>
      </c>
      <c r="AG1456" s="11">
        <v>0</v>
      </c>
      <c r="AH1456" s="11">
        <v>152.82</v>
      </c>
      <c r="AI1456" s="11">
        <v>0</v>
      </c>
      <c r="AJ1456" s="11">
        <v>0</v>
      </c>
      <c r="AK1456" s="11">
        <v>0</v>
      </c>
      <c r="AL1456" s="11">
        <v>0</v>
      </c>
      <c r="AM1456" s="11">
        <v>0</v>
      </c>
      <c r="AN1456" s="11">
        <v>0</v>
      </c>
      <c r="AO1456" s="11">
        <v>0</v>
      </c>
      <c r="AP1456" s="11">
        <v>0</v>
      </c>
      <c r="AQ1456" s="11">
        <v>0</v>
      </c>
      <c r="AR1456" s="11">
        <v>0</v>
      </c>
      <c r="AS1456" s="11">
        <v>0</v>
      </c>
      <c r="AT1456" s="11">
        <f t="shared" si="22"/>
        <v>2786</v>
      </c>
      <c r="AU1456" s="11">
        <v>0</v>
      </c>
      <c r="AV1456" s="11">
        <v>0</v>
      </c>
      <c r="AW1456" s="12">
        <v>131</v>
      </c>
      <c r="AX1456" s="12">
        <v>175</v>
      </c>
      <c r="AY1456" s="11">
        <v>345758.97860999999</v>
      </c>
      <c r="AZ1456" s="11">
        <v>242031.29</v>
      </c>
      <c r="BA1456" s="13">
        <v>90.000000999999997</v>
      </c>
      <c r="BB1456" s="13">
        <v>77.880650511921402</v>
      </c>
      <c r="BC1456" s="13">
        <v>10</v>
      </c>
      <c r="BD1456" s="13"/>
      <c r="BE1456" s="9" t="s">
        <v>78</v>
      </c>
      <c r="BF1456" s="6"/>
      <c r="BG1456" s="9" t="s">
        <v>146</v>
      </c>
      <c r="BH1456" s="9" t="s">
        <v>1508</v>
      </c>
      <c r="BI1456" s="9" t="s">
        <v>2183</v>
      </c>
      <c r="BJ1456" s="9" t="s">
        <v>108</v>
      </c>
      <c r="BK1456" s="7" t="s">
        <v>1859</v>
      </c>
      <c r="BL1456" s="13">
        <v>209439.49</v>
      </c>
      <c r="BM1456" s="7" t="s">
        <v>1861</v>
      </c>
      <c r="BN1456" s="13"/>
      <c r="BO1456" s="14">
        <v>43783</v>
      </c>
      <c r="BP1456" s="14">
        <v>49109</v>
      </c>
      <c r="BQ1456" s="14" t="s">
        <v>1868</v>
      </c>
      <c r="BR1456" s="14" t="s">
        <v>1869</v>
      </c>
      <c r="BS1456" s="14" t="s">
        <v>87</v>
      </c>
      <c r="BT1456" s="14" t="s">
        <v>87</v>
      </c>
      <c r="BU1456" s="13">
        <v>0</v>
      </c>
      <c r="BV1456" s="13">
        <v>0</v>
      </c>
      <c r="BW1456" s="13">
        <v>0</v>
      </c>
    </row>
    <row r="1457" spans="1:75" s="1" customFormat="1" ht="18.2" customHeight="1" x14ac:dyDescent="0.15">
      <c r="A1457" s="15">
        <v>1452</v>
      </c>
      <c r="B1457" s="16" t="s">
        <v>75</v>
      </c>
      <c r="C1457" s="16" t="s">
        <v>76</v>
      </c>
      <c r="D1457" s="17">
        <v>45110</v>
      </c>
      <c r="E1457" s="18" t="s">
        <v>2184</v>
      </c>
      <c r="F1457" s="19">
        <v>13</v>
      </c>
      <c r="G1457" s="19">
        <v>12</v>
      </c>
      <c r="H1457" s="20">
        <v>284396.99</v>
      </c>
      <c r="I1457" s="20">
        <v>22685.38</v>
      </c>
      <c r="J1457" s="20">
        <v>0</v>
      </c>
      <c r="K1457" s="20">
        <v>307082.37</v>
      </c>
      <c r="L1457" s="20">
        <v>1989.13</v>
      </c>
      <c r="M1457" s="20">
        <v>0</v>
      </c>
      <c r="N1457" s="20">
        <v>0</v>
      </c>
      <c r="O1457" s="20">
        <v>0</v>
      </c>
      <c r="P1457" s="20">
        <v>0</v>
      </c>
      <c r="Q1457" s="20">
        <v>0</v>
      </c>
      <c r="R1457" s="20">
        <v>307082.37</v>
      </c>
      <c r="S1457" s="20">
        <v>27331.47</v>
      </c>
      <c r="T1457" s="20">
        <v>2251.48</v>
      </c>
      <c r="U1457" s="20">
        <v>0</v>
      </c>
      <c r="V1457" s="20">
        <v>0</v>
      </c>
      <c r="W1457" s="20">
        <v>0</v>
      </c>
      <c r="X1457" s="20">
        <v>0</v>
      </c>
      <c r="Y1457" s="20">
        <v>0</v>
      </c>
      <c r="Z1457" s="20">
        <v>29582.95</v>
      </c>
      <c r="AA1457" s="20">
        <v>0</v>
      </c>
      <c r="AB1457" s="20">
        <v>0</v>
      </c>
      <c r="AC1457" s="20">
        <v>0</v>
      </c>
      <c r="AD1457" s="20">
        <v>0</v>
      </c>
      <c r="AE1457" s="20">
        <v>0</v>
      </c>
      <c r="AF1457" s="20">
        <v>0</v>
      </c>
      <c r="AG1457" s="20">
        <v>0</v>
      </c>
      <c r="AH1457" s="20">
        <v>0</v>
      </c>
      <c r="AI1457" s="20">
        <v>0</v>
      </c>
      <c r="AJ1457" s="20">
        <v>0</v>
      </c>
      <c r="AK1457" s="20">
        <v>0</v>
      </c>
      <c r="AL1457" s="20">
        <v>0</v>
      </c>
      <c r="AM1457" s="20">
        <v>0</v>
      </c>
      <c r="AN1457" s="20">
        <v>0</v>
      </c>
      <c r="AO1457" s="20">
        <v>0</v>
      </c>
      <c r="AP1457" s="20">
        <v>0</v>
      </c>
      <c r="AQ1457" s="20">
        <v>0</v>
      </c>
      <c r="AR1457" s="20">
        <v>0</v>
      </c>
      <c r="AS1457" s="20">
        <v>0</v>
      </c>
      <c r="AT1457" s="11">
        <f t="shared" si="22"/>
        <v>0</v>
      </c>
      <c r="AU1457" s="20">
        <v>24674.51</v>
      </c>
      <c r="AV1457" s="20">
        <v>29582.95</v>
      </c>
      <c r="AW1457" s="21">
        <v>95</v>
      </c>
      <c r="AX1457" s="21">
        <v>189</v>
      </c>
      <c r="AY1457" s="20">
        <v>402999.99</v>
      </c>
      <c r="AZ1457" s="20">
        <v>402999.99</v>
      </c>
      <c r="BA1457" s="22">
        <v>88.064516999999995</v>
      </c>
      <c r="BB1457" s="22">
        <v>67.104370382900697</v>
      </c>
      <c r="BC1457" s="22">
        <v>9.5</v>
      </c>
      <c r="BD1457" s="22"/>
      <c r="BE1457" s="18" t="s">
        <v>78</v>
      </c>
      <c r="BF1457" s="15"/>
      <c r="BG1457" s="18" t="s">
        <v>89</v>
      </c>
      <c r="BH1457" s="18" t="s">
        <v>90</v>
      </c>
      <c r="BI1457" s="18" t="s">
        <v>212</v>
      </c>
      <c r="BJ1457" s="18" t="s">
        <v>82</v>
      </c>
      <c r="BK1457" s="16" t="s">
        <v>1859</v>
      </c>
      <c r="BL1457" s="22">
        <v>307082.37</v>
      </c>
      <c r="BM1457" s="16" t="s">
        <v>1861</v>
      </c>
      <c r="BN1457" s="22"/>
      <c r="BO1457" s="23">
        <v>42256</v>
      </c>
      <c r="BP1457" s="23">
        <v>48008</v>
      </c>
      <c r="BQ1457" s="14" t="s">
        <v>1862</v>
      </c>
      <c r="BR1457" s="14" t="s">
        <v>1863</v>
      </c>
      <c r="BS1457" s="14" t="s">
        <v>87</v>
      </c>
      <c r="BT1457" s="14" t="s">
        <v>87</v>
      </c>
      <c r="BU1457" s="22">
        <v>2572.8000000000002</v>
      </c>
      <c r="BV1457" s="22">
        <v>0</v>
      </c>
      <c r="BW1457" s="22">
        <v>0</v>
      </c>
    </row>
    <row r="1458" spans="1:75" s="1" customFormat="1" ht="18.2" customHeight="1" x14ac:dyDescent="0.15">
      <c r="A1458" s="6">
        <v>1453</v>
      </c>
      <c r="B1458" s="7" t="s">
        <v>75</v>
      </c>
      <c r="C1458" s="7" t="s">
        <v>76</v>
      </c>
      <c r="D1458" s="8">
        <v>45110</v>
      </c>
      <c r="E1458" s="9" t="s">
        <v>2185</v>
      </c>
      <c r="F1458" s="10">
        <v>3</v>
      </c>
      <c r="G1458" s="10">
        <v>3</v>
      </c>
      <c r="H1458" s="11">
        <v>286413.48</v>
      </c>
      <c r="I1458" s="11">
        <v>5031.28</v>
      </c>
      <c r="J1458" s="11">
        <v>0</v>
      </c>
      <c r="K1458" s="11">
        <v>291444.76</v>
      </c>
      <c r="L1458" s="11">
        <v>2291.61</v>
      </c>
      <c r="M1458" s="11">
        <v>0</v>
      </c>
      <c r="N1458" s="11">
        <v>2001.53</v>
      </c>
      <c r="O1458" s="11">
        <v>0</v>
      </c>
      <c r="P1458" s="11">
        <v>0</v>
      </c>
      <c r="Q1458" s="11">
        <v>0</v>
      </c>
      <c r="R1458" s="11">
        <v>289443.23</v>
      </c>
      <c r="S1458" s="11">
        <v>4830.22</v>
      </c>
      <c r="T1458" s="11">
        <v>2386.7800000000002</v>
      </c>
      <c r="U1458" s="11">
        <v>0</v>
      </c>
      <c r="V1458" s="11">
        <v>2424.5</v>
      </c>
      <c r="W1458" s="11">
        <v>0</v>
      </c>
      <c r="X1458" s="11">
        <v>0</v>
      </c>
      <c r="Y1458" s="11">
        <v>0</v>
      </c>
      <c r="Z1458" s="11">
        <v>4792.5</v>
      </c>
      <c r="AA1458" s="11">
        <v>0</v>
      </c>
      <c r="AB1458" s="11">
        <v>0</v>
      </c>
      <c r="AC1458" s="11">
        <v>0</v>
      </c>
      <c r="AD1458" s="11">
        <v>0</v>
      </c>
      <c r="AE1458" s="11">
        <v>0</v>
      </c>
      <c r="AF1458" s="11">
        <v>0</v>
      </c>
      <c r="AG1458" s="11">
        <v>0</v>
      </c>
      <c r="AH1458" s="11">
        <v>0</v>
      </c>
      <c r="AI1458" s="11">
        <v>0</v>
      </c>
      <c r="AJ1458" s="11">
        <v>0</v>
      </c>
      <c r="AK1458" s="11">
        <v>0</v>
      </c>
      <c r="AL1458" s="11">
        <v>350</v>
      </c>
      <c r="AM1458" s="11">
        <v>0</v>
      </c>
      <c r="AN1458" s="11">
        <v>0</v>
      </c>
      <c r="AO1458" s="11">
        <v>223.97</v>
      </c>
      <c r="AP1458" s="11">
        <v>0</v>
      </c>
      <c r="AQ1458" s="11">
        <v>0</v>
      </c>
      <c r="AR1458" s="11">
        <v>0</v>
      </c>
      <c r="AS1458" s="11">
        <v>0</v>
      </c>
      <c r="AT1458" s="11">
        <f t="shared" si="22"/>
        <v>5000</v>
      </c>
      <c r="AU1458" s="11">
        <v>5321.36</v>
      </c>
      <c r="AV1458" s="11">
        <v>4792.5</v>
      </c>
      <c r="AW1458" s="12">
        <v>85</v>
      </c>
      <c r="AX1458" s="12">
        <v>179</v>
      </c>
      <c r="AY1458" s="11">
        <v>421000</v>
      </c>
      <c r="AZ1458" s="11">
        <v>421000</v>
      </c>
      <c r="BA1458" s="13">
        <v>90</v>
      </c>
      <c r="BB1458" s="13">
        <v>61.876224940617597</v>
      </c>
      <c r="BC1458" s="13">
        <v>10</v>
      </c>
      <c r="BD1458" s="13"/>
      <c r="BE1458" s="9" t="s">
        <v>78</v>
      </c>
      <c r="BF1458" s="6"/>
      <c r="BG1458" s="9" t="s">
        <v>105</v>
      </c>
      <c r="BH1458" s="9" t="s">
        <v>106</v>
      </c>
      <c r="BI1458" s="9" t="s">
        <v>1626</v>
      </c>
      <c r="BJ1458" s="9" t="s">
        <v>95</v>
      </c>
      <c r="BK1458" s="7" t="s">
        <v>1859</v>
      </c>
      <c r="BL1458" s="13">
        <v>289443.23</v>
      </c>
      <c r="BM1458" s="7" t="s">
        <v>1861</v>
      </c>
      <c r="BN1458" s="13"/>
      <c r="BO1458" s="14">
        <v>42255</v>
      </c>
      <c r="BP1458" s="14">
        <v>47703</v>
      </c>
      <c r="BQ1458" s="14" t="s">
        <v>1862</v>
      </c>
      <c r="BR1458" s="14" t="s">
        <v>1863</v>
      </c>
      <c r="BS1458" s="14" t="s">
        <v>87</v>
      </c>
      <c r="BT1458" s="14" t="s">
        <v>87</v>
      </c>
      <c r="BU1458" s="13">
        <v>447.94</v>
      </c>
      <c r="BV1458" s="13">
        <v>0</v>
      </c>
      <c r="BW1458" s="13">
        <v>0</v>
      </c>
    </row>
    <row r="1459" spans="1:75" s="1" customFormat="1" ht="18.2" customHeight="1" x14ac:dyDescent="0.15">
      <c r="A1459" s="15">
        <v>1454</v>
      </c>
      <c r="B1459" s="16" t="s">
        <v>75</v>
      </c>
      <c r="C1459" s="16" t="s">
        <v>76</v>
      </c>
      <c r="D1459" s="17">
        <v>45110</v>
      </c>
      <c r="E1459" s="18" t="s">
        <v>2186</v>
      </c>
      <c r="F1459" s="19">
        <v>0</v>
      </c>
      <c r="G1459" s="19">
        <v>0</v>
      </c>
      <c r="H1459" s="20">
        <v>199283.39</v>
      </c>
      <c r="I1459" s="20">
        <v>0</v>
      </c>
      <c r="J1459" s="20">
        <v>0</v>
      </c>
      <c r="K1459" s="20">
        <v>199283.39</v>
      </c>
      <c r="L1459" s="20">
        <v>1408.53</v>
      </c>
      <c r="M1459" s="20">
        <v>0</v>
      </c>
      <c r="N1459" s="20">
        <v>0</v>
      </c>
      <c r="O1459" s="20">
        <v>1408.53</v>
      </c>
      <c r="P1459" s="20">
        <v>0</v>
      </c>
      <c r="Q1459" s="20">
        <v>0</v>
      </c>
      <c r="R1459" s="20">
        <v>197874.86</v>
      </c>
      <c r="S1459" s="20">
        <v>0</v>
      </c>
      <c r="T1459" s="20">
        <v>1411.59</v>
      </c>
      <c r="U1459" s="20">
        <v>0</v>
      </c>
      <c r="V1459" s="20">
        <v>0</v>
      </c>
      <c r="W1459" s="20">
        <v>1411.59</v>
      </c>
      <c r="X1459" s="20">
        <v>0</v>
      </c>
      <c r="Y1459" s="20">
        <v>0</v>
      </c>
      <c r="Z1459" s="20">
        <v>0</v>
      </c>
      <c r="AA1459" s="20">
        <v>0</v>
      </c>
      <c r="AB1459" s="20">
        <v>0</v>
      </c>
      <c r="AC1459" s="20">
        <v>0</v>
      </c>
      <c r="AD1459" s="20">
        <v>0</v>
      </c>
      <c r="AE1459" s="20">
        <v>0</v>
      </c>
      <c r="AF1459" s="20">
        <v>0</v>
      </c>
      <c r="AG1459" s="20">
        <v>0</v>
      </c>
      <c r="AH1459" s="20">
        <v>144.78</v>
      </c>
      <c r="AI1459" s="20">
        <v>0</v>
      </c>
      <c r="AJ1459" s="20">
        <v>0</v>
      </c>
      <c r="AK1459" s="20">
        <v>0</v>
      </c>
      <c r="AL1459" s="20">
        <v>0</v>
      </c>
      <c r="AM1459" s="20">
        <v>0</v>
      </c>
      <c r="AN1459" s="20">
        <v>0</v>
      </c>
      <c r="AO1459" s="20">
        <v>0</v>
      </c>
      <c r="AP1459" s="20">
        <v>3500</v>
      </c>
      <c r="AQ1459" s="20">
        <v>0</v>
      </c>
      <c r="AR1459" s="20">
        <v>2964.9</v>
      </c>
      <c r="AS1459" s="20">
        <v>0</v>
      </c>
      <c r="AT1459" s="11">
        <f t="shared" si="22"/>
        <v>3500</v>
      </c>
      <c r="AU1459" s="20">
        <v>0</v>
      </c>
      <c r="AV1459" s="20">
        <v>0</v>
      </c>
      <c r="AW1459" s="21">
        <v>131</v>
      </c>
      <c r="AX1459" s="21">
        <v>175</v>
      </c>
      <c r="AY1459" s="20">
        <v>272134.90000000002</v>
      </c>
      <c r="AZ1459" s="20">
        <v>272134.90000000002</v>
      </c>
      <c r="BA1459" s="22">
        <v>90</v>
      </c>
      <c r="BB1459" s="22">
        <v>65.440843493429199</v>
      </c>
      <c r="BC1459" s="22">
        <v>8.5</v>
      </c>
      <c r="BD1459" s="22"/>
      <c r="BE1459" s="18" t="s">
        <v>78</v>
      </c>
      <c r="BF1459" s="15"/>
      <c r="BG1459" s="18" t="s">
        <v>89</v>
      </c>
      <c r="BH1459" s="18" t="s">
        <v>90</v>
      </c>
      <c r="BI1459" s="18" t="s">
        <v>231</v>
      </c>
      <c r="BJ1459" s="18" t="s">
        <v>108</v>
      </c>
      <c r="BK1459" s="16" t="s">
        <v>1859</v>
      </c>
      <c r="BL1459" s="22">
        <v>197874.86</v>
      </c>
      <c r="BM1459" s="16" t="s">
        <v>1861</v>
      </c>
      <c r="BN1459" s="22"/>
      <c r="BO1459" s="23">
        <v>43791</v>
      </c>
      <c r="BP1459" s="23">
        <v>49117</v>
      </c>
      <c r="BQ1459" s="14" t="s">
        <v>1868</v>
      </c>
      <c r="BR1459" s="14" t="s">
        <v>1869</v>
      </c>
      <c r="BS1459" s="14" t="s">
        <v>87</v>
      </c>
      <c r="BT1459" s="14" t="s">
        <v>87</v>
      </c>
      <c r="BU1459" s="22">
        <v>0</v>
      </c>
      <c r="BV1459" s="22">
        <v>0</v>
      </c>
      <c r="BW1459" s="22">
        <v>0</v>
      </c>
    </row>
    <row r="1460" spans="1:75" s="1" customFormat="1" ht="18.2" customHeight="1" x14ac:dyDescent="0.15">
      <c r="A1460" s="6">
        <v>1455</v>
      </c>
      <c r="B1460" s="7" t="s">
        <v>75</v>
      </c>
      <c r="C1460" s="7" t="s">
        <v>76</v>
      </c>
      <c r="D1460" s="8">
        <v>45110</v>
      </c>
      <c r="E1460" s="9" t="s">
        <v>2187</v>
      </c>
      <c r="F1460" s="10">
        <v>0</v>
      </c>
      <c r="G1460" s="10">
        <v>0</v>
      </c>
      <c r="H1460" s="11">
        <v>385058.56</v>
      </c>
      <c r="I1460" s="11">
        <v>0</v>
      </c>
      <c r="J1460" s="11">
        <v>0</v>
      </c>
      <c r="K1460" s="11">
        <v>385058.56</v>
      </c>
      <c r="L1460" s="11">
        <v>3080.9</v>
      </c>
      <c r="M1460" s="11">
        <v>0</v>
      </c>
      <c r="N1460" s="11">
        <v>0</v>
      </c>
      <c r="O1460" s="11">
        <v>3080.9</v>
      </c>
      <c r="P1460" s="11">
        <v>0</v>
      </c>
      <c r="Q1460" s="11">
        <v>0</v>
      </c>
      <c r="R1460" s="11">
        <v>381977.66</v>
      </c>
      <c r="S1460" s="11">
        <v>0</v>
      </c>
      <c r="T1460" s="11">
        <v>3208.82</v>
      </c>
      <c r="U1460" s="11">
        <v>0</v>
      </c>
      <c r="V1460" s="11">
        <v>0</v>
      </c>
      <c r="W1460" s="11">
        <v>3208.82</v>
      </c>
      <c r="X1460" s="11">
        <v>0</v>
      </c>
      <c r="Y1460" s="11">
        <v>0</v>
      </c>
      <c r="Z1460" s="11">
        <v>0</v>
      </c>
      <c r="AA1460" s="11">
        <v>0</v>
      </c>
      <c r="AB1460" s="11">
        <v>0</v>
      </c>
      <c r="AC1460" s="11">
        <v>0</v>
      </c>
      <c r="AD1460" s="11">
        <v>0</v>
      </c>
      <c r="AE1460" s="11">
        <v>0</v>
      </c>
      <c r="AF1460" s="11">
        <v>0</v>
      </c>
      <c r="AG1460" s="11">
        <v>0</v>
      </c>
      <c r="AH1460" s="11">
        <v>301.11</v>
      </c>
      <c r="AI1460" s="11">
        <v>0</v>
      </c>
      <c r="AJ1460" s="11">
        <v>0</v>
      </c>
      <c r="AK1460" s="11">
        <v>0</v>
      </c>
      <c r="AL1460" s="11">
        <v>0</v>
      </c>
      <c r="AM1460" s="11">
        <v>0</v>
      </c>
      <c r="AN1460" s="11">
        <v>0</v>
      </c>
      <c r="AO1460" s="11">
        <v>0</v>
      </c>
      <c r="AP1460" s="11">
        <v>248.46</v>
      </c>
      <c r="AQ1460" s="11">
        <v>0</v>
      </c>
      <c r="AR1460" s="11">
        <v>239.29</v>
      </c>
      <c r="AS1460" s="11">
        <v>0</v>
      </c>
      <c r="AT1460" s="11">
        <f t="shared" si="22"/>
        <v>6600</v>
      </c>
      <c r="AU1460" s="11">
        <v>0</v>
      </c>
      <c r="AV1460" s="11">
        <v>0</v>
      </c>
      <c r="AW1460" s="12">
        <v>85</v>
      </c>
      <c r="AX1460" s="12">
        <v>179</v>
      </c>
      <c r="AY1460" s="11">
        <v>566000.01</v>
      </c>
      <c r="AZ1460" s="11">
        <v>566000.01</v>
      </c>
      <c r="BA1460" s="13">
        <v>89.999999000000003</v>
      </c>
      <c r="BB1460" s="13">
        <v>60.738495425154397</v>
      </c>
      <c r="BC1460" s="13">
        <v>10</v>
      </c>
      <c r="BD1460" s="13"/>
      <c r="BE1460" s="9" t="s">
        <v>78</v>
      </c>
      <c r="BF1460" s="6"/>
      <c r="BG1460" s="9" t="s">
        <v>241</v>
      </c>
      <c r="BH1460" s="9" t="s">
        <v>383</v>
      </c>
      <c r="BI1460" s="9" t="s">
        <v>2188</v>
      </c>
      <c r="BJ1460" s="9" t="s">
        <v>108</v>
      </c>
      <c r="BK1460" s="7" t="s">
        <v>1859</v>
      </c>
      <c r="BL1460" s="13">
        <v>381977.66</v>
      </c>
      <c r="BM1460" s="7" t="s">
        <v>1861</v>
      </c>
      <c r="BN1460" s="13"/>
      <c r="BO1460" s="14">
        <v>42272</v>
      </c>
      <c r="BP1460" s="14">
        <v>47720</v>
      </c>
      <c r="BQ1460" s="14" t="s">
        <v>1868</v>
      </c>
      <c r="BR1460" s="14" t="s">
        <v>1869</v>
      </c>
      <c r="BS1460" s="14" t="s">
        <v>87</v>
      </c>
      <c r="BT1460" s="14" t="s">
        <v>87</v>
      </c>
      <c r="BU1460" s="13">
        <v>0</v>
      </c>
      <c r="BV1460" s="13">
        <v>0</v>
      </c>
      <c r="BW1460" s="13">
        <v>0</v>
      </c>
    </row>
    <row r="1461" spans="1:75" s="1" customFormat="1" ht="18.2" customHeight="1" x14ac:dyDescent="0.15">
      <c r="A1461" s="15">
        <v>1456</v>
      </c>
      <c r="B1461" s="16" t="s">
        <v>75</v>
      </c>
      <c r="C1461" s="16" t="s">
        <v>76</v>
      </c>
      <c r="D1461" s="17">
        <v>45110</v>
      </c>
      <c r="E1461" s="18" t="s">
        <v>2189</v>
      </c>
      <c r="F1461" s="19">
        <v>0</v>
      </c>
      <c r="G1461" s="19">
        <v>0</v>
      </c>
      <c r="H1461" s="20">
        <v>252253.64</v>
      </c>
      <c r="I1461" s="20">
        <v>0</v>
      </c>
      <c r="J1461" s="20">
        <v>0</v>
      </c>
      <c r="K1461" s="20">
        <v>252253.64</v>
      </c>
      <c r="L1461" s="20">
        <v>1056.07</v>
      </c>
      <c r="M1461" s="20">
        <v>0</v>
      </c>
      <c r="N1461" s="20">
        <v>0</v>
      </c>
      <c r="O1461" s="20">
        <v>1056.07</v>
      </c>
      <c r="P1461" s="20">
        <v>0</v>
      </c>
      <c r="Q1461" s="20">
        <v>0</v>
      </c>
      <c r="R1461" s="20">
        <v>251197.57</v>
      </c>
      <c r="S1461" s="20">
        <v>0</v>
      </c>
      <c r="T1461" s="20">
        <v>2102.11</v>
      </c>
      <c r="U1461" s="20">
        <v>0</v>
      </c>
      <c r="V1461" s="20">
        <v>0</v>
      </c>
      <c r="W1461" s="20">
        <v>2102.11</v>
      </c>
      <c r="X1461" s="20">
        <v>0</v>
      </c>
      <c r="Y1461" s="20">
        <v>0</v>
      </c>
      <c r="Z1461" s="20">
        <v>0</v>
      </c>
      <c r="AA1461" s="20">
        <v>0</v>
      </c>
      <c r="AB1461" s="20">
        <v>0</v>
      </c>
      <c r="AC1461" s="20">
        <v>0</v>
      </c>
      <c r="AD1461" s="20">
        <v>0</v>
      </c>
      <c r="AE1461" s="20">
        <v>0</v>
      </c>
      <c r="AF1461" s="20">
        <v>0</v>
      </c>
      <c r="AG1461" s="20">
        <v>0</v>
      </c>
      <c r="AH1461" s="20">
        <v>149.49</v>
      </c>
      <c r="AI1461" s="20">
        <v>0</v>
      </c>
      <c r="AJ1461" s="20">
        <v>0</v>
      </c>
      <c r="AK1461" s="20">
        <v>0</v>
      </c>
      <c r="AL1461" s="20">
        <v>0</v>
      </c>
      <c r="AM1461" s="20">
        <v>0</v>
      </c>
      <c r="AN1461" s="20">
        <v>0</v>
      </c>
      <c r="AO1461" s="20">
        <v>0</v>
      </c>
      <c r="AP1461" s="20">
        <v>44.27</v>
      </c>
      <c r="AQ1461" s="20">
        <v>0</v>
      </c>
      <c r="AR1461" s="20">
        <v>51.94</v>
      </c>
      <c r="AS1461" s="20">
        <v>0</v>
      </c>
      <c r="AT1461" s="11">
        <f t="shared" si="22"/>
        <v>3300</v>
      </c>
      <c r="AU1461" s="20">
        <v>0</v>
      </c>
      <c r="AV1461" s="20">
        <v>0</v>
      </c>
      <c r="AW1461" s="21">
        <v>131</v>
      </c>
      <c r="AX1461" s="21">
        <v>175</v>
      </c>
      <c r="AY1461" s="20">
        <v>280999.98</v>
      </c>
      <c r="AZ1461" s="20">
        <v>280999.98</v>
      </c>
      <c r="BA1461" s="22">
        <v>71.665626000000003</v>
      </c>
      <c r="BB1461" s="22">
        <v>64.064883932478693</v>
      </c>
      <c r="BC1461" s="22">
        <v>10</v>
      </c>
      <c r="BD1461" s="22"/>
      <c r="BE1461" s="18" t="s">
        <v>78</v>
      </c>
      <c r="BF1461" s="15"/>
      <c r="BG1461" s="18" t="s">
        <v>89</v>
      </c>
      <c r="BH1461" s="18" t="s">
        <v>90</v>
      </c>
      <c r="BI1461" s="18" t="s">
        <v>276</v>
      </c>
      <c r="BJ1461" s="18" t="s">
        <v>108</v>
      </c>
      <c r="BK1461" s="16" t="s">
        <v>1859</v>
      </c>
      <c r="BL1461" s="22">
        <v>251197.57</v>
      </c>
      <c r="BM1461" s="16" t="s">
        <v>1861</v>
      </c>
      <c r="BN1461" s="22"/>
      <c r="BO1461" s="23">
        <v>43791</v>
      </c>
      <c r="BP1461" s="23">
        <v>49117</v>
      </c>
      <c r="BQ1461" s="14" t="s">
        <v>1868</v>
      </c>
      <c r="BR1461" s="14" t="s">
        <v>1869</v>
      </c>
      <c r="BS1461" s="14" t="s">
        <v>87</v>
      </c>
      <c r="BT1461" s="14" t="s">
        <v>87</v>
      </c>
      <c r="BU1461" s="22">
        <v>0</v>
      </c>
      <c r="BV1461" s="22">
        <v>0</v>
      </c>
      <c r="BW1461" s="22">
        <v>0</v>
      </c>
    </row>
    <row r="1462" spans="1:75" s="1" customFormat="1" ht="18.2" customHeight="1" x14ac:dyDescent="0.15">
      <c r="A1462" s="6">
        <v>1457</v>
      </c>
      <c r="B1462" s="7" t="s">
        <v>75</v>
      </c>
      <c r="C1462" s="7" t="s">
        <v>76</v>
      </c>
      <c r="D1462" s="8">
        <v>45110</v>
      </c>
      <c r="E1462" s="9" t="s">
        <v>2190</v>
      </c>
      <c r="F1462" s="10">
        <v>0</v>
      </c>
      <c r="G1462" s="10">
        <v>0</v>
      </c>
      <c r="H1462" s="11">
        <v>229946.83</v>
      </c>
      <c r="I1462" s="11">
        <v>0</v>
      </c>
      <c r="J1462" s="11">
        <v>0</v>
      </c>
      <c r="K1462" s="11">
        <v>229946.83</v>
      </c>
      <c r="L1462" s="11">
        <v>1839.83</v>
      </c>
      <c r="M1462" s="11">
        <v>0</v>
      </c>
      <c r="N1462" s="11">
        <v>0</v>
      </c>
      <c r="O1462" s="11">
        <v>1839.83</v>
      </c>
      <c r="P1462" s="11">
        <v>0</v>
      </c>
      <c r="Q1462" s="11">
        <v>0</v>
      </c>
      <c r="R1462" s="11">
        <v>228107</v>
      </c>
      <c r="S1462" s="11">
        <v>0</v>
      </c>
      <c r="T1462" s="11">
        <v>1916.22</v>
      </c>
      <c r="U1462" s="11">
        <v>0</v>
      </c>
      <c r="V1462" s="11">
        <v>0</v>
      </c>
      <c r="W1462" s="11">
        <v>1916.22</v>
      </c>
      <c r="X1462" s="11">
        <v>0</v>
      </c>
      <c r="Y1462" s="11">
        <v>0</v>
      </c>
      <c r="Z1462" s="11">
        <v>0</v>
      </c>
      <c r="AA1462" s="11">
        <v>0</v>
      </c>
      <c r="AB1462" s="11">
        <v>0</v>
      </c>
      <c r="AC1462" s="11">
        <v>0</v>
      </c>
      <c r="AD1462" s="11">
        <v>0</v>
      </c>
      <c r="AE1462" s="11">
        <v>0</v>
      </c>
      <c r="AF1462" s="11">
        <v>0</v>
      </c>
      <c r="AG1462" s="11">
        <v>0</v>
      </c>
      <c r="AH1462" s="11">
        <v>179.82</v>
      </c>
      <c r="AI1462" s="11">
        <v>0</v>
      </c>
      <c r="AJ1462" s="11">
        <v>0</v>
      </c>
      <c r="AK1462" s="11">
        <v>0</v>
      </c>
      <c r="AL1462" s="11">
        <v>0</v>
      </c>
      <c r="AM1462" s="11">
        <v>0</v>
      </c>
      <c r="AN1462" s="11">
        <v>0</v>
      </c>
      <c r="AO1462" s="11">
        <v>0</v>
      </c>
      <c r="AP1462" s="11">
        <v>64.42</v>
      </c>
      <c r="AQ1462" s="11">
        <v>0</v>
      </c>
      <c r="AR1462" s="11">
        <v>0.28999999999999998</v>
      </c>
      <c r="AS1462" s="11">
        <v>0</v>
      </c>
      <c r="AT1462" s="11">
        <f t="shared" si="22"/>
        <v>4000</v>
      </c>
      <c r="AU1462" s="11">
        <v>0</v>
      </c>
      <c r="AV1462" s="11">
        <v>0</v>
      </c>
      <c r="AW1462" s="12">
        <v>85</v>
      </c>
      <c r="AX1462" s="12">
        <v>179</v>
      </c>
      <c r="AY1462" s="11">
        <v>338000</v>
      </c>
      <c r="AZ1462" s="11">
        <v>338000</v>
      </c>
      <c r="BA1462" s="13">
        <v>82.679264000000003</v>
      </c>
      <c r="BB1462" s="13">
        <v>55.797984832094699</v>
      </c>
      <c r="BC1462" s="13">
        <v>10</v>
      </c>
      <c r="BD1462" s="13"/>
      <c r="BE1462" s="9" t="s">
        <v>78</v>
      </c>
      <c r="BF1462" s="6"/>
      <c r="BG1462" s="9" t="s">
        <v>79</v>
      </c>
      <c r="BH1462" s="9" t="s">
        <v>195</v>
      </c>
      <c r="BI1462" s="9" t="s">
        <v>336</v>
      </c>
      <c r="BJ1462" s="9" t="s">
        <v>108</v>
      </c>
      <c r="BK1462" s="7" t="s">
        <v>1859</v>
      </c>
      <c r="BL1462" s="13">
        <v>228107</v>
      </c>
      <c r="BM1462" s="7" t="s">
        <v>1861</v>
      </c>
      <c r="BN1462" s="13"/>
      <c r="BO1462" s="14">
        <v>42255</v>
      </c>
      <c r="BP1462" s="14">
        <v>47703</v>
      </c>
      <c r="BQ1462" s="14" t="s">
        <v>1868</v>
      </c>
      <c r="BR1462" s="14" t="s">
        <v>1869</v>
      </c>
      <c r="BS1462" s="14" t="s">
        <v>87</v>
      </c>
      <c r="BT1462" s="14" t="s">
        <v>87</v>
      </c>
      <c r="BU1462" s="13">
        <v>0</v>
      </c>
      <c r="BV1462" s="13">
        <v>0</v>
      </c>
      <c r="BW1462" s="13">
        <v>0</v>
      </c>
    </row>
    <row r="1463" spans="1:75" s="1" customFormat="1" ht="18.2" customHeight="1" x14ac:dyDescent="0.15">
      <c r="A1463" s="15">
        <v>1458</v>
      </c>
      <c r="B1463" s="16" t="s">
        <v>75</v>
      </c>
      <c r="C1463" s="16" t="s">
        <v>76</v>
      </c>
      <c r="D1463" s="17">
        <v>45110</v>
      </c>
      <c r="E1463" s="18" t="s">
        <v>2191</v>
      </c>
      <c r="F1463" s="19">
        <v>0</v>
      </c>
      <c r="G1463" s="19">
        <v>0</v>
      </c>
      <c r="H1463" s="20">
        <v>229946.83</v>
      </c>
      <c r="I1463" s="20">
        <v>0</v>
      </c>
      <c r="J1463" s="20">
        <v>0</v>
      </c>
      <c r="K1463" s="20">
        <v>229946.83</v>
      </c>
      <c r="L1463" s="20">
        <v>1839.83</v>
      </c>
      <c r="M1463" s="20">
        <v>0</v>
      </c>
      <c r="N1463" s="20">
        <v>0</v>
      </c>
      <c r="O1463" s="20">
        <v>1839.83</v>
      </c>
      <c r="P1463" s="20">
        <v>0</v>
      </c>
      <c r="Q1463" s="20">
        <v>0</v>
      </c>
      <c r="R1463" s="20">
        <v>228107</v>
      </c>
      <c r="S1463" s="20">
        <v>0</v>
      </c>
      <c r="T1463" s="20">
        <v>1916.22</v>
      </c>
      <c r="U1463" s="20">
        <v>0</v>
      </c>
      <c r="V1463" s="20">
        <v>0</v>
      </c>
      <c r="W1463" s="20">
        <v>1916.22</v>
      </c>
      <c r="X1463" s="20">
        <v>0</v>
      </c>
      <c r="Y1463" s="20">
        <v>0</v>
      </c>
      <c r="Z1463" s="20">
        <v>0</v>
      </c>
      <c r="AA1463" s="20">
        <v>0</v>
      </c>
      <c r="AB1463" s="20">
        <v>0</v>
      </c>
      <c r="AC1463" s="20">
        <v>0</v>
      </c>
      <c r="AD1463" s="20">
        <v>0</v>
      </c>
      <c r="AE1463" s="20">
        <v>0</v>
      </c>
      <c r="AF1463" s="20">
        <v>0</v>
      </c>
      <c r="AG1463" s="20">
        <v>0</v>
      </c>
      <c r="AH1463" s="20">
        <v>179.82</v>
      </c>
      <c r="AI1463" s="20">
        <v>0</v>
      </c>
      <c r="AJ1463" s="20">
        <v>0</v>
      </c>
      <c r="AK1463" s="20">
        <v>0</v>
      </c>
      <c r="AL1463" s="20">
        <v>0</v>
      </c>
      <c r="AM1463" s="20">
        <v>0</v>
      </c>
      <c r="AN1463" s="20">
        <v>0</v>
      </c>
      <c r="AO1463" s="20">
        <v>0</v>
      </c>
      <c r="AP1463" s="20">
        <v>0.13</v>
      </c>
      <c r="AQ1463" s="20">
        <v>0</v>
      </c>
      <c r="AR1463" s="20">
        <v>0</v>
      </c>
      <c r="AS1463" s="20">
        <v>0</v>
      </c>
      <c r="AT1463" s="11">
        <f t="shared" si="22"/>
        <v>3936</v>
      </c>
      <c r="AU1463" s="20">
        <v>0</v>
      </c>
      <c r="AV1463" s="20">
        <v>0</v>
      </c>
      <c r="AW1463" s="21">
        <v>85</v>
      </c>
      <c r="AX1463" s="21">
        <v>179</v>
      </c>
      <c r="AY1463" s="20">
        <v>338000</v>
      </c>
      <c r="AZ1463" s="20">
        <v>338000</v>
      </c>
      <c r="BA1463" s="22">
        <v>87.272557000000006</v>
      </c>
      <c r="BB1463" s="22">
        <v>58.897873253251497</v>
      </c>
      <c r="BC1463" s="22">
        <v>10</v>
      </c>
      <c r="BD1463" s="22"/>
      <c r="BE1463" s="18" t="s">
        <v>78</v>
      </c>
      <c r="BF1463" s="15"/>
      <c r="BG1463" s="18" t="s">
        <v>79</v>
      </c>
      <c r="BH1463" s="18" t="s">
        <v>195</v>
      </c>
      <c r="BI1463" s="18" t="s">
        <v>336</v>
      </c>
      <c r="BJ1463" s="18" t="s">
        <v>108</v>
      </c>
      <c r="BK1463" s="16" t="s">
        <v>1859</v>
      </c>
      <c r="BL1463" s="22">
        <v>228107</v>
      </c>
      <c r="BM1463" s="16" t="s">
        <v>1861</v>
      </c>
      <c r="BN1463" s="22"/>
      <c r="BO1463" s="23">
        <v>42254</v>
      </c>
      <c r="BP1463" s="23">
        <v>47702</v>
      </c>
      <c r="BQ1463" s="14" t="s">
        <v>1868</v>
      </c>
      <c r="BR1463" s="14" t="s">
        <v>1869</v>
      </c>
      <c r="BS1463" s="14" t="s">
        <v>87</v>
      </c>
      <c r="BT1463" s="14" t="s">
        <v>87</v>
      </c>
      <c r="BU1463" s="22">
        <v>0</v>
      </c>
      <c r="BV1463" s="22">
        <v>0</v>
      </c>
      <c r="BW1463" s="22">
        <v>0</v>
      </c>
    </row>
    <row r="1464" spans="1:75" s="1" customFormat="1" ht="18.2" customHeight="1" x14ac:dyDescent="0.15">
      <c r="A1464" s="6">
        <v>1459</v>
      </c>
      <c r="B1464" s="7" t="s">
        <v>75</v>
      </c>
      <c r="C1464" s="7" t="s">
        <v>76</v>
      </c>
      <c r="D1464" s="8">
        <v>45110</v>
      </c>
      <c r="E1464" s="9" t="s">
        <v>2192</v>
      </c>
      <c r="F1464" s="10">
        <v>0</v>
      </c>
      <c r="G1464" s="10">
        <v>0</v>
      </c>
      <c r="H1464" s="11">
        <v>381141.8</v>
      </c>
      <c r="I1464" s="11">
        <v>0</v>
      </c>
      <c r="J1464" s="11">
        <v>0</v>
      </c>
      <c r="K1464" s="11">
        <v>381141.8</v>
      </c>
      <c r="L1464" s="11">
        <v>2860.31</v>
      </c>
      <c r="M1464" s="11">
        <v>0</v>
      </c>
      <c r="N1464" s="11">
        <v>0</v>
      </c>
      <c r="O1464" s="11">
        <v>2860.31</v>
      </c>
      <c r="P1464" s="11">
        <v>0</v>
      </c>
      <c r="Q1464" s="11">
        <v>0</v>
      </c>
      <c r="R1464" s="11">
        <v>378281.49</v>
      </c>
      <c r="S1464" s="11">
        <v>0</v>
      </c>
      <c r="T1464" s="11">
        <v>3176.18</v>
      </c>
      <c r="U1464" s="11">
        <v>0</v>
      </c>
      <c r="V1464" s="11">
        <v>0</v>
      </c>
      <c r="W1464" s="11">
        <v>3176.18</v>
      </c>
      <c r="X1464" s="11">
        <v>0</v>
      </c>
      <c r="Y1464" s="11">
        <v>0</v>
      </c>
      <c r="Z1464" s="11">
        <v>0</v>
      </c>
      <c r="AA1464" s="11">
        <v>0</v>
      </c>
      <c r="AB1464" s="11">
        <v>0</v>
      </c>
      <c r="AC1464" s="11">
        <v>0</v>
      </c>
      <c r="AD1464" s="11">
        <v>0</v>
      </c>
      <c r="AE1464" s="11">
        <v>0</v>
      </c>
      <c r="AF1464" s="11">
        <v>0</v>
      </c>
      <c r="AG1464" s="11">
        <v>0</v>
      </c>
      <c r="AH1464" s="11">
        <v>244.19</v>
      </c>
      <c r="AI1464" s="11">
        <v>0</v>
      </c>
      <c r="AJ1464" s="11">
        <v>0</v>
      </c>
      <c r="AK1464" s="11">
        <v>0</v>
      </c>
      <c r="AL1464" s="11">
        <v>0</v>
      </c>
      <c r="AM1464" s="11">
        <v>0</v>
      </c>
      <c r="AN1464" s="11">
        <v>0</v>
      </c>
      <c r="AO1464" s="11">
        <v>0</v>
      </c>
      <c r="AP1464" s="11">
        <v>0</v>
      </c>
      <c r="AQ1464" s="11">
        <v>0</v>
      </c>
      <c r="AR1464" s="11">
        <v>0</v>
      </c>
      <c r="AS1464" s="11">
        <v>0</v>
      </c>
      <c r="AT1464" s="11">
        <f t="shared" si="22"/>
        <v>6280.68</v>
      </c>
      <c r="AU1464" s="11">
        <v>0</v>
      </c>
      <c r="AV1464" s="11">
        <v>0</v>
      </c>
      <c r="AW1464" s="12">
        <v>89</v>
      </c>
      <c r="AX1464" s="12">
        <v>133</v>
      </c>
      <c r="AY1464" s="11">
        <v>458999.99</v>
      </c>
      <c r="AZ1464" s="11">
        <v>458999.99</v>
      </c>
      <c r="BA1464" s="13">
        <v>82.560946999999999</v>
      </c>
      <c r="BB1464" s="13">
        <v>68.042001584729903</v>
      </c>
      <c r="BC1464" s="13">
        <v>10</v>
      </c>
      <c r="BD1464" s="13"/>
      <c r="BE1464" s="9" t="s">
        <v>78</v>
      </c>
      <c r="BF1464" s="6"/>
      <c r="BG1464" s="9" t="s">
        <v>89</v>
      </c>
      <c r="BH1464" s="9" t="s">
        <v>166</v>
      </c>
      <c r="BI1464" s="9" t="s">
        <v>368</v>
      </c>
      <c r="BJ1464" s="9" t="s">
        <v>108</v>
      </c>
      <c r="BK1464" s="7" t="s">
        <v>1859</v>
      </c>
      <c r="BL1464" s="13">
        <v>378281.49</v>
      </c>
      <c r="BM1464" s="7" t="s">
        <v>1861</v>
      </c>
      <c r="BN1464" s="13"/>
      <c r="BO1464" s="14">
        <v>43791</v>
      </c>
      <c r="BP1464" s="14">
        <v>47839</v>
      </c>
      <c r="BQ1464" s="14" t="s">
        <v>1868</v>
      </c>
      <c r="BR1464" s="14" t="s">
        <v>1869</v>
      </c>
      <c r="BS1464" s="14" t="s">
        <v>87</v>
      </c>
      <c r="BT1464" s="14" t="s">
        <v>87</v>
      </c>
      <c r="BU1464" s="13">
        <v>0</v>
      </c>
      <c r="BV1464" s="13">
        <v>0</v>
      </c>
      <c r="BW1464" s="13">
        <v>0</v>
      </c>
    </row>
    <row r="1465" spans="1:75" s="1" customFormat="1" ht="18.2" customHeight="1" x14ac:dyDescent="0.15">
      <c r="A1465" s="15">
        <v>1460</v>
      </c>
      <c r="B1465" s="16" t="s">
        <v>75</v>
      </c>
      <c r="C1465" s="16" t="s">
        <v>76</v>
      </c>
      <c r="D1465" s="17">
        <v>45110</v>
      </c>
      <c r="E1465" s="18" t="s">
        <v>2193</v>
      </c>
      <c r="F1465" s="19">
        <v>4</v>
      </c>
      <c r="G1465" s="19">
        <v>6</v>
      </c>
      <c r="H1465" s="20">
        <v>193866.23</v>
      </c>
      <c r="I1465" s="20">
        <v>8895.94</v>
      </c>
      <c r="J1465" s="20">
        <v>0</v>
      </c>
      <c r="K1465" s="20">
        <v>202762.17</v>
      </c>
      <c r="L1465" s="20">
        <v>1526.2</v>
      </c>
      <c r="M1465" s="20">
        <v>0</v>
      </c>
      <c r="N1465" s="20">
        <v>4392.6099999999997</v>
      </c>
      <c r="O1465" s="20">
        <v>0</v>
      </c>
      <c r="P1465" s="20">
        <v>0</v>
      </c>
      <c r="Q1465" s="20">
        <v>0</v>
      </c>
      <c r="R1465" s="20">
        <v>198369.56</v>
      </c>
      <c r="S1465" s="20">
        <v>8327.77</v>
      </c>
      <c r="T1465" s="20">
        <v>1615.55</v>
      </c>
      <c r="U1465" s="20">
        <v>0</v>
      </c>
      <c r="V1465" s="20">
        <v>4104.93</v>
      </c>
      <c r="W1465" s="20">
        <v>0</v>
      </c>
      <c r="X1465" s="20">
        <v>0</v>
      </c>
      <c r="Y1465" s="20">
        <v>0</v>
      </c>
      <c r="Z1465" s="20">
        <v>5838.39</v>
      </c>
      <c r="AA1465" s="20">
        <v>0</v>
      </c>
      <c r="AB1465" s="20">
        <v>0</v>
      </c>
      <c r="AC1465" s="20">
        <v>0</v>
      </c>
      <c r="AD1465" s="20">
        <v>0</v>
      </c>
      <c r="AE1465" s="20">
        <v>0</v>
      </c>
      <c r="AF1465" s="20">
        <v>0</v>
      </c>
      <c r="AG1465" s="20">
        <v>0</v>
      </c>
      <c r="AH1465" s="20">
        <v>0</v>
      </c>
      <c r="AI1465" s="20">
        <v>0</v>
      </c>
      <c r="AJ1465" s="20">
        <v>0</v>
      </c>
      <c r="AK1465" s="20">
        <v>0</v>
      </c>
      <c r="AL1465" s="20">
        <v>1050</v>
      </c>
      <c r="AM1465" s="20">
        <v>0</v>
      </c>
      <c r="AN1465" s="20">
        <v>0</v>
      </c>
      <c r="AO1465" s="20">
        <v>452.46</v>
      </c>
      <c r="AP1465" s="20">
        <v>0</v>
      </c>
      <c r="AQ1465" s="20">
        <v>0</v>
      </c>
      <c r="AR1465" s="20">
        <v>0</v>
      </c>
      <c r="AS1465" s="20">
        <v>0</v>
      </c>
      <c r="AT1465" s="11">
        <f t="shared" si="22"/>
        <v>10000</v>
      </c>
      <c r="AU1465" s="20">
        <v>6029.53</v>
      </c>
      <c r="AV1465" s="20">
        <v>5838.39</v>
      </c>
      <c r="AW1465" s="21">
        <v>86</v>
      </c>
      <c r="AX1465" s="21">
        <v>180</v>
      </c>
      <c r="AY1465" s="20">
        <v>283500</v>
      </c>
      <c r="AZ1465" s="20">
        <v>283500</v>
      </c>
      <c r="BA1465" s="22">
        <v>85.714279000000005</v>
      </c>
      <c r="BB1465" s="22">
        <v>59.975674818156101</v>
      </c>
      <c r="BC1465" s="22">
        <v>10</v>
      </c>
      <c r="BD1465" s="22"/>
      <c r="BE1465" s="18" t="s">
        <v>78</v>
      </c>
      <c r="BF1465" s="15"/>
      <c r="BG1465" s="18" t="s">
        <v>199</v>
      </c>
      <c r="BH1465" s="18" t="s">
        <v>353</v>
      </c>
      <c r="BI1465" s="18" t="s">
        <v>547</v>
      </c>
      <c r="BJ1465" s="18" t="s">
        <v>95</v>
      </c>
      <c r="BK1465" s="16" t="s">
        <v>1859</v>
      </c>
      <c r="BL1465" s="22">
        <v>198369.56</v>
      </c>
      <c r="BM1465" s="16" t="s">
        <v>1861</v>
      </c>
      <c r="BN1465" s="22"/>
      <c r="BO1465" s="23">
        <v>42255</v>
      </c>
      <c r="BP1465" s="23">
        <v>47734</v>
      </c>
      <c r="BQ1465" s="14" t="s">
        <v>1868</v>
      </c>
      <c r="BR1465" s="14" t="s">
        <v>1869</v>
      </c>
      <c r="BS1465" s="14" t="s">
        <v>87</v>
      </c>
      <c r="BT1465" s="14" t="s">
        <v>87</v>
      </c>
      <c r="BU1465" s="22">
        <v>452.46</v>
      </c>
      <c r="BV1465" s="22">
        <v>0</v>
      </c>
      <c r="BW1465" s="22">
        <v>0</v>
      </c>
    </row>
    <row r="1466" spans="1:75" s="1" customFormat="1" ht="18.2" customHeight="1" x14ac:dyDescent="0.15">
      <c r="A1466" s="6">
        <v>1461</v>
      </c>
      <c r="B1466" s="7" t="s">
        <v>75</v>
      </c>
      <c r="C1466" s="7" t="s">
        <v>76</v>
      </c>
      <c r="D1466" s="8">
        <v>45110</v>
      </c>
      <c r="E1466" s="9" t="s">
        <v>2194</v>
      </c>
      <c r="F1466" s="10">
        <v>0</v>
      </c>
      <c r="G1466" s="10">
        <v>0</v>
      </c>
      <c r="H1466" s="11">
        <v>347409.56</v>
      </c>
      <c r="I1466" s="11">
        <v>0</v>
      </c>
      <c r="J1466" s="11">
        <v>0</v>
      </c>
      <c r="K1466" s="11">
        <v>347409.56</v>
      </c>
      <c r="L1466" s="11">
        <v>1454.45</v>
      </c>
      <c r="M1466" s="11">
        <v>0</v>
      </c>
      <c r="N1466" s="11">
        <v>0</v>
      </c>
      <c r="O1466" s="11">
        <v>1454.45</v>
      </c>
      <c r="P1466" s="11">
        <v>0</v>
      </c>
      <c r="Q1466" s="11">
        <v>0</v>
      </c>
      <c r="R1466" s="11">
        <v>345955.11</v>
      </c>
      <c r="S1466" s="11">
        <v>0</v>
      </c>
      <c r="T1466" s="11">
        <v>2895.08</v>
      </c>
      <c r="U1466" s="11">
        <v>0</v>
      </c>
      <c r="V1466" s="11">
        <v>0</v>
      </c>
      <c r="W1466" s="11">
        <v>2895.08</v>
      </c>
      <c r="X1466" s="11">
        <v>0</v>
      </c>
      <c r="Y1466" s="11">
        <v>0</v>
      </c>
      <c r="Z1466" s="11">
        <v>0</v>
      </c>
      <c r="AA1466" s="11">
        <v>0</v>
      </c>
      <c r="AB1466" s="11">
        <v>0</v>
      </c>
      <c r="AC1466" s="11">
        <v>0</v>
      </c>
      <c r="AD1466" s="11">
        <v>0</v>
      </c>
      <c r="AE1466" s="11">
        <v>0</v>
      </c>
      <c r="AF1466" s="11">
        <v>0</v>
      </c>
      <c r="AG1466" s="11">
        <v>0</v>
      </c>
      <c r="AH1466" s="11">
        <v>205.88</v>
      </c>
      <c r="AI1466" s="11">
        <v>0</v>
      </c>
      <c r="AJ1466" s="11">
        <v>0</v>
      </c>
      <c r="AK1466" s="11">
        <v>0</v>
      </c>
      <c r="AL1466" s="11">
        <v>0</v>
      </c>
      <c r="AM1466" s="11">
        <v>0</v>
      </c>
      <c r="AN1466" s="11">
        <v>0</v>
      </c>
      <c r="AO1466" s="11">
        <v>0</v>
      </c>
      <c r="AP1466" s="11">
        <v>49.48</v>
      </c>
      <c r="AQ1466" s="11">
        <v>0</v>
      </c>
      <c r="AR1466" s="11">
        <v>4.8899999999999997</v>
      </c>
      <c r="AS1466" s="11">
        <v>0</v>
      </c>
      <c r="AT1466" s="11">
        <f t="shared" si="22"/>
        <v>4600</v>
      </c>
      <c r="AU1466" s="11">
        <v>0</v>
      </c>
      <c r="AV1466" s="11">
        <v>0</v>
      </c>
      <c r="AW1466" s="12">
        <v>131</v>
      </c>
      <c r="AX1466" s="12">
        <v>175</v>
      </c>
      <c r="AY1466" s="11">
        <v>387000</v>
      </c>
      <c r="AZ1466" s="11">
        <v>387000</v>
      </c>
      <c r="BA1466" s="13">
        <v>90.000004000000004</v>
      </c>
      <c r="BB1466" s="13">
        <v>80.454680319949503</v>
      </c>
      <c r="BC1466" s="13">
        <v>10</v>
      </c>
      <c r="BD1466" s="13"/>
      <c r="BE1466" s="9" t="s">
        <v>78</v>
      </c>
      <c r="BF1466" s="6"/>
      <c r="BG1466" s="9" t="s">
        <v>105</v>
      </c>
      <c r="BH1466" s="9" t="s">
        <v>106</v>
      </c>
      <c r="BI1466" s="9" t="s">
        <v>997</v>
      </c>
      <c r="BJ1466" s="9" t="s">
        <v>108</v>
      </c>
      <c r="BK1466" s="7" t="s">
        <v>1859</v>
      </c>
      <c r="BL1466" s="13">
        <v>345955.11</v>
      </c>
      <c r="BM1466" s="7" t="s">
        <v>1861</v>
      </c>
      <c r="BN1466" s="13"/>
      <c r="BO1466" s="14">
        <v>43791</v>
      </c>
      <c r="BP1466" s="14">
        <v>49117</v>
      </c>
      <c r="BQ1466" s="14" t="s">
        <v>1868</v>
      </c>
      <c r="BR1466" s="14" t="s">
        <v>1869</v>
      </c>
      <c r="BS1466" s="14" t="s">
        <v>87</v>
      </c>
      <c r="BT1466" s="14" t="s">
        <v>87</v>
      </c>
      <c r="BU1466" s="13">
        <v>0</v>
      </c>
      <c r="BV1466" s="13">
        <v>0</v>
      </c>
      <c r="BW1466" s="13">
        <v>0</v>
      </c>
    </row>
    <row r="1467" spans="1:75" s="1" customFormat="1" ht="18.2" customHeight="1" x14ac:dyDescent="0.15">
      <c r="A1467" s="15">
        <v>1462</v>
      </c>
      <c r="B1467" s="16" t="s">
        <v>75</v>
      </c>
      <c r="C1467" s="16" t="s">
        <v>76</v>
      </c>
      <c r="D1467" s="17">
        <v>45110</v>
      </c>
      <c r="E1467" s="18" t="s">
        <v>2195</v>
      </c>
      <c r="F1467" s="19">
        <v>2</v>
      </c>
      <c r="G1467" s="19">
        <v>1</v>
      </c>
      <c r="H1467" s="20">
        <v>263445.05</v>
      </c>
      <c r="I1467" s="20">
        <v>3521.73</v>
      </c>
      <c r="J1467" s="20">
        <v>0</v>
      </c>
      <c r="K1467" s="20">
        <v>266966.78000000003</v>
      </c>
      <c r="L1467" s="20">
        <v>3551.07</v>
      </c>
      <c r="M1467" s="20">
        <v>0</v>
      </c>
      <c r="N1467" s="20">
        <v>0</v>
      </c>
      <c r="O1467" s="20">
        <v>0</v>
      </c>
      <c r="P1467" s="20">
        <v>0</v>
      </c>
      <c r="Q1467" s="20">
        <v>0</v>
      </c>
      <c r="R1467" s="20">
        <v>266966.78000000003</v>
      </c>
      <c r="S1467" s="20">
        <v>2170.92</v>
      </c>
      <c r="T1467" s="20">
        <v>2195.38</v>
      </c>
      <c r="U1467" s="20">
        <v>0</v>
      </c>
      <c r="V1467" s="20">
        <v>0</v>
      </c>
      <c r="W1467" s="20">
        <v>0</v>
      </c>
      <c r="X1467" s="20">
        <v>0</v>
      </c>
      <c r="Y1467" s="20">
        <v>0</v>
      </c>
      <c r="Z1467" s="20">
        <v>4366.3</v>
      </c>
      <c r="AA1467" s="20">
        <v>0</v>
      </c>
      <c r="AB1467" s="20">
        <v>0</v>
      </c>
      <c r="AC1467" s="20">
        <v>0</v>
      </c>
      <c r="AD1467" s="20">
        <v>0</v>
      </c>
      <c r="AE1467" s="20">
        <v>0</v>
      </c>
      <c r="AF1467" s="20">
        <v>0</v>
      </c>
      <c r="AG1467" s="20">
        <v>0</v>
      </c>
      <c r="AH1467" s="20">
        <v>0</v>
      </c>
      <c r="AI1467" s="20">
        <v>0</v>
      </c>
      <c r="AJ1467" s="20">
        <v>0</v>
      </c>
      <c r="AK1467" s="20">
        <v>0</v>
      </c>
      <c r="AL1467" s="20">
        <v>0</v>
      </c>
      <c r="AM1467" s="20">
        <v>0</v>
      </c>
      <c r="AN1467" s="20">
        <v>0</v>
      </c>
      <c r="AO1467" s="20">
        <v>0</v>
      </c>
      <c r="AP1467" s="20">
        <v>0</v>
      </c>
      <c r="AQ1467" s="20">
        <v>0</v>
      </c>
      <c r="AR1467" s="20">
        <v>0</v>
      </c>
      <c r="AS1467" s="20">
        <v>0</v>
      </c>
      <c r="AT1467" s="11">
        <f t="shared" si="22"/>
        <v>0</v>
      </c>
      <c r="AU1467" s="20">
        <v>7072.8</v>
      </c>
      <c r="AV1467" s="20">
        <v>4366.3</v>
      </c>
      <c r="AW1467" s="21">
        <v>57</v>
      </c>
      <c r="AX1467" s="21">
        <v>151</v>
      </c>
      <c r="AY1467" s="20">
        <v>472000.01</v>
      </c>
      <c r="AZ1467" s="20">
        <v>472000.01</v>
      </c>
      <c r="BA1467" s="22">
        <v>90</v>
      </c>
      <c r="BB1467" s="22">
        <v>50.904681548629597</v>
      </c>
      <c r="BC1467" s="22">
        <v>10</v>
      </c>
      <c r="BD1467" s="22"/>
      <c r="BE1467" s="18" t="s">
        <v>78</v>
      </c>
      <c r="BF1467" s="15"/>
      <c r="BG1467" s="18" t="s">
        <v>241</v>
      </c>
      <c r="BH1467" s="18" t="s">
        <v>759</v>
      </c>
      <c r="BI1467" s="18" t="s">
        <v>760</v>
      </c>
      <c r="BJ1467" s="18" t="s">
        <v>95</v>
      </c>
      <c r="BK1467" s="16" t="s">
        <v>1859</v>
      </c>
      <c r="BL1467" s="22">
        <v>266966.78000000003</v>
      </c>
      <c r="BM1467" s="16" t="s">
        <v>1861</v>
      </c>
      <c r="BN1467" s="22"/>
      <c r="BO1467" s="23">
        <v>42272</v>
      </c>
      <c r="BP1467" s="23">
        <v>46868</v>
      </c>
      <c r="BQ1467" s="14" t="s">
        <v>1862</v>
      </c>
      <c r="BR1467" s="14" t="s">
        <v>1863</v>
      </c>
      <c r="BS1467" s="14" t="s">
        <v>87</v>
      </c>
      <c r="BT1467" s="14" t="s">
        <v>87</v>
      </c>
      <c r="BU1467" s="22">
        <v>251.1</v>
      </c>
      <c r="BV1467" s="22">
        <v>0</v>
      </c>
      <c r="BW1467" s="22">
        <v>0</v>
      </c>
    </row>
    <row r="1468" spans="1:75" s="1" customFormat="1" ht="18.2" customHeight="1" x14ac:dyDescent="0.15">
      <c r="A1468" s="6">
        <v>1463</v>
      </c>
      <c r="B1468" s="7" t="s">
        <v>75</v>
      </c>
      <c r="C1468" s="7" t="s">
        <v>76</v>
      </c>
      <c r="D1468" s="8">
        <v>45110</v>
      </c>
      <c r="E1468" s="9" t="s">
        <v>2196</v>
      </c>
      <c r="F1468" s="10">
        <v>2</v>
      </c>
      <c r="G1468" s="10">
        <v>1</v>
      </c>
      <c r="H1468" s="11">
        <v>190220.88</v>
      </c>
      <c r="I1468" s="11">
        <v>2073.29</v>
      </c>
      <c r="J1468" s="11">
        <v>0</v>
      </c>
      <c r="K1468" s="11">
        <v>192294.17</v>
      </c>
      <c r="L1468" s="11">
        <v>2090.5700000000002</v>
      </c>
      <c r="M1468" s="11">
        <v>0</v>
      </c>
      <c r="N1468" s="11">
        <v>0</v>
      </c>
      <c r="O1468" s="11">
        <v>0</v>
      </c>
      <c r="P1468" s="11">
        <v>0</v>
      </c>
      <c r="Q1468" s="11">
        <v>0</v>
      </c>
      <c r="R1468" s="11">
        <v>192294.17</v>
      </c>
      <c r="S1468" s="11">
        <v>1602.45</v>
      </c>
      <c r="T1468" s="11">
        <v>1585.17</v>
      </c>
      <c r="U1468" s="11">
        <v>0</v>
      </c>
      <c r="V1468" s="11">
        <v>0</v>
      </c>
      <c r="W1468" s="11">
        <v>0</v>
      </c>
      <c r="X1468" s="11">
        <v>0</v>
      </c>
      <c r="Y1468" s="11">
        <v>0</v>
      </c>
      <c r="Z1468" s="11">
        <v>3187.62</v>
      </c>
      <c r="AA1468" s="11">
        <v>0</v>
      </c>
      <c r="AB1468" s="11">
        <v>0</v>
      </c>
      <c r="AC1468" s="11">
        <v>0</v>
      </c>
      <c r="AD1468" s="11">
        <v>0</v>
      </c>
      <c r="AE1468" s="11">
        <v>0</v>
      </c>
      <c r="AF1468" s="11">
        <v>0</v>
      </c>
      <c r="AG1468" s="11">
        <v>0</v>
      </c>
      <c r="AH1468" s="11">
        <v>0</v>
      </c>
      <c r="AI1468" s="11">
        <v>0</v>
      </c>
      <c r="AJ1468" s="11">
        <v>0</v>
      </c>
      <c r="AK1468" s="11">
        <v>0</v>
      </c>
      <c r="AL1468" s="11">
        <v>0</v>
      </c>
      <c r="AM1468" s="11">
        <v>0</v>
      </c>
      <c r="AN1468" s="11">
        <v>0</v>
      </c>
      <c r="AO1468" s="11">
        <v>0</v>
      </c>
      <c r="AP1468" s="11">
        <v>0</v>
      </c>
      <c r="AQ1468" s="11">
        <v>0</v>
      </c>
      <c r="AR1468" s="11">
        <v>0</v>
      </c>
      <c r="AS1468" s="11">
        <v>0</v>
      </c>
      <c r="AT1468" s="11">
        <f t="shared" si="22"/>
        <v>0</v>
      </c>
      <c r="AU1468" s="11">
        <v>4163.8599999999997</v>
      </c>
      <c r="AV1468" s="11">
        <v>3187.62</v>
      </c>
      <c r="AW1468" s="12">
        <v>67</v>
      </c>
      <c r="AX1468" s="12">
        <v>161</v>
      </c>
      <c r="AY1468" s="11">
        <v>313000.02</v>
      </c>
      <c r="AZ1468" s="11">
        <v>313000.02</v>
      </c>
      <c r="BA1468" s="13">
        <v>82.523955000000001</v>
      </c>
      <c r="BB1468" s="13">
        <v>50.699279290277197</v>
      </c>
      <c r="BC1468" s="13">
        <v>10</v>
      </c>
      <c r="BD1468" s="13"/>
      <c r="BE1468" s="9" t="s">
        <v>78</v>
      </c>
      <c r="BF1468" s="6"/>
      <c r="BG1468" s="9" t="s">
        <v>312</v>
      </c>
      <c r="BH1468" s="9" t="s">
        <v>576</v>
      </c>
      <c r="BI1468" s="9" t="s">
        <v>786</v>
      </c>
      <c r="BJ1468" s="9" t="s">
        <v>95</v>
      </c>
      <c r="BK1468" s="7" t="s">
        <v>1859</v>
      </c>
      <c r="BL1468" s="13">
        <v>192294.17</v>
      </c>
      <c r="BM1468" s="7" t="s">
        <v>1861</v>
      </c>
      <c r="BN1468" s="13"/>
      <c r="BO1468" s="14">
        <v>42254</v>
      </c>
      <c r="BP1468" s="14">
        <v>47156</v>
      </c>
      <c r="BQ1468" s="14" t="s">
        <v>1868</v>
      </c>
      <c r="BR1468" s="14" t="s">
        <v>1869</v>
      </c>
      <c r="BS1468" s="14" t="s">
        <v>87</v>
      </c>
      <c r="BT1468" s="14" t="s">
        <v>87</v>
      </c>
      <c r="BU1468" s="13">
        <v>209.2</v>
      </c>
      <c r="BV1468" s="13">
        <v>0</v>
      </c>
      <c r="BW1468" s="13">
        <v>0</v>
      </c>
    </row>
    <row r="1469" spans="1:75" s="1" customFormat="1" ht="18.2" customHeight="1" x14ac:dyDescent="0.15">
      <c r="A1469" s="15">
        <v>1464</v>
      </c>
      <c r="B1469" s="16" t="s">
        <v>75</v>
      </c>
      <c r="C1469" s="16" t="s">
        <v>76</v>
      </c>
      <c r="D1469" s="17">
        <v>45110</v>
      </c>
      <c r="E1469" s="18" t="s">
        <v>2197</v>
      </c>
      <c r="F1469" s="16" t="s">
        <v>132</v>
      </c>
      <c r="G1469" s="19">
        <v>0</v>
      </c>
      <c r="H1469" s="20">
        <v>368966.52</v>
      </c>
      <c r="I1469" s="20">
        <v>0</v>
      </c>
      <c r="J1469" s="20">
        <v>0</v>
      </c>
      <c r="K1469" s="20">
        <v>368966.52</v>
      </c>
      <c r="L1469" s="20">
        <v>3377.37</v>
      </c>
      <c r="M1469" s="20">
        <v>0</v>
      </c>
      <c r="N1469" s="20">
        <v>0</v>
      </c>
      <c r="O1469" s="20">
        <v>3377.37</v>
      </c>
      <c r="P1469" s="20">
        <v>365589.15</v>
      </c>
      <c r="Q1469" s="20">
        <v>0</v>
      </c>
      <c r="R1469" s="20">
        <v>0</v>
      </c>
      <c r="S1469" s="20">
        <v>0</v>
      </c>
      <c r="T1469" s="20">
        <v>3074.72</v>
      </c>
      <c r="U1469" s="20">
        <v>0</v>
      </c>
      <c r="V1469" s="20">
        <v>0</v>
      </c>
      <c r="W1469" s="20">
        <v>3074.72</v>
      </c>
      <c r="X1469" s="20">
        <v>0</v>
      </c>
      <c r="Y1469" s="20">
        <v>0</v>
      </c>
      <c r="Z1469" s="20">
        <v>0</v>
      </c>
      <c r="AA1469" s="20">
        <v>0</v>
      </c>
      <c r="AB1469" s="20">
        <v>0</v>
      </c>
      <c r="AC1469" s="20">
        <v>0</v>
      </c>
      <c r="AD1469" s="20">
        <v>0</v>
      </c>
      <c r="AE1469" s="20">
        <v>0</v>
      </c>
      <c r="AF1469" s="20">
        <v>0</v>
      </c>
      <c r="AG1469" s="20">
        <v>0</v>
      </c>
      <c r="AH1469" s="20">
        <v>241</v>
      </c>
      <c r="AI1469" s="20">
        <v>0</v>
      </c>
      <c r="AJ1469" s="20">
        <v>0</v>
      </c>
      <c r="AK1469" s="20">
        <v>0</v>
      </c>
      <c r="AL1469" s="20">
        <v>0</v>
      </c>
      <c r="AM1469" s="20">
        <v>0</v>
      </c>
      <c r="AN1469" s="20">
        <v>0</v>
      </c>
      <c r="AO1469" s="20">
        <v>0</v>
      </c>
      <c r="AP1469" s="20">
        <v>0</v>
      </c>
      <c r="AQ1469" s="20">
        <v>0</v>
      </c>
      <c r="AR1469" s="20">
        <v>0</v>
      </c>
      <c r="AS1469" s="20">
        <v>0</v>
      </c>
      <c r="AT1469" s="11">
        <f t="shared" si="22"/>
        <v>372282.24</v>
      </c>
      <c r="AU1469" s="20">
        <v>0</v>
      </c>
      <c r="AV1469" s="20">
        <v>0</v>
      </c>
      <c r="AW1469" s="21">
        <v>77</v>
      </c>
      <c r="AX1469" s="21">
        <v>118</v>
      </c>
      <c r="AY1469" s="20">
        <v>452999.98</v>
      </c>
      <c r="AZ1469" s="20">
        <v>452999.98</v>
      </c>
      <c r="BA1469" s="22">
        <v>80.086754999999997</v>
      </c>
      <c r="BB1469" s="22">
        <v>0</v>
      </c>
      <c r="BC1469" s="22">
        <v>10</v>
      </c>
      <c r="BD1469" s="22"/>
      <c r="BE1469" s="18" t="s">
        <v>78</v>
      </c>
      <c r="BF1469" s="15"/>
      <c r="BG1469" s="18" t="s">
        <v>99</v>
      </c>
      <c r="BH1469" s="18" t="s">
        <v>1366</v>
      </c>
      <c r="BI1469" s="18" t="s">
        <v>2198</v>
      </c>
      <c r="BJ1469" s="18" t="s">
        <v>108</v>
      </c>
      <c r="BK1469" s="16" t="s">
        <v>1859</v>
      </c>
      <c r="BL1469" s="22">
        <v>0</v>
      </c>
      <c r="BM1469" s="16" t="s">
        <v>1861</v>
      </c>
      <c r="BN1469" s="22"/>
      <c r="BO1469" s="23">
        <v>43888</v>
      </c>
      <c r="BP1469" s="23">
        <v>47479</v>
      </c>
      <c r="BQ1469" s="14" t="s">
        <v>1868</v>
      </c>
      <c r="BR1469" s="14" t="s">
        <v>1869</v>
      </c>
      <c r="BS1469" s="14" t="s">
        <v>87</v>
      </c>
      <c r="BT1469" s="14" t="s">
        <v>87</v>
      </c>
      <c r="BU1469" s="22">
        <v>0</v>
      </c>
      <c r="BV1469" s="22">
        <v>0</v>
      </c>
      <c r="BW1469" s="22">
        <v>0</v>
      </c>
    </row>
    <row r="1470" spans="1:75" s="1" customFormat="1" ht="18.2" customHeight="1" x14ac:dyDescent="0.15">
      <c r="A1470" s="6">
        <v>1465</v>
      </c>
      <c r="B1470" s="7" t="s">
        <v>75</v>
      </c>
      <c r="C1470" s="7" t="s">
        <v>76</v>
      </c>
      <c r="D1470" s="8">
        <v>45110</v>
      </c>
      <c r="E1470" s="9" t="s">
        <v>2199</v>
      </c>
      <c r="F1470" s="10">
        <v>0</v>
      </c>
      <c r="G1470" s="10">
        <v>0</v>
      </c>
      <c r="H1470" s="11">
        <v>238787.99</v>
      </c>
      <c r="I1470" s="11">
        <v>0</v>
      </c>
      <c r="J1470" s="11">
        <v>0</v>
      </c>
      <c r="K1470" s="11">
        <v>238787.99</v>
      </c>
      <c r="L1470" s="11">
        <v>999.7</v>
      </c>
      <c r="M1470" s="11">
        <v>0</v>
      </c>
      <c r="N1470" s="11">
        <v>0</v>
      </c>
      <c r="O1470" s="11">
        <v>999.7</v>
      </c>
      <c r="P1470" s="11">
        <v>0</v>
      </c>
      <c r="Q1470" s="11">
        <v>0</v>
      </c>
      <c r="R1470" s="11">
        <v>237788.29</v>
      </c>
      <c r="S1470" s="11">
        <v>0</v>
      </c>
      <c r="T1470" s="11">
        <v>1989.9</v>
      </c>
      <c r="U1470" s="11">
        <v>0</v>
      </c>
      <c r="V1470" s="11">
        <v>0</v>
      </c>
      <c r="W1470" s="11">
        <v>1989.9</v>
      </c>
      <c r="X1470" s="11">
        <v>0</v>
      </c>
      <c r="Y1470" s="11">
        <v>0</v>
      </c>
      <c r="Z1470" s="11">
        <v>0</v>
      </c>
      <c r="AA1470" s="11">
        <v>0</v>
      </c>
      <c r="AB1470" s="11">
        <v>0</v>
      </c>
      <c r="AC1470" s="11">
        <v>0</v>
      </c>
      <c r="AD1470" s="11">
        <v>0</v>
      </c>
      <c r="AE1470" s="11">
        <v>0</v>
      </c>
      <c r="AF1470" s="11">
        <v>0</v>
      </c>
      <c r="AG1470" s="11">
        <v>0</v>
      </c>
      <c r="AH1470" s="11">
        <v>141.51</v>
      </c>
      <c r="AI1470" s="11">
        <v>0</v>
      </c>
      <c r="AJ1470" s="11">
        <v>0</v>
      </c>
      <c r="AK1470" s="11">
        <v>0</v>
      </c>
      <c r="AL1470" s="11">
        <v>0</v>
      </c>
      <c r="AM1470" s="11">
        <v>0</v>
      </c>
      <c r="AN1470" s="11">
        <v>0</v>
      </c>
      <c r="AO1470" s="11">
        <v>0</v>
      </c>
      <c r="AP1470" s="11">
        <v>3131.11</v>
      </c>
      <c r="AQ1470" s="11">
        <v>0</v>
      </c>
      <c r="AR1470" s="11">
        <v>3131.11</v>
      </c>
      <c r="AS1470" s="11">
        <v>0</v>
      </c>
      <c r="AT1470" s="11">
        <f t="shared" si="22"/>
        <v>3131.1099999999997</v>
      </c>
      <c r="AU1470" s="11">
        <v>0</v>
      </c>
      <c r="AV1470" s="11">
        <v>0</v>
      </c>
      <c r="AW1470" s="12">
        <v>131</v>
      </c>
      <c r="AX1470" s="12">
        <v>175</v>
      </c>
      <c r="AY1470" s="11">
        <v>266000</v>
      </c>
      <c r="AZ1470" s="11">
        <v>266000</v>
      </c>
      <c r="BA1470" s="13">
        <v>90.000004000000004</v>
      </c>
      <c r="BB1470" s="13">
        <v>80.4546881622299</v>
      </c>
      <c r="BC1470" s="13">
        <v>10</v>
      </c>
      <c r="BD1470" s="13"/>
      <c r="BE1470" s="9" t="s">
        <v>78</v>
      </c>
      <c r="BF1470" s="6"/>
      <c r="BG1470" s="9" t="s">
        <v>280</v>
      </c>
      <c r="BH1470" s="9" t="s">
        <v>281</v>
      </c>
      <c r="BI1470" s="9" t="s">
        <v>1373</v>
      </c>
      <c r="BJ1470" s="9" t="s">
        <v>108</v>
      </c>
      <c r="BK1470" s="7" t="s">
        <v>1859</v>
      </c>
      <c r="BL1470" s="13">
        <v>237788.29</v>
      </c>
      <c r="BM1470" s="7" t="s">
        <v>1861</v>
      </c>
      <c r="BN1470" s="13"/>
      <c r="BO1470" s="14">
        <v>43791</v>
      </c>
      <c r="BP1470" s="14">
        <v>49117</v>
      </c>
      <c r="BQ1470" s="14" t="s">
        <v>1868</v>
      </c>
      <c r="BR1470" s="14" t="s">
        <v>1869</v>
      </c>
      <c r="BS1470" s="14" t="s">
        <v>87</v>
      </c>
      <c r="BT1470" s="14" t="s">
        <v>87</v>
      </c>
      <c r="BU1470" s="13">
        <v>0</v>
      </c>
      <c r="BV1470" s="13">
        <v>0</v>
      </c>
      <c r="BW1470" s="13">
        <v>0</v>
      </c>
    </row>
    <row r="1471" spans="1:75" s="1" customFormat="1" ht="18.2" customHeight="1" x14ac:dyDescent="0.15">
      <c r="A1471" s="15">
        <v>1466</v>
      </c>
      <c r="B1471" s="16" t="s">
        <v>75</v>
      </c>
      <c r="C1471" s="16" t="s">
        <v>76</v>
      </c>
      <c r="D1471" s="17">
        <v>45110</v>
      </c>
      <c r="E1471" s="18" t="s">
        <v>2200</v>
      </c>
      <c r="F1471" s="19">
        <v>0</v>
      </c>
      <c r="G1471" s="19">
        <v>0</v>
      </c>
      <c r="H1471" s="20">
        <v>266603</v>
      </c>
      <c r="I1471" s="20">
        <v>0</v>
      </c>
      <c r="J1471" s="20">
        <v>0</v>
      </c>
      <c r="K1471" s="20">
        <v>266603</v>
      </c>
      <c r="L1471" s="20">
        <v>2032.69</v>
      </c>
      <c r="M1471" s="20">
        <v>0</v>
      </c>
      <c r="N1471" s="20">
        <v>0</v>
      </c>
      <c r="O1471" s="20">
        <v>2032.69</v>
      </c>
      <c r="P1471" s="20">
        <v>0</v>
      </c>
      <c r="Q1471" s="20">
        <v>0</v>
      </c>
      <c r="R1471" s="20">
        <v>264570.31</v>
      </c>
      <c r="S1471" s="20">
        <v>0</v>
      </c>
      <c r="T1471" s="20">
        <v>2221.69</v>
      </c>
      <c r="U1471" s="20">
        <v>0</v>
      </c>
      <c r="V1471" s="20">
        <v>0</v>
      </c>
      <c r="W1471" s="20">
        <v>2221.69</v>
      </c>
      <c r="X1471" s="20">
        <v>0</v>
      </c>
      <c r="Y1471" s="20">
        <v>0</v>
      </c>
      <c r="Z1471" s="20">
        <v>0</v>
      </c>
      <c r="AA1471" s="20">
        <v>0</v>
      </c>
      <c r="AB1471" s="20">
        <v>0</v>
      </c>
      <c r="AC1471" s="20">
        <v>0</v>
      </c>
      <c r="AD1471" s="20">
        <v>0</v>
      </c>
      <c r="AE1471" s="20">
        <v>0</v>
      </c>
      <c r="AF1471" s="20">
        <v>0</v>
      </c>
      <c r="AG1471" s="20">
        <v>0</v>
      </c>
      <c r="AH1471" s="20">
        <v>205.34</v>
      </c>
      <c r="AI1471" s="20">
        <v>0</v>
      </c>
      <c r="AJ1471" s="20">
        <v>0</v>
      </c>
      <c r="AK1471" s="20">
        <v>0</v>
      </c>
      <c r="AL1471" s="20">
        <v>0</v>
      </c>
      <c r="AM1471" s="20">
        <v>0</v>
      </c>
      <c r="AN1471" s="20">
        <v>0</v>
      </c>
      <c r="AO1471" s="20">
        <v>0</v>
      </c>
      <c r="AP1471" s="20">
        <v>55.04</v>
      </c>
      <c r="AQ1471" s="20">
        <v>0</v>
      </c>
      <c r="AR1471" s="20">
        <v>54.76</v>
      </c>
      <c r="AS1471" s="20">
        <v>0</v>
      </c>
      <c r="AT1471" s="11">
        <f t="shared" si="22"/>
        <v>4460</v>
      </c>
      <c r="AU1471" s="20">
        <v>0</v>
      </c>
      <c r="AV1471" s="20">
        <v>0</v>
      </c>
      <c r="AW1471" s="21">
        <v>88</v>
      </c>
      <c r="AX1471" s="21">
        <v>182</v>
      </c>
      <c r="AY1471" s="20">
        <v>385982.99</v>
      </c>
      <c r="AZ1471" s="20">
        <v>385982.99</v>
      </c>
      <c r="BA1471" s="22">
        <v>80.184883999999997</v>
      </c>
      <c r="BB1471" s="22">
        <v>54.962369241178301</v>
      </c>
      <c r="BC1471" s="22">
        <v>10</v>
      </c>
      <c r="BD1471" s="22"/>
      <c r="BE1471" s="18" t="s">
        <v>78</v>
      </c>
      <c r="BF1471" s="15"/>
      <c r="BG1471" s="18" t="s">
        <v>99</v>
      </c>
      <c r="BH1471" s="18" t="s">
        <v>1464</v>
      </c>
      <c r="BI1471" s="18" t="s">
        <v>2201</v>
      </c>
      <c r="BJ1471" s="18" t="s">
        <v>108</v>
      </c>
      <c r="BK1471" s="16" t="s">
        <v>1859</v>
      </c>
      <c r="BL1471" s="22">
        <v>264570.31</v>
      </c>
      <c r="BM1471" s="16" t="s">
        <v>1861</v>
      </c>
      <c r="BN1471" s="22"/>
      <c r="BO1471" s="23">
        <v>42261</v>
      </c>
      <c r="BP1471" s="23">
        <v>47801</v>
      </c>
      <c r="BQ1471" s="14" t="s">
        <v>1868</v>
      </c>
      <c r="BR1471" s="14" t="s">
        <v>1869</v>
      </c>
      <c r="BS1471" s="14" t="s">
        <v>87</v>
      </c>
      <c r="BT1471" s="14" t="s">
        <v>87</v>
      </c>
      <c r="BU1471" s="22">
        <v>0</v>
      </c>
      <c r="BV1471" s="22">
        <v>0</v>
      </c>
      <c r="BW1471" s="22">
        <v>0</v>
      </c>
    </row>
    <row r="1472" spans="1:75" s="1" customFormat="1" ht="18.2" customHeight="1" x14ac:dyDescent="0.15">
      <c r="A1472" s="6">
        <v>1467</v>
      </c>
      <c r="B1472" s="7" t="s">
        <v>75</v>
      </c>
      <c r="C1472" s="7" t="s">
        <v>76</v>
      </c>
      <c r="D1472" s="8">
        <v>45110</v>
      </c>
      <c r="E1472" s="9" t="s">
        <v>2202</v>
      </c>
      <c r="F1472" s="10">
        <v>0</v>
      </c>
      <c r="G1472" s="10">
        <v>0</v>
      </c>
      <c r="H1472" s="11">
        <v>274190.82</v>
      </c>
      <c r="I1472" s="11">
        <v>0</v>
      </c>
      <c r="J1472" s="11">
        <v>0</v>
      </c>
      <c r="K1472" s="11">
        <v>274190.82</v>
      </c>
      <c r="L1472" s="11">
        <v>1147.92</v>
      </c>
      <c r="M1472" s="11">
        <v>0</v>
      </c>
      <c r="N1472" s="11">
        <v>0</v>
      </c>
      <c r="O1472" s="11">
        <v>1147.92</v>
      </c>
      <c r="P1472" s="11">
        <v>0</v>
      </c>
      <c r="Q1472" s="11">
        <v>0</v>
      </c>
      <c r="R1472" s="11">
        <v>273042.90000000002</v>
      </c>
      <c r="S1472" s="11">
        <v>0</v>
      </c>
      <c r="T1472" s="11">
        <v>2284.92</v>
      </c>
      <c r="U1472" s="11">
        <v>0</v>
      </c>
      <c r="V1472" s="11">
        <v>0</v>
      </c>
      <c r="W1472" s="11">
        <v>2284.92</v>
      </c>
      <c r="X1472" s="11">
        <v>0</v>
      </c>
      <c r="Y1472" s="11">
        <v>0</v>
      </c>
      <c r="Z1472" s="11">
        <v>0</v>
      </c>
      <c r="AA1472" s="11">
        <v>0</v>
      </c>
      <c r="AB1472" s="11">
        <v>0</v>
      </c>
      <c r="AC1472" s="11">
        <v>0</v>
      </c>
      <c r="AD1472" s="11">
        <v>0</v>
      </c>
      <c r="AE1472" s="11">
        <v>0</v>
      </c>
      <c r="AF1472" s="11">
        <v>0</v>
      </c>
      <c r="AG1472" s="11">
        <v>0</v>
      </c>
      <c r="AH1472" s="11">
        <v>159.6</v>
      </c>
      <c r="AI1472" s="11">
        <v>0</v>
      </c>
      <c r="AJ1472" s="11">
        <v>0</v>
      </c>
      <c r="AK1472" s="11">
        <v>0</v>
      </c>
      <c r="AL1472" s="11">
        <v>0</v>
      </c>
      <c r="AM1472" s="11">
        <v>0</v>
      </c>
      <c r="AN1472" s="11">
        <v>0</v>
      </c>
      <c r="AO1472" s="11">
        <v>0</v>
      </c>
      <c r="AP1472" s="11">
        <v>2.48</v>
      </c>
      <c r="AQ1472" s="11">
        <v>0</v>
      </c>
      <c r="AR1472" s="11">
        <v>1.92</v>
      </c>
      <c r="AS1472" s="11">
        <v>0</v>
      </c>
      <c r="AT1472" s="11">
        <f t="shared" si="22"/>
        <v>3593</v>
      </c>
      <c r="AU1472" s="11">
        <v>0</v>
      </c>
      <c r="AV1472" s="11">
        <v>0</v>
      </c>
      <c r="AW1472" s="12">
        <v>131</v>
      </c>
      <c r="AX1472" s="12">
        <v>169</v>
      </c>
      <c r="AY1472" s="11">
        <v>299999.99</v>
      </c>
      <c r="AZ1472" s="11">
        <v>299999.99</v>
      </c>
      <c r="BA1472" s="13">
        <v>85.500000999999997</v>
      </c>
      <c r="BB1472" s="13">
        <v>77.8172300040507</v>
      </c>
      <c r="BC1472" s="13">
        <v>10</v>
      </c>
      <c r="BD1472" s="13"/>
      <c r="BE1472" s="9" t="s">
        <v>78</v>
      </c>
      <c r="BF1472" s="6"/>
      <c r="BG1472" s="9" t="s">
        <v>199</v>
      </c>
      <c r="BH1472" s="9" t="s">
        <v>518</v>
      </c>
      <c r="BI1472" s="9" t="s">
        <v>519</v>
      </c>
      <c r="BJ1472" s="9" t="s">
        <v>108</v>
      </c>
      <c r="BK1472" s="7" t="s">
        <v>1859</v>
      </c>
      <c r="BL1472" s="13">
        <v>273042.90000000002</v>
      </c>
      <c r="BM1472" s="7" t="s">
        <v>1861</v>
      </c>
      <c r="BN1472" s="13"/>
      <c r="BO1472" s="14">
        <v>43980</v>
      </c>
      <c r="BP1472" s="14">
        <v>49124</v>
      </c>
      <c r="BQ1472" s="14" t="s">
        <v>1868</v>
      </c>
      <c r="BR1472" s="14" t="s">
        <v>1869</v>
      </c>
      <c r="BS1472" s="14" t="s">
        <v>87</v>
      </c>
      <c r="BT1472" s="14" t="s">
        <v>87</v>
      </c>
      <c r="BU1472" s="13">
        <v>0</v>
      </c>
      <c r="BV1472" s="13">
        <v>0</v>
      </c>
      <c r="BW1472" s="13">
        <v>0</v>
      </c>
    </row>
    <row r="1473" spans="1:75" s="1" customFormat="1" ht="18.2" customHeight="1" x14ac:dyDescent="0.15">
      <c r="A1473" s="15">
        <v>1468</v>
      </c>
      <c r="B1473" s="16" t="s">
        <v>75</v>
      </c>
      <c r="C1473" s="16" t="s">
        <v>76</v>
      </c>
      <c r="D1473" s="17">
        <v>45110</v>
      </c>
      <c r="E1473" s="18" t="s">
        <v>2203</v>
      </c>
      <c r="F1473" s="19">
        <v>0</v>
      </c>
      <c r="G1473" s="19">
        <v>0</v>
      </c>
      <c r="H1473" s="20">
        <v>371383.76</v>
      </c>
      <c r="I1473" s="20">
        <v>0</v>
      </c>
      <c r="J1473" s="20">
        <v>0</v>
      </c>
      <c r="K1473" s="20">
        <v>371383.76</v>
      </c>
      <c r="L1473" s="20">
        <v>1554.82</v>
      </c>
      <c r="M1473" s="20">
        <v>0</v>
      </c>
      <c r="N1473" s="20">
        <v>0</v>
      </c>
      <c r="O1473" s="20">
        <v>1554.82</v>
      </c>
      <c r="P1473" s="20">
        <v>0</v>
      </c>
      <c r="Q1473" s="20">
        <v>0</v>
      </c>
      <c r="R1473" s="20">
        <v>369828.94</v>
      </c>
      <c r="S1473" s="20">
        <v>0</v>
      </c>
      <c r="T1473" s="20">
        <v>3094.86</v>
      </c>
      <c r="U1473" s="20">
        <v>0</v>
      </c>
      <c r="V1473" s="20">
        <v>0</v>
      </c>
      <c r="W1473" s="20">
        <v>3094.86</v>
      </c>
      <c r="X1473" s="20">
        <v>0</v>
      </c>
      <c r="Y1473" s="20">
        <v>0</v>
      </c>
      <c r="Z1473" s="20">
        <v>0</v>
      </c>
      <c r="AA1473" s="20">
        <v>0</v>
      </c>
      <c r="AB1473" s="20">
        <v>0</v>
      </c>
      <c r="AC1473" s="20">
        <v>0</v>
      </c>
      <c r="AD1473" s="20">
        <v>0</v>
      </c>
      <c r="AE1473" s="20">
        <v>0</v>
      </c>
      <c r="AF1473" s="20">
        <v>0</v>
      </c>
      <c r="AG1473" s="20">
        <v>0</v>
      </c>
      <c r="AH1473" s="20">
        <v>220.09</v>
      </c>
      <c r="AI1473" s="20">
        <v>0</v>
      </c>
      <c r="AJ1473" s="20">
        <v>0</v>
      </c>
      <c r="AK1473" s="20">
        <v>0</v>
      </c>
      <c r="AL1473" s="20">
        <v>0</v>
      </c>
      <c r="AM1473" s="20">
        <v>0</v>
      </c>
      <c r="AN1473" s="20">
        <v>0</v>
      </c>
      <c r="AO1473" s="20">
        <v>0</v>
      </c>
      <c r="AP1473" s="20">
        <v>0.69</v>
      </c>
      <c r="AQ1473" s="20">
        <v>0</v>
      </c>
      <c r="AR1473" s="20">
        <v>40.46</v>
      </c>
      <c r="AS1473" s="20">
        <v>0</v>
      </c>
      <c r="AT1473" s="11">
        <f t="shared" si="22"/>
        <v>4830</v>
      </c>
      <c r="AU1473" s="20">
        <v>0</v>
      </c>
      <c r="AV1473" s="20">
        <v>0</v>
      </c>
      <c r="AW1473" s="21">
        <v>131</v>
      </c>
      <c r="AX1473" s="21">
        <v>175</v>
      </c>
      <c r="AY1473" s="20">
        <v>413706.15</v>
      </c>
      <c r="AZ1473" s="20">
        <v>413706.15</v>
      </c>
      <c r="BA1473" s="22">
        <v>90</v>
      </c>
      <c r="BB1473" s="22">
        <v>80.454700999731301</v>
      </c>
      <c r="BC1473" s="22">
        <v>10</v>
      </c>
      <c r="BD1473" s="22"/>
      <c r="BE1473" s="18" t="s">
        <v>78</v>
      </c>
      <c r="BF1473" s="15"/>
      <c r="BG1473" s="18" t="s">
        <v>199</v>
      </c>
      <c r="BH1473" s="18" t="s">
        <v>518</v>
      </c>
      <c r="BI1473" s="18" t="s">
        <v>519</v>
      </c>
      <c r="BJ1473" s="18" t="s">
        <v>108</v>
      </c>
      <c r="BK1473" s="16" t="s">
        <v>1859</v>
      </c>
      <c r="BL1473" s="22">
        <v>369828.94</v>
      </c>
      <c r="BM1473" s="16" t="s">
        <v>1861</v>
      </c>
      <c r="BN1473" s="22"/>
      <c r="BO1473" s="23">
        <v>43795</v>
      </c>
      <c r="BP1473" s="23">
        <v>49121</v>
      </c>
      <c r="BQ1473" s="14" t="s">
        <v>1868</v>
      </c>
      <c r="BR1473" s="14" t="s">
        <v>1869</v>
      </c>
      <c r="BS1473" s="14" t="s">
        <v>87</v>
      </c>
      <c r="BT1473" s="14" t="s">
        <v>87</v>
      </c>
      <c r="BU1473" s="22">
        <v>0</v>
      </c>
      <c r="BV1473" s="22">
        <v>0</v>
      </c>
      <c r="BW1473" s="22">
        <v>0</v>
      </c>
    </row>
    <row r="1474" spans="1:75" s="1" customFormat="1" ht="18.2" customHeight="1" x14ac:dyDescent="0.15">
      <c r="A1474" s="6">
        <v>1469</v>
      </c>
      <c r="B1474" s="7" t="s">
        <v>75</v>
      </c>
      <c r="C1474" s="7" t="s">
        <v>76</v>
      </c>
      <c r="D1474" s="8">
        <v>45110</v>
      </c>
      <c r="E1474" s="9" t="s">
        <v>2204</v>
      </c>
      <c r="F1474" s="10">
        <v>7</v>
      </c>
      <c r="G1474" s="10">
        <v>7</v>
      </c>
      <c r="H1474" s="11">
        <v>0</v>
      </c>
      <c r="I1474" s="11">
        <v>33730.720000000001</v>
      </c>
      <c r="J1474" s="11">
        <v>0</v>
      </c>
      <c r="K1474" s="11">
        <v>33730.720000000001</v>
      </c>
      <c r="L1474" s="11">
        <v>0</v>
      </c>
      <c r="M1474" s="11">
        <v>0</v>
      </c>
      <c r="N1474" s="11">
        <v>0</v>
      </c>
      <c r="O1474" s="11">
        <v>0</v>
      </c>
      <c r="P1474" s="11">
        <v>0</v>
      </c>
      <c r="Q1474" s="11">
        <v>0</v>
      </c>
      <c r="R1474" s="11">
        <v>33730.720000000001</v>
      </c>
      <c r="S1474" s="11">
        <v>1125.6199999999999</v>
      </c>
      <c r="T1474" s="11">
        <v>0</v>
      </c>
      <c r="U1474" s="11">
        <v>0</v>
      </c>
      <c r="V1474" s="11">
        <v>0</v>
      </c>
      <c r="W1474" s="11">
        <v>0</v>
      </c>
      <c r="X1474" s="11">
        <v>0</v>
      </c>
      <c r="Y1474" s="11">
        <v>0</v>
      </c>
      <c r="Z1474" s="11">
        <v>1125.6199999999999</v>
      </c>
      <c r="AA1474" s="11">
        <v>0</v>
      </c>
      <c r="AB1474" s="11">
        <v>0</v>
      </c>
      <c r="AC1474" s="11">
        <v>0</v>
      </c>
      <c r="AD1474" s="11">
        <v>0</v>
      </c>
      <c r="AE1474" s="11">
        <v>0</v>
      </c>
      <c r="AF1474" s="11">
        <v>0</v>
      </c>
      <c r="AG1474" s="11">
        <v>0</v>
      </c>
      <c r="AH1474" s="11">
        <v>0</v>
      </c>
      <c r="AI1474" s="11">
        <v>0</v>
      </c>
      <c r="AJ1474" s="11">
        <v>0</v>
      </c>
      <c r="AK1474" s="11">
        <v>0</v>
      </c>
      <c r="AL1474" s="11">
        <v>0</v>
      </c>
      <c r="AM1474" s="11">
        <v>0</v>
      </c>
      <c r="AN1474" s="11">
        <v>0</v>
      </c>
      <c r="AO1474" s="11">
        <v>0</v>
      </c>
      <c r="AP1474" s="11">
        <v>0</v>
      </c>
      <c r="AQ1474" s="11">
        <v>0</v>
      </c>
      <c r="AR1474" s="11">
        <v>0</v>
      </c>
      <c r="AS1474" s="11">
        <v>0</v>
      </c>
      <c r="AT1474" s="11">
        <f t="shared" si="22"/>
        <v>0</v>
      </c>
      <c r="AU1474" s="11">
        <v>33730.720000000001</v>
      </c>
      <c r="AV1474" s="11">
        <v>1125.6199999999999</v>
      </c>
      <c r="AW1474" s="12">
        <v>99</v>
      </c>
      <c r="AX1474" s="12">
        <v>182</v>
      </c>
      <c r="AY1474" s="11">
        <v>456000.01</v>
      </c>
      <c r="AZ1474" s="11">
        <v>456000.01</v>
      </c>
      <c r="BA1474" s="13">
        <v>89.999998000000005</v>
      </c>
      <c r="BB1474" s="13">
        <v>6.65737865343152</v>
      </c>
      <c r="BC1474" s="13">
        <v>10</v>
      </c>
      <c r="BD1474" s="13"/>
      <c r="BE1474" s="9" t="s">
        <v>78</v>
      </c>
      <c r="BF1474" s="6"/>
      <c r="BG1474" s="9" t="s">
        <v>241</v>
      </c>
      <c r="BH1474" s="9" t="s">
        <v>759</v>
      </c>
      <c r="BI1474" s="9" t="s">
        <v>760</v>
      </c>
      <c r="BJ1474" s="9" t="s">
        <v>82</v>
      </c>
      <c r="BK1474" s="7" t="s">
        <v>1859</v>
      </c>
      <c r="BL1474" s="13">
        <v>33730.720000000001</v>
      </c>
      <c r="BM1474" s="7" t="s">
        <v>1861</v>
      </c>
      <c r="BN1474" s="13"/>
      <c r="BO1474" s="14">
        <v>42258</v>
      </c>
      <c r="BP1474" s="14">
        <v>47798</v>
      </c>
      <c r="BQ1474" s="14" t="s">
        <v>116</v>
      </c>
      <c r="BR1474" s="14" t="s">
        <v>117</v>
      </c>
      <c r="BS1474" s="14" t="s">
        <v>87</v>
      </c>
      <c r="BT1474" s="14" t="s">
        <v>87</v>
      </c>
      <c r="BU1474" s="13">
        <v>1698.13</v>
      </c>
      <c r="BV1474" s="13">
        <v>0</v>
      </c>
      <c r="BW1474" s="13">
        <v>0</v>
      </c>
    </row>
    <row r="1475" spans="1:75" s="1" customFormat="1" ht="18.2" customHeight="1" x14ac:dyDescent="0.15">
      <c r="A1475" s="15">
        <v>1470</v>
      </c>
      <c r="B1475" s="16" t="s">
        <v>75</v>
      </c>
      <c r="C1475" s="16" t="s">
        <v>76</v>
      </c>
      <c r="D1475" s="17">
        <v>45110</v>
      </c>
      <c r="E1475" s="18" t="s">
        <v>2205</v>
      </c>
      <c r="F1475" s="19">
        <v>0</v>
      </c>
      <c r="G1475" s="19">
        <v>0</v>
      </c>
      <c r="H1475" s="20">
        <v>422745.55</v>
      </c>
      <c r="I1475" s="20">
        <v>0</v>
      </c>
      <c r="J1475" s="20">
        <v>0</v>
      </c>
      <c r="K1475" s="20">
        <v>422745.55</v>
      </c>
      <c r="L1475" s="20">
        <v>1769.84</v>
      </c>
      <c r="M1475" s="20">
        <v>0</v>
      </c>
      <c r="N1475" s="20">
        <v>0</v>
      </c>
      <c r="O1475" s="20">
        <v>1769.84</v>
      </c>
      <c r="P1475" s="20">
        <v>0</v>
      </c>
      <c r="Q1475" s="20">
        <v>0</v>
      </c>
      <c r="R1475" s="20">
        <v>420975.71</v>
      </c>
      <c r="S1475" s="20">
        <v>0</v>
      </c>
      <c r="T1475" s="20">
        <v>3522.88</v>
      </c>
      <c r="U1475" s="20">
        <v>0</v>
      </c>
      <c r="V1475" s="20">
        <v>0</v>
      </c>
      <c r="W1475" s="20">
        <v>3522.88</v>
      </c>
      <c r="X1475" s="20">
        <v>0</v>
      </c>
      <c r="Y1475" s="20">
        <v>0</v>
      </c>
      <c r="Z1475" s="20">
        <v>0</v>
      </c>
      <c r="AA1475" s="20">
        <v>0</v>
      </c>
      <c r="AB1475" s="20">
        <v>0</v>
      </c>
      <c r="AC1475" s="20">
        <v>0</v>
      </c>
      <c r="AD1475" s="20">
        <v>0</v>
      </c>
      <c r="AE1475" s="20">
        <v>0</v>
      </c>
      <c r="AF1475" s="20">
        <v>0</v>
      </c>
      <c r="AG1475" s="20">
        <v>0</v>
      </c>
      <c r="AH1475" s="20">
        <v>252.8</v>
      </c>
      <c r="AI1475" s="20">
        <v>0</v>
      </c>
      <c r="AJ1475" s="20">
        <v>0</v>
      </c>
      <c r="AK1475" s="20">
        <v>0</v>
      </c>
      <c r="AL1475" s="20">
        <v>0</v>
      </c>
      <c r="AM1475" s="20">
        <v>0</v>
      </c>
      <c r="AN1475" s="20">
        <v>0</v>
      </c>
      <c r="AO1475" s="20">
        <v>0</v>
      </c>
      <c r="AP1475" s="20">
        <v>158.91</v>
      </c>
      <c r="AQ1475" s="20">
        <v>0</v>
      </c>
      <c r="AR1475" s="20">
        <v>153.43</v>
      </c>
      <c r="AS1475" s="20">
        <v>0</v>
      </c>
      <c r="AT1475" s="11">
        <f t="shared" si="22"/>
        <v>5551</v>
      </c>
      <c r="AU1475" s="20">
        <v>0</v>
      </c>
      <c r="AV1475" s="20">
        <v>0</v>
      </c>
      <c r="AW1475" s="21">
        <v>131</v>
      </c>
      <c r="AX1475" s="21">
        <v>174</v>
      </c>
      <c r="AY1475" s="20">
        <v>482450.01</v>
      </c>
      <c r="AZ1475" s="20">
        <v>469552.58</v>
      </c>
      <c r="BA1475" s="22">
        <v>73.028847999999996</v>
      </c>
      <c r="BB1475" s="22">
        <v>65.473756181431398</v>
      </c>
      <c r="BC1475" s="22">
        <v>10</v>
      </c>
      <c r="BD1475" s="22"/>
      <c r="BE1475" s="18" t="s">
        <v>78</v>
      </c>
      <c r="BF1475" s="15"/>
      <c r="BG1475" s="18" t="s">
        <v>146</v>
      </c>
      <c r="BH1475" s="18" t="s">
        <v>1450</v>
      </c>
      <c r="BI1475" s="18" t="s">
        <v>1451</v>
      </c>
      <c r="BJ1475" s="18" t="s">
        <v>108</v>
      </c>
      <c r="BK1475" s="16" t="s">
        <v>1859</v>
      </c>
      <c r="BL1475" s="22">
        <v>420975.71</v>
      </c>
      <c r="BM1475" s="16" t="s">
        <v>1861</v>
      </c>
      <c r="BN1475" s="22"/>
      <c r="BO1475" s="23">
        <v>43818</v>
      </c>
      <c r="BP1475" s="23">
        <v>49114</v>
      </c>
      <c r="BQ1475" s="14" t="s">
        <v>1868</v>
      </c>
      <c r="BR1475" s="14" t="s">
        <v>1869</v>
      </c>
      <c r="BS1475" s="14" t="s">
        <v>87</v>
      </c>
      <c r="BT1475" s="14" t="s">
        <v>87</v>
      </c>
      <c r="BU1475" s="22">
        <v>0</v>
      </c>
      <c r="BV1475" s="22">
        <v>0</v>
      </c>
      <c r="BW1475" s="22">
        <v>0</v>
      </c>
    </row>
    <row r="1476" spans="1:75" s="1" customFormat="1" ht="18.2" customHeight="1" x14ac:dyDescent="0.15">
      <c r="A1476" s="6">
        <v>1471</v>
      </c>
      <c r="B1476" s="7" t="s">
        <v>75</v>
      </c>
      <c r="C1476" s="7" t="s">
        <v>76</v>
      </c>
      <c r="D1476" s="8">
        <v>45110</v>
      </c>
      <c r="E1476" s="9" t="s">
        <v>2206</v>
      </c>
      <c r="F1476" s="10">
        <v>0</v>
      </c>
      <c r="G1476" s="10">
        <v>0</v>
      </c>
      <c r="H1476" s="11">
        <v>415809.83</v>
      </c>
      <c r="I1476" s="11">
        <v>0</v>
      </c>
      <c r="J1476" s="11">
        <v>0</v>
      </c>
      <c r="K1476" s="11">
        <v>415809.83</v>
      </c>
      <c r="L1476" s="11">
        <v>3170.27</v>
      </c>
      <c r="M1476" s="11">
        <v>0</v>
      </c>
      <c r="N1476" s="11">
        <v>0</v>
      </c>
      <c r="O1476" s="11">
        <v>3170.27</v>
      </c>
      <c r="P1476" s="11">
        <v>0</v>
      </c>
      <c r="Q1476" s="11">
        <v>0</v>
      </c>
      <c r="R1476" s="11">
        <v>412639.56</v>
      </c>
      <c r="S1476" s="11">
        <v>0</v>
      </c>
      <c r="T1476" s="11">
        <v>3465.08</v>
      </c>
      <c r="U1476" s="11">
        <v>0</v>
      </c>
      <c r="V1476" s="11">
        <v>0</v>
      </c>
      <c r="W1476" s="11">
        <v>3465.08</v>
      </c>
      <c r="X1476" s="11">
        <v>0</v>
      </c>
      <c r="Y1476" s="11">
        <v>0</v>
      </c>
      <c r="Z1476" s="11">
        <v>0</v>
      </c>
      <c r="AA1476" s="11">
        <v>0</v>
      </c>
      <c r="AB1476" s="11">
        <v>0</v>
      </c>
      <c r="AC1476" s="11">
        <v>0</v>
      </c>
      <c r="AD1476" s="11">
        <v>0</v>
      </c>
      <c r="AE1476" s="11">
        <v>0</v>
      </c>
      <c r="AF1476" s="11">
        <v>0</v>
      </c>
      <c r="AG1476" s="11">
        <v>0</v>
      </c>
      <c r="AH1476" s="11">
        <v>320.26</v>
      </c>
      <c r="AI1476" s="11">
        <v>0</v>
      </c>
      <c r="AJ1476" s="11">
        <v>0</v>
      </c>
      <c r="AK1476" s="11">
        <v>0</v>
      </c>
      <c r="AL1476" s="11">
        <v>0</v>
      </c>
      <c r="AM1476" s="11">
        <v>0</v>
      </c>
      <c r="AN1476" s="11">
        <v>0</v>
      </c>
      <c r="AO1476" s="11">
        <v>0</v>
      </c>
      <c r="AP1476" s="11">
        <v>86.08</v>
      </c>
      <c r="AQ1476" s="11">
        <v>0</v>
      </c>
      <c r="AR1476" s="11">
        <v>41.69</v>
      </c>
      <c r="AS1476" s="11">
        <v>0</v>
      </c>
      <c r="AT1476" s="11">
        <f t="shared" si="22"/>
        <v>7000</v>
      </c>
      <c r="AU1476" s="11">
        <v>0</v>
      </c>
      <c r="AV1476" s="11">
        <v>0</v>
      </c>
      <c r="AW1476" s="12">
        <v>88</v>
      </c>
      <c r="AX1476" s="12">
        <v>182</v>
      </c>
      <c r="AY1476" s="11">
        <v>601999.99</v>
      </c>
      <c r="AZ1476" s="11">
        <v>601999.99</v>
      </c>
      <c r="BA1476" s="13">
        <v>79.983391999999995</v>
      </c>
      <c r="BB1476" s="13">
        <v>54.824438920983198</v>
      </c>
      <c r="BC1476" s="13">
        <v>10</v>
      </c>
      <c r="BD1476" s="13"/>
      <c r="BE1476" s="9" t="s">
        <v>78</v>
      </c>
      <c r="BF1476" s="6"/>
      <c r="BG1476" s="9" t="s">
        <v>79</v>
      </c>
      <c r="BH1476" s="9" t="s">
        <v>592</v>
      </c>
      <c r="BI1476" s="9" t="s">
        <v>1245</v>
      </c>
      <c r="BJ1476" s="9" t="s">
        <v>108</v>
      </c>
      <c r="BK1476" s="7" t="s">
        <v>1859</v>
      </c>
      <c r="BL1476" s="13">
        <v>412639.56</v>
      </c>
      <c r="BM1476" s="7" t="s">
        <v>1861</v>
      </c>
      <c r="BN1476" s="13"/>
      <c r="BO1476" s="14">
        <v>42254</v>
      </c>
      <c r="BP1476" s="14">
        <v>47794</v>
      </c>
      <c r="BQ1476" s="14" t="s">
        <v>1868</v>
      </c>
      <c r="BR1476" s="14" t="s">
        <v>1869</v>
      </c>
      <c r="BS1476" s="14" t="s">
        <v>87</v>
      </c>
      <c r="BT1476" s="14" t="s">
        <v>87</v>
      </c>
      <c r="BU1476" s="13">
        <v>0</v>
      </c>
      <c r="BV1476" s="13">
        <v>0</v>
      </c>
      <c r="BW1476" s="13">
        <v>0</v>
      </c>
    </row>
    <row r="1477" spans="1:75" s="1" customFormat="1" ht="18.2" customHeight="1" x14ac:dyDescent="0.15">
      <c r="A1477" s="15">
        <v>1472</v>
      </c>
      <c r="B1477" s="16" t="s">
        <v>75</v>
      </c>
      <c r="C1477" s="16" t="s">
        <v>76</v>
      </c>
      <c r="D1477" s="17">
        <v>45110</v>
      </c>
      <c r="E1477" s="18" t="s">
        <v>2207</v>
      </c>
      <c r="F1477" s="19">
        <v>1</v>
      </c>
      <c r="G1477" s="19">
        <v>0</v>
      </c>
      <c r="H1477" s="20">
        <v>214958.35</v>
      </c>
      <c r="I1477" s="20">
        <v>0</v>
      </c>
      <c r="J1477" s="20">
        <v>0</v>
      </c>
      <c r="K1477" s="20">
        <v>214958.35</v>
      </c>
      <c r="L1477" s="20">
        <v>1613.17</v>
      </c>
      <c r="M1477" s="20">
        <v>0</v>
      </c>
      <c r="N1477" s="20">
        <v>0</v>
      </c>
      <c r="O1477" s="20">
        <v>0</v>
      </c>
      <c r="P1477" s="20">
        <v>0</v>
      </c>
      <c r="Q1477" s="20">
        <v>0</v>
      </c>
      <c r="R1477" s="20">
        <v>214958.35</v>
      </c>
      <c r="S1477" s="20">
        <v>0</v>
      </c>
      <c r="T1477" s="20">
        <v>1791.32</v>
      </c>
      <c r="U1477" s="20">
        <v>0</v>
      </c>
      <c r="V1477" s="20">
        <v>0</v>
      </c>
      <c r="W1477" s="20">
        <v>0</v>
      </c>
      <c r="X1477" s="20">
        <v>0</v>
      </c>
      <c r="Y1477" s="20">
        <v>0</v>
      </c>
      <c r="Z1477" s="20">
        <v>1791.32</v>
      </c>
      <c r="AA1477" s="20">
        <v>0</v>
      </c>
      <c r="AB1477" s="20">
        <v>0</v>
      </c>
      <c r="AC1477" s="20">
        <v>0</v>
      </c>
      <c r="AD1477" s="20">
        <v>0</v>
      </c>
      <c r="AE1477" s="20">
        <v>0</v>
      </c>
      <c r="AF1477" s="20">
        <v>0</v>
      </c>
      <c r="AG1477" s="20">
        <v>0</v>
      </c>
      <c r="AH1477" s="20">
        <v>0</v>
      </c>
      <c r="AI1477" s="20">
        <v>0</v>
      </c>
      <c r="AJ1477" s="20">
        <v>0</v>
      </c>
      <c r="AK1477" s="20">
        <v>0</v>
      </c>
      <c r="AL1477" s="20">
        <v>0</v>
      </c>
      <c r="AM1477" s="20">
        <v>0</v>
      </c>
      <c r="AN1477" s="20">
        <v>0</v>
      </c>
      <c r="AO1477" s="20">
        <v>0</v>
      </c>
      <c r="AP1477" s="20">
        <v>0</v>
      </c>
      <c r="AQ1477" s="20">
        <v>0</v>
      </c>
      <c r="AR1477" s="20">
        <v>0</v>
      </c>
      <c r="AS1477" s="20">
        <v>0</v>
      </c>
      <c r="AT1477" s="11">
        <f t="shared" si="22"/>
        <v>0</v>
      </c>
      <c r="AU1477" s="20">
        <v>1613.17</v>
      </c>
      <c r="AV1477" s="20">
        <v>1791.32</v>
      </c>
      <c r="AW1477" s="21">
        <v>89</v>
      </c>
      <c r="AX1477" s="21">
        <v>183</v>
      </c>
      <c r="AY1477" s="20">
        <v>309699.99</v>
      </c>
      <c r="AZ1477" s="20">
        <v>309699.99</v>
      </c>
      <c r="BA1477" s="22">
        <v>84.275104999999996</v>
      </c>
      <c r="BB1477" s="22">
        <v>58.494149505386602</v>
      </c>
      <c r="BC1477" s="22">
        <v>10</v>
      </c>
      <c r="BD1477" s="22"/>
      <c r="BE1477" s="18" t="s">
        <v>78</v>
      </c>
      <c r="BF1477" s="15"/>
      <c r="BG1477" s="18" t="s">
        <v>199</v>
      </c>
      <c r="BH1477" s="18" t="s">
        <v>518</v>
      </c>
      <c r="BI1477" s="18" t="s">
        <v>2208</v>
      </c>
      <c r="BJ1477" s="18" t="s">
        <v>95</v>
      </c>
      <c r="BK1477" s="16" t="s">
        <v>1859</v>
      </c>
      <c r="BL1477" s="22">
        <v>214958.35</v>
      </c>
      <c r="BM1477" s="16" t="s">
        <v>1861</v>
      </c>
      <c r="BN1477" s="22"/>
      <c r="BO1477" s="23">
        <v>42257</v>
      </c>
      <c r="BP1477" s="23">
        <v>47827</v>
      </c>
      <c r="BQ1477" s="14" t="s">
        <v>1862</v>
      </c>
      <c r="BR1477" s="14" t="s">
        <v>1863</v>
      </c>
      <c r="BS1477" s="14" t="s">
        <v>87</v>
      </c>
      <c r="BT1477" s="14" t="s">
        <v>87</v>
      </c>
      <c r="BU1477" s="22">
        <v>164.76</v>
      </c>
      <c r="BV1477" s="22">
        <v>0</v>
      </c>
      <c r="BW1477" s="22">
        <v>0</v>
      </c>
    </row>
    <row r="1478" spans="1:75" s="1" customFormat="1" ht="18.2" customHeight="1" x14ac:dyDescent="0.15">
      <c r="A1478" s="6">
        <v>1473</v>
      </c>
      <c r="B1478" s="7" t="s">
        <v>75</v>
      </c>
      <c r="C1478" s="7" t="s">
        <v>76</v>
      </c>
      <c r="D1478" s="8">
        <v>45110</v>
      </c>
      <c r="E1478" s="9" t="s">
        <v>2209</v>
      </c>
      <c r="F1478" s="10">
        <v>6</v>
      </c>
      <c r="G1478" s="10">
        <v>6</v>
      </c>
      <c r="H1478" s="11">
        <v>381163.02</v>
      </c>
      <c r="I1478" s="11">
        <v>9301.39</v>
      </c>
      <c r="J1478" s="11">
        <v>0</v>
      </c>
      <c r="K1478" s="11">
        <v>390464.41</v>
      </c>
      <c r="L1478" s="11">
        <v>1595.76</v>
      </c>
      <c r="M1478" s="11">
        <v>0</v>
      </c>
      <c r="N1478" s="11">
        <v>1518.25</v>
      </c>
      <c r="O1478" s="11">
        <v>0</v>
      </c>
      <c r="P1478" s="11">
        <v>0</v>
      </c>
      <c r="Q1478" s="11">
        <v>0</v>
      </c>
      <c r="R1478" s="11">
        <v>388946.16</v>
      </c>
      <c r="S1478" s="11">
        <v>16130.38</v>
      </c>
      <c r="T1478" s="11">
        <v>3176.36</v>
      </c>
      <c r="U1478" s="11">
        <v>0</v>
      </c>
      <c r="V1478" s="11">
        <v>2905.86</v>
      </c>
      <c r="W1478" s="11">
        <v>0</v>
      </c>
      <c r="X1478" s="11">
        <v>0</v>
      </c>
      <c r="Y1478" s="11">
        <v>0</v>
      </c>
      <c r="Z1478" s="11">
        <v>16400.88</v>
      </c>
      <c r="AA1478" s="11">
        <v>0</v>
      </c>
      <c r="AB1478" s="11">
        <v>0</v>
      </c>
      <c r="AC1478" s="11">
        <v>0</v>
      </c>
      <c r="AD1478" s="11">
        <v>0</v>
      </c>
      <c r="AE1478" s="11">
        <v>0</v>
      </c>
      <c r="AF1478" s="11">
        <v>0</v>
      </c>
      <c r="AG1478" s="11">
        <v>0</v>
      </c>
      <c r="AH1478" s="11">
        <v>0</v>
      </c>
      <c r="AI1478" s="11">
        <v>0</v>
      </c>
      <c r="AJ1478" s="11">
        <v>0</v>
      </c>
      <c r="AK1478" s="11">
        <v>0</v>
      </c>
      <c r="AL1478" s="11">
        <v>350</v>
      </c>
      <c r="AM1478" s="11">
        <v>0</v>
      </c>
      <c r="AN1478" s="11">
        <v>0</v>
      </c>
      <c r="AO1478" s="11">
        <v>225.89</v>
      </c>
      <c r="AP1478" s="11">
        <v>0</v>
      </c>
      <c r="AQ1478" s="11">
        <v>0</v>
      </c>
      <c r="AR1478" s="11">
        <v>0</v>
      </c>
      <c r="AS1478" s="11">
        <v>0</v>
      </c>
      <c r="AT1478" s="11">
        <f t="shared" ref="AT1478:AT1541" si="23">AQ1478-AR1478+AP1478+AO1478+AN1478+AL1478+AI1478+AH1478+AG1478+AE1478+AF1478+AA1478+W1478+V1478+Q1478+P1478+O1478+N1478-J1478-AS1478+AJ1478</f>
        <v>5000</v>
      </c>
      <c r="AU1478" s="11">
        <v>9378.9</v>
      </c>
      <c r="AV1478" s="11">
        <v>16400.88</v>
      </c>
      <c r="AW1478" s="12">
        <v>131</v>
      </c>
      <c r="AX1478" s="12">
        <v>175</v>
      </c>
      <c r="AY1478" s="11">
        <v>424599.99</v>
      </c>
      <c r="AZ1478" s="11">
        <v>424599.99</v>
      </c>
      <c r="BA1478" s="13">
        <v>90.000004000000004</v>
      </c>
      <c r="BB1478" s="13">
        <v>82.442667876145407</v>
      </c>
      <c r="BC1478" s="13">
        <v>10</v>
      </c>
      <c r="BD1478" s="13"/>
      <c r="BE1478" s="9" t="s">
        <v>78</v>
      </c>
      <c r="BF1478" s="6"/>
      <c r="BG1478" s="9" t="s">
        <v>413</v>
      </c>
      <c r="BH1478" s="9" t="s">
        <v>414</v>
      </c>
      <c r="BI1478" s="9" t="s">
        <v>415</v>
      </c>
      <c r="BJ1478" s="9" t="s">
        <v>95</v>
      </c>
      <c r="BK1478" s="7" t="s">
        <v>1859</v>
      </c>
      <c r="BL1478" s="13">
        <v>388946.16</v>
      </c>
      <c r="BM1478" s="7" t="s">
        <v>1861</v>
      </c>
      <c r="BN1478" s="13"/>
      <c r="BO1478" s="14">
        <v>43795</v>
      </c>
      <c r="BP1478" s="14">
        <v>49121</v>
      </c>
      <c r="BQ1478" s="14" t="s">
        <v>1862</v>
      </c>
      <c r="BR1478" s="14" t="s">
        <v>1863</v>
      </c>
      <c r="BS1478" s="14" t="s">
        <v>87</v>
      </c>
      <c r="BT1478" s="14" t="s">
        <v>87</v>
      </c>
      <c r="BU1478" s="13">
        <v>1129.45</v>
      </c>
      <c r="BV1478" s="13">
        <v>0</v>
      </c>
      <c r="BW1478" s="13">
        <v>0</v>
      </c>
    </row>
    <row r="1479" spans="1:75" s="1" customFormat="1" ht="18.2" customHeight="1" x14ac:dyDescent="0.15">
      <c r="A1479" s="15">
        <v>1474</v>
      </c>
      <c r="B1479" s="16" t="s">
        <v>75</v>
      </c>
      <c r="C1479" s="16" t="s">
        <v>76</v>
      </c>
      <c r="D1479" s="17">
        <v>45110</v>
      </c>
      <c r="E1479" s="18" t="s">
        <v>2210</v>
      </c>
      <c r="F1479" s="19">
        <v>0</v>
      </c>
      <c r="G1479" s="19">
        <v>0</v>
      </c>
      <c r="H1479" s="20">
        <v>289978.98</v>
      </c>
      <c r="I1479" s="20">
        <v>0</v>
      </c>
      <c r="J1479" s="20">
        <v>0</v>
      </c>
      <c r="K1479" s="20">
        <v>289978.98</v>
      </c>
      <c r="L1479" s="20">
        <v>2277.46</v>
      </c>
      <c r="M1479" s="20">
        <v>0</v>
      </c>
      <c r="N1479" s="20">
        <v>0</v>
      </c>
      <c r="O1479" s="20">
        <v>2277.46</v>
      </c>
      <c r="P1479" s="20">
        <v>0</v>
      </c>
      <c r="Q1479" s="20">
        <v>0</v>
      </c>
      <c r="R1479" s="20">
        <v>287701.52</v>
      </c>
      <c r="S1479" s="20">
        <v>0</v>
      </c>
      <c r="T1479" s="20">
        <v>2416.4899999999998</v>
      </c>
      <c r="U1479" s="20">
        <v>0</v>
      </c>
      <c r="V1479" s="20">
        <v>0</v>
      </c>
      <c r="W1479" s="20">
        <v>2416.4899999999998</v>
      </c>
      <c r="X1479" s="20">
        <v>0</v>
      </c>
      <c r="Y1479" s="20">
        <v>0</v>
      </c>
      <c r="Z1479" s="20">
        <v>0</v>
      </c>
      <c r="AA1479" s="20">
        <v>0</v>
      </c>
      <c r="AB1479" s="20">
        <v>0</v>
      </c>
      <c r="AC1479" s="20">
        <v>0</v>
      </c>
      <c r="AD1479" s="20">
        <v>0</v>
      </c>
      <c r="AE1479" s="20">
        <v>0</v>
      </c>
      <c r="AF1479" s="20">
        <v>0</v>
      </c>
      <c r="AG1479" s="20">
        <v>0</v>
      </c>
      <c r="AH1479" s="20">
        <v>227.16</v>
      </c>
      <c r="AI1479" s="20">
        <v>0</v>
      </c>
      <c r="AJ1479" s="20">
        <v>0</v>
      </c>
      <c r="AK1479" s="20">
        <v>0</v>
      </c>
      <c r="AL1479" s="20">
        <v>0</v>
      </c>
      <c r="AM1479" s="20">
        <v>0</v>
      </c>
      <c r="AN1479" s="20">
        <v>0</v>
      </c>
      <c r="AO1479" s="20">
        <v>0</v>
      </c>
      <c r="AP1479" s="20">
        <v>750.28</v>
      </c>
      <c r="AQ1479" s="20">
        <v>0</v>
      </c>
      <c r="AR1479" s="20">
        <v>34.57</v>
      </c>
      <c r="AS1479" s="20">
        <v>0</v>
      </c>
      <c r="AT1479" s="11">
        <f t="shared" si="23"/>
        <v>5636.82</v>
      </c>
      <c r="AU1479" s="20">
        <v>0</v>
      </c>
      <c r="AV1479" s="20">
        <v>0</v>
      </c>
      <c r="AW1479" s="21">
        <v>89</v>
      </c>
      <c r="AX1479" s="21">
        <v>183</v>
      </c>
      <c r="AY1479" s="20">
        <v>426999.99</v>
      </c>
      <c r="AZ1479" s="20">
        <v>426999.99</v>
      </c>
      <c r="BA1479" s="22">
        <v>92.572714000000005</v>
      </c>
      <c r="BB1479" s="22">
        <v>62.373094032918601</v>
      </c>
      <c r="BC1479" s="22">
        <v>10</v>
      </c>
      <c r="BD1479" s="22"/>
      <c r="BE1479" s="18" t="s">
        <v>78</v>
      </c>
      <c r="BF1479" s="15"/>
      <c r="BG1479" s="18" t="s">
        <v>89</v>
      </c>
      <c r="BH1479" s="18" t="s">
        <v>166</v>
      </c>
      <c r="BI1479" s="18" t="s">
        <v>287</v>
      </c>
      <c r="BJ1479" s="18" t="s">
        <v>108</v>
      </c>
      <c r="BK1479" s="16" t="s">
        <v>1859</v>
      </c>
      <c r="BL1479" s="22">
        <v>287701.52</v>
      </c>
      <c r="BM1479" s="16" t="s">
        <v>1861</v>
      </c>
      <c r="BN1479" s="22"/>
      <c r="BO1479" s="23">
        <v>42258</v>
      </c>
      <c r="BP1479" s="23">
        <v>47828</v>
      </c>
      <c r="BQ1479" s="14" t="s">
        <v>1868</v>
      </c>
      <c r="BR1479" s="14" t="s">
        <v>1869</v>
      </c>
      <c r="BS1479" s="14" t="s">
        <v>87</v>
      </c>
      <c r="BT1479" s="14" t="s">
        <v>87</v>
      </c>
      <c r="BU1479" s="22">
        <v>0</v>
      </c>
      <c r="BV1479" s="22">
        <v>0</v>
      </c>
      <c r="BW1479" s="22">
        <v>0</v>
      </c>
    </row>
    <row r="1480" spans="1:75" s="1" customFormat="1" ht="18.2" customHeight="1" x14ac:dyDescent="0.15">
      <c r="A1480" s="6">
        <v>1475</v>
      </c>
      <c r="B1480" s="7" t="s">
        <v>75</v>
      </c>
      <c r="C1480" s="7" t="s">
        <v>76</v>
      </c>
      <c r="D1480" s="8">
        <v>45110</v>
      </c>
      <c r="E1480" s="9" t="s">
        <v>2211</v>
      </c>
      <c r="F1480" s="10">
        <v>0</v>
      </c>
      <c r="G1480" s="10">
        <v>0</v>
      </c>
      <c r="H1480" s="11">
        <v>328117.46999999997</v>
      </c>
      <c r="I1480" s="11">
        <v>0</v>
      </c>
      <c r="J1480" s="11">
        <v>0</v>
      </c>
      <c r="K1480" s="11">
        <v>328117.46999999997</v>
      </c>
      <c r="L1480" s="11">
        <v>1323.55</v>
      </c>
      <c r="M1480" s="11">
        <v>0</v>
      </c>
      <c r="N1480" s="11">
        <v>0</v>
      </c>
      <c r="O1480" s="11">
        <v>1323.55</v>
      </c>
      <c r="P1480" s="11">
        <v>0</v>
      </c>
      <c r="Q1480" s="11">
        <v>0</v>
      </c>
      <c r="R1480" s="11">
        <v>326793.92</v>
      </c>
      <c r="S1480" s="11">
        <v>0</v>
      </c>
      <c r="T1480" s="11">
        <v>2734.31</v>
      </c>
      <c r="U1480" s="11">
        <v>0</v>
      </c>
      <c r="V1480" s="11">
        <v>0</v>
      </c>
      <c r="W1480" s="11">
        <v>2734.31</v>
      </c>
      <c r="X1480" s="11">
        <v>0</v>
      </c>
      <c r="Y1480" s="11">
        <v>0</v>
      </c>
      <c r="Z1480" s="11">
        <v>0</v>
      </c>
      <c r="AA1480" s="11">
        <v>0</v>
      </c>
      <c r="AB1480" s="11">
        <v>0</v>
      </c>
      <c r="AC1480" s="11">
        <v>0</v>
      </c>
      <c r="AD1480" s="11">
        <v>0</v>
      </c>
      <c r="AE1480" s="11">
        <v>0</v>
      </c>
      <c r="AF1480" s="11">
        <v>0</v>
      </c>
      <c r="AG1480" s="11">
        <v>0</v>
      </c>
      <c r="AH1480" s="11">
        <v>191.52</v>
      </c>
      <c r="AI1480" s="11">
        <v>0</v>
      </c>
      <c r="AJ1480" s="11">
        <v>0</v>
      </c>
      <c r="AK1480" s="11">
        <v>0</v>
      </c>
      <c r="AL1480" s="11">
        <v>0</v>
      </c>
      <c r="AM1480" s="11">
        <v>0</v>
      </c>
      <c r="AN1480" s="11">
        <v>0</v>
      </c>
      <c r="AO1480" s="11">
        <v>0</v>
      </c>
      <c r="AP1480" s="11">
        <v>4500</v>
      </c>
      <c r="AQ1480" s="11">
        <v>0</v>
      </c>
      <c r="AR1480" s="11">
        <v>4249.38</v>
      </c>
      <c r="AS1480" s="11">
        <v>0</v>
      </c>
      <c r="AT1480" s="11">
        <f t="shared" si="23"/>
        <v>4500</v>
      </c>
      <c r="AU1480" s="11">
        <v>0</v>
      </c>
      <c r="AV1480" s="11">
        <v>0</v>
      </c>
      <c r="AW1480" s="12">
        <v>134</v>
      </c>
      <c r="AX1480" s="12">
        <v>174</v>
      </c>
      <c r="AY1480" s="11">
        <v>359999.98</v>
      </c>
      <c r="AZ1480" s="11">
        <v>359999.98</v>
      </c>
      <c r="BA1480" s="13">
        <v>90.000007999999994</v>
      </c>
      <c r="BB1480" s="13">
        <v>81.698491800892199</v>
      </c>
      <c r="BC1480" s="13">
        <v>10</v>
      </c>
      <c r="BD1480" s="13"/>
      <c r="BE1480" s="9" t="s">
        <v>78</v>
      </c>
      <c r="BF1480" s="6"/>
      <c r="BG1480" s="9" t="s">
        <v>300</v>
      </c>
      <c r="BH1480" s="9" t="s">
        <v>301</v>
      </c>
      <c r="BI1480" s="9" t="s">
        <v>810</v>
      </c>
      <c r="BJ1480" s="9" t="s">
        <v>108</v>
      </c>
      <c r="BK1480" s="7" t="s">
        <v>1859</v>
      </c>
      <c r="BL1480" s="13">
        <v>326793.92</v>
      </c>
      <c r="BM1480" s="7" t="s">
        <v>1861</v>
      </c>
      <c r="BN1480" s="13"/>
      <c r="BO1480" s="14">
        <v>43888</v>
      </c>
      <c r="BP1480" s="14">
        <v>49183</v>
      </c>
      <c r="BQ1480" s="14" t="s">
        <v>315</v>
      </c>
      <c r="BR1480" s="14" t="s">
        <v>316</v>
      </c>
      <c r="BS1480" s="14" t="s">
        <v>87</v>
      </c>
      <c r="BT1480" s="14" t="s">
        <v>87</v>
      </c>
      <c r="BU1480" s="13">
        <v>0</v>
      </c>
      <c r="BV1480" s="13">
        <v>0</v>
      </c>
      <c r="BW1480" s="13">
        <v>0</v>
      </c>
    </row>
    <row r="1481" spans="1:75" s="1" customFormat="1" ht="18.2" customHeight="1" x14ac:dyDescent="0.15">
      <c r="A1481" s="15">
        <v>1476</v>
      </c>
      <c r="B1481" s="16" t="s">
        <v>75</v>
      </c>
      <c r="C1481" s="16" t="s">
        <v>76</v>
      </c>
      <c r="D1481" s="17">
        <v>45110</v>
      </c>
      <c r="E1481" s="18" t="s">
        <v>2212</v>
      </c>
      <c r="F1481" s="19">
        <v>0</v>
      </c>
      <c r="G1481" s="19">
        <v>0</v>
      </c>
      <c r="H1481" s="20">
        <v>137875.04</v>
      </c>
      <c r="I1481" s="20">
        <v>0</v>
      </c>
      <c r="J1481" s="20">
        <v>0</v>
      </c>
      <c r="K1481" s="20">
        <v>137875.04</v>
      </c>
      <c r="L1481" s="20">
        <v>4087.61</v>
      </c>
      <c r="M1481" s="20">
        <v>0</v>
      </c>
      <c r="N1481" s="20">
        <v>0</v>
      </c>
      <c r="O1481" s="20">
        <v>4087.61</v>
      </c>
      <c r="P1481" s="20">
        <v>0</v>
      </c>
      <c r="Q1481" s="20">
        <v>0</v>
      </c>
      <c r="R1481" s="20">
        <v>133787.43</v>
      </c>
      <c r="S1481" s="20">
        <v>0</v>
      </c>
      <c r="T1481" s="20">
        <v>1148.96</v>
      </c>
      <c r="U1481" s="20">
        <v>0</v>
      </c>
      <c r="V1481" s="20">
        <v>0</v>
      </c>
      <c r="W1481" s="20">
        <v>1148.96</v>
      </c>
      <c r="X1481" s="20">
        <v>0</v>
      </c>
      <c r="Y1481" s="20">
        <v>0</v>
      </c>
      <c r="Z1481" s="20">
        <v>0</v>
      </c>
      <c r="AA1481" s="20">
        <v>0</v>
      </c>
      <c r="AB1481" s="20">
        <v>0</v>
      </c>
      <c r="AC1481" s="20">
        <v>0</v>
      </c>
      <c r="AD1481" s="20">
        <v>0</v>
      </c>
      <c r="AE1481" s="20">
        <v>0</v>
      </c>
      <c r="AF1481" s="20">
        <v>0</v>
      </c>
      <c r="AG1481" s="20">
        <v>0</v>
      </c>
      <c r="AH1481" s="20">
        <v>256.73</v>
      </c>
      <c r="AI1481" s="20">
        <v>0</v>
      </c>
      <c r="AJ1481" s="20">
        <v>0</v>
      </c>
      <c r="AK1481" s="20">
        <v>0</v>
      </c>
      <c r="AL1481" s="20">
        <v>0</v>
      </c>
      <c r="AM1481" s="20">
        <v>0</v>
      </c>
      <c r="AN1481" s="20">
        <v>0</v>
      </c>
      <c r="AO1481" s="20">
        <v>0</v>
      </c>
      <c r="AP1481" s="20">
        <v>0.6</v>
      </c>
      <c r="AQ1481" s="20">
        <v>0</v>
      </c>
      <c r="AR1481" s="20">
        <v>0.6</v>
      </c>
      <c r="AS1481" s="20">
        <v>0</v>
      </c>
      <c r="AT1481" s="11">
        <f t="shared" si="23"/>
        <v>5493.3</v>
      </c>
      <c r="AU1481" s="20">
        <v>0</v>
      </c>
      <c r="AV1481" s="20">
        <v>0</v>
      </c>
      <c r="AW1481" s="21">
        <v>30</v>
      </c>
      <c r="AX1481" s="21">
        <v>124</v>
      </c>
      <c r="AY1481" s="20">
        <v>614775.48</v>
      </c>
      <c r="AZ1481" s="20">
        <v>380323.12</v>
      </c>
      <c r="BA1481" s="22">
        <v>55.2</v>
      </c>
      <c r="BB1481" s="22">
        <v>19.417873244203498</v>
      </c>
      <c r="BC1481" s="22">
        <v>10</v>
      </c>
      <c r="BD1481" s="22"/>
      <c r="BE1481" s="18" t="s">
        <v>78</v>
      </c>
      <c r="BF1481" s="15"/>
      <c r="BG1481" s="18" t="s">
        <v>105</v>
      </c>
      <c r="BH1481" s="18" t="s">
        <v>127</v>
      </c>
      <c r="BI1481" s="18" t="s">
        <v>128</v>
      </c>
      <c r="BJ1481" s="18" t="s">
        <v>108</v>
      </c>
      <c r="BK1481" s="16" t="s">
        <v>1859</v>
      </c>
      <c r="BL1481" s="22">
        <v>133787.43</v>
      </c>
      <c r="BM1481" s="16" t="s">
        <v>1861</v>
      </c>
      <c r="BN1481" s="22"/>
      <c r="BO1481" s="23">
        <v>42255</v>
      </c>
      <c r="BP1481" s="23">
        <v>46030</v>
      </c>
      <c r="BQ1481" s="14" t="s">
        <v>1868</v>
      </c>
      <c r="BR1481" s="14" t="s">
        <v>1869</v>
      </c>
      <c r="BS1481" s="14" t="s">
        <v>87</v>
      </c>
      <c r="BT1481" s="14" t="s">
        <v>87</v>
      </c>
      <c r="BU1481" s="22">
        <v>0</v>
      </c>
      <c r="BV1481" s="22">
        <v>0</v>
      </c>
      <c r="BW1481" s="22">
        <v>0</v>
      </c>
    </row>
    <row r="1482" spans="1:75" s="1" customFormat="1" ht="18.2" customHeight="1" x14ac:dyDescent="0.15">
      <c r="A1482" s="6">
        <v>1477</v>
      </c>
      <c r="B1482" s="7" t="s">
        <v>75</v>
      </c>
      <c r="C1482" s="7" t="s">
        <v>76</v>
      </c>
      <c r="D1482" s="8">
        <v>45110</v>
      </c>
      <c r="E1482" s="9" t="s">
        <v>2213</v>
      </c>
      <c r="F1482" s="10">
        <v>0</v>
      </c>
      <c r="G1482" s="10">
        <v>0</v>
      </c>
      <c r="H1482" s="11">
        <v>294878.45</v>
      </c>
      <c r="I1482" s="11">
        <v>0</v>
      </c>
      <c r="J1482" s="11">
        <v>0</v>
      </c>
      <c r="K1482" s="11">
        <v>294878.45</v>
      </c>
      <c r="L1482" s="11">
        <v>2212.94</v>
      </c>
      <c r="M1482" s="11">
        <v>0</v>
      </c>
      <c r="N1482" s="11">
        <v>0</v>
      </c>
      <c r="O1482" s="11">
        <v>2212.94</v>
      </c>
      <c r="P1482" s="11">
        <v>0</v>
      </c>
      <c r="Q1482" s="11">
        <v>0</v>
      </c>
      <c r="R1482" s="11">
        <v>292665.51</v>
      </c>
      <c r="S1482" s="11">
        <v>0</v>
      </c>
      <c r="T1482" s="11">
        <v>2457.3200000000002</v>
      </c>
      <c r="U1482" s="11">
        <v>0</v>
      </c>
      <c r="V1482" s="11">
        <v>0</v>
      </c>
      <c r="W1482" s="11">
        <v>2457.3200000000002</v>
      </c>
      <c r="X1482" s="11">
        <v>0</v>
      </c>
      <c r="Y1482" s="11">
        <v>0</v>
      </c>
      <c r="Z1482" s="11">
        <v>0</v>
      </c>
      <c r="AA1482" s="11">
        <v>0</v>
      </c>
      <c r="AB1482" s="11">
        <v>0</v>
      </c>
      <c r="AC1482" s="11">
        <v>0</v>
      </c>
      <c r="AD1482" s="11">
        <v>0</v>
      </c>
      <c r="AE1482" s="11">
        <v>0</v>
      </c>
      <c r="AF1482" s="11">
        <v>0</v>
      </c>
      <c r="AG1482" s="11">
        <v>0</v>
      </c>
      <c r="AH1482" s="11">
        <v>214.4</v>
      </c>
      <c r="AI1482" s="11">
        <v>0</v>
      </c>
      <c r="AJ1482" s="11">
        <v>0</v>
      </c>
      <c r="AK1482" s="11">
        <v>0</v>
      </c>
      <c r="AL1482" s="11">
        <v>0</v>
      </c>
      <c r="AM1482" s="11">
        <v>0</v>
      </c>
      <c r="AN1482" s="11">
        <v>0</v>
      </c>
      <c r="AO1482" s="11">
        <v>0</v>
      </c>
      <c r="AP1482" s="11">
        <v>92.04</v>
      </c>
      <c r="AQ1482" s="11">
        <v>0</v>
      </c>
      <c r="AR1482" s="11">
        <v>476.7</v>
      </c>
      <c r="AS1482" s="11">
        <v>0</v>
      </c>
      <c r="AT1482" s="11">
        <f t="shared" si="23"/>
        <v>4500</v>
      </c>
      <c r="AU1482" s="11">
        <v>0</v>
      </c>
      <c r="AV1482" s="11">
        <v>0</v>
      </c>
      <c r="AW1482" s="12">
        <v>89</v>
      </c>
      <c r="AX1482" s="12">
        <v>165</v>
      </c>
      <c r="AY1482" s="11">
        <v>402999.98</v>
      </c>
      <c r="AZ1482" s="11">
        <v>402999.98</v>
      </c>
      <c r="BA1482" s="13">
        <v>78.163775999999999</v>
      </c>
      <c r="BB1482" s="13">
        <v>56.763877175789801</v>
      </c>
      <c r="BC1482" s="13">
        <v>10</v>
      </c>
      <c r="BD1482" s="13"/>
      <c r="BE1482" s="9" t="s">
        <v>78</v>
      </c>
      <c r="BF1482" s="6"/>
      <c r="BG1482" s="9" t="s">
        <v>99</v>
      </c>
      <c r="BH1482" s="9" t="s">
        <v>273</v>
      </c>
      <c r="BI1482" s="9" t="s">
        <v>803</v>
      </c>
      <c r="BJ1482" s="9" t="s">
        <v>108</v>
      </c>
      <c r="BK1482" s="7" t="s">
        <v>1859</v>
      </c>
      <c r="BL1482" s="13">
        <v>292665.51</v>
      </c>
      <c r="BM1482" s="7" t="s">
        <v>1861</v>
      </c>
      <c r="BN1482" s="13"/>
      <c r="BO1482" s="14">
        <v>42822</v>
      </c>
      <c r="BP1482" s="14">
        <v>47845</v>
      </c>
      <c r="BQ1482" s="14" t="s">
        <v>1868</v>
      </c>
      <c r="BR1482" s="14" t="s">
        <v>1869</v>
      </c>
      <c r="BS1482" s="14" t="s">
        <v>87</v>
      </c>
      <c r="BT1482" s="14" t="s">
        <v>87</v>
      </c>
      <c r="BU1482" s="13">
        <v>0</v>
      </c>
      <c r="BV1482" s="13">
        <v>0</v>
      </c>
      <c r="BW1482" s="13">
        <v>0</v>
      </c>
    </row>
    <row r="1483" spans="1:75" s="1" customFormat="1" ht="18.2" customHeight="1" x14ac:dyDescent="0.15">
      <c r="A1483" s="15">
        <v>1478</v>
      </c>
      <c r="B1483" s="16" t="s">
        <v>75</v>
      </c>
      <c r="C1483" s="16" t="s">
        <v>76</v>
      </c>
      <c r="D1483" s="17">
        <v>45110</v>
      </c>
      <c r="E1483" s="18" t="s">
        <v>2214</v>
      </c>
      <c r="F1483" s="19">
        <v>1</v>
      </c>
      <c r="G1483" s="19">
        <v>0</v>
      </c>
      <c r="H1483" s="20">
        <v>218861.74</v>
      </c>
      <c r="I1483" s="20">
        <v>0</v>
      </c>
      <c r="J1483" s="20">
        <v>0</v>
      </c>
      <c r="K1483" s="20">
        <v>218861.74</v>
      </c>
      <c r="L1483" s="20">
        <v>1087.51</v>
      </c>
      <c r="M1483" s="20">
        <v>0</v>
      </c>
      <c r="N1483" s="20">
        <v>0</v>
      </c>
      <c r="O1483" s="20">
        <v>0</v>
      </c>
      <c r="P1483" s="20">
        <v>0</v>
      </c>
      <c r="Q1483" s="20">
        <v>0</v>
      </c>
      <c r="R1483" s="20">
        <v>218861.74</v>
      </c>
      <c r="S1483" s="20">
        <v>0</v>
      </c>
      <c r="T1483" s="20">
        <v>1823.85</v>
      </c>
      <c r="U1483" s="20">
        <v>0</v>
      </c>
      <c r="V1483" s="20">
        <v>0</v>
      </c>
      <c r="W1483" s="20">
        <v>97.58</v>
      </c>
      <c r="X1483" s="20">
        <v>0</v>
      </c>
      <c r="Y1483" s="20">
        <v>0</v>
      </c>
      <c r="Z1483" s="20">
        <v>1726.27</v>
      </c>
      <c r="AA1483" s="20">
        <v>0</v>
      </c>
      <c r="AB1483" s="20">
        <v>0</v>
      </c>
      <c r="AC1483" s="20">
        <v>0</v>
      </c>
      <c r="AD1483" s="20">
        <v>0</v>
      </c>
      <c r="AE1483" s="20">
        <v>0</v>
      </c>
      <c r="AF1483" s="20">
        <v>0</v>
      </c>
      <c r="AG1483" s="20">
        <v>0</v>
      </c>
      <c r="AH1483" s="20">
        <v>178.48</v>
      </c>
      <c r="AI1483" s="20">
        <v>0</v>
      </c>
      <c r="AJ1483" s="20">
        <v>0</v>
      </c>
      <c r="AK1483" s="20">
        <v>0</v>
      </c>
      <c r="AL1483" s="20">
        <v>0</v>
      </c>
      <c r="AM1483" s="20">
        <v>0</v>
      </c>
      <c r="AN1483" s="20">
        <v>0</v>
      </c>
      <c r="AO1483" s="20">
        <v>0</v>
      </c>
      <c r="AP1483" s="20">
        <v>0</v>
      </c>
      <c r="AQ1483" s="20">
        <v>0</v>
      </c>
      <c r="AR1483" s="20">
        <v>0.51</v>
      </c>
      <c r="AS1483" s="20">
        <v>0</v>
      </c>
      <c r="AT1483" s="11">
        <f t="shared" si="23"/>
        <v>275.55</v>
      </c>
      <c r="AU1483" s="20">
        <v>1087.51</v>
      </c>
      <c r="AV1483" s="20">
        <v>1726.27</v>
      </c>
      <c r="AW1483" s="21">
        <v>131</v>
      </c>
      <c r="AX1483" s="21">
        <v>174</v>
      </c>
      <c r="AY1483" s="20">
        <v>424170.00327099999</v>
      </c>
      <c r="AZ1483" s="20">
        <v>266919</v>
      </c>
      <c r="BA1483" s="22">
        <v>64.695411000000007</v>
      </c>
      <c r="BB1483" s="22">
        <v>53.0473672592627</v>
      </c>
      <c r="BC1483" s="22">
        <v>10</v>
      </c>
      <c r="BD1483" s="22"/>
      <c r="BE1483" s="18" t="s">
        <v>78</v>
      </c>
      <c r="BF1483" s="15"/>
      <c r="BG1483" s="18" t="s">
        <v>160</v>
      </c>
      <c r="BH1483" s="18" t="s">
        <v>386</v>
      </c>
      <c r="BI1483" s="18" t="s">
        <v>2215</v>
      </c>
      <c r="BJ1483" s="18" t="s">
        <v>95</v>
      </c>
      <c r="BK1483" s="16" t="s">
        <v>1859</v>
      </c>
      <c r="BL1483" s="22">
        <v>218861.74</v>
      </c>
      <c r="BM1483" s="16" t="s">
        <v>1861</v>
      </c>
      <c r="BN1483" s="22"/>
      <c r="BO1483" s="23">
        <v>43809</v>
      </c>
      <c r="BP1483" s="23">
        <v>49105</v>
      </c>
      <c r="BQ1483" s="14" t="s">
        <v>1868</v>
      </c>
      <c r="BR1483" s="14" t="s">
        <v>1869</v>
      </c>
      <c r="BS1483" s="14" t="s">
        <v>87</v>
      </c>
      <c r="BT1483" s="14" t="s">
        <v>87</v>
      </c>
      <c r="BU1483" s="22">
        <v>0</v>
      </c>
      <c r="BV1483" s="22">
        <v>0</v>
      </c>
      <c r="BW1483" s="22">
        <v>0</v>
      </c>
    </row>
    <row r="1484" spans="1:75" s="1" customFormat="1" ht="18.2" customHeight="1" x14ac:dyDescent="0.15">
      <c r="A1484" s="6">
        <v>1479</v>
      </c>
      <c r="B1484" s="7" t="s">
        <v>75</v>
      </c>
      <c r="C1484" s="7" t="s">
        <v>76</v>
      </c>
      <c r="D1484" s="8">
        <v>45110</v>
      </c>
      <c r="E1484" s="9" t="s">
        <v>2216</v>
      </c>
      <c r="F1484" s="10">
        <v>0</v>
      </c>
      <c r="G1484" s="10">
        <v>0</v>
      </c>
      <c r="H1484" s="11">
        <v>340622.9</v>
      </c>
      <c r="I1484" s="11">
        <v>0</v>
      </c>
      <c r="J1484" s="11">
        <v>0</v>
      </c>
      <c r="K1484" s="11">
        <v>340622.9</v>
      </c>
      <c r="L1484" s="11">
        <v>4017.71</v>
      </c>
      <c r="M1484" s="11">
        <v>0</v>
      </c>
      <c r="N1484" s="11">
        <v>0</v>
      </c>
      <c r="O1484" s="11">
        <v>4017.71</v>
      </c>
      <c r="P1484" s="11">
        <v>666.57</v>
      </c>
      <c r="Q1484" s="11">
        <v>0</v>
      </c>
      <c r="R1484" s="11">
        <v>335938.62</v>
      </c>
      <c r="S1484" s="11">
        <v>0</v>
      </c>
      <c r="T1484" s="11">
        <v>2838.52</v>
      </c>
      <c r="U1484" s="11">
        <v>0</v>
      </c>
      <c r="V1484" s="11">
        <v>0</v>
      </c>
      <c r="W1484" s="11">
        <v>2838.52</v>
      </c>
      <c r="X1484" s="11">
        <v>0</v>
      </c>
      <c r="Y1484" s="11">
        <v>0</v>
      </c>
      <c r="Z1484" s="11">
        <v>0</v>
      </c>
      <c r="AA1484" s="11">
        <v>0</v>
      </c>
      <c r="AB1484" s="11">
        <v>0</v>
      </c>
      <c r="AC1484" s="11">
        <v>0</v>
      </c>
      <c r="AD1484" s="11">
        <v>0</v>
      </c>
      <c r="AE1484" s="11">
        <v>0</v>
      </c>
      <c r="AF1484" s="11">
        <v>0</v>
      </c>
      <c r="AG1484" s="11">
        <v>0</v>
      </c>
      <c r="AH1484" s="11">
        <v>318.76</v>
      </c>
      <c r="AI1484" s="11">
        <v>0</v>
      </c>
      <c r="AJ1484" s="11">
        <v>0</v>
      </c>
      <c r="AK1484" s="11">
        <v>0</v>
      </c>
      <c r="AL1484" s="11">
        <v>0</v>
      </c>
      <c r="AM1484" s="11">
        <v>0</v>
      </c>
      <c r="AN1484" s="11">
        <v>0</v>
      </c>
      <c r="AO1484" s="11">
        <v>0</v>
      </c>
      <c r="AP1484" s="11">
        <v>31300.04</v>
      </c>
      <c r="AQ1484" s="11">
        <v>0</v>
      </c>
      <c r="AR1484" s="11">
        <v>23475.03</v>
      </c>
      <c r="AS1484" s="11">
        <v>0</v>
      </c>
      <c r="AT1484" s="11">
        <f t="shared" si="23"/>
        <v>15666.570000000003</v>
      </c>
      <c r="AU1484" s="11">
        <v>0</v>
      </c>
      <c r="AV1484" s="11">
        <v>0</v>
      </c>
      <c r="AW1484" s="12">
        <v>75</v>
      </c>
      <c r="AX1484" s="12">
        <v>169</v>
      </c>
      <c r="AY1484" s="11">
        <v>599175.01</v>
      </c>
      <c r="AZ1484" s="11">
        <v>599175.01</v>
      </c>
      <c r="BA1484" s="13">
        <v>94.496600000000001</v>
      </c>
      <c r="BB1484" s="13">
        <v>52.981277371184099</v>
      </c>
      <c r="BC1484" s="13">
        <v>10</v>
      </c>
      <c r="BD1484" s="13"/>
      <c r="BE1484" s="9" t="s">
        <v>78</v>
      </c>
      <c r="BF1484" s="6"/>
      <c r="BG1484" s="9" t="s">
        <v>79</v>
      </c>
      <c r="BH1484" s="9" t="s">
        <v>409</v>
      </c>
      <c r="BI1484" s="9" t="s">
        <v>2217</v>
      </c>
      <c r="BJ1484" s="9" t="s">
        <v>108</v>
      </c>
      <c r="BK1484" s="7" t="s">
        <v>1859</v>
      </c>
      <c r="BL1484" s="13">
        <v>335938.62</v>
      </c>
      <c r="BM1484" s="7" t="s">
        <v>1861</v>
      </c>
      <c r="BN1484" s="13"/>
      <c r="BO1484" s="14">
        <v>42254</v>
      </c>
      <c r="BP1484" s="14">
        <v>47398</v>
      </c>
      <c r="BQ1484" s="14" t="s">
        <v>1868</v>
      </c>
      <c r="BR1484" s="14" t="s">
        <v>1869</v>
      </c>
      <c r="BS1484" s="14" t="s">
        <v>87</v>
      </c>
      <c r="BT1484" s="14" t="s">
        <v>87</v>
      </c>
      <c r="BU1484" s="13">
        <v>0</v>
      </c>
      <c r="BV1484" s="13">
        <v>0</v>
      </c>
      <c r="BW1484" s="13">
        <v>0</v>
      </c>
    </row>
    <row r="1485" spans="1:75" s="1" customFormat="1" ht="18.2" customHeight="1" x14ac:dyDescent="0.15">
      <c r="A1485" s="15">
        <v>1480</v>
      </c>
      <c r="B1485" s="16" t="s">
        <v>75</v>
      </c>
      <c r="C1485" s="16" t="s">
        <v>76</v>
      </c>
      <c r="D1485" s="17">
        <v>45110</v>
      </c>
      <c r="E1485" s="18" t="s">
        <v>2218</v>
      </c>
      <c r="F1485" s="19">
        <v>0</v>
      </c>
      <c r="G1485" s="19">
        <v>0</v>
      </c>
      <c r="H1485" s="20">
        <v>273341.43</v>
      </c>
      <c r="I1485" s="20">
        <v>0</v>
      </c>
      <c r="J1485" s="20">
        <v>0</v>
      </c>
      <c r="K1485" s="20">
        <v>273341.43</v>
      </c>
      <c r="L1485" s="20">
        <v>1144.3499999999999</v>
      </c>
      <c r="M1485" s="20">
        <v>0</v>
      </c>
      <c r="N1485" s="20">
        <v>0</v>
      </c>
      <c r="O1485" s="20">
        <v>1144.3499999999999</v>
      </c>
      <c r="P1485" s="20">
        <v>0</v>
      </c>
      <c r="Q1485" s="20">
        <v>0</v>
      </c>
      <c r="R1485" s="20">
        <v>272197.08</v>
      </c>
      <c r="S1485" s="20">
        <v>0</v>
      </c>
      <c r="T1485" s="20">
        <v>2277.85</v>
      </c>
      <c r="U1485" s="20">
        <v>0</v>
      </c>
      <c r="V1485" s="20">
        <v>0</v>
      </c>
      <c r="W1485" s="20">
        <v>2277.85</v>
      </c>
      <c r="X1485" s="20">
        <v>0</v>
      </c>
      <c r="Y1485" s="20">
        <v>0</v>
      </c>
      <c r="Z1485" s="20">
        <v>0</v>
      </c>
      <c r="AA1485" s="20">
        <v>0</v>
      </c>
      <c r="AB1485" s="20">
        <v>0</v>
      </c>
      <c r="AC1485" s="20">
        <v>0</v>
      </c>
      <c r="AD1485" s="20">
        <v>0</v>
      </c>
      <c r="AE1485" s="20">
        <v>0</v>
      </c>
      <c r="AF1485" s="20">
        <v>0</v>
      </c>
      <c r="AG1485" s="20">
        <v>0</v>
      </c>
      <c r="AH1485" s="20">
        <v>161.52000000000001</v>
      </c>
      <c r="AI1485" s="20">
        <v>0</v>
      </c>
      <c r="AJ1485" s="20">
        <v>0</v>
      </c>
      <c r="AK1485" s="20">
        <v>0</v>
      </c>
      <c r="AL1485" s="20">
        <v>0</v>
      </c>
      <c r="AM1485" s="20">
        <v>0</v>
      </c>
      <c r="AN1485" s="20">
        <v>0</v>
      </c>
      <c r="AO1485" s="20">
        <v>0</v>
      </c>
      <c r="AP1485" s="20">
        <v>1.8</v>
      </c>
      <c r="AQ1485" s="20">
        <v>0</v>
      </c>
      <c r="AR1485" s="20">
        <v>35.520000000000003</v>
      </c>
      <c r="AS1485" s="20">
        <v>0</v>
      </c>
      <c r="AT1485" s="11">
        <f t="shared" si="23"/>
        <v>3550</v>
      </c>
      <c r="AU1485" s="20">
        <v>0</v>
      </c>
      <c r="AV1485" s="20">
        <v>0</v>
      </c>
      <c r="AW1485" s="21">
        <v>131</v>
      </c>
      <c r="AX1485" s="21">
        <v>174</v>
      </c>
      <c r="AY1485" s="20">
        <v>303606.23</v>
      </c>
      <c r="AZ1485" s="20">
        <v>303606.23</v>
      </c>
      <c r="BA1485" s="22">
        <v>82.498305999999999</v>
      </c>
      <c r="BB1485" s="22">
        <v>73.963561281817206</v>
      </c>
      <c r="BC1485" s="22">
        <v>10</v>
      </c>
      <c r="BD1485" s="22"/>
      <c r="BE1485" s="18" t="s">
        <v>78</v>
      </c>
      <c r="BF1485" s="15"/>
      <c r="BG1485" s="18" t="s">
        <v>199</v>
      </c>
      <c r="BH1485" s="18" t="s">
        <v>270</v>
      </c>
      <c r="BI1485" s="18" t="s">
        <v>271</v>
      </c>
      <c r="BJ1485" s="18" t="s">
        <v>108</v>
      </c>
      <c r="BK1485" s="16" t="s">
        <v>1859</v>
      </c>
      <c r="BL1485" s="22">
        <v>272197.08</v>
      </c>
      <c r="BM1485" s="16" t="s">
        <v>1861</v>
      </c>
      <c r="BN1485" s="22"/>
      <c r="BO1485" s="23">
        <v>43818</v>
      </c>
      <c r="BP1485" s="23">
        <v>49114</v>
      </c>
      <c r="BQ1485" s="14" t="s">
        <v>1868</v>
      </c>
      <c r="BR1485" s="14" t="s">
        <v>1869</v>
      </c>
      <c r="BS1485" s="14" t="s">
        <v>87</v>
      </c>
      <c r="BT1485" s="14" t="s">
        <v>87</v>
      </c>
      <c r="BU1485" s="22">
        <v>0</v>
      </c>
      <c r="BV1485" s="22">
        <v>0</v>
      </c>
      <c r="BW1485" s="22">
        <v>0</v>
      </c>
    </row>
    <row r="1486" spans="1:75" s="1" customFormat="1" ht="18.2" customHeight="1" x14ac:dyDescent="0.15">
      <c r="A1486" s="6">
        <v>1481</v>
      </c>
      <c r="B1486" s="7" t="s">
        <v>75</v>
      </c>
      <c r="C1486" s="7" t="s">
        <v>76</v>
      </c>
      <c r="D1486" s="8">
        <v>45110</v>
      </c>
      <c r="E1486" s="9" t="s">
        <v>2219</v>
      </c>
      <c r="F1486" s="10">
        <v>0</v>
      </c>
      <c r="G1486" s="10">
        <v>0</v>
      </c>
      <c r="H1486" s="11">
        <v>239357.53</v>
      </c>
      <c r="I1486" s="11">
        <v>0</v>
      </c>
      <c r="J1486" s="11">
        <v>0</v>
      </c>
      <c r="K1486" s="11">
        <v>239357.53</v>
      </c>
      <c r="L1486" s="11">
        <v>1687.99</v>
      </c>
      <c r="M1486" s="11">
        <v>0</v>
      </c>
      <c r="N1486" s="11">
        <v>0</v>
      </c>
      <c r="O1486" s="11">
        <v>1687.99</v>
      </c>
      <c r="P1486" s="11">
        <v>0</v>
      </c>
      <c r="Q1486" s="11">
        <v>0</v>
      </c>
      <c r="R1486" s="11">
        <v>237669.54</v>
      </c>
      <c r="S1486" s="11">
        <v>0</v>
      </c>
      <c r="T1486" s="11">
        <v>1994.65</v>
      </c>
      <c r="U1486" s="11">
        <v>0</v>
      </c>
      <c r="V1486" s="11">
        <v>0</v>
      </c>
      <c r="W1486" s="11">
        <v>1994.65</v>
      </c>
      <c r="X1486" s="11">
        <v>0</v>
      </c>
      <c r="Y1486" s="11">
        <v>0</v>
      </c>
      <c r="Z1486" s="11">
        <v>0</v>
      </c>
      <c r="AA1486" s="11">
        <v>0</v>
      </c>
      <c r="AB1486" s="11">
        <v>0</v>
      </c>
      <c r="AC1486" s="11">
        <v>0</v>
      </c>
      <c r="AD1486" s="11">
        <v>0</v>
      </c>
      <c r="AE1486" s="11">
        <v>0</v>
      </c>
      <c r="AF1486" s="11">
        <v>0</v>
      </c>
      <c r="AG1486" s="11">
        <v>0</v>
      </c>
      <c r="AH1486" s="11">
        <v>151.09</v>
      </c>
      <c r="AI1486" s="11">
        <v>0</v>
      </c>
      <c r="AJ1486" s="11">
        <v>0</v>
      </c>
      <c r="AK1486" s="11">
        <v>0</v>
      </c>
      <c r="AL1486" s="11">
        <v>0</v>
      </c>
      <c r="AM1486" s="11">
        <v>0</v>
      </c>
      <c r="AN1486" s="11">
        <v>0</v>
      </c>
      <c r="AO1486" s="11">
        <v>0</v>
      </c>
      <c r="AP1486" s="11">
        <v>0</v>
      </c>
      <c r="AQ1486" s="11">
        <v>0</v>
      </c>
      <c r="AR1486" s="11">
        <v>0</v>
      </c>
      <c r="AS1486" s="11">
        <v>0</v>
      </c>
      <c r="AT1486" s="11">
        <f t="shared" si="23"/>
        <v>3833.7300000000005</v>
      </c>
      <c r="AU1486" s="11">
        <v>0</v>
      </c>
      <c r="AV1486" s="11">
        <v>0</v>
      </c>
      <c r="AW1486" s="12">
        <v>93</v>
      </c>
      <c r="AX1486" s="12">
        <v>136</v>
      </c>
      <c r="AY1486" s="11">
        <v>283999.98</v>
      </c>
      <c r="AZ1486" s="11">
        <v>283999.98</v>
      </c>
      <c r="BA1486" s="13">
        <v>88.415504999999996</v>
      </c>
      <c r="BB1486" s="13">
        <v>73.991809443851693</v>
      </c>
      <c r="BC1486" s="13">
        <v>10</v>
      </c>
      <c r="BD1486" s="13"/>
      <c r="BE1486" s="9" t="s">
        <v>78</v>
      </c>
      <c r="BF1486" s="6"/>
      <c r="BG1486" s="9" t="s">
        <v>79</v>
      </c>
      <c r="BH1486" s="9" t="s">
        <v>106</v>
      </c>
      <c r="BI1486" s="9" t="s">
        <v>338</v>
      </c>
      <c r="BJ1486" s="9" t="s">
        <v>108</v>
      </c>
      <c r="BK1486" s="7" t="s">
        <v>1859</v>
      </c>
      <c r="BL1486" s="13">
        <v>237669.54</v>
      </c>
      <c r="BM1486" s="7" t="s">
        <v>1861</v>
      </c>
      <c r="BN1486" s="13"/>
      <c r="BO1486" s="14">
        <v>43818</v>
      </c>
      <c r="BP1486" s="14">
        <v>47957</v>
      </c>
      <c r="BQ1486" s="14" t="s">
        <v>1868</v>
      </c>
      <c r="BR1486" s="14" t="s">
        <v>1869</v>
      </c>
      <c r="BS1486" s="14" t="s">
        <v>87</v>
      </c>
      <c r="BT1486" s="14" t="s">
        <v>87</v>
      </c>
      <c r="BU1486" s="13">
        <v>0</v>
      </c>
      <c r="BV1486" s="13">
        <v>0</v>
      </c>
      <c r="BW1486" s="13">
        <v>0</v>
      </c>
    </row>
    <row r="1487" spans="1:75" s="1" customFormat="1" ht="18.2" customHeight="1" x14ac:dyDescent="0.15">
      <c r="A1487" s="15">
        <v>1482</v>
      </c>
      <c r="B1487" s="16" t="s">
        <v>75</v>
      </c>
      <c r="C1487" s="16" t="s">
        <v>76</v>
      </c>
      <c r="D1487" s="17">
        <v>45110</v>
      </c>
      <c r="E1487" s="18" t="s">
        <v>2220</v>
      </c>
      <c r="F1487" s="19">
        <v>1</v>
      </c>
      <c r="G1487" s="19">
        <v>1</v>
      </c>
      <c r="H1487" s="20">
        <v>282543.03999999998</v>
      </c>
      <c r="I1487" s="20">
        <v>1211.56</v>
      </c>
      <c r="J1487" s="20">
        <v>0</v>
      </c>
      <c r="K1487" s="20">
        <v>283754.59999999998</v>
      </c>
      <c r="L1487" s="20">
        <v>1221.1500000000001</v>
      </c>
      <c r="M1487" s="20">
        <v>0</v>
      </c>
      <c r="N1487" s="20">
        <v>1211.56</v>
      </c>
      <c r="O1487" s="20">
        <v>55.41</v>
      </c>
      <c r="P1487" s="20">
        <v>0</v>
      </c>
      <c r="Q1487" s="20">
        <v>0</v>
      </c>
      <c r="R1487" s="20">
        <v>282487.63</v>
      </c>
      <c r="S1487" s="20">
        <v>862.56</v>
      </c>
      <c r="T1487" s="20">
        <v>2236.8000000000002</v>
      </c>
      <c r="U1487" s="20">
        <v>0</v>
      </c>
      <c r="V1487" s="20">
        <v>862.56</v>
      </c>
      <c r="W1487" s="20">
        <v>2236.8000000000002</v>
      </c>
      <c r="X1487" s="20">
        <v>0</v>
      </c>
      <c r="Y1487" s="20">
        <v>0</v>
      </c>
      <c r="Z1487" s="20">
        <v>0</v>
      </c>
      <c r="AA1487" s="20">
        <v>0</v>
      </c>
      <c r="AB1487" s="20">
        <v>0</v>
      </c>
      <c r="AC1487" s="20">
        <v>0</v>
      </c>
      <c r="AD1487" s="20">
        <v>0</v>
      </c>
      <c r="AE1487" s="20">
        <v>0</v>
      </c>
      <c r="AF1487" s="20">
        <v>0</v>
      </c>
      <c r="AG1487" s="20">
        <v>0</v>
      </c>
      <c r="AH1487" s="20">
        <v>180.37</v>
      </c>
      <c r="AI1487" s="20">
        <v>0</v>
      </c>
      <c r="AJ1487" s="20">
        <v>0</v>
      </c>
      <c r="AK1487" s="20">
        <v>0</v>
      </c>
      <c r="AL1487" s="20">
        <v>350</v>
      </c>
      <c r="AM1487" s="20">
        <v>0</v>
      </c>
      <c r="AN1487" s="20">
        <v>0</v>
      </c>
      <c r="AO1487" s="20">
        <v>0</v>
      </c>
      <c r="AP1487" s="20">
        <v>0</v>
      </c>
      <c r="AQ1487" s="20">
        <v>0</v>
      </c>
      <c r="AR1487" s="20">
        <v>0</v>
      </c>
      <c r="AS1487" s="20">
        <v>0</v>
      </c>
      <c r="AT1487" s="11">
        <f t="shared" si="23"/>
        <v>4896.7</v>
      </c>
      <c r="AU1487" s="20">
        <v>1165.74</v>
      </c>
      <c r="AV1487" s="20">
        <v>0</v>
      </c>
      <c r="AW1487" s="21">
        <v>131</v>
      </c>
      <c r="AX1487" s="21">
        <v>167</v>
      </c>
      <c r="AY1487" s="20">
        <v>378999.98</v>
      </c>
      <c r="AZ1487" s="20">
        <v>308128.63</v>
      </c>
      <c r="BA1487" s="22">
        <v>90.000001999999995</v>
      </c>
      <c r="BB1487" s="22">
        <v>82.510629619114795</v>
      </c>
      <c r="BC1487" s="22">
        <v>9.5</v>
      </c>
      <c r="BD1487" s="22"/>
      <c r="BE1487" s="18" t="s">
        <v>78</v>
      </c>
      <c r="BF1487" s="15"/>
      <c r="BG1487" s="18" t="s">
        <v>89</v>
      </c>
      <c r="BH1487" s="18" t="s">
        <v>90</v>
      </c>
      <c r="BI1487" s="18" t="s">
        <v>529</v>
      </c>
      <c r="BJ1487" s="18" t="s">
        <v>95</v>
      </c>
      <c r="BK1487" s="16" t="s">
        <v>1859</v>
      </c>
      <c r="BL1487" s="22">
        <v>282487.63</v>
      </c>
      <c r="BM1487" s="16" t="s">
        <v>1861</v>
      </c>
      <c r="BN1487" s="22"/>
      <c r="BO1487" s="23">
        <v>44035</v>
      </c>
      <c r="BP1487" s="23">
        <v>49118</v>
      </c>
      <c r="BQ1487" s="14" t="s">
        <v>1868</v>
      </c>
      <c r="BR1487" s="14" t="s">
        <v>1869</v>
      </c>
      <c r="BS1487" s="14" t="s">
        <v>87</v>
      </c>
      <c r="BT1487" s="14" t="s">
        <v>87</v>
      </c>
      <c r="BU1487" s="22">
        <v>0</v>
      </c>
      <c r="BV1487" s="22">
        <v>0</v>
      </c>
      <c r="BW1487" s="22">
        <v>0</v>
      </c>
    </row>
    <row r="1488" spans="1:75" s="1" customFormat="1" ht="18.2" customHeight="1" x14ac:dyDescent="0.15">
      <c r="A1488" s="6">
        <v>1483</v>
      </c>
      <c r="B1488" s="7" t="s">
        <v>75</v>
      </c>
      <c r="C1488" s="7" t="s">
        <v>76</v>
      </c>
      <c r="D1488" s="8">
        <v>45110</v>
      </c>
      <c r="E1488" s="9" t="s">
        <v>2221</v>
      </c>
      <c r="F1488" s="10">
        <v>0</v>
      </c>
      <c r="G1488" s="10">
        <v>0</v>
      </c>
      <c r="H1488" s="11">
        <v>231248.25</v>
      </c>
      <c r="I1488" s="11">
        <v>0</v>
      </c>
      <c r="J1488" s="11">
        <v>0</v>
      </c>
      <c r="K1488" s="11">
        <v>231248.25</v>
      </c>
      <c r="L1488" s="11">
        <v>1681.92</v>
      </c>
      <c r="M1488" s="11">
        <v>0</v>
      </c>
      <c r="N1488" s="11">
        <v>0</v>
      </c>
      <c r="O1488" s="11">
        <v>1681.92</v>
      </c>
      <c r="P1488" s="11">
        <v>0</v>
      </c>
      <c r="Q1488" s="11">
        <v>0</v>
      </c>
      <c r="R1488" s="11">
        <v>229566.33</v>
      </c>
      <c r="S1488" s="11">
        <v>0</v>
      </c>
      <c r="T1488" s="11">
        <v>1927.07</v>
      </c>
      <c r="U1488" s="11">
        <v>0</v>
      </c>
      <c r="V1488" s="11">
        <v>0</v>
      </c>
      <c r="W1488" s="11">
        <v>1927.07</v>
      </c>
      <c r="X1488" s="11">
        <v>0</v>
      </c>
      <c r="Y1488" s="11">
        <v>0</v>
      </c>
      <c r="Z1488" s="11">
        <v>0</v>
      </c>
      <c r="AA1488" s="11">
        <v>0</v>
      </c>
      <c r="AB1488" s="11">
        <v>0</v>
      </c>
      <c r="AC1488" s="11">
        <v>0</v>
      </c>
      <c r="AD1488" s="11">
        <v>0</v>
      </c>
      <c r="AE1488" s="11">
        <v>0</v>
      </c>
      <c r="AF1488" s="11">
        <v>0</v>
      </c>
      <c r="AG1488" s="11">
        <v>0</v>
      </c>
      <c r="AH1488" s="11">
        <v>159.28</v>
      </c>
      <c r="AI1488" s="11">
        <v>0</v>
      </c>
      <c r="AJ1488" s="11">
        <v>0</v>
      </c>
      <c r="AK1488" s="11">
        <v>0</v>
      </c>
      <c r="AL1488" s="11">
        <v>0</v>
      </c>
      <c r="AM1488" s="11">
        <v>0</v>
      </c>
      <c r="AN1488" s="11">
        <v>0</v>
      </c>
      <c r="AO1488" s="11">
        <v>0</v>
      </c>
      <c r="AP1488" s="11">
        <v>13.46</v>
      </c>
      <c r="AQ1488" s="11">
        <v>0</v>
      </c>
      <c r="AR1488" s="11">
        <v>81.73</v>
      </c>
      <c r="AS1488" s="11">
        <v>0</v>
      </c>
      <c r="AT1488" s="11">
        <f t="shared" si="23"/>
        <v>3700</v>
      </c>
      <c r="AU1488" s="11">
        <v>0</v>
      </c>
      <c r="AV1488" s="11">
        <v>0</v>
      </c>
      <c r="AW1488" s="12">
        <v>91</v>
      </c>
      <c r="AX1488" s="12">
        <v>134</v>
      </c>
      <c r="AY1488" s="11">
        <v>330000</v>
      </c>
      <c r="AZ1488" s="11">
        <v>275730.08</v>
      </c>
      <c r="BA1488" s="13">
        <v>63.131315000000001</v>
      </c>
      <c r="BB1488" s="13">
        <v>52.561636701457999</v>
      </c>
      <c r="BC1488" s="13">
        <v>10</v>
      </c>
      <c r="BD1488" s="13"/>
      <c r="BE1488" s="9" t="s">
        <v>78</v>
      </c>
      <c r="BF1488" s="6"/>
      <c r="BG1488" s="9" t="s">
        <v>312</v>
      </c>
      <c r="BH1488" s="9" t="s">
        <v>576</v>
      </c>
      <c r="BI1488" s="9" t="s">
        <v>786</v>
      </c>
      <c r="BJ1488" s="9" t="s">
        <v>108</v>
      </c>
      <c r="BK1488" s="7" t="s">
        <v>1859</v>
      </c>
      <c r="BL1488" s="13">
        <v>229566.33</v>
      </c>
      <c r="BM1488" s="7" t="s">
        <v>1861</v>
      </c>
      <c r="BN1488" s="13"/>
      <c r="BO1488" s="14">
        <v>43825</v>
      </c>
      <c r="BP1488" s="14">
        <v>47905</v>
      </c>
      <c r="BQ1488" s="14" t="s">
        <v>1868</v>
      </c>
      <c r="BR1488" s="14" t="s">
        <v>1869</v>
      </c>
      <c r="BS1488" s="14" t="s">
        <v>87</v>
      </c>
      <c r="BT1488" s="14" t="s">
        <v>87</v>
      </c>
      <c r="BU1488" s="13">
        <v>0</v>
      </c>
      <c r="BV1488" s="13">
        <v>0</v>
      </c>
      <c r="BW1488" s="13">
        <v>0</v>
      </c>
    </row>
    <row r="1489" spans="1:75" s="1" customFormat="1" ht="18.2" customHeight="1" x14ac:dyDescent="0.15">
      <c r="A1489" s="15">
        <v>1484</v>
      </c>
      <c r="B1489" s="16" t="s">
        <v>75</v>
      </c>
      <c r="C1489" s="16" t="s">
        <v>76</v>
      </c>
      <c r="D1489" s="17">
        <v>45110</v>
      </c>
      <c r="E1489" s="18" t="s">
        <v>2222</v>
      </c>
      <c r="F1489" s="19">
        <v>0</v>
      </c>
      <c r="G1489" s="19">
        <v>0</v>
      </c>
      <c r="H1489" s="20">
        <v>159102.9</v>
      </c>
      <c r="I1489" s="20">
        <v>0</v>
      </c>
      <c r="J1489" s="20">
        <v>0</v>
      </c>
      <c r="K1489" s="20">
        <v>159102.9</v>
      </c>
      <c r="L1489" s="20">
        <v>1122.03</v>
      </c>
      <c r="M1489" s="20">
        <v>0</v>
      </c>
      <c r="N1489" s="20">
        <v>0</v>
      </c>
      <c r="O1489" s="20">
        <v>1122.03</v>
      </c>
      <c r="P1489" s="20">
        <v>0</v>
      </c>
      <c r="Q1489" s="20">
        <v>0</v>
      </c>
      <c r="R1489" s="20">
        <v>157980.87</v>
      </c>
      <c r="S1489" s="20">
        <v>0</v>
      </c>
      <c r="T1489" s="20">
        <v>1325.86</v>
      </c>
      <c r="U1489" s="20">
        <v>0</v>
      </c>
      <c r="V1489" s="20">
        <v>0</v>
      </c>
      <c r="W1489" s="20">
        <v>1325.86</v>
      </c>
      <c r="X1489" s="20">
        <v>0</v>
      </c>
      <c r="Y1489" s="20">
        <v>0</v>
      </c>
      <c r="Z1489" s="20">
        <v>0</v>
      </c>
      <c r="AA1489" s="20">
        <v>0</v>
      </c>
      <c r="AB1489" s="20">
        <v>0</v>
      </c>
      <c r="AC1489" s="20">
        <v>0</v>
      </c>
      <c r="AD1489" s="20">
        <v>0</v>
      </c>
      <c r="AE1489" s="20">
        <v>0</v>
      </c>
      <c r="AF1489" s="20">
        <v>0</v>
      </c>
      <c r="AG1489" s="20">
        <v>0</v>
      </c>
      <c r="AH1489" s="20">
        <v>119.7</v>
      </c>
      <c r="AI1489" s="20">
        <v>0</v>
      </c>
      <c r="AJ1489" s="20">
        <v>0</v>
      </c>
      <c r="AK1489" s="20">
        <v>0</v>
      </c>
      <c r="AL1489" s="20">
        <v>0</v>
      </c>
      <c r="AM1489" s="20">
        <v>0</v>
      </c>
      <c r="AN1489" s="20">
        <v>0</v>
      </c>
      <c r="AO1489" s="20">
        <v>0</v>
      </c>
      <c r="AP1489" s="20">
        <v>0.41</v>
      </c>
      <c r="AQ1489" s="20">
        <v>0</v>
      </c>
      <c r="AR1489" s="20">
        <v>0</v>
      </c>
      <c r="AS1489" s="20">
        <v>0</v>
      </c>
      <c r="AT1489" s="11">
        <f t="shared" si="23"/>
        <v>2568</v>
      </c>
      <c r="AU1489" s="20">
        <v>0</v>
      </c>
      <c r="AV1489" s="20">
        <v>0</v>
      </c>
      <c r="AW1489" s="21">
        <v>93</v>
      </c>
      <c r="AX1489" s="21">
        <v>187</v>
      </c>
      <c r="AY1489" s="20">
        <v>225000.01</v>
      </c>
      <c r="AZ1489" s="20">
        <v>225000.01</v>
      </c>
      <c r="BA1489" s="22">
        <v>90.000003000000007</v>
      </c>
      <c r="BB1489" s="22">
        <v>63.192347297862803</v>
      </c>
      <c r="BC1489" s="22">
        <v>10</v>
      </c>
      <c r="BD1489" s="22"/>
      <c r="BE1489" s="18" t="s">
        <v>78</v>
      </c>
      <c r="BF1489" s="15"/>
      <c r="BG1489" s="18" t="s">
        <v>241</v>
      </c>
      <c r="BH1489" s="18" t="s">
        <v>383</v>
      </c>
      <c r="BI1489" s="18" t="s">
        <v>821</v>
      </c>
      <c r="BJ1489" s="18" t="s">
        <v>108</v>
      </c>
      <c r="BK1489" s="16" t="s">
        <v>1859</v>
      </c>
      <c r="BL1489" s="22">
        <v>157980.87</v>
      </c>
      <c r="BM1489" s="16" t="s">
        <v>1861</v>
      </c>
      <c r="BN1489" s="22"/>
      <c r="BO1489" s="23">
        <v>42258</v>
      </c>
      <c r="BP1489" s="23">
        <v>47949</v>
      </c>
      <c r="BQ1489" s="14" t="s">
        <v>1868</v>
      </c>
      <c r="BR1489" s="14" t="s">
        <v>1869</v>
      </c>
      <c r="BS1489" s="14" t="s">
        <v>87</v>
      </c>
      <c r="BT1489" s="14" t="s">
        <v>87</v>
      </c>
      <c r="BU1489" s="22">
        <v>0</v>
      </c>
      <c r="BV1489" s="22">
        <v>0</v>
      </c>
      <c r="BW1489" s="22">
        <v>0</v>
      </c>
    </row>
    <row r="1490" spans="1:75" s="1" customFormat="1" ht="18.2" customHeight="1" x14ac:dyDescent="0.15">
      <c r="A1490" s="6">
        <v>1485</v>
      </c>
      <c r="B1490" s="7" t="s">
        <v>75</v>
      </c>
      <c r="C1490" s="7" t="s">
        <v>76</v>
      </c>
      <c r="D1490" s="8">
        <v>45110</v>
      </c>
      <c r="E1490" s="9" t="s">
        <v>2223</v>
      </c>
      <c r="F1490" s="10">
        <v>64</v>
      </c>
      <c r="G1490" s="10">
        <v>64</v>
      </c>
      <c r="H1490" s="11">
        <v>301151.11</v>
      </c>
      <c r="I1490" s="11">
        <v>112947.37</v>
      </c>
      <c r="J1490" s="11">
        <v>0</v>
      </c>
      <c r="K1490" s="11">
        <v>414098.48</v>
      </c>
      <c r="L1490" s="11">
        <v>2296.08</v>
      </c>
      <c r="M1490" s="11">
        <v>0</v>
      </c>
      <c r="N1490" s="11">
        <v>763.86</v>
      </c>
      <c r="O1490" s="11">
        <v>0</v>
      </c>
      <c r="P1490" s="11">
        <v>0</v>
      </c>
      <c r="Q1490" s="11">
        <v>0</v>
      </c>
      <c r="R1490" s="11">
        <v>413334.62</v>
      </c>
      <c r="S1490" s="11">
        <v>190573.7</v>
      </c>
      <c r="T1490" s="11">
        <v>2509.59</v>
      </c>
      <c r="U1490" s="11">
        <v>0</v>
      </c>
      <c r="V1490" s="11">
        <v>3197.36</v>
      </c>
      <c r="W1490" s="11">
        <v>0</v>
      </c>
      <c r="X1490" s="11">
        <v>0</v>
      </c>
      <c r="Y1490" s="11">
        <v>0</v>
      </c>
      <c r="Z1490" s="11">
        <v>189885.93</v>
      </c>
      <c r="AA1490" s="11">
        <v>0</v>
      </c>
      <c r="AB1490" s="11">
        <v>0</v>
      </c>
      <c r="AC1490" s="11">
        <v>0</v>
      </c>
      <c r="AD1490" s="11">
        <v>0</v>
      </c>
      <c r="AE1490" s="11">
        <v>0</v>
      </c>
      <c r="AF1490" s="11">
        <v>0</v>
      </c>
      <c r="AG1490" s="11">
        <v>0</v>
      </c>
      <c r="AH1490" s="11">
        <v>0</v>
      </c>
      <c r="AI1490" s="11">
        <v>0</v>
      </c>
      <c r="AJ1490" s="11">
        <v>0</v>
      </c>
      <c r="AK1490" s="11">
        <v>0</v>
      </c>
      <c r="AL1490" s="11">
        <v>350</v>
      </c>
      <c r="AM1490" s="11">
        <v>0</v>
      </c>
      <c r="AN1490" s="11">
        <v>0</v>
      </c>
      <c r="AO1490" s="11">
        <v>231.95</v>
      </c>
      <c r="AP1490" s="11">
        <v>0</v>
      </c>
      <c r="AQ1490" s="11">
        <v>0</v>
      </c>
      <c r="AR1490" s="11">
        <v>0</v>
      </c>
      <c r="AS1490" s="11">
        <v>0</v>
      </c>
      <c r="AT1490" s="11">
        <f t="shared" si="23"/>
        <v>4543.17</v>
      </c>
      <c r="AU1490" s="11">
        <v>114479.59</v>
      </c>
      <c r="AV1490" s="11">
        <v>189885.93</v>
      </c>
      <c r="AW1490" s="12">
        <v>88</v>
      </c>
      <c r="AX1490" s="12">
        <v>182</v>
      </c>
      <c r="AY1490" s="11">
        <v>436000</v>
      </c>
      <c r="AZ1490" s="11">
        <v>436000</v>
      </c>
      <c r="BA1490" s="13">
        <v>94.999996999999993</v>
      </c>
      <c r="BB1490" s="13">
        <v>90.061439587147106</v>
      </c>
      <c r="BC1490" s="13">
        <v>10</v>
      </c>
      <c r="BD1490" s="13"/>
      <c r="BE1490" s="9" t="s">
        <v>78</v>
      </c>
      <c r="BF1490" s="6"/>
      <c r="BG1490" s="9" t="s">
        <v>89</v>
      </c>
      <c r="BH1490" s="9" t="s">
        <v>166</v>
      </c>
      <c r="BI1490" s="9" t="s">
        <v>287</v>
      </c>
      <c r="BJ1490" s="9" t="s">
        <v>82</v>
      </c>
      <c r="BK1490" s="7" t="s">
        <v>1859</v>
      </c>
      <c r="BL1490" s="13">
        <v>413334.62</v>
      </c>
      <c r="BM1490" s="7" t="s">
        <v>1861</v>
      </c>
      <c r="BN1490" s="13"/>
      <c r="BO1490" s="14">
        <v>42258</v>
      </c>
      <c r="BP1490" s="14">
        <v>47798</v>
      </c>
      <c r="BQ1490" s="14" t="s">
        <v>1865</v>
      </c>
      <c r="BR1490" s="14" t="s">
        <v>1866</v>
      </c>
      <c r="BS1490" s="14" t="s">
        <v>87</v>
      </c>
      <c r="BT1490" s="14" t="s">
        <v>87</v>
      </c>
      <c r="BU1490" s="13">
        <v>14612.85</v>
      </c>
      <c r="BV1490" s="13">
        <v>0</v>
      </c>
      <c r="BW1490" s="13">
        <v>0</v>
      </c>
    </row>
    <row r="1491" spans="1:75" s="1" customFormat="1" ht="18.2" customHeight="1" x14ac:dyDescent="0.15">
      <c r="A1491" s="15">
        <v>1486</v>
      </c>
      <c r="B1491" s="16" t="s">
        <v>75</v>
      </c>
      <c r="C1491" s="16" t="s">
        <v>76</v>
      </c>
      <c r="D1491" s="17">
        <v>45110</v>
      </c>
      <c r="E1491" s="18" t="s">
        <v>2224</v>
      </c>
      <c r="F1491" s="19">
        <v>0</v>
      </c>
      <c r="G1491" s="19">
        <v>0</v>
      </c>
      <c r="H1491" s="20">
        <v>231250.58</v>
      </c>
      <c r="I1491" s="20">
        <v>0</v>
      </c>
      <c r="J1491" s="20">
        <v>0</v>
      </c>
      <c r="K1491" s="20">
        <v>231250.58</v>
      </c>
      <c r="L1491" s="20">
        <v>1491.42</v>
      </c>
      <c r="M1491" s="20">
        <v>0</v>
      </c>
      <c r="N1491" s="20">
        <v>0</v>
      </c>
      <c r="O1491" s="20">
        <v>1491.42</v>
      </c>
      <c r="P1491" s="20">
        <v>0</v>
      </c>
      <c r="Q1491" s="20">
        <v>0</v>
      </c>
      <c r="R1491" s="20">
        <v>229759.16</v>
      </c>
      <c r="S1491" s="20">
        <v>0</v>
      </c>
      <c r="T1491" s="20">
        <v>1638.02</v>
      </c>
      <c r="U1491" s="20">
        <v>0</v>
      </c>
      <c r="V1491" s="20">
        <v>0</v>
      </c>
      <c r="W1491" s="20">
        <v>1638.02</v>
      </c>
      <c r="X1491" s="20">
        <v>0</v>
      </c>
      <c r="Y1491" s="20">
        <v>0</v>
      </c>
      <c r="Z1491" s="20">
        <v>0</v>
      </c>
      <c r="AA1491" s="20">
        <v>0</v>
      </c>
      <c r="AB1491" s="20">
        <v>0</v>
      </c>
      <c r="AC1491" s="20">
        <v>0</v>
      </c>
      <c r="AD1491" s="20">
        <v>0</v>
      </c>
      <c r="AE1491" s="20">
        <v>0</v>
      </c>
      <c r="AF1491" s="20">
        <v>0</v>
      </c>
      <c r="AG1491" s="20">
        <v>0</v>
      </c>
      <c r="AH1491" s="20">
        <v>144.41</v>
      </c>
      <c r="AI1491" s="20">
        <v>0</v>
      </c>
      <c r="AJ1491" s="20">
        <v>0</v>
      </c>
      <c r="AK1491" s="20">
        <v>0</v>
      </c>
      <c r="AL1491" s="20">
        <v>0</v>
      </c>
      <c r="AM1491" s="20">
        <v>0</v>
      </c>
      <c r="AN1491" s="20">
        <v>0</v>
      </c>
      <c r="AO1491" s="20">
        <v>0</v>
      </c>
      <c r="AP1491" s="20">
        <v>0</v>
      </c>
      <c r="AQ1491" s="20">
        <v>0</v>
      </c>
      <c r="AR1491" s="20">
        <v>0</v>
      </c>
      <c r="AS1491" s="20">
        <v>0</v>
      </c>
      <c r="AT1491" s="11">
        <f t="shared" si="23"/>
        <v>3273.8500000000004</v>
      </c>
      <c r="AU1491" s="20">
        <v>0</v>
      </c>
      <c r="AV1491" s="20">
        <v>0</v>
      </c>
      <c r="AW1491" s="21">
        <v>104</v>
      </c>
      <c r="AX1491" s="21">
        <v>147</v>
      </c>
      <c r="AY1491" s="20">
        <v>271431.15999999997</v>
      </c>
      <c r="AZ1491" s="20">
        <v>271431.15999999997</v>
      </c>
      <c r="BA1491" s="22">
        <v>90</v>
      </c>
      <c r="BB1491" s="22">
        <v>76.182573879874397</v>
      </c>
      <c r="BC1491" s="22">
        <v>8.5</v>
      </c>
      <c r="BD1491" s="22"/>
      <c r="BE1491" s="18" t="s">
        <v>78</v>
      </c>
      <c r="BF1491" s="15"/>
      <c r="BG1491" s="18" t="s">
        <v>89</v>
      </c>
      <c r="BH1491" s="18" t="s">
        <v>90</v>
      </c>
      <c r="BI1491" s="18" t="s">
        <v>231</v>
      </c>
      <c r="BJ1491" s="18" t="s">
        <v>108</v>
      </c>
      <c r="BK1491" s="16" t="s">
        <v>1859</v>
      </c>
      <c r="BL1491" s="22">
        <v>229759.16</v>
      </c>
      <c r="BM1491" s="16" t="s">
        <v>1861</v>
      </c>
      <c r="BN1491" s="22"/>
      <c r="BO1491" s="23">
        <v>43825</v>
      </c>
      <c r="BP1491" s="23">
        <v>48299</v>
      </c>
      <c r="BQ1491" s="14" t="s">
        <v>1868</v>
      </c>
      <c r="BR1491" s="14" t="s">
        <v>1869</v>
      </c>
      <c r="BS1491" s="14" t="s">
        <v>87</v>
      </c>
      <c r="BT1491" s="14" t="s">
        <v>87</v>
      </c>
      <c r="BU1491" s="22">
        <v>0</v>
      </c>
      <c r="BV1491" s="22">
        <v>0</v>
      </c>
      <c r="BW1491" s="22">
        <v>0</v>
      </c>
    </row>
    <row r="1492" spans="1:75" s="1" customFormat="1" ht="18.2" customHeight="1" x14ac:dyDescent="0.15">
      <c r="A1492" s="6">
        <v>1487</v>
      </c>
      <c r="B1492" s="7" t="s">
        <v>75</v>
      </c>
      <c r="C1492" s="7" t="s">
        <v>76</v>
      </c>
      <c r="D1492" s="8">
        <v>45110</v>
      </c>
      <c r="E1492" s="9" t="s">
        <v>2225</v>
      </c>
      <c r="F1492" s="10">
        <v>0</v>
      </c>
      <c r="G1492" s="10">
        <v>0</v>
      </c>
      <c r="H1492" s="11">
        <v>124419.69</v>
      </c>
      <c r="I1492" s="11">
        <v>0</v>
      </c>
      <c r="J1492" s="11">
        <v>0</v>
      </c>
      <c r="K1492" s="11">
        <v>124419.69</v>
      </c>
      <c r="L1492" s="11">
        <v>1092.02</v>
      </c>
      <c r="M1492" s="11">
        <v>0</v>
      </c>
      <c r="N1492" s="11">
        <v>0</v>
      </c>
      <c r="O1492" s="11">
        <v>1092.02</v>
      </c>
      <c r="P1492" s="11">
        <v>665.09</v>
      </c>
      <c r="Q1492" s="11">
        <v>0</v>
      </c>
      <c r="R1492" s="11">
        <v>122662.58</v>
      </c>
      <c r="S1492" s="11">
        <v>0</v>
      </c>
      <c r="T1492" s="11">
        <v>1036.83</v>
      </c>
      <c r="U1492" s="11">
        <v>0</v>
      </c>
      <c r="V1492" s="11">
        <v>0</v>
      </c>
      <c r="W1492" s="11">
        <v>1036.83</v>
      </c>
      <c r="X1492" s="11">
        <v>0</v>
      </c>
      <c r="Y1492" s="11">
        <v>0</v>
      </c>
      <c r="Z1492" s="11">
        <v>0</v>
      </c>
      <c r="AA1492" s="11">
        <v>0</v>
      </c>
      <c r="AB1492" s="11">
        <v>0</v>
      </c>
      <c r="AC1492" s="11">
        <v>0</v>
      </c>
      <c r="AD1492" s="11">
        <v>0</v>
      </c>
      <c r="AE1492" s="11">
        <v>0</v>
      </c>
      <c r="AF1492" s="11">
        <v>0</v>
      </c>
      <c r="AG1492" s="11">
        <v>0</v>
      </c>
      <c r="AH1492" s="11">
        <v>100.29</v>
      </c>
      <c r="AI1492" s="11">
        <v>0</v>
      </c>
      <c r="AJ1492" s="11">
        <v>0</v>
      </c>
      <c r="AK1492" s="11">
        <v>0</v>
      </c>
      <c r="AL1492" s="11">
        <v>0</v>
      </c>
      <c r="AM1492" s="11">
        <v>0</v>
      </c>
      <c r="AN1492" s="11">
        <v>0</v>
      </c>
      <c r="AO1492" s="11">
        <v>0</v>
      </c>
      <c r="AP1492" s="11">
        <v>6.96</v>
      </c>
      <c r="AQ1492" s="11">
        <v>0</v>
      </c>
      <c r="AR1492" s="11">
        <v>6.1</v>
      </c>
      <c r="AS1492" s="11">
        <v>0</v>
      </c>
      <c r="AT1492" s="11">
        <f t="shared" si="23"/>
        <v>2895.09</v>
      </c>
      <c r="AU1492" s="11">
        <v>0</v>
      </c>
      <c r="AV1492" s="11">
        <v>0</v>
      </c>
      <c r="AW1492" s="12">
        <v>89</v>
      </c>
      <c r="AX1492" s="12">
        <v>131</v>
      </c>
      <c r="AY1492" s="11">
        <v>225000</v>
      </c>
      <c r="AZ1492" s="11">
        <v>160305.99</v>
      </c>
      <c r="BA1492" s="13">
        <v>95</v>
      </c>
      <c r="BB1492" s="13">
        <v>72.6918881820948</v>
      </c>
      <c r="BC1492" s="13">
        <v>10</v>
      </c>
      <c r="BD1492" s="13"/>
      <c r="BE1492" s="9" t="s">
        <v>78</v>
      </c>
      <c r="BF1492" s="6"/>
      <c r="BG1492" s="9" t="s">
        <v>241</v>
      </c>
      <c r="BH1492" s="9" t="s">
        <v>383</v>
      </c>
      <c r="BI1492" s="9" t="s">
        <v>821</v>
      </c>
      <c r="BJ1492" s="9" t="s">
        <v>108</v>
      </c>
      <c r="BK1492" s="7" t="s">
        <v>1859</v>
      </c>
      <c r="BL1492" s="13">
        <v>122662.58</v>
      </c>
      <c r="BM1492" s="7" t="s">
        <v>1861</v>
      </c>
      <c r="BN1492" s="13"/>
      <c r="BO1492" s="14">
        <v>43854</v>
      </c>
      <c r="BP1492" s="14">
        <v>47841</v>
      </c>
      <c r="BQ1492" s="14" t="s">
        <v>1868</v>
      </c>
      <c r="BR1492" s="14" t="s">
        <v>1869</v>
      </c>
      <c r="BS1492" s="14" t="s">
        <v>87</v>
      </c>
      <c r="BT1492" s="14" t="s">
        <v>87</v>
      </c>
      <c r="BU1492" s="13">
        <v>0</v>
      </c>
      <c r="BV1492" s="13">
        <v>0</v>
      </c>
      <c r="BW1492" s="13">
        <v>0</v>
      </c>
    </row>
    <row r="1493" spans="1:75" s="1" customFormat="1" ht="18.2" customHeight="1" x14ac:dyDescent="0.15">
      <c r="A1493" s="15">
        <v>1488</v>
      </c>
      <c r="B1493" s="16" t="s">
        <v>75</v>
      </c>
      <c r="C1493" s="16" t="s">
        <v>76</v>
      </c>
      <c r="D1493" s="17">
        <v>45110</v>
      </c>
      <c r="E1493" s="18" t="s">
        <v>2226</v>
      </c>
      <c r="F1493" s="19">
        <v>0</v>
      </c>
      <c r="G1493" s="19">
        <v>0</v>
      </c>
      <c r="H1493" s="20">
        <v>186329.16</v>
      </c>
      <c r="I1493" s="20">
        <v>0</v>
      </c>
      <c r="J1493" s="20">
        <v>0</v>
      </c>
      <c r="K1493" s="20">
        <v>186329.16</v>
      </c>
      <c r="L1493" s="20">
        <v>2408.75</v>
      </c>
      <c r="M1493" s="20">
        <v>0</v>
      </c>
      <c r="N1493" s="20">
        <v>0</v>
      </c>
      <c r="O1493" s="20">
        <v>2408.75</v>
      </c>
      <c r="P1493" s="20">
        <v>0</v>
      </c>
      <c r="Q1493" s="20">
        <v>0</v>
      </c>
      <c r="R1493" s="20">
        <v>183920.41</v>
      </c>
      <c r="S1493" s="20">
        <v>0</v>
      </c>
      <c r="T1493" s="20">
        <v>1546.53</v>
      </c>
      <c r="U1493" s="20">
        <v>0</v>
      </c>
      <c r="V1493" s="20">
        <v>0</v>
      </c>
      <c r="W1493" s="20">
        <v>1546.53</v>
      </c>
      <c r="X1493" s="20">
        <v>0</v>
      </c>
      <c r="Y1493" s="20">
        <v>0</v>
      </c>
      <c r="Z1493" s="20">
        <v>0</v>
      </c>
      <c r="AA1493" s="20">
        <v>0</v>
      </c>
      <c r="AB1493" s="20">
        <v>0</v>
      </c>
      <c r="AC1493" s="20">
        <v>0</v>
      </c>
      <c r="AD1493" s="20">
        <v>0</v>
      </c>
      <c r="AE1493" s="20">
        <v>0</v>
      </c>
      <c r="AF1493" s="20">
        <v>0</v>
      </c>
      <c r="AG1493" s="20">
        <v>0</v>
      </c>
      <c r="AH1493" s="20">
        <v>174.47</v>
      </c>
      <c r="AI1493" s="20">
        <v>0</v>
      </c>
      <c r="AJ1493" s="20">
        <v>0</v>
      </c>
      <c r="AK1493" s="20">
        <v>0</v>
      </c>
      <c r="AL1493" s="20">
        <v>0</v>
      </c>
      <c r="AM1493" s="20">
        <v>0</v>
      </c>
      <c r="AN1493" s="20">
        <v>0</v>
      </c>
      <c r="AO1493" s="20">
        <v>0</v>
      </c>
      <c r="AP1493" s="20">
        <v>4300</v>
      </c>
      <c r="AQ1493" s="20">
        <v>0</v>
      </c>
      <c r="AR1493" s="20">
        <v>4129.75</v>
      </c>
      <c r="AS1493" s="20">
        <v>0</v>
      </c>
      <c r="AT1493" s="11">
        <f t="shared" si="23"/>
        <v>4300</v>
      </c>
      <c r="AU1493" s="20">
        <v>0</v>
      </c>
      <c r="AV1493" s="20">
        <v>0</v>
      </c>
      <c r="AW1493" s="21">
        <v>59</v>
      </c>
      <c r="AX1493" s="21">
        <v>153</v>
      </c>
      <c r="AY1493" s="20">
        <v>327966</v>
      </c>
      <c r="AZ1493" s="20">
        <v>327966</v>
      </c>
      <c r="BA1493" s="22">
        <v>90</v>
      </c>
      <c r="BB1493" s="22">
        <v>50.471197929053602</v>
      </c>
      <c r="BC1493" s="22">
        <v>9.9600000000000009</v>
      </c>
      <c r="BD1493" s="22"/>
      <c r="BE1493" s="18" t="s">
        <v>78</v>
      </c>
      <c r="BF1493" s="15"/>
      <c r="BG1493" s="18" t="s">
        <v>89</v>
      </c>
      <c r="BH1493" s="18" t="s">
        <v>90</v>
      </c>
      <c r="BI1493" s="18" t="s">
        <v>176</v>
      </c>
      <c r="BJ1493" s="18" t="s">
        <v>108</v>
      </c>
      <c r="BK1493" s="16" t="s">
        <v>1859</v>
      </c>
      <c r="BL1493" s="22">
        <v>183920.41</v>
      </c>
      <c r="BM1493" s="16" t="s">
        <v>1861</v>
      </c>
      <c r="BN1493" s="22"/>
      <c r="BO1493" s="23">
        <v>42256</v>
      </c>
      <c r="BP1493" s="23">
        <v>46913</v>
      </c>
      <c r="BQ1493" s="14" t="s">
        <v>1868</v>
      </c>
      <c r="BR1493" s="14" t="s">
        <v>1869</v>
      </c>
      <c r="BS1493" s="14" t="s">
        <v>87</v>
      </c>
      <c r="BT1493" s="14" t="s">
        <v>87</v>
      </c>
      <c r="BU1493" s="22">
        <v>0</v>
      </c>
      <c r="BV1493" s="22">
        <v>0</v>
      </c>
      <c r="BW1493" s="22">
        <v>0</v>
      </c>
    </row>
    <row r="1494" spans="1:75" s="1" customFormat="1" ht="18.2" customHeight="1" x14ac:dyDescent="0.15">
      <c r="A1494" s="6">
        <v>1489</v>
      </c>
      <c r="B1494" s="7" t="s">
        <v>75</v>
      </c>
      <c r="C1494" s="7" t="s">
        <v>76</v>
      </c>
      <c r="D1494" s="8">
        <v>45110</v>
      </c>
      <c r="E1494" s="9" t="s">
        <v>2227</v>
      </c>
      <c r="F1494" s="10">
        <v>1</v>
      </c>
      <c r="G1494" s="10">
        <v>0</v>
      </c>
      <c r="H1494" s="11">
        <v>293756.84000000003</v>
      </c>
      <c r="I1494" s="11">
        <v>0</v>
      </c>
      <c r="J1494" s="11">
        <v>0</v>
      </c>
      <c r="K1494" s="11">
        <v>293756.84000000003</v>
      </c>
      <c r="L1494" s="11">
        <v>3718.57</v>
      </c>
      <c r="M1494" s="11">
        <v>0</v>
      </c>
      <c r="N1494" s="11">
        <v>0</v>
      </c>
      <c r="O1494" s="11">
        <v>719.22</v>
      </c>
      <c r="P1494" s="11">
        <v>0</v>
      </c>
      <c r="Q1494" s="11">
        <v>0</v>
      </c>
      <c r="R1494" s="11">
        <v>293037.62</v>
      </c>
      <c r="S1494" s="11">
        <v>0</v>
      </c>
      <c r="T1494" s="11">
        <v>2438.1799999999998</v>
      </c>
      <c r="U1494" s="11">
        <v>0</v>
      </c>
      <c r="V1494" s="11">
        <v>0</v>
      </c>
      <c r="W1494" s="11">
        <v>2438.1799999999998</v>
      </c>
      <c r="X1494" s="11">
        <v>0</v>
      </c>
      <c r="Y1494" s="11">
        <v>0</v>
      </c>
      <c r="Z1494" s="11">
        <v>0</v>
      </c>
      <c r="AA1494" s="11">
        <v>0</v>
      </c>
      <c r="AB1494" s="11">
        <v>0</v>
      </c>
      <c r="AC1494" s="11">
        <v>0</v>
      </c>
      <c r="AD1494" s="11">
        <v>0</v>
      </c>
      <c r="AE1494" s="11">
        <v>0</v>
      </c>
      <c r="AF1494" s="11">
        <v>0</v>
      </c>
      <c r="AG1494" s="11">
        <v>0</v>
      </c>
      <c r="AH1494" s="11">
        <v>272.60000000000002</v>
      </c>
      <c r="AI1494" s="11">
        <v>0</v>
      </c>
      <c r="AJ1494" s="11">
        <v>0</v>
      </c>
      <c r="AK1494" s="11">
        <v>0</v>
      </c>
      <c r="AL1494" s="11">
        <v>0</v>
      </c>
      <c r="AM1494" s="11">
        <v>0</v>
      </c>
      <c r="AN1494" s="11">
        <v>0</v>
      </c>
      <c r="AO1494" s="11">
        <v>0</v>
      </c>
      <c r="AP1494" s="11">
        <v>0</v>
      </c>
      <c r="AQ1494" s="11">
        <v>0</v>
      </c>
      <c r="AR1494" s="11">
        <v>0</v>
      </c>
      <c r="AS1494" s="11">
        <v>0</v>
      </c>
      <c r="AT1494" s="11">
        <f t="shared" si="23"/>
        <v>3430</v>
      </c>
      <c r="AU1494" s="11">
        <v>2999.35</v>
      </c>
      <c r="AV1494" s="11">
        <v>0</v>
      </c>
      <c r="AW1494" s="12">
        <v>60</v>
      </c>
      <c r="AX1494" s="12">
        <v>154</v>
      </c>
      <c r="AY1494" s="11">
        <v>512412.46</v>
      </c>
      <c r="AZ1494" s="11">
        <v>512412.46</v>
      </c>
      <c r="BA1494" s="13">
        <v>90</v>
      </c>
      <c r="BB1494" s="13">
        <v>51.4690563925787</v>
      </c>
      <c r="BC1494" s="13">
        <v>9.9600000000000009</v>
      </c>
      <c r="BD1494" s="13"/>
      <c r="BE1494" s="9" t="s">
        <v>78</v>
      </c>
      <c r="BF1494" s="6"/>
      <c r="BG1494" s="9" t="s">
        <v>300</v>
      </c>
      <c r="BH1494" s="9" t="s">
        <v>301</v>
      </c>
      <c r="BI1494" s="9" t="s">
        <v>567</v>
      </c>
      <c r="BJ1494" s="9" t="s">
        <v>95</v>
      </c>
      <c r="BK1494" s="7" t="s">
        <v>1859</v>
      </c>
      <c r="BL1494" s="13">
        <v>293037.62</v>
      </c>
      <c r="BM1494" s="7" t="s">
        <v>1861</v>
      </c>
      <c r="BN1494" s="13"/>
      <c r="BO1494" s="14">
        <v>42265</v>
      </c>
      <c r="BP1494" s="14">
        <v>46952</v>
      </c>
      <c r="BQ1494" s="14" t="s">
        <v>1868</v>
      </c>
      <c r="BR1494" s="14" t="s">
        <v>1869</v>
      </c>
      <c r="BS1494" s="14" t="s">
        <v>87</v>
      </c>
      <c r="BT1494" s="14" t="s">
        <v>87</v>
      </c>
      <c r="BU1494" s="13">
        <v>0</v>
      </c>
      <c r="BV1494" s="13">
        <v>0</v>
      </c>
      <c r="BW1494" s="13">
        <v>0</v>
      </c>
    </row>
    <row r="1495" spans="1:75" s="1" customFormat="1" ht="18.2" customHeight="1" x14ac:dyDescent="0.15">
      <c r="A1495" s="15">
        <v>1490</v>
      </c>
      <c r="B1495" s="16" t="s">
        <v>75</v>
      </c>
      <c r="C1495" s="16" t="s">
        <v>76</v>
      </c>
      <c r="D1495" s="17">
        <v>45110</v>
      </c>
      <c r="E1495" s="18" t="s">
        <v>2228</v>
      </c>
      <c r="F1495" s="19">
        <v>0</v>
      </c>
      <c r="G1495" s="19">
        <v>1</v>
      </c>
      <c r="H1495" s="20">
        <v>252970.05</v>
      </c>
      <c r="I1495" s="20">
        <v>2256.98</v>
      </c>
      <c r="J1495" s="20">
        <v>0</v>
      </c>
      <c r="K1495" s="20">
        <v>255227.03</v>
      </c>
      <c r="L1495" s="20">
        <v>2275.79</v>
      </c>
      <c r="M1495" s="20">
        <v>0</v>
      </c>
      <c r="N1495" s="20">
        <v>2256.98</v>
      </c>
      <c r="O1495" s="20">
        <v>2275.79</v>
      </c>
      <c r="P1495" s="20">
        <v>0</v>
      </c>
      <c r="Q1495" s="20">
        <v>0</v>
      </c>
      <c r="R1495" s="20">
        <v>250694.26</v>
      </c>
      <c r="S1495" s="20">
        <v>2126.89</v>
      </c>
      <c r="T1495" s="20">
        <v>2108.08</v>
      </c>
      <c r="U1495" s="20">
        <v>0</v>
      </c>
      <c r="V1495" s="20">
        <v>2126.89</v>
      </c>
      <c r="W1495" s="20">
        <v>2108.08</v>
      </c>
      <c r="X1495" s="20">
        <v>0</v>
      </c>
      <c r="Y1495" s="20">
        <v>0</v>
      </c>
      <c r="Z1495" s="20">
        <v>0</v>
      </c>
      <c r="AA1495" s="20">
        <v>0</v>
      </c>
      <c r="AB1495" s="20">
        <v>0</v>
      </c>
      <c r="AC1495" s="20">
        <v>0</v>
      </c>
      <c r="AD1495" s="20">
        <v>0</v>
      </c>
      <c r="AE1495" s="20">
        <v>0</v>
      </c>
      <c r="AF1495" s="20">
        <v>0</v>
      </c>
      <c r="AG1495" s="20">
        <v>0</v>
      </c>
      <c r="AH1495" s="20">
        <v>166.6</v>
      </c>
      <c r="AI1495" s="20">
        <v>0</v>
      </c>
      <c r="AJ1495" s="20">
        <v>0</v>
      </c>
      <c r="AK1495" s="20">
        <v>0</v>
      </c>
      <c r="AL1495" s="20">
        <v>350</v>
      </c>
      <c r="AM1495" s="20">
        <v>0</v>
      </c>
      <c r="AN1495" s="20">
        <v>0</v>
      </c>
      <c r="AO1495" s="20">
        <v>166.6</v>
      </c>
      <c r="AP1495" s="20">
        <v>0</v>
      </c>
      <c r="AQ1495" s="20">
        <v>0</v>
      </c>
      <c r="AR1495" s="20">
        <v>0</v>
      </c>
      <c r="AS1495" s="20">
        <v>0</v>
      </c>
      <c r="AT1495" s="11">
        <f t="shared" si="23"/>
        <v>9450.94</v>
      </c>
      <c r="AU1495" s="20">
        <v>0</v>
      </c>
      <c r="AV1495" s="20">
        <v>0</v>
      </c>
      <c r="AW1495" s="21">
        <v>78</v>
      </c>
      <c r="AX1495" s="21">
        <v>121</v>
      </c>
      <c r="AY1495" s="20">
        <v>313157.88</v>
      </c>
      <c r="AZ1495" s="20">
        <v>313157.88</v>
      </c>
      <c r="BA1495" s="22">
        <v>89.999774000000002</v>
      </c>
      <c r="BB1495" s="22">
        <v>72.0480887886239</v>
      </c>
      <c r="BC1495" s="22">
        <v>10</v>
      </c>
      <c r="BD1495" s="22"/>
      <c r="BE1495" s="18" t="s">
        <v>78</v>
      </c>
      <c r="BF1495" s="15"/>
      <c r="BG1495" s="18" t="s">
        <v>241</v>
      </c>
      <c r="BH1495" s="18" t="s">
        <v>383</v>
      </c>
      <c r="BI1495" s="18" t="s">
        <v>427</v>
      </c>
      <c r="BJ1495" s="18" t="s">
        <v>108</v>
      </c>
      <c r="BK1495" s="16" t="s">
        <v>1859</v>
      </c>
      <c r="BL1495" s="22">
        <v>250694.26</v>
      </c>
      <c r="BM1495" s="16" t="s">
        <v>1861</v>
      </c>
      <c r="BN1495" s="22"/>
      <c r="BO1495" s="23">
        <v>43825</v>
      </c>
      <c r="BP1495" s="23">
        <v>47509</v>
      </c>
      <c r="BQ1495" s="14" t="s">
        <v>1868</v>
      </c>
      <c r="BR1495" s="14" t="s">
        <v>1869</v>
      </c>
      <c r="BS1495" s="14" t="s">
        <v>87</v>
      </c>
      <c r="BT1495" s="14" t="s">
        <v>87</v>
      </c>
      <c r="BU1495" s="22">
        <v>0</v>
      </c>
      <c r="BV1495" s="22">
        <v>0</v>
      </c>
      <c r="BW1495" s="22">
        <v>0</v>
      </c>
    </row>
    <row r="1496" spans="1:75" s="1" customFormat="1" ht="18.2" customHeight="1" x14ac:dyDescent="0.15">
      <c r="A1496" s="6">
        <v>1491</v>
      </c>
      <c r="B1496" s="7" t="s">
        <v>75</v>
      </c>
      <c r="C1496" s="7" t="s">
        <v>76</v>
      </c>
      <c r="D1496" s="8">
        <v>45110</v>
      </c>
      <c r="E1496" s="9" t="s">
        <v>2229</v>
      </c>
      <c r="F1496" s="10">
        <v>0</v>
      </c>
      <c r="G1496" s="10">
        <v>0</v>
      </c>
      <c r="H1496" s="11">
        <v>256433.23</v>
      </c>
      <c r="I1496" s="11">
        <v>0</v>
      </c>
      <c r="J1496" s="11">
        <v>0</v>
      </c>
      <c r="K1496" s="11">
        <v>256433.23</v>
      </c>
      <c r="L1496" s="11">
        <v>1957.55</v>
      </c>
      <c r="M1496" s="11">
        <v>0</v>
      </c>
      <c r="N1496" s="11">
        <v>0</v>
      </c>
      <c r="O1496" s="11">
        <v>1957.55</v>
      </c>
      <c r="P1496" s="11">
        <v>0</v>
      </c>
      <c r="Q1496" s="11">
        <v>0</v>
      </c>
      <c r="R1496" s="11">
        <v>254475.68</v>
      </c>
      <c r="S1496" s="11">
        <v>0</v>
      </c>
      <c r="T1496" s="11">
        <v>1816.4</v>
      </c>
      <c r="U1496" s="11">
        <v>0</v>
      </c>
      <c r="V1496" s="11">
        <v>0</v>
      </c>
      <c r="W1496" s="11">
        <v>1816.4</v>
      </c>
      <c r="X1496" s="11">
        <v>0</v>
      </c>
      <c r="Y1496" s="11">
        <v>0</v>
      </c>
      <c r="Z1496" s="11">
        <v>0</v>
      </c>
      <c r="AA1496" s="11">
        <v>0</v>
      </c>
      <c r="AB1496" s="11">
        <v>0</v>
      </c>
      <c r="AC1496" s="11">
        <v>0</v>
      </c>
      <c r="AD1496" s="11">
        <v>0</v>
      </c>
      <c r="AE1496" s="11">
        <v>0</v>
      </c>
      <c r="AF1496" s="11">
        <v>0</v>
      </c>
      <c r="AG1496" s="11">
        <v>0</v>
      </c>
      <c r="AH1496" s="11">
        <v>163.63999999999999</v>
      </c>
      <c r="AI1496" s="11">
        <v>0</v>
      </c>
      <c r="AJ1496" s="11">
        <v>0</v>
      </c>
      <c r="AK1496" s="11">
        <v>0</v>
      </c>
      <c r="AL1496" s="11">
        <v>0</v>
      </c>
      <c r="AM1496" s="11">
        <v>0</v>
      </c>
      <c r="AN1496" s="11">
        <v>0</v>
      </c>
      <c r="AO1496" s="11">
        <v>0</v>
      </c>
      <c r="AP1496" s="11">
        <v>73.260000000000005</v>
      </c>
      <c r="AQ1496" s="11">
        <v>0</v>
      </c>
      <c r="AR1496" s="11">
        <v>72.849999999999994</v>
      </c>
      <c r="AS1496" s="11">
        <v>0</v>
      </c>
      <c r="AT1496" s="11">
        <f t="shared" si="23"/>
        <v>3938</v>
      </c>
      <c r="AU1496" s="11">
        <v>0</v>
      </c>
      <c r="AV1496" s="11">
        <v>0</v>
      </c>
      <c r="AW1496" s="12">
        <v>92</v>
      </c>
      <c r="AX1496" s="12">
        <v>134</v>
      </c>
      <c r="AY1496" s="11">
        <v>307588.02</v>
      </c>
      <c r="AZ1496" s="11">
        <v>307588.02</v>
      </c>
      <c r="BA1496" s="13">
        <v>85</v>
      </c>
      <c r="BB1496" s="13">
        <v>70.322741438369405</v>
      </c>
      <c r="BC1496" s="13">
        <v>8.5</v>
      </c>
      <c r="BD1496" s="13"/>
      <c r="BE1496" s="9" t="s">
        <v>78</v>
      </c>
      <c r="BF1496" s="6"/>
      <c r="BG1496" s="9" t="s">
        <v>89</v>
      </c>
      <c r="BH1496" s="9" t="s">
        <v>90</v>
      </c>
      <c r="BI1496" s="9" t="s">
        <v>91</v>
      </c>
      <c r="BJ1496" s="9" t="s">
        <v>108</v>
      </c>
      <c r="BK1496" s="7" t="s">
        <v>1859</v>
      </c>
      <c r="BL1496" s="13">
        <v>254475.68</v>
      </c>
      <c r="BM1496" s="7" t="s">
        <v>1861</v>
      </c>
      <c r="BN1496" s="13"/>
      <c r="BO1496" s="14">
        <v>43854</v>
      </c>
      <c r="BP1496" s="14">
        <v>47931</v>
      </c>
      <c r="BQ1496" s="14" t="s">
        <v>1868</v>
      </c>
      <c r="BR1496" s="14" t="s">
        <v>1869</v>
      </c>
      <c r="BS1496" s="14" t="s">
        <v>87</v>
      </c>
      <c r="BT1496" s="14" t="s">
        <v>87</v>
      </c>
      <c r="BU1496" s="13">
        <v>0</v>
      </c>
      <c r="BV1496" s="13">
        <v>0</v>
      </c>
      <c r="BW1496" s="13">
        <v>0</v>
      </c>
    </row>
    <row r="1497" spans="1:75" s="1" customFormat="1" ht="18.2" customHeight="1" x14ac:dyDescent="0.15">
      <c r="A1497" s="15">
        <v>1492</v>
      </c>
      <c r="B1497" s="16" t="s">
        <v>75</v>
      </c>
      <c r="C1497" s="16" t="s">
        <v>76</v>
      </c>
      <c r="D1497" s="17">
        <v>45110</v>
      </c>
      <c r="E1497" s="18" t="s">
        <v>2230</v>
      </c>
      <c r="F1497" s="19">
        <v>0</v>
      </c>
      <c r="G1497" s="19">
        <v>0</v>
      </c>
      <c r="H1497" s="20">
        <v>236577.71</v>
      </c>
      <c r="I1497" s="20">
        <v>0</v>
      </c>
      <c r="J1497" s="20">
        <v>0</v>
      </c>
      <c r="K1497" s="20">
        <v>236577.71</v>
      </c>
      <c r="L1497" s="20">
        <v>990.45</v>
      </c>
      <c r="M1497" s="20">
        <v>0</v>
      </c>
      <c r="N1497" s="20">
        <v>0</v>
      </c>
      <c r="O1497" s="20">
        <v>990.45</v>
      </c>
      <c r="P1497" s="20">
        <v>0</v>
      </c>
      <c r="Q1497" s="20">
        <v>0</v>
      </c>
      <c r="R1497" s="20">
        <v>235587.26</v>
      </c>
      <c r="S1497" s="20">
        <v>0</v>
      </c>
      <c r="T1497" s="20">
        <v>1971.48</v>
      </c>
      <c r="U1497" s="20">
        <v>0</v>
      </c>
      <c r="V1497" s="20">
        <v>0</v>
      </c>
      <c r="W1497" s="20">
        <v>1971.48</v>
      </c>
      <c r="X1497" s="20">
        <v>0</v>
      </c>
      <c r="Y1497" s="20">
        <v>0</v>
      </c>
      <c r="Z1497" s="20">
        <v>0</v>
      </c>
      <c r="AA1497" s="20">
        <v>0</v>
      </c>
      <c r="AB1497" s="20">
        <v>0</v>
      </c>
      <c r="AC1497" s="20">
        <v>0</v>
      </c>
      <c r="AD1497" s="20">
        <v>0</v>
      </c>
      <c r="AE1497" s="20">
        <v>0</v>
      </c>
      <c r="AF1497" s="20">
        <v>0</v>
      </c>
      <c r="AG1497" s="20">
        <v>0</v>
      </c>
      <c r="AH1497" s="20">
        <v>139.38</v>
      </c>
      <c r="AI1497" s="20">
        <v>0</v>
      </c>
      <c r="AJ1497" s="20">
        <v>0</v>
      </c>
      <c r="AK1497" s="20">
        <v>0</v>
      </c>
      <c r="AL1497" s="20">
        <v>0</v>
      </c>
      <c r="AM1497" s="20">
        <v>0</v>
      </c>
      <c r="AN1497" s="20">
        <v>0</v>
      </c>
      <c r="AO1497" s="20">
        <v>0</v>
      </c>
      <c r="AP1497" s="20">
        <v>46.9</v>
      </c>
      <c r="AQ1497" s="20">
        <v>0</v>
      </c>
      <c r="AR1497" s="20">
        <v>48.21</v>
      </c>
      <c r="AS1497" s="20">
        <v>0</v>
      </c>
      <c r="AT1497" s="11">
        <f t="shared" si="23"/>
        <v>3100</v>
      </c>
      <c r="AU1497" s="20">
        <v>0</v>
      </c>
      <c r="AV1497" s="20">
        <v>0</v>
      </c>
      <c r="AW1497" s="21">
        <v>131</v>
      </c>
      <c r="AX1497" s="21">
        <v>173</v>
      </c>
      <c r="AY1497" s="20">
        <v>262000.01</v>
      </c>
      <c r="AZ1497" s="20">
        <v>262000.01</v>
      </c>
      <c r="BA1497" s="22">
        <v>68.015264000000002</v>
      </c>
      <c r="BB1497" s="22">
        <v>61.158507909738802</v>
      </c>
      <c r="BC1497" s="22">
        <v>10</v>
      </c>
      <c r="BD1497" s="22"/>
      <c r="BE1497" s="18" t="s">
        <v>78</v>
      </c>
      <c r="BF1497" s="15"/>
      <c r="BG1497" s="18" t="s">
        <v>371</v>
      </c>
      <c r="BH1497" s="18" t="s">
        <v>372</v>
      </c>
      <c r="BI1497" s="18" t="s">
        <v>373</v>
      </c>
      <c r="BJ1497" s="18" t="s">
        <v>108</v>
      </c>
      <c r="BK1497" s="16" t="s">
        <v>1859</v>
      </c>
      <c r="BL1497" s="22">
        <v>235587.26</v>
      </c>
      <c r="BM1497" s="16" t="s">
        <v>1861</v>
      </c>
      <c r="BN1497" s="22"/>
      <c r="BO1497" s="23">
        <v>43854</v>
      </c>
      <c r="BP1497" s="23">
        <v>49119</v>
      </c>
      <c r="BQ1497" s="14" t="s">
        <v>1868</v>
      </c>
      <c r="BR1497" s="14" t="s">
        <v>1869</v>
      </c>
      <c r="BS1497" s="14" t="s">
        <v>87</v>
      </c>
      <c r="BT1497" s="14" t="s">
        <v>87</v>
      </c>
      <c r="BU1497" s="22">
        <v>0</v>
      </c>
      <c r="BV1497" s="22">
        <v>0</v>
      </c>
      <c r="BW1497" s="22">
        <v>0</v>
      </c>
    </row>
    <row r="1498" spans="1:75" s="1" customFormat="1" ht="18.2" customHeight="1" x14ac:dyDescent="0.15">
      <c r="A1498" s="6">
        <v>1493</v>
      </c>
      <c r="B1498" s="7" t="s">
        <v>75</v>
      </c>
      <c r="C1498" s="7" t="s">
        <v>76</v>
      </c>
      <c r="D1498" s="8">
        <v>45110</v>
      </c>
      <c r="E1498" s="9" t="s">
        <v>2231</v>
      </c>
      <c r="F1498" s="10">
        <v>0</v>
      </c>
      <c r="G1498" s="10">
        <v>0</v>
      </c>
      <c r="H1498" s="11">
        <v>621010.19999999995</v>
      </c>
      <c r="I1498" s="11">
        <v>0</v>
      </c>
      <c r="J1498" s="11">
        <v>0</v>
      </c>
      <c r="K1498" s="11">
        <v>621010.19999999995</v>
      </c>
      <c r="L1498" s="11">
        <v>2701.07</v>
      </c>
      <c r="M1498" s="11">
        <v>0</v>
      </c>
      <c r="N1498" s="11">
        <v>0</v>
      </c>
      <c r="O1498" s="11">
        <v>2701.07</v>
      </c>
      <c r="P1498" s="11">
        <v>0</v>
      </c>
      <c r="Q1498" s="11">
        <v>0</v>
      </c>
      <c r="R1498" s="11">
        <v>618309.13</v>
      </c>
      <c r="S1498" s="11">
        <v>0</v>
      </c>
      <c r="T1498" s="11">
        <v>4864.58</v>
      </c>
      <c r="U1498" s="11">
        <v>0</v>
      </c>
      <c r="V1498" s="11">
        <v>0</v>
      </c>
      <c r="W1498" s="11">
        <v>4864.58</v>
      </c>
      <c r="X1498" s="11">
        <v>0</v>
      </c>
      <c r="Y1498" s="11">
        <v>0</v>
      </c>
      <c r="Z1498" s="11">
        <v>0</v>
      </c>
      <c r="AA1498" s="11">
        <v>0</v>
      </c>
      <c r="AB1498" s="11">
        <v>0</v>
      </c>
      <c r="AC1498" s="11">
        <v>0</v>
      </c>
      <c r="AD1498" s="11">
        <v>0</v>
      </c>
      <c r="AE1498" s="11">
        <v>0</v>
      </c>
      <c r="AF1498" s="11">
        <v>0</v>
      </c>
      <c r="AG1498" s="11">
        <v>0</v>
      </c>
      <c r="AH1498" s="11">
        <v>367.53</v>
      </c>
      <c r="AI1498" s="11">
        <v>0</v>
      </c>
      <c r="AJ1498" s="11">
        <v>0</v>
      </c>
      <c r="AK1498" s="11">
        <v>0</v>
      </c>
      <c r="AL1498" s="11">
        <v>0</v>
      </c>
      <c r="AM1498" s="11">
        <v>0</v>
      </c>
      <c r="AN1498" s="11">
        <v>0</v>
      </c>
      <c r="AO1498" s="11">
        <v>0</v>
      </c>
      <c r="AP1498" s="11">
        <v>227.94</v>
      </c>
      <c r="AQ1498" s="11">
        <v>0</v>
      </c>
      <c r="AR1498" s="11">
        <v>161.12</v>
      </c>
      <c r="AS1498" s="11">
        <v>0</v>
      </c>
      <c r="AT1498" s="11">
        <f t="shared" si="23"/>
        <v>8000</v>
      </c>
      <c r="AU1498" s="11">
        <v>0</v>
      </c>
      <c r="AV1498" s="11">
        <v>0</v>
      </c>
      <c r="AW1498" s="12">
        <v>131</v>
      </c>
      <c r="AX1498" s="12">
        <v>173</v>
      </c>
      <c r="AY1498" s="11">
        <v>690838</v>
      </c>
      <c r="AZ1498" s="11">
        <v>690838</v>
      </c>
      <c r="BA1498" s="13">
        <v>89.999999000000003</v>
      </c>
      <c r="BB1498" s="13">
        <v>80.551187227238302</v>
      </c>
      <c r="BC1498" s="13">
        <v>9.4</v>
      </c>
      <c r="BD1498" s="13"/>
      <c r="BE1498" s="9" t="s">
        <v>78</v>
      </c>
      <c r="BF1498" s="6"/>
      <c r="BG1498" s="9" t="s">
        <v>191</v>
      </c>
      <c r="BH1498" s="9" t="s">
        <v>554</v>
      </c>
      <c r="BI1498" s="9" t="s">
        <v>2232</v>
      </c>
      <c r="BJ1498" s="9" t="s">
        <v>108</v>
      </c>
      <c r="BK1498" s="7" t="s">
        <v>1859</v>
      </c>
      <c r="BL1498" s="13">
        <v>618309.13</v>
      </c>
      <c r="BM1498" s="7" t="s">
        <v>1861</v>
      </c>
      <c r="BN1498" s="13"/>
      <c r="BO1498" s="14">
        <v>43854</v>
      </c>
      <c r="BP1498" s="14">
        <v>49119</v>
      </c>
      <c r="BQ1498" s="14" t="s">
        <v>1868</v>
      </c>
      <c r="BR1498" s="14" t="s">
        <v>1869</v>
      </c>
      <c r="BS1498" s="14" t="s">
        <v>87</v>
      </c>
      <c r="BT1498" s="14" t="s">
        <v>87</v>
      </c>
      <c r="BU1498" s="13">
        <v>0</v>
      </c>
      <c r="BV1498" s="13">
        <v>0</v>
      </c>
      <c r="BW1498" s="13">
        <v>0</v>
      </c>
    </row>
    <row r="1499" spans="1:75" s="1" customFormat="1" ht="18.2" customHeight="1" x14ac:dyDescent="0.15">
      <c r="A1499" s="15">
        <v>1494</v>
      </c>
      <c r="B1499" s="16" t="s">
        <v>75</v>
      </c>
      <c r="C1499" s="16" t="s">
        <v>76</v>
      </c>
      <c r="D1499" s="17">
        <v>45110</v>
      </c>
      <c r="E1499" s="18" t="s">
        <v>2233</v>
      </c>
      <c r="F1499" s="19">
        <v>0</v>
      </c>
      <c r="G1499" s="19">
        <v>0</v>
      </c>
      <c r="H1499" s="20">
        <v>126927.02</v>
      </c>
      <c r="I1499" s="20">
        <v>0</v>
      </c>
      <c r="J1499" s="20">
        <v>0</v>
      </c>
      <c r="K1499" s="20">
        <v>126927.02</v>
      </c>
      <c r="L1499" s="20">
        <v>1396.66</v>
      </c>
      <c r="M1499" s="20">
        <v>0</v>
      </c>
      <c r="N1499" s="20">
        <v>0</v>
      </c>
      <c r="O1499" s="20">
        <v>1396.66</v>
      </c>
      <c r="P1499" s="20">
        <v>0</v>
      </c>
      <c r="Q1499" s="20">
        <v>0</v>
      </c>
      <c r="R1499" s="20">
        <v>125530.36</v>
      </c>
      <c r="S1499" s="20">
        <v>0</v>
      </c>
      <c r="T1499" s="20">
        <v>1053.49</v>
      </c>
      <c r="U1499" s="20">
        <v>0</v>
      </c>
      <c r="V1499" s="20">
        <v>0</v>
      </c>
      <c r="W1499" s="20">
        <v>1053.49</v>
      </c>
      <c r="X1499" s="20">
        <v>0</v>
      </c>
      <c r="Y1499" s="20">
        <v>0</v>
      </c>
      <c r="Z1499" s="20">
        <v>0</v>
      </c>
      <c r="AA1499" s="20">
        <v>0</v>
      </c>
      <c r="AB1499" s="20">
        <v>0</v>
      </c>
      <c r="AC1499" s="20">
        <v>0</v>
      </c>
      <c r="AD1499" s="20">
        <v>0</v>
      </c>
      <c r="AE1499" s="20">
        <v>0</v>
      </c>
      <c r="AF1499" s="20">
        <v>0</v>
      </c>
      <c r="AG1499" s="20">
        <v>0</v>
      </c>
      <c r="AH1499" s="20">
        <v>111.22</v>
      </c>
      <c r="AI1499" s="20">
        <v>0</v>
      </c>
      <c r="AJ1499" s="20">
        <v>0</v>
      </c>
      <c r="AK1499" s="20">
        <v>0</v>
      </c>
      <c r="AL1499" s="20">
        <v>0</v>
      </c>
      <c r="AM1499" s="20">
        <v>0</v>
      </c>
      <c r="AN1499" s="20">
        <v>0</v>
      </c>
      <c r="AO1499" s="20">
        <v>0</v>
      </c>
      <c r="AP1499" s="20">
        <v>0</v>
      </c>
      <c r="AQ1499" s="20">
        <v>0</v>
      </c>
      <c r="AR1499" s="20">
        <v>0</v>
      </c>
      <c r="AS1499" s="20">
        <v>0</v>
      </c>
      <c r="AT1499" s="11">
        <f t="shared" si="23"/>
        <v>2561.37</v>
      </c>
      <c r="AU1499" s="20">
        <v>0</v>
      </c>
      <c r="AV1499" s="20">
        <v>0</v>
      </c>
      <c r="AW1499" s="21">
        <v>67</v>
      </c>
      <c r="AX1499" s="21">
        <v>161</v>
      </c>
      <c r="AY1499" s="20">
        <v>209051.78</v>
      </c>
      <c r="AZ1499" s="20">
        <v>209051.78</v>
      </c>
      <c r="BA1499" s="22">
        <v>95</v>
      </c>
      <c r="BB1499" s="22">
        <v>57.045121548355098</v>
      </c>
      <c r="BC1499" s="22">
        <v>9.9600000000000009</v>
      </c>
      <c r="BD1499" s="22"/>
      <c r="BE1499" s="18" t="s">
        <v>78</v>
      </c>
      <c r="BF1499" s="15"/>
      <c r="BG1499" s="18" t="s">
        <v>89</v>
      </c>
      <c r="BH1499" s="18" t="s">
        <v>166</v>
      </c>
      <c r="BI1499" s="18" t="s">
        <v>682</v>
      </c>
      <c r="BJ1499" s="18" t="s">
        <v>108</v>
      </c>
      <c r="BK1499" s="16" t="s">
        <v>1859</v>
      </c>
      <c r="BL1499" s="22">
        <v>125530.36</v>
      </c>
      <c r="BM1499" s="16" t="s">
        <v>1861</v>
      </c>
      <c r="BN1499" s="22"/>
      <c r="BO1499" s="23">
        <v>42256</v>
      </c>
      <c r="BP1499" s="23">
        <v>47158</v>
      </c>
      <c r="BQ1499" s="14" t="s">
        <v>1862</v>
      </c>
      <c r="BR1499" s="14" t="s">
        <v>1863</v>
      </c>
      <c r="BS1499" s="14" t="s">
        <v>87</v>
      </c>
      <c r="BT1499" s="14" t="s">
        <v>87</v>
      </c>
      <c r="BU1499" s="22">
        <v>0</v>
      </c>
      <c r="BV1499" s="22">
        <v>0</v>
      </c>
      <c r="BW1499" s="22">
        <v>0</v>
      </c>
    </row>
    <row r="1500" spans="1:75" s="1" customFormat="1" ht="18.2" customHeight="1" x14ac:dyDescent="0.15">
      <c r="A1500" s="6">
        <v>1495</v>
      </c>
      <c r="B1500" s="7" t="s">
        <v>75</v>
      </c>
      <c r="C1500" s="7" t="s">
        <v>76</v>
      </c>
      <c r="D1500" s="8">
        <v>45110</v>
      </c>
      <c r="E1500" s="9" t="s">
        <v>2234</v>
      </c>
      <c r="F1500" s="10">
        <v>0</v>
      </c>
      <c r="G1500" s="10">
        <v>0</v>
      </c>
      <c r="H1500" s="11">
        <v>132544.35</v>
      </c>
      <c r="I1500" s="11">
        <v>0</v>
      </c>
      <c r="J1500" s="11">
        <v>0</v>
      </c>
      <c r="K1500" s="11">
        <v>132544.35</v>
      </c>
      <c r="L1500" s="11">
        <v>2441.59</v>
      </c>
      <c r="M1500" s="11">
        <v>0</v>
      </c>
      <c r="N1500" s="11">
        <v>0</v>
      </c>
      <c r="O1500" s="11">
        <v>2441.59</v>
      </c>
      <c r="P1500" s="11">
        <v>0</v>
      </c>
      <c r="Q1500" s="11">
        <v>0</v>
      </c>
      <c r="R1500" s="11">
        <v>130102.76</v>
      </c>
      <c r="S1500" s="11">
        <v>0</v>
      </c>
      <c r="T1500" s="11">
        <v>1100.1199999999999</v>
      </c>
      <c r="U1500" s="11">
        <v>0</v>
      </c>
      <c r="V1500" s="11">
        <v>0</v>
      </c>
      <c r="W1500" s="11">
        <v>1100.1199999999999</v>
      </c>
      <c r="X1500" s="11">
        <v>0</v>
      </c>
      <c r="Y1500" s="11">
        <v>0</v>
      </c>
      <c r="Z1500" s="11">
        <v>0</v>
      </c>
      <c r="AA1500" s="11">
        <v>0</v>
      </c>
      <c r="AB1500" s="11">
        <v>0</v>
      </c>
      <c r="AC1500" s="11">
        <v>0</v>
      </c>
      <c r="AD1500" s="11">
        <v>0</v>
      </c>
      <c r="AE1500" s="11">
        <v>0</v>
      </c>
      <c r="AF1500" s="11">
        <v>0</v>
      </c>
      <c r="AG1500" s="11">
        <v>0</v>
      </c>
      <c r="AH1500" s="11">
        <v>146.88999999999999</v>
      </c>
      <c r="AI1500" s="11">
        <v>0</v>
      </c>
      <c r="AJ1500" s="11">
        <v>0</v>
      </c>
      <c r="AK1500" s="11">
        <v>0</v>
      </c>
      <c r="AL1500" s="11">
        <v>0</v>
      </c>
      <c r="AM1500" s="11">
        <v>0</v>
      </c>
      <c r="AN1500" s="11">
        <v>0</v>
      </c>
      <c r="AO1500" s="11">
        <v>0</v>
      </c>
      <c r="AP1500" s="11">
        <v>0.2</v>
      </c>
      <c r="AQ1500" s="11">
        <v>0</v>
      </c>
      <c r="AR1500" s="11">
        <v>2.8</v>
      </c>
      <c r="AS1500" s="11">
        <v>0</v>
      </c>
      <c r="AT1500" s="11">
        <f t="shared" si="23"/>
        <v>3686</v>
      </c>
      <c r="AU1500" s="11">
        <v>0</v>
      </c>
      <c r="AV1500" s="11">
        <v>0</v>
      </c>
      <c r="AW1500" s="12">
        <v>44</v>
      </c>
      <c r="AX1500" s="12">
        <v>138</v>
      </c>
      <c r="AY1500" s="11">
        <v>276112.45</v>
      </c>
      <c r="AZ1500" s="11">
        <v>276112.45</v>
      </c>
      <c r="BA1500" s="13">
        <v>85.477941000000001</v>
      </c>
      <c r="BB1500" s="13">
        <v>40.276764206819202</v>
      </c>
      <c r="BC1500" s="13">
        <v>9.9600000000000009</v>
      </c>
      <c r="BD1500" s="13"/>
      <c r="BE1500" s="9" t="s">
        <v>78</v>
      </c>
      <c r="BF1500" s="6"/>
      <c r="BG1500" s="9" t="s">
        <v>300</v>
      </c>
      <c r="BH1500" s="9" t="s">
        <v>614</v>
      </c>
      <c r="BI1500" s="9" t="s">
        <v>615</v>
      </c>
      <c r="BJ1500" s="9" t="s">
        <v>108</v>
      </c>
      <c r="BK1500" s="7" t="s">
        <v>1859</v>
      </c>
      <c r="BL1500" s="13">
        <v>130102.76</v>
      </c>
      <c r="BM1500" s="7" t="s">
        <v>1861</v>
      </c>
      <c r="BN1500" s="13"/>
      <c r="BO1500" s="14">
        <v>42264</v>
      </c>
      <c r="BP1500" s="14">
        <v>46463</v>
      </c>
      <c r="BQ1500" s="14" t="s">
        <v>1868</v>
      </c>
      <c r="BR1500" s="14" t="s">
        <v>1869</v>
      </c>
      <c r="BS1500" s="14" t="s">
        <v>87</v>
      </c>
      <c r="BT1500" s="14" t="s">
        <v>87</v>
      </c>
      <c r="BU1500" s="13">
        <v>0</v>
      </c>
      <c r="BV1500" s="13">
        <v>0</v>
      </c>
      <c r="BW1500" s="13">
        <v>0</v>
      </c>
    </row>
    <row r="1501" spans="1:75" s="1" customFormat="1" ht="18.2" customHeight="1" x14ac:dyDescent="0.15">
      <c r="A1501" s="15">
        <v>1496</v>
      </c>
      <c r="B1501" s="16" t="s">
        <v>75</v>
      </c>
      <c r="C1501" s="16" t="s">
        <v>76</v>
      </c>
      <c r="D1501" s="17">
        <v>45110</v>
      </c>
      <c r="E1501" s="18" t="s">
        <v>2235</v>
      </c>
      <c r="F1501" s="19">
        <v>3</v>
      </c>
      <c r="G1501" s="19">
        <v>2</v>
      </c>
      <c r="H1501" s="20">
        <v>835037.63</v>
      </c>
      <c r="I1501" s="20">
        <v>4134.91</v>
      </c>
      <c r="J1501" s="20">
        <v>0</v>
      </c>
      <c r="K1501" s="20">
        <v>839172.54</v>
      </c>
      <c r="L1501" s="20">
        <v>3495.92</v>
      </c>
      <c r="M1501" s="20">
        <v>0</v>
      </c>
      <c r="N1501" s="20">
        <v>0</v>
      </c>
      <c r="O1501" s="20">
        <v>0</v>
      </c>
      <c r="P1501" s="20">
        <v>0</v>
      </c>
      <c r="Q1501" s="20">
        <v>0</v>
      </c>
      <c r="R1501" s="20">
        <v>839172.54</v>
      </c>
      <c r="S1501" s="20">
        <v>6987.54</v>
      </c>
      <c r="T1501" s="20">
        <v>6958.65</v>
      </c>
      <c r="U1501" s="20">
        <v>0</v>
      </c>
      <c r="V1501" s="20">
        <v>0</v>
      </c>
      <c r="W1501" s="20">
        <v>0</v>
      </c>
      <c r="X1501" s="20">
        <v>0</v>
      </c>
      <c r="Y1501" s="20">
        <v>0</v>
      </c>
      <c r="Z1501" s="20">
        <v>13946.19</v>
      </c>
      <c r="AA1501" s="20">
        <v>0</v>
      </c>
      <c r="AB1501" s="20">
        <v>0</v>
      </c>
      <c r="AC1501" s="20">
        <v>0</v>
      </c>
      <c r="AD1501" s="20">
        <v>0</v>
      </c>
      <c r="AE1501" s="20">
        <v>0</v>
      </c>
      <c r="AF1501" s="20">
        <v>0</v>
      </c>
      <c r="AG1501" s="20">
        <v>0</v>
      </c>
      <c r="AH1501" s="20">
        <v>0</v>
      </c>
      <c r="AI1501" s="20">
        <v>0</v>
      </c>
      <c r="AJ1501" s="20">
        <v>0</v>
      </c>
      <c r="AK1501" s="20">
        <v>0</v>
      </c>
      <c r="AL1501" s="20">
        <v>0</v>
      </c>
      <c r="AM1501" s="20">
        <v>0</v>
      </c>
      <c r="AN1501" s="20">
        <v>0</v>
      </c>
      <c r="AO1501" s="20">
        <v>0</v>
      </c>
      <c r="AP1501" s="20">
        <v>0</v>
      </c>
      <c r="AQ1501" s="20">
        <v>0</v>
      </c>
      <c r="AR1501" s="20">
        <v>0</v>
      </c>
      <c r="AS1501" s="20">
        <v>0</v>
      </c>
      <c r="AT1501" s="11">
        <f t="shared" si="23"/>
        <v>0</v>
      </c>
      <c r="AU1501" s="20">
        <v>7630.83</v>
      </c>
      <c r="AV1501" s="20">
        <v>13946.19</v>
      </c>
      <c r="AW1501" s="21">
        <v>131</v>
      </c>
      <c r="AX1501" s="21">
        <v>173</v>
      </c>
      <c r="AY1501" s="20">
        <v>924769</v>
      </c>
      <c r="AZ1501" s="20">
        <v>924769</v>
      </c>
      <c r="BA1501" s="22">
        <v>84.999999000000003</v>
      </c>
      <c r="BB1501" s="22">
        <v>77.132413673930998</v>
      </c>
      <c r="BC1501" s="22">
        <v>10</v>
      </c>
      <c r="BD1501" s="22"/>
      <c r="BE1501" s="18" t="s">
        <v>78</v>
      </c>
      <c r="BF1501" s="15"/>
      <c r="BG1501" s="18" t="s">
        <v>241</v>
      </c>
      <c r="BH1501" s="18" t="s">
        <v>383</v>
      </c>
      <c r="BI1501" s="18" t="s">
        <v>427</v>
      </c>
      <c r="BJ1501" s="18" t="s">
        <v>95</v>
      </c>
      <c r="BK1501" s="16" t="s">
        <v>1859</v>
      </c>
      <c r="BL1501" s="22">
        <v>839172.54</v>
      </c>
      <c r="BM1501" s="16" t="s">
        <v>1861</v>
      </c>
      <c r="BN1501" s="22"/>
      <c r="BO1501" s="23">
        <v>43854</v>
      </c>
      <c r="BP1501" s="23">
        <v>49119</v>
      </c>
      <c r="BQ1501" s="14" t="s">
        <v>1868</v>
      </c>
      <c r="BR1501" s="14" t="s">
        <v>1869</v>
      </c>
      <c r="BS1501" s="14" t="s">
        <v>87</v>
      </c>
      <c r="BT1501" s="14" t="s">
        <v>87</v>
      </c>
      <c r="BU1501" s="22">
        <v>983.94</v>
      </c>
      <c r="BV1501" s="22">
        <v>0</v>
      </c>
      <c r="BW1501" s="22">
        <v>0</v>
      </c>
    </row>
    <row r="1502" spans="1:75" s="1" customFormat="1" ht="18.2" customHeight="1" x14ac:dyDescent="0.15">
      <c r="A1502" s="6">
        <v>1497</v>
      </c>
      <c r="B1502" s="7" t="s">
        <v>75</v>
      </c>
      <c r="C1502" s="7" t="s">
        <v>76</v>
      </c>
      <c r="D1502" s="8">
        <v>45110</v>
      </c>
      <c r="E1502" s="9" t="s">
        <v>2236</v>
      </c>
      <c r="F1502" s="10">
        <v>0</v>
      </c>
      <c r="G1502" s="10">
        <v>0</v>
      </c>
      <c r="H1502" s="11">
        <v>266709.17</v>
      </c>
      <c r="I1502" s="11">
        <v>0</v>
      </c>
      <c r="J1502" s="11">
        <v>0</v>
      </c>
      <c r="K1502" s="11">
        <v>266709.17</v>
      </c>
      <c r="L1502" s="11">
        <v>1116.5899999999999</v>
      </c>
      <c r="M1502" s="11">
        <v>0</v>
      </c>
      <c r="N1502" s="11">
        <v>0</v>
      </c>
      <c r="O1502" s="11">
        <v>1116.5899999999999</v>
      </c>
      <c r="P1502" s="11">
        <v>0</v>
      </c>
      <c r="Q1502" s="11">
        <v>0</v>
      </c>
      <c r="R1502" s="11">
        <v>265592.58</v>
      </c>
      <c r="S1502" s="11">
        <v>0</v>
      </c>
      <c r="T1502" s="11">
        <v>2222.58</v>
      </c>
      <c r="U1502" s="11">
        <v>0</v>
      </c>
      <c r="V1502" s="11">
        <v>0</v>
      </c>
      <c r="W1502" s="11">
        <v>2222.58</v>
      </c>
      <c r="X1502" s="11">
        <v>0</v>
      </c>
      <c r="Y1502" s="11">
        <v>0</v>
      </c>
      <c r="Z1502" s="11">
        <v>0</v>
      </c>
      <c r="AA1502" s="11">
        <v>0</v>
      </c>
      <c r="AB1502" s="11">
        <v>0</v>
      </c>
      <c r="AC1502" s="11">
        <v>0</v>
      </c>
      <c r="AD1502" s="11">
        <v>0</v>
      </c>
      <c r="AE1502" s="11">
        <v>0</v>
      </c>
      <c r="AF1502" s="11">
        <v>0</v>
      </c>
      <c r="AG1502" s="11">
        <v>0</v>
      </c>
      <c r="AH1502" s="11">
        <v>166.27</v>
      </c>
      <c r="AI1502" s="11">
        <v>0</v>
      </c>
      <c r="AJ1502" s="11">
        <v>0</v>
      </c>
      <c r="AK1502" s="11">
        <v>0</v>
      </c>
      <c r="AL1502" s="11">
        <v>0</v>
      </c>
      <c r="AM1502" s="11">
        <v>0</v>
      </c>
      <c r="AN1502" s="11">
        <v>0</v>
      </c>
      <c r="AO1502" s="11">
        <v>0</v>
      </c>
      <c r="AP1502" s="11">
        <v>489.12</v>
      </c>
      <c r="AQ1502" s="11">
        <v>0</v>
      </c>
      <c r="AR1502" s="11">
        <v>494.56</v>
      </c>
      <c r="AS1502" s="11">
        <v>0</v>
      </c>
      <c r="AT1502" s="11">
        <f t="shared" si="23"/>
        <v>3500</v>
      </c>
      <c r="AU1502" s="11">
        <v>0</v>
      </c>
      <c r="AV1502" s="11">
        <v>0</v>
      </c>
      <c r="AW1502" s="12">
        <v>131</v>
      </c>
      <c r="AX1502" s="12">
        <v>173</v>
      </c>
      <c r="AY1502" s="11">
        <v>334757.39</v>
      </c>
      <c r="AZ1502" s="11">
        <v>295369.27</v>
      </c>
      <c r="BA1502" s="13">
        <v>86</v>
      </c>
      <c r="BB1502" s="13">
        <v>77.3301903749161</v>
      </c>
      <c r="BC1502" s="13">
        <v>10</v>
      </c>
      <c r="BD1502" s="13"/>
      <c r="BE1502" s="9" t="s">
        <v>78</v>
      </c>
      <c r="BF1502" s="6"/>
      <c r="BG1502" s="9" t="s">
        <v>199</v>
      </c>
      <c r="BH1502" s="9" t="s">
        <v>200</v>
      </c>
      <c r="BI1502" s="9" t="s">
        <v>245</v>
      </c>
      <c r="BJ1502" s="9" t="s">
        <v>108</v>
      </c>
      <c r="BK1502" s="7" t="s">
        <v>1859</v>
      </c>
      <c r="BL1502" s="13">
        <v>265592.58</v>
      </c>
      <c r="BM1502" s="7" t="s">
        <v>1861</v>
      </c>
      <c r="BN1502" s="13"/>
      <c r="BO1502" s="14">
        <v>43857</v>
      </c>
      <c r="BP1502" s="14">
        <v>49122</v>
      </c>
      <c r="BQ1502" s="14" t="s">
        <v>1868</v>
      </c>
      <c r="BR1502" s="14" t="s">
        <v>1869</v>
      </c>
      <c r="BS1502" s="14" t="s">
        <v>87</v>
      </c>
      <c r="BT1502" s="14" t="s">
        <v>87</v>
      </c>
      <c r="BU1502" s="13">
        <v>0</v>
      </c>
      <c r="BV1502" s="13">
        <v>0</v>
      </c>
      <c r="BW1502" s="13">
        <v>0</v>
      </c>
    </row>
    <row r="1503" spans="1:75" s="1" customFormat="1" ht="18.2" customHeight="1" x14ac:dyDescent="0.15">
      <c r="A1503" s="15">
        <v>1498</v>
      </c>
      <c r="B1503" s="16" t="s">
        <v>75</v>
      </c>
      <c r="C1503" s="16" t="s">
        <v>76</v>
      </c>
      <c r="D1503" s="17">
        <v>45110</v>
      </c>
      <c r="E1503" s="18" t="s">
        <v>2237</v>
      </c>
      <c r="F1503" s="19">
        <v>0</v>
      </c>
      <c r="G1503" s="19">
        <v>0</v>
      </c>
      <c r="H1503" s="20">
        <v>163974.88</v>
      </c>
      <c r="I1503" s="20">
        <v>0</v>
      </c>
      <c r="J1503" s="20">
        <v>0</v>
      </c>
      <c r="K1503" s="20">
        <v>163974.88</v>
      </c>
      <c r="L1503" s="20">
        <v>2693.92</v>
      </c>
      <c r="M1503" s="20">
        <v>0</v>
      </c>
      <c r="N1503" s="20">
        <v>0</v>
      </c>
      <c r="O1503" s="20">
        <v>2693.92</v>
      </c>
      <c r="P1503" s="20">
        <v>0</v>
      </c>
      <c r="Q1503" s="20">
        <v>0</v>
      </c>
      <c r="R1503" s="20">
        <v>161280.95999999999</v>
      </c>
      <c r="S1503" s="20">
        <v>0</v>
      </c>
      <c r="T1503" s="20">
        <v>1360.99</v>
      </c>
      <c r="U1503" s="20">
        <v>0</v>
      </c>
      <c r="V1503" s="20">
        <v>0</v>
      </c>
      <c r="W1503" s="20">
        <v>1360.99</v>
      </c>
      <c r="X1503" s="20">
        <v>0</v>
      </c>
      <c r="Y1503" s="20">
        <v>0</v>
      </c>
      <c r="Z1503" s="20">
        <v>0</v>
      </c>
      <c r="AA1503" s="20">
        <v>0</v>
      </c>
      <c r="AB1503" s="20">
        <v>0</v>
      </c>
      <c r="AC1503" s="20">
        <v>0</v>
      </c>
      <c r="AD1503" s="20">
        <v>0</v>
      </c>
      <c r="AE1503" s="20">
        <v>0</v>
      </c>
      <c r="AF1503" s="20">
        <v>0</v>
      </c>
      <c r="AG1503" s="20">
        <v>0</v>
      </c>
      <c r="AH1503" s="20">
        <v>175.45</v>
      </c>
      <c r="AI1503" s="20">
        <v>0</v>
      </c>
      <c r="AJ1503" s="20">
        <v>0</v>
      </c>
      <c r="AK1503" s="20">
        <v>0</v>
      </c>
      <c r="AL1503" s="20">
        <v>0</v>
      </c>
      <c r="AM1503" s="20">
        <v>0</v>
      </c>
      <c r="AN1503" s="20">
        <v>0</v>
      </c>
      <c r="AO1503" s="20">
        <v>0</v>
      </c>
      <c r="AP1503" s="20">
        <v>195.86</v>
      </c>
      <c r="AQ1503" s="20">
        <v>0</v>
      </c>
      <c r="AR1503" s="20">
        <v>0.42</v>
      </c>
      <c r="AS1503" s="20">
        <v>0</v>
      </c>
      <c r="AT1503" s="11">
        <f t="shared" si="23"/>
        <v>4425.8</v>
      </c>
      <c r="AU1503" s="20">
        <v>0</v>
      </c>
      <c r="AV1503" s="20">
        <v>0</v>
      </c>
      <c r="AW1503" s="21">
        <v>54</v>
      </c>
      <c r="AX1503" s="21">
        <v>148</v>
      </c>
      <c r="AY1503" s="20">
        <v>329800.01</v>
      </c>
      <c r="AZ1503" s="20">
        <v>329800.01</v>
      </c>
      <c r="BA1503" s="22">
        <v>94.999999000000003</v>
      </c>
      <c r="BB1503" s="22">
        <v>46.457521449799302</v>
      </c>
      <c r="BC1503" s="22">
        <v>9.9600000000000009</v>
      </c>
      <c r="BD1503" s="22"/>
      <c r="BE1503" s="18" t="s">
        <v>78</v>
      </c>
      <c r="BF1503" s="15"/>
      <c r="BG1503" s="18" t="s">
        <v>347</v>
      </c>
      <c r="BH1503" s="18" t="s">
        <v>348</v>
      </c>
      <c r="BI1503" s="18" t="s">
        <v>1786</v>
      </c>
      <c r="BJ1503" s="18" t="s">
        <v>108</v>
      </c>
      <c r="BK1503" s="16" t="s">
        <v>1859</v>
      </c>
      <c r="BL1503" s="22">
        <v>161280.95999999999</v>
      </c>
      <c r="BM1503" s="16" t="s">
        <v>1861</v>
      </c>
      <c r="BN1503" s="22"/>
      <c r="BO1503" s="23">
        <v>42255</v>
      </c>
      <c r="BP1503" s="23">
        <v>46760</v>
      </c>
      <c r="BQ1503" s="14" t="s">
        <v>1868</v>
      </c>
      <c r="BR1503" s="14" t="s">
        <v>1869</v>
      </c>
      <c r="BS1503" s="14" t="s">
        <v>87</v>
      </c>
      <c r="BT1503" s="14" t="s">
        <v>87</v>
      </c>
      <c r="BU1503" s="22">
        <v>0</v>
      </c>
      <c r="BV1503" s="22">
        <v>0</v>
      </c>
      <c r="BW1503" s="22">
        <v>0</v>
      </c>
    </row>
    <row r="1504" spans="1:75" s="1" customFormat="1" ht="18.2" customHeight="1" x14ac:dyDescent="0.15">
      <c r="A1504" s="6">
        <v>1499</v>
      </c>
      <c r="B1504" s="7" t="s">
        <v>75</v>
      </c>
      <c r="C1504" s="7" t="s">
        <v>76</v>
      </c>
      <c r="D1504" s="8">
        <v>45110</v>
      </c>
      <c r="E1504" s="9" t="s">
        <v>2238</v>
      </c>
      <c r="F1504" s="10">
        <v>0</v>
      </c>
      <c r="G1504" s="10">
        <v>0</v>
      </c>
      <c r="H1504" s="11">
        <v>203220.04</v>
      </c>
      <c r="I1504" s="11">
        <v>0</v>
      </c>
      <c r="J1504" s="11">
        <v>0</v>
      </c>
      <c r="K1504" s="11">
        <v>203220.04</v>
      </c>
      <c r="L1504" s="11">
        <v>2152.6799999999998</v>
      </c>
      <c r="M1504" s="11">
        <v>0</v>
      </c>
      <c r="N1504" s="11">
        <v>0</v>
      </c>
      <c r="O1504" s="11">
        <v>2152.6799999999998</v>
      </c>
      <c r="P1504" s="11">
        <v>0</v>
      </c>
      <c r="Q1504" s="11">
        <v>0</v>
      </c>
      <c r="R1504" s="11">
        <v>201067.36</v>
      </c>
      <c r="S1504" s="11">
        <v>0</v>
      </c>
      <c r="T1504" s="11">
        <v>1686.73</v>
      </c>
      <c r="U1504" s="11">
        <v>0</v>
      </c>
      <c r="V1504" s="11">
        <v>0</v>
      </c>
      <c r="W1504" s="11">
        <v>1686.73</v>
      </c>
      <c r="X1504" s="11">
        <v>0</v>
      </c>
      <c r="Y1504" s="11">
        <v>0</v>
      </c>
      <c r="Z1504" s="11">
        <v>0</v>
      </c>
      <c r="AA1504" s="11">
        <v>0</v>
      </c>
      <c r="AB1504" s="11">
        <v>0</v>
      </c>
      <c r="AC1504" s="11">
        <v>0</v>
      </c>
      <c r="AD1504" s="11">
        <v>0</v>
      </c>
      <c r="AE1504" s="11">
        <v>0</v>
      </c>
      <c r="AF1504" s="11">
        <v>0</v>
      </c>
      <c r="AG1504" s="11">
        <v>0</v>
      </c>
      <c r="AH1504" s="11">
        <v>175.45</v>
      </c>
      <c r="AI1504" s="11">
        <v>0</v>
      </c>
      <c r="AJ1504" s="11">
        <v>0</v>
      </c>
      <c r="AK1504" s="11">
        <v>0</v>
      </c>
      <c r="AL1504" s="11">
        <v>0</v>
      </c>
      <c r="AM1504" s="11">
        <v>0</v>
      </c>
      <c r="AN1504" s="11">
        <v>0</v>
      </c>
      <c r="AO1504" s="11">
        <v>0</v>
      </c>
      <c r="AP1504" s="11">
        <v>299.64</v>
      </c>
      <c r="AQ1504" s="11">
        <v>0</v>
      </c>
      <c r="AR1504" s="11">
        <v>314.5</v>
      </c>
      <c r="AS1504" s="11">
        <v>0</v>
      </c>
      <c r="AT1504" s="11">
        <f t="shared" si="23"/>
        <v>4000</v>
      </c>
      <c r="AU1504" s="11">
        <v>0</v>
      </c>
      <c r="AV1504" s="11">
        <v>0</v>
      </c>
      <c r="AW1504" s="12">
        <v>69</v>
      </c>
      <c r="AX1504" s="12">
        <v>163</v>
      </c>
      <c r="AY1504" s="11">
        <v>329800.02</v>
      </c>
      <c r="AZ1504" s="11">
        <v>329800.02</v>
      </c>
      <c r="BA1504" s="13">
        <v>89.999994000000001</v>
      </c>
      <c r="BB1504" s="13">
        <v>54.869800170405803</v>
      </c>
      <c r="BC1504" s="13">
        <v>9.9600000000000009</v>
      </c>
      <c r="BD1504" s="13"/>
      <c r="BE1504" s="9" t="s">
        <v>78</v>
      </c>
      <c r="BF1504" s="6"/>
      <c r="BG1504" s="9" t="s">
        <v>347</v>
      </c>
      <c r="BH1504" s="9" t="s">
        <v>348</v>
      </c>
      <c r="BI1504" s="9" t="s">
        <v>1786</v>
      </c>
      <c r="BJ1504" s="9" t="s">
        <v>108</v>
      </c>
      <c r="BK1504" s="7" t="s">
        <v>1859</v>
      </c>
      <c r="BL1504" s="13">
        <v>201067.36</v>
      </c>
      <c r="BM1504" s="7" t="s">
        <v>1861</v>
      </c>
      <c r="BN1504" s="13"/>
      <c r="BO1504" s="14">
        <v>42255</v>
      </c>
      <c r="BP1504" s="14">
        <v>47216</v>
      </c>
      <c r="BQ1504" s="14" t="s">
        <v>1865</v>
      </c>
      <c r="BR1504" s="14" t="s">
        <v>1866</v>
      </c>
      <c r="BS1504" s="14" t="s">
        <v>87</v>
      </c>
      <c r="BT1504" s="14" t="s">
        <v>87</v>
      </c>
      <c r="BU1504" s="13">
        <v>0</v>
      </c>
      <c r="BV1504" s="13">
        <v>0</v>
      </c>
      <c r="BW1504" s="13">
        <v>0</v>
      </c>
    </row>
    <row r="1505" spans="1:75" s="1" customFormat="1" ht="18.2" customHeight="1" x14ac:dyDescent="0.15">
      <c r="A1505" s="15">
        <v>1500</v>
      </c>
      <c r="B1505" s="16" t="s">
        <v>75</v>
      </c>
      <c r="C1505" s="16" t="s">
        <v>76</v>
      </c>
      <c r="D1505" s="17">
        <v>45110</v>
      </c>
      <c r="E1505" s="18" t="s">
        <v>2239</v>
      </c>
      <c r="F1505" s="19">
        <v>0</v>
      </c>
      <c r="G1505" s="19">
        <v>0</v>
      </c>
      <c r="H1505" s="20">
        <v>444795.79</v>
      </c>
      <c r="I1505" s="20">
        <v>0</v>
      </c>
      <c r="J1505" s="20">
        <v>0</v>
      </c>
      <c r="K1505" s="20">
        <v>444795.79</v>
      </c>
      <c r="L1505" s="20">
        <v>1866.92</v>
      </c>
      <c r="M1505" s="20">
        <v>0</v>
      </c>
      <c r="N1505" s="20">
        <v>0</v>
      </c>
      <c r="O1505" s="20">
        <v>1866.92</v>
      </c>
      <c r="P1505" s="20">
        <v>0</v>
      </c>
      <c r="Q1505" s="20">
        <v>0</v>
      </c>
      <c r="R1505" s="20">
        <v>442928.87</v>
      </c>
      <c r="S1505" s="20">
        <v>0</v>
      </c>
      <c r="T1505" s="20">
        <v>3691.81</v>
      </c>
      <c r="U1505" s="20">
        <v>0</v>
      </c>
      <c r="V1505" s="20">
        <v>0</v>
      </c>
      <c r="W1505" s="20">
        <v>3691.81</v>
      </c>
      <c r="X1505" s="20">
        <v>0</v>
      </c>
      <c r="Y1505" s="20">
        <v>0</v>
      </c>
      <c r="Z1505" s="20">
        <v>0</v>
      </c>
      <c r="AA1505" s="20">
        <v>0</v>
      </c>
      <c r="AB1505" s="20">
        <v>0</v>
      </c>
      <c r="AC1505" s="20">
        <v>0</v>
      </c>
      <c r="AD1505" s="20">
        <v>0</v>
      </c>
      <c r="AE1505" s="20">
        <v>0</v>
      </c>
      <c r="AF1505" s="20">
        <v>0</v>
      </c>
      <c r="AG1505" s="20">
        <v>0</v>
      </c>
      <c r="AH1505" s="20">
        <v>262.14</v>
      </c>
      <c r="AI1505" s="20">
        <v>0</v>
      </c>
      <c r="AJ1505" s="20">
        <v>0</v>
      </c>
      <c r="AK1505" s="20">
        <v>0</v>
      </c>
      <c r="AL1505" s="20">
        <v>0</v>
      </c>
      <c r="AM1505" s="20">
        <v>0</v>
      </c>
      <c r="AN1505" s="20">
        <v>0</v>
      </c>
      <c r="AO1505" s="20">
        <v>0</v>
      </c>
      <c r="AP1505" s="20">
        <v>2.21</v>
      </c>
      <c r="AQ1505" s="20">
        <v>0</v>
      </c>
      <c r="AR1505" s="20">
        <v>2.08</v>
      </c>
      <c r="AS1505" s="20">
        <v>0</v>
      </c>
      <c r="AT1505" s="11">
        <f t="shared" si="23"/>
        <v>5821</v>
      </c>
      <c r="AU1505" s="20">
        <v>0</v>
      </c>
      <c r="AV1505" s="20">
        <v>0</v>
      </c>
      <c r="AW1505" s="21">
        <v>131</v>
      </c>
      <c r="AX1505" s="21">
        <v>173</v>
      </c>
      <c r="AY1505" s="20">
        <v>492737.85</v>
      </c>
      <c r="AZ1505" s="20">
        <v>492737.85</v>
      </c>
      <c r="BA1505" s="22">
        <v>90</v>
      </c>
      <c r="BB1505" s="22">
        <v>80.902245078189097</v>
      </c>
      <c r="BC1505" s="22">
        <v>9.9600000000000009</v>
      </c>
      <c r="BD1505" s="22"/>
      <c r="BE1505" s="18" t="s">
        <v>78</v>
      </c>
      <c r="BF1505" s="15"/>
      <c r="BG1505" s="18" t="s">
        <v>300</v>
      </c>
      <c r="BH1505" s="18" t="s">
        <v>614</v>
      </c>
      <c r="BI1505" s="18" t="s">
        <v>615</v>
      </c>
      <c r="BJ1505" s="18" t="s">
        <v>108</v>
      </c>
      <c r="BK1505" s="16" t="s">
        <v>1859</v>
      </c>
      <c r="BL1505" s="22">
        <v>442928.87</v>
      </c>
      <c r="BM1505" s="16" t="s">
        <v>1861</v>
      </c>
      <c r="BN1505" s="22"/>
      <c r="BO1505" s="23">
        <v>43857</v>
      </c>
      <c r="BP1505" s="23">
        <v>49122</v>
      </c>
      <c r="BQ1505" s="14" t="s">
        <v>1868</v>
      </c>
      <c r="BR1505" s="14" t="s">
        <v>1869</v>
      </c>
      <c r="BS1505" s="14" t="s">
        <v>87</v>
      </c>
      <c r="BT1505" s="14" t="s">
        <v>87</v>
      </c>
      <c r="BU1505" s="22">
        <v>0</v>
      </c>
      <c r="BV1505" s="22">
        <v>0</v>
      </c>
      <c r="BW1505" s="22">
        <v>0</v>
      </c>
    </row>
    <row r="1506" spans="1:75" s="1" customFormat="1" ht="18.2" customHeight="1" x14ac:dyDescent="0.15">
      <c r="A1506" s="6">
        <v>1501</v>
      </c>
      <c r="B1506" s="7" t="s">
        <v>75</v>
      </c>
      <c r="C1506" s="7" t="s">
        <v>76</v>
      </c>
      <c r="D1506" s="8">
        <v>45110</v>
      </c>
      <c r="E1506" s="9" t="s">
        <v>2240</v>
      </c>
      <c r="F1506" s="10">
        <v>2</v>
      </c>
      <c r="G1506" s="10">
        <v>2</v>
      </c>
      <c r="H1506" s="11">
        <v>212486.19</v>
      </c>
      <c r="I1506" s="11">
        <v>4283.72</v>
      </c>
      <c r="J1506" s="11">
        <v>0</v>
      </c>
      <c r="K1506" s="11">
        <v>216769.91</v>
      </c>
      <c r="L1506" s="11">
        <v>2168.56</v>
      </c>
      <c r="M1506" s="11">
        <v>0</v>
      </c>
      <c r="N1506" s="11">
        <v>2133.0100000000002</v>
      </c>
      <c r="O1506" s="11">
        <v>0</v>
      </c>
      <c r="P1506" s="11">
        <v>0</v>
      </c>
      <c r="Q1506" s="11">
        <v>0</v>
      </c>
      <c r="R1506" s="11">
        <v>214636.9</v>
      </c>
      <c r="S1506" s="11">
        <v>2373.16</v>
      </c>
      <c r="T1506" s="11">
        <v>1763.64</v>
      </c>
      <c r="U1506" s="11">
        <v>0</v>
      </c>
      <c r="V1506" s="11">
        <v>1836.11</v>
      </c>
      <c r="W1506" s="11">
        <v>0</v>
      </c>
      <c r="X1506" s="11">
        <v>0</v>
      </c>
      <c r="Y1506" s="11">
        <v>0</v>
      </c>
      <c r="Z1506" s="11">
        <v>2300.69</v>
      </c>
      <c r="AA1506" s="11">
        <v>0</v>
      </c>
      <c r="AB1506" s="11">
        <v>0</v>
      </c>
      <c r="AC1506" s="11">
        <v>0</v>
      </c>
      <c r="AD1506" s="11">
        <v>0</v>
      </c>
      <c r="AE1506" s="11">
        <v>0</v>
      </c>
      <c r="AF1506" s="11">
        <v>0</v>
      </c>
      <c r="AG1506" s="11">
        <v>0</v>
      </c>
      <c r="AH1506" s="11">
        <v>0</v>
      </c>
      <c r="AI1506" s="11">
        <v>0</v>
      </c>
      <c r="AJ1506" s="11">
        <v>0</v>
      </c>
      <c r="AK1506" s="11">
        <v>0</v>
      </c>
      <c r="AL1506" s="11">
        <v>350</v>
      </c>
      <c r="AM1506" s="11">
        <v>0</v>
      </c>
      <c r="AN1506" s="11">
        <v>0</v>
      </c>
      <c r="AO1506" s="11">
        <v>180.88</v>
      </c>
      <c r="AP1506" s="11">
        <v>0</v>
      </c>
      <c r="AQ1506" s="11">
        <v>0</v>
      </c>
      <c r="AR1506" s="11">
        <v>0</v>
      </c>
      <c r="AS1506" s="11">
        <v>0</v>
      </c>
      <c r="AT1506" s="11">
        <f t="shared" si="23"/>
        <v>4500</v>
      </c>
      <c r="AU1506" s="11">
        <v>4319.2700000000004</v>
      </c>
      <c r="AV1506" s="11">
        <v>2300.69</v>
      </c>
      <c r="AW1506" s="12">
        <v>71</v>
      </c>
      <c r="AX1506" s="12">
        <v>165</v>
      </c>
      <c r="AY1506" s="11">
        <v>339999.99</v>
      </c>
      <c r="AZ1506" s="11">
        <v>339999.99</v>
      </c>
      <c r="BA1506" s="13">
        <v>89.999999000000003</v>
      </c>
      <c r="BB1506" s="13">
        <v>56.815651039763601</v>
      </c>
      <c r="BC1506" s="13">
        <v>9.9600000000000009</v>
      </c>
      <c r="BD1506" s="13"/>
      <c r="BE1506" s="9" t="s">
        <v>78</v>
      </c>
      <c r="BF1506" s="6"/>
      <c r="BG1506" s="9" t="s">
        <v>347</v>
      </c>
      <c r="BH1506" s="9" t="s">
        <v>348</v>
      </c>
      <c r="BI1506" s="9" t="s">
        <v>1786</v>
      </c>
      <c r="BJ1506" s="9" t="s">
        <v>95</v>
      </c>
      <c r="BK1506" s="7" t="s">
        <v>1859</v>
      </c>
      <c r="BL1506" s="13">
        <v>214636.9</v>
      </c>
      <c r="BM1506" s="7" t="s">
        <v>1861</v>
      </c>
      <c r="BN1506" s="13"/>
      <c r="BO1506" s="14">
        <v>42255</v>
      </c>
      <c r="BP1506" s="14">
        <v>47277</v>
      </c>
      <c r="BQ1506" s="14" t="s">
        <v>1868</v>
      </c>
      <c r="BR1506" s="14" t="s">
        <v>1869</v>
      </c>
      <c r="BS1506" s="14" t="s">
        <v>87</v>
      </c>
      <c r="BT1506" s="14" t="s">
        <v>87</v>
      </c>
      <c r="BU1506" s="13">
        <v>180.88</v>
      </c>
      <c r="BV1506" s="13">
        <v>0</v>
      </c>
      <c r="BW1506" s="13">
        <v>0</v>
      </c>
    </row>
    <row r="1507" spans="1:75" s="1" customFormat="1" ht="18.2" customHeight="1" x14ac:dyDescent="0.15">
      <c r="A1507" s="15">
        <v>1502</v>
      </c>
      <c r="B1507" s="16" t="s">
        <v>75</v>
      </c>
      <c r="C1507" s="16" t="s">
        <v>76</v>
      </c>
      <c r="D1507" s="17">
        <v>45110</v>
      </c>
      <c r="E1507" s="18" t="s">
        <v>2241</v>
      </c>
      <c r="F1507" s="19">
        <v>0</v>
      </c>
      <c r="G1507" s="19">
        <v>0</v>
      </c>
      <c r="H1507" s="20">
        <v>483472.85</v>
      </c>
      <c r="I1507" s="20">
        <v>0</v>
      </c>
      <c r="J1507" s="20">
        <v>0</v>
      </c>
      <c r="K1507" s="20">
        <v>483472.85</v>
      </c>
      <c r="L1507" s="20">
        <v>3190.95</v>
      </c>
      <c r="M1507" s="20">
        <v>0</v>
      </c>
      <c r="N1507" s="20">
        <v>0</v>
      </c>
      <c r="O1507" s="20">
        <v>3190.95</v>
      </c>
      <c r="P1507" s="20">
        <v>7918.48</v>
      </c>
      <c r="Q1507" s="20">
        <v>0</v>
      </c>
      <c r="R1507" s="20">
        <v>472363.42</v>
      </c>
      <c r="S1507" s="20">
        <v>0</v>
      </c>
      <c r="T1507" s="20">
        <v>4028.94</v>
      </c>
      <c r="U1507" s="20">
        <v>0</v>
      </c>
      <c r="V1507" s="20">
        <v>0</v>
      </c>
      <c r="W1507" s="20">
        <v>4028.94</v>
      </c>
      <c r="X1507" s="20">
        <v>0</v>
      </c>
      <c r="Y1507" s="20">
        <v>0</v>
      </c>
      <c r="Z1507" s="20">
        <v>0</v>
      </c>
      <c r="AA1507" s="20">
        <v>0</v>
      </c>
      <c r="AB1507" s="20">
        <v>0</v>
      </c>
      <c r="AC1507" s="20">
        <v>0</v>
      </c>
      <c r="AD1507" s="20">
        <v>0</v>
      </c>
      <c r="AE1507" s="20">
        <v>0</v>
      </c>
      <c r="AF1507" s="20">
        <v>0</v>
      </c>
      <c r="AG1507" s="20">
        <v>0</v>
      </c>
      <c r="AH1507" s="20">
        <v>339.76</v>
      </c>
      <c r="AI1507" s="20">
        <v>0</v>
      </c>
      <c r="AJ1507" s="20">
        <v>0</v>
      </c>
      <c r="AK1507" s="20">
        <v>0</v>
      </c>
      <c r="AL1507" s="20">
        <v>0</v>
      </c>
      <c r="AM1507" s="20">
        <v>0</v>
      </c>
      <c r="AN1507" s="20">
        <v>0</v>
      </c>
      <c r="AO1507" s="20">
        <v>0</v>
      </c>
      <c r="AP1507" s="20">
        <v>24616.240000000002</v>
      </c>
      <c r="AQ1507" s="20">
        <v>0</v>
      </c>
      <c r="AR1507" s="20">
        <v>24616.240000000002</v>
      </c>
      <c r="AS1507" s="20">
        <v>0</v>
      </c>
      <c r="AT1507" s="11">
        <f t="shared" si="23"/>
        <v>15478.130000000001</v>
      </c>
      <c r="AU1507" s="20">
        <v>0</v>
      </c>
      <c r="AV1507" s="20">
        <v>0</v>
      </c>
      <c r="AW1507" s="21">
        <v>131</v>
      </c>
      <c r="AX1507" s="21">
        <v>173</v>
      </c>
      <c r="AY1507" s="20">
        <v>638642.36</v>
      </c>
      <c r="AZ1507" s="20">
        <v>638642.36</v>
      </c>
      <c r="BA1507" s="22">
        <v>89.392756000000006</v>
      </c>
      <c r="BB1507" s="22">
        <v>66.118175980975494</v>
      </c>
      <c r="BC1507" s="22">
        <v>10</v>
      </c>
      <c r="BD1507" s="22"/>
      <c r="BE1507" s="18" t="s">
        <v>78</v>
      </c>
      <c r="BF1507" s="15"/>
      <c r="BG1507" s="18" t="s">
        <v>119</v>
      </c>
      <c r="BH1507" s="18" t="s">
        <v>2242</v>
      </c>
      <c r="BI1507" s="18" t="s">
        <v>2243</v>
      </c>
      <c r="BJ1507" s="18" t="s">
        <v>108</v>
      </c>
      <c r="BK1507" s="16" t="s">
        <v>1859</v>
      </c>
      <c r="BL1507" s="22">
        <v>472363.42</v>
      </c>
      <c r="BM1507" s="16" t="s">
        <v>1861</v>
      </c>
      <c r="BN1507" s="22"/>
      <c r="BO1507" s="23">
        <v>43857</v>
      </c>
      <c r="BP1507" s="23">
        <v>49122</v>
      </c>
      <c r="BQ1507" s="14" t="s">
        <v>1868</v>
      </c>
      <c r="BR1507" s="14" t="s">
        <v>1869</v>
      </c>
      <c r="BS1507" s="14" t="s">
        <v>87</v>
      </c>
      <c r="BT1507" s="14" t="s">
        <v>87</v>
      </c>
      <c r="BU1507" s="22">
        <v>0</v>
      </c>
      <c r="BV1507" s="22">
        <v>0</v>
      </c>
      <c r="BW1507" s="22">
        <v>0</v>
      </c>
    </row>
    <row r="1508" spans="1:75" s="1" customFormat="1" ht="18.2" customHeight="1" x14ac:dyDescent="0.15">
      <c r="A1508" s="6">
        <v>1503</v>
      </c>
      <c r="B1508" s="7" t="s">
        <v>75</v>
      </c>
      <c r="C1508" s="7" t="s">
        <v>76</v>
      </c>
      <c r="D1508" s="8">
        <v>45110</v>
      </c>
      <c r="E1508" s="9" t="s">
        <v>2244</v>
      </c>
      <c r="F1508" s="10">
        <v>1</v>
      </c>
      <c r="G1508" s="10">
        <v>2</v>
      </c>
      <c r="H1508" s="11">
        <v>165614.54</v>
      </c>
      <c r="I1508" s="11">
        <v>3338.78</v>
      </c>
      <c r="J1508" s="11">
        <v>0</v>
      </c>
      <c r="K1508" s="11">
        <v>168953.32</v>
      </c>
      <c r="L1508" s="11">
        <v>1690.2</v>
      </c>
      <c r="M1508" s="11">
        <v>0</v>
      </c>
      <c r="N1508" s="11">
        <v>3338.78</v>
      </c>
      <c r="O1508" s="11">
        <v>0</v>
      </c>
      <c r="P1508" s="11">
        <v>0</v>
      </c>
      <c r="Q1508" s="11">
        <v>0</v>
      </c>
      <c r="R1508" s="11">
        <v>165614.54</v>
      </c>
      <c r="S1508" s="11">
        <v>2790.82</v>
      </c>
      <c r="T1508" s="11">
        <v>1374.6</v>
      </c>
      <c r="U1508" s="11">
        <v>0</v>
      </c>
      <c r="V1508" s="11">
        <v>2790.82</v>
      </c>
      <c r="W1508" s="11">
        <v>0</v>
      </c>
      <c r="X1508" s="11">
        <v>0</v>
      </c>
      <c r="Y1508" s="11">
        <v>0</v>
      </c>
      <c r="Z1508" s="11">
        <v>1374.6</v>
      </c>
      <c r="AA1508" s="11">
        <v>0</v>
      </c>
      <c r="AB1508" s="11">
        <v>0</v>
      </c>
      <c r="AC1508" s="11">
        <v>0</v>
      </c>
      <c r="AD1508" s="11">
        <v>0</v>
      </c>
      <c r="AE1508" s="11">
        <v>0</v>
      </c>
      <c r="AF1508" s="11">
        <v>0</v>
      </c>
      <c r="AG1508" s="11">
        <v>0</v>
      </c>
      <c r="AH1508" s="11">
        <v>9.82</v>
      </c>
      <c r="AI1508" s="11">
        <v>0</v>
      </c>
      <c r="AJ1508" s="11">
        <v>0</v>
      </c>
      <c r="AK1508" s="11">
        <v>0</v>
      </c>
      <c r="AL1508" s="11">
        <v>448.62</v>
      </c>
      <c r="AM1508" s="11">
        <v>0</v>
      </c>
      <c r="AN1508" s="11">
        <v>0</v>
      </c>
      <c r="AO1508" s="11">
        <v>281.95999999999998</v>
      </c>
      <c r="AP1508" s="11">
        <v>0</v>
      </c>
      <c r="AQ1508" s="11">
        <v>0</v>
      </c>
      <c r="AR1508" s="11">
        <v>0</v>
      </c>
      <c r="AS1508" s="11">
        <v>0</v>
      </c>
      <c r="AT1508" s="11">
        <f t="shared" si="23"/>
        <v>6870</v>
      </c>
      <c r="AU1508" s="11">
        <v>1690.2</v>
      </c>
      <c r="AV1508" s="11">
        <v>1374.6</v>
      </c>
      <c r="AW1508" s="12">
        <v>71</v>
      </c>
      <c r="AX1508" s="12">
        <v>165</v>
      </c>
      <c r="AY1508" s="11">
        <v>265000</v>
      </c>
      <c r="AZ1508" s="11">
        <v>265000</v>
      </c>
      <c r="BA1508" s="13">
        <v>90.000003000000007</v>
      </c>
      <c r="BB1508" s="13">
        <v>56.246449422051398</v>
      </c>
      <c r="BC1508" s="13">
        <v>9.9600000000000009</v>
      </c>
      <c r="BD1508" s="13"/>
      <c r="BE1508" s="9" t="s">
        <v>78</v>
      </c>
      <c r="BF1508" s="6"/>
      <c r="BG1508" s="9" t="s">
        <v>199</v>
      </c>
      <c r="BH1508" s="9" t="s">
        <v>270</v>
      </c>
      <c r="BI1508" s="9" t="s">
        <v>271</v>
      </c>
      <c r="BJ1508" s="9" t="s">
        <v>95</v>
      </c>
      <c r="BK1508" s="7" t="s">
        <v>1859</v>
      </c>
      <c r="BL1508" s="13">
        <v>165614.54</v>
      </c>
      <c r="BM1508" s="7" t="s">
        <v>1861</v>
      </c>
      <c r="BN1508" s="13"/>
      <c r="BO1508" s="14">
        <v>42257</v>
      </c>
      <c r="BP1508" s="14">
        <v>47279</v>
      </c>
      <c r="BQ1508" s="14" t="s">
        <v>1868</v>
      </c>
      <c r="BR1508" s="14" t="s">
        <v>1869</v>
      </c>
      <c r="BS1508" s="14" t="s">
        <v>87</v>
      </c>
      <c r="BT1508" s="14" t="s">
        <v>87</v>
      </c>
      <c r="BU1508" s="13">
        <v>131.16</v>
      </c>
      <c r="BV1508" s="13">
        <v>0</v>
      </c>
      <c r="BW1508" s="13">
        <v>0</v>
      </c>
    </row>
    <row r="1509" spans="1:75" s="1" customFormat="1" ht="18.2" customHeight="1" x14ac:dyDescent="0.15">
      <c r="A1509" s="15">
        <v>1504</v>
      </c>
      <c r="B1509" s="16" t="s">
        <v>75</v>
      </c>
      <c r="C1509" s="16" t="s">
        <v>76</v>
      </c>
      <c r="D1509" s="17">
        <v>45110</v>
      </c>
      <c r="E1509" s="18" t="s">
        <v>2245</v>
      </c>
      <c r="F1509" s="19">
        <v>0</v>
      </c>
      <c r="G1509" s="19">
        <v>0</v>
      </c>
      <c r="H1509" s="20">
        <v>379714.21</v>
      </c>
      <c r="I1509" s="20">
        <v>0</v>
      </c>
      <c r="J1509" s="20">
        <v>0</v>
      </c>
      <c r="K1509" s="20">
        <v>379714.21</v>
      </c>
      <c r="L1509" s="20">
        <v>1570.03</v>
      </c>
      <c r="M1509" s="20">
        <v>0</v>
      </c>
      <c r="N1509" s="20">
        <v>0</v>
      </c>
      <c r="O1509" s="20">
        <v>1570.03</v>
      </c>
      <c r="P1509" s="20">
        <v>0</v>
      </c>
      <c r="Q1509" s="20">
        <v>0</v>
      </c>
      <c r="R1509" s="20">
        <v>378144.18</v>
      </c>
      <c r="S1509" s="20">
        <v>0</v>
      </c>
      <c r="T1509" s="20">
        <v>3164.29</v>
      </c>
      <c r="U1509" s="20">
        <v>0</v>
      </c>
      <c r="V1509" s="20">
        <v>0</v>
      </c>
      <c r="W1509" s="20">
        <v>3164.29</v>
      </c>
      <c r="X1509" s="20">
        <v>0</v>
      </c>
      <c r="Y1509" s="20">
        <v>0</v>
      </c>
      <c r="Z1509" s="20">
        <v>0</v>
      </c>
      <c r="AA1509" s="20">
        <v>0</v>
      </c>
      <c r="AB1509" s="20">
        <v>0</v>
      </c>
      <c r="AC1509" s="20">
        <v>0</v>
      </c>
      <c r="AD1509" s="20">
        <v>0</v>
      </c>
      <c r="AE1509" s="20">
        <v>0</v>
      </c>
      <c r="AF1509" s="20">
        <v>0</v>
      </c>
      <c r="AG1509" s="20">
        <v>0</v>
      </c>
      <c r="AH1509" s="20">
        <v>222.79</v>
      </c>
      <c r="AI1509" s="20">
        <v>0</v>
      </c>
      <c r="AJ1509" s="20">
        <v>0</v>
      </c>
      <c r="AK1509" s="20">
        <v>0</v>
      </c>
      <c r="AL1509" s="20">
        <v>0</v>
      </c>
      <c r="AM1509" s="20">
        <v>0</v>
      </c>
      <c r="AN1509" s="20">
        <v>0</v>
      </c>
      <c r="AO1509" s="20">
        <v>0</v>
      </c>
      <c r="AP1509" s="20">
        <v>203.58</v>
      </c>
      <c r="AQ1509" s="20">
        <v>0</v>
      </c>
      <c r="AR1509" s="20">
        <v>202.69</v>
      </c>
      <c r="AS1509" s="20">
        <v>0</v>
      </c>
      <c r="AT1509" s="11">
        <f t="shared" si="23"/>
        <v>4958</v>
      </c>
      <c r="AU1509" s="20">
        <v>0</v>
      </c>
      <c r="AV1509" s="20">
        <v>0</v>
      </c>
      <c r="AW1509" s="21">
        <v>132</v>
      </c>
      <c r="AX1509" s="21">
        <v>173</v>
      </c>
      <c r="AY1509" s="20">
        <v>418778.76</v>
      </c>
      <c r="AZ1509" s="20">
        <v>418778.76</v>
      </c>
      <c r="BA1509" s="22">
        <v>88</v>
      </c>
      <c r="BB1509" s="22">
        <v>79.461259783089304</v>
      </c>
      <c r="BC1509" s="22">
        <v>10</v>
      </c>
      <c r="BD1509" s="22"/>
      <c r="BE1509" s="18" t="s">
        <v>78</v>
      </c>
      <c r="BF1509" s="15"/>
      <c r="BG1509" s="18" t="s">
        <v>199</v>
      </c>
      <c r="BH1509" s="18" t="s">
        <v>200</v>
      </c>
      <c r="BI1509" s="18" t="s">
        <v>245</v>
      </c>
      <c r="BJ1509" s="18" t="s">
        <v>108</v>
      </c>
      <c r="BK1509" s="16" t="s">
        <v>1859</v>
      </c>
      <c r="BL1509" s="22">
        <v>378144.18</v>
      </c>
      <c r="BM1509" s="16" t="s">
        <v>1861</v>
      </c>
      <c r="BN1509" s="22"/>
      <c r="BO1509" s="23">
        <v>43880</v>
      </c>
      <c r="BP1509" s="23">
        <v>49144</v>
      </c>
      <c r="BQ1509" s="14" t="s">
        <v>315</v>
      </c>
      <c r="BR1509" s="14" t="s">
        <v>316</v>
      </c>
      <c r="BS1509" s="14" t="s">
        <v>87</v>
      </c>
      <c r="BT1509" s="14" t="s">
        <v>87</v>
      </c>
      <c r="BU1509" s="22">
        <v>0</v>
      </c>
      <c r="BV1509" s="22">
        <v>0</v>
      </c>
      <c r="BW1509" s="22">
        <v>0</v>
      </c>
    </row>
    <row r="1510" spans="1:75" s="1" customFormat="1" ht="18.2" customHeight="1" x14ac:dyDescent="0.15">
      <c r="A1510" s="6">
        <v>1505</v>
      </c>
      <c r="B1510" s="7" t="s">
        <v>75</v>
      </c>
      <c r="C1510" s="7" t="s">
        <v>76</v>
      </c>
      <c r="D1510" s="8">
        <v>45110</v>
      </c>
      <c r="E1510" s="9" t="s">
        <v>2246</v>
      </c>
      <c r="F1510" s="10">
        <v>0</v>
      </c>
      <c r="G1510" s="10">
        <v>0</v>
      </c>
      <c r="H1510" s="11">
        <v>312889.88</v>
      </c>
      <c r="I1510" s="11">
        <v>0</v>
      </c>
      <c r="J1510" s="11">
        <v>0</v>
      </c>
      <c r="K1510" s="11">
        <v>312889.88</v>
      </c>
      <c r="L1510" s="11">
        <v>2569.13</v>
      </c>
      <c r="M1510" s="11">
        <v>0</v>
      </c>
      <c r="N1510" s="11">
        <v>0</v>
      </c>
      <c r="O1510" s="11">
        <v>2569.13</v>
      </c>
      <c r="P1510" s="11">
        <v>0</v>
      </c>
      <c r="Q1510" s="11">
        <v>0</v>
      </c>
      <c r="R1510" s="11">
        <v>310320.75</v>
      </c>
      <c r="S1510" s="11">
        <v>0</v>
      </c>
      <c r="T1510" s="11">
        <v>2607.42</v>
      </c>
      <c r="U1510" s="11">
        <v>0</v>
      </c>
      <c r="V1510" s="11">
        <v>0</v>
      </c>
      <c r="W1510" s="11">
        <v>2607.42</v>
      </c>
      <c r="X1510" s="11">
        <v>0</v>
      </c>
      <c r="Y1510" s="11">
        <v>0</v>
      </c>
      <c r="Z1510" s="11">
        <v>0</v>
      </c>
      <c r="AA1510" s="11">
        <v>0</v>
      </c>
      <c r="AB1510" s="11">
        <v>0</v>
      </c>
      <c r="AC1510" s="11">
        <v>0</v>
      </c>
      <c r="AD1510" s="11">
        <v>0</v>
      </c>
      <c r="AE1510" s="11">
        <v>0</v>
      </c>
      <c r="AF1510" s="11">
        <v>0</v>
      </c>
      <c r="AG1510" s="11">
        <v>0</v>
      </c>
      <c r="AH1510" s="11">
        <v>202.16</v>
      </c>
      <c r="AI1510" s="11">
        <v>0</v>
      </c>
      <c r="AJ1510" s="11">
        <v>0</v>
      </c>
      <c r="AK1510" s="11">
        <v>0</v>
      </c>
      <c r="AL1510" s="11">
        <v>0</v>
      </c>
      <c r="AM1510" s="11">
        <v>0</v>
      </c>
      <c r="AN1510" s="11">
        <v>0</v>
      </c>
      <c r="AO1510" s="11">
        <v>0</v>
      </c>
      <c r="AP1510" s="11">
        <v>0</v>
      </c>
      <c r="AQ1510" s="11">
        <v>0</v>
      </c>
      <c r="AR1510" s="11">
        <v>0</v>
      </c>
      <c r="AS1510" s="11">
        <v>0</v>
      </c>
      <c r="AT1510" s="11">
        <f t="shared" si="23"/>
        <v>5378.71</v>
      </c>
      <c r="AU1510" s="11">
        <v>0</v>
      </c>
      <c r="AV1510" s="11">
        <v>0</v>
      </c>
      <c r="AW1510" s="12">
        <v>85</v>
      </c>
      <c r="AX1510" s="12">
        <v>126</v>
      </c>
      <c r="AY1510" s="11">
        <v>380000.01</v>
      </c>
      <c r="AZ1510" s="11">
        <v>380000.01</v>
      </c>
      <c r="BA1510" s="13">
        <v>75.000001999999995</v>
      </c>
      <c r="BB1510" s="13">
        <v>61.247516468858798</v>
      </c>
      <c r="BC1510" s="13">
        <v>10</v>
      </c>
      <c r="BD1510" s="13"/>
      <c r="BE1510" s="9" t="s">
        <v>78</v>
      </c>
      <c r="BF1510" s="6"/>
      <c r="BG1510" s="9" t="s">
        <v>241</v>
      </c>
      <c r="BH1510" s="9" t="s">
        <v>383</v>
      </c>
      <c r="BI1510" s="9" t="s">
        <v>1253</v>
      </c>
      <c r="BJ1510" s="9" t="s">
        <v>108</v>
      </c>
      <c r="BK1510" s="7" t="s">
        <v>1859</v>
      </c>
      <c r="BL1510" s="13">
        <v>310320.75</v>
      </c>
      <c r="BM1510" s="7" t="s">
        <v>1861</v>
      </c>
      <c r="BN1510" s="13"/>
      <c r="BO1510" s="14">
        <v>43880</v>
      </c>
      <c r="BP1510" s="14">
        <v>47714</v>
      </c>
      <c r="BQ1510" s="14" t="s">
        <v>315</v>
      </c>
      <c r="BR1510" s="14" t="s">
        <v>316</v>
      </c>
      <c r="BS1510" s="14" t="s">
        <v>87</v>
      </c>
      <c r="BT1510" s="14" t="s">
        <v>87</v>
      </c>
      <c r="BU1510" s="13">
        <v>0</v>
      </c>
      <c r="BV1510" s="13">
        <v>0</v>
      </c>
      <c r="BW1510" s="13">
        <v>0</v>
      </c>
    </row>
    <row r="1511" spans="1:75" s="1" customFormat="1" ht="18.2" customHeight="1" x14ac:dyDescent="0.15">
      <c r="A1511" s="15">
        <v>1506</v>
      </c>
      <c r="B1511" s="16" t="s">
        <v>75</v>
      </c>
      <c r="C1511" s="16" t="s">
        <v>76</v>
      </c>
      <c r="D1511" s="17">
        <v>45110</v>
      </c>
      <c r="E1511" s="18" t="s">
        <v>2247</v>
      </c>
      <c r="F1511" s="19">
        <v>0</v>
      </c>
      <c r="G1511" s="19">
        <v>0</v>
      </c>
      <c r="H1511" s="20">
        <v>408609.61</v>
      </c>
      <c r="I1511" s="20">
        <v>0</v>
      </c>
      <c r="J1511" s="20">
        <v>0</v>
      </c>
      <c r="K1511" s="20">
        <v>408609.61</v>
      </c>
      <c r="L1511" s="20">
        <v>4015.35</v>
      </c>
      <c r="M1511" s="20">
        <v>0</v>
      </c>
      <c r="N1511" s="20">
        <v>0</v>
      </c>
      <c r="O1511" s="20">
        <v>4015.35</v>
      </c>
      <c r="P1511" s="20">
        <v>0</v>
      </c>
      <c r="Q1511" s="20">
        <v>0</v>
      </c>
      <c r="R1511" s="20">
        <v>404594.26</v>
      </c>
      <c r="S1511" s="20">
        <v>0</v>
      </c>
      <c r="T1511" s="20">
        <v>3405.08</v>
      </c>
      <c r="U1511" s="20">
        <v>0</v>
      </c>
      <c r="V1511" s="20">
        <v>0</v>
      </c>
      <c r="W1511" s="20">
        <v>3405.08</v>
      </c>
      <c r="X1511" s="20">
        <v>0</v>
      </c>
      <c r="Y1511" s="20">
        <v>0</v>
      </c>
      <c r="Z1511" s="20">
        <v>0</v>
      </c>
      <c r="AA1511" s="20">
        <v>0</v>
      </c>
      <c r="AB1511" s="20">
        <v>0</v>
      </c>
      <c r="AC1511" s="20">
        <v>0</v>
      </c>
      <c r="AD1511" s="20">
        <v>0</v>
      </c>
      <c r="AE1511" s="20">
        <v>0</v>
      </c>
      <c r="AF1511" s="20">
        <v>0</v>
      </c>
      <c r="AG1511" s="20">
        <v>0</v>
      </c>
      <c r="AH1511" s="20">
        <v>363.62</v>
      </c>
      <c r="AI1511" s="20">
        <v>0</v>
      </c>
      <c r="AJ1511" s="20">
        <v>0</v>
      </c>
      <c r="AK1511" s="20">
        <v>0</v>
      </c>
      <c r="AL1511" s="20">
        <v>0</v>
      </c>
      <c r="AM1511" s="20">
        <v>0</v>
      </c>
      <c r="AN1511" s="20">
        <v>0</v>
      </c>
      <c r="AO1511" s="20">
        <v>0</v>
      </c>
      <c r="AP1511" s="20">
        <v>0</v>
      </c>
      <c r="AQ1511" s="20">
        <v>0</v>
      </c>
      <c r="AR1511" s="20">
        <v>0</v>
      </c>
      <c r="AS1511" s="20">
        <v>0</v>
      </c>
      <c r="AT1511" s="11">
        <f t="shared" si="23"/>
        <v>7784.0499999999993</v>
      </c>
      <c r="AU1511" s="20">
        <v>0</v>
      </c>
      <c r="AV1511" s="20">
        <v>0</v>
      </c>
      <c r="AW1511" s="21">
        <v>73</v>
      </c>
      <c r="AX1511" s="21">
        <v>167</v>
      </c>
      <c r="AY1511" s="20">
        <v>734000</v>
      </c>
      <c r="AZ1511" s="20">
        <v>644431.53</v>
      </c>
      <c r="BA1511" s="22">
        <v>62.377381999999997</v>
      </c>
      <c r="BB1511" s="22">
        <v>39.1624703884792</v>
      </c>
      <c r="BC1511" s="22">
        <v>10</v>
      </c>
      <c r="BD1511" s="22"/>
      <c r="BE1511" s="18" t="s">
        <v>78</v>
      </c>
      <c r="BF1511" s="15"/>
      <c r="BG1511" s="18" t="s">
        <v>172</v>
      </c>
      <c r="BH1511" s="18" t="s">
        <v>173</v>
      </c>
      <c r="BI1511" s="18" t="s">
        <v>2248</v>
      </c>
      <c r="BJ1511" s="18" t="s">
        <v>108</v>
      </c>
      <c r="BK1511" s="16" t="s">
        <v>1859</v>
      </c>
      <c r="BL1511" s="22">
        <v>404594.26</v>
      </c>
      <c r="BM1511" s="16" t="s">
        <v>1861</v>
      </c>
      <c r="BN1511" s="22"/>
      <c r="BO1511" s="23">
        <v>42254</v>
      </c>
      <c r="BP1511" s="23">
        <v>47337</v>
      </c>
      <c r="BQ1511" s="14" t="s">
        <v>1868</v>
      </c>
      <c r="BR1511" s="14" t="s">
        <v>1869</v>
      </c>
      <c r="BS1511" s="14" t="s">
        <v>87</v>
      </c>
      <c r="BT1511" s="14" t="s">
        <v>87</v>
      </c>
      <c r="BU1511" s="22">
        <v>0</v>
      </c>
      <c r="BV1511" s="22">
        <v>0</v>
      </c>
      <c r="BW1511" s="22">
        <v>0</v>
      </c>
    </row>
    <row r="1512" spans="1:75" s="1" customFormat="1" ht="18.2" customHeight="1" x14ac:dyDescent="0.15">
      <c r="A1512" s="6">
        <v>1507</v>
      </c>
      <c r="B1512" s="7" t="s">
        <v>75</v>
      </c>
      <c r="C1512" s="7" t="s">
        <v>76</v>
      </c>
      <c r="D1512" s="8">
        <v>45110</v>
      </c>
      <c r="E1512" s="9" t="s">
        <v>2249</v>
      </c>
      <c r="F1512" s="10">
        <v>12</v>
      </c>
      <c r="G1512" s="10">
        <v>11</v>
      </c>
      <c r="H1512" s="11">
        <v>126724.23</v>
      </c>
      <c r="I1512" s="11">
        <v>37683.97</v>
      </c>
      <c r="J1512" s="11">
        <v>0</v>
      </c>
      <c r="K1512" s="11">
        <v>164408.20000000001</v>
      </c>
      <c r="L1512" s="11">
        <v>3599.47</v>
      </c>
      <c r="M1512" s="11">
        <v>0</v>
      </c>
      <c r="N1512" s="11">
        <v>0</v>
      </c>
      <c r="O1512" s="11">
        <v>0</v>
      </c>
      <c r="P1512" s="11">
        <v>0</v>
      </c>
      <c r="Q1512" s="11">
        <v>0</v>
      </c>
      <c r="R1512" s="11">
        <v>164408.20000000001</v>
      </c>
      <c r="S1512" s="11">
        <v>12193.39</v>
      </c>
      <c r="T1512" s="11">
        <v>1056.04</v>
      </c>
      <c r="U1512" s="11">
        <v>0</v>
      </c>
      <c r="V1512" s="11">
        <v>0</v>
      </c>
      <c r="W1512" s="11">
        <v>0</v>
      </c>
      <c r="X1512" s="11">
        <v>0</v>
      </c>
      <c r="Y1512" s="11">
        <v>0</v>
      </c>
      <c r="Z1512" s="11">
        <v>13249.43</v>
      </c>
      <c r="AA1512" s="11">
        <v>0</v>
      </c>
      <c r="AB1512" s="11">
        <v>0</v>
      </c>
      <c r="AC1512" s="11">
        <v>0</v>
      </c>
      <c r="AD1512" s="11">
        <v>0</v>
      </c>
      <c r="AE1512" s="11">
        <v>0</v>
      </c>
      <c r="AF1512" s="11">
        <v>0</v>
      </c>
      <c r="AG1512" s="11">
        <v>0</v>
      </c>
      <c r="AH1512" s="11">
        <v>0</v>
      </c>
      <c r="AI1512" s="11">
        <v>0</v>
      </c>
      <c r="AJ1512" s="11">
        <v>0</v>
      </c>
      <c r="AK1512" s="11">
        <v>0</v>
      </c>
      <c r="AL1512" s="11">
        <v>0</v>
      </c>
      <c r="AM1512" s="11">
        <v>0</v>
      </c>
      <c r="AN1512" s="11">
        <v>0</v>
      </c>
      <c r="AO1512" s="11">
        <v>0</v>
      </c>
      <c r="AP1512" s="11">
        <v>0</v>
      </c>
      <c r="AQ1512" s="11">
        <v>0</v>
      </c>
      <c r="AR1512" s="11">
        <v>0</v>
      </c>
      <c r="AS1512" s="11">
        <v>0</v>
      </c>
      <c r="AT1512" s="11">
        <f t="shared" si="23"/>
        <v>0</v>
      </c>
      <c r="AU1512" s="11">
        <v>41283.440000000002</v>
      </c>
      <c r="AV1512" s="11">
        <v>13249.43</v>
      </c>
      <c r="AW1512" s="12">
        <v>30</v>
      </c>
      <c r="AX1512" s="12">
        <v>124</v>
      </c>
      <c r="AY1512" s="11">
        <v>357553.02</v>
      </c>
      <c r="AZ1512" s="11">
        <v>338121.72</v>
      </c>
      <c r="BA1512" s="13">
        <v>80.211043000000004</v>
      </c>
      <c r="BB1512" s="13">
        <v>39.001792608154901</v>
      </c>
      <c r="BC1512" s="13">
        <v>10</v>
      </c>
      <c r="BD1512" s="13"/>
      <c r="BE1512" s="9" t="s">
        <v>78</v>
      </c>
      <c r="BF1512" s="6"/>
      <c r="BG1512" s="9" t="s">
        <v>241</v>
      </c>
      <c r="BH1512" s="9" t="s">
        <v>383</v>
      </c>
      <c r="BI1512" s="9" t="s">
        <v>821</v>
      </c>
      <c r="BJ1512" s="9" t="s">
        <v>82</v>
      </c>
      <c r="BK1512" s="7" t="s">
        <v>1859</v>
      </c>
      <c r="BL1512" s="13">
        <v>164408.20000000001</v>
      </c>
      <c r="BM1512" s="7" t="s">
        <v>1861</v>
      </c>
      <c r="BN1512" s="13"/>
      <c r="BO1512" s="14">
        <v>42256</v>
      </c>
      <c r="BP1512" s="14">
        <v>46031</v>
      </c>
      <c r="BQ1512" s="14" t="s">
        <v>1868</v>
      </c>
      <c r="BR1512" s="14" t="s">
        <v>1869</v>
      </c>
      <c r="BS1512" s="14" t="s">
        <v>87</v>
      </c>
      <c r="BT1512" s="14" t="s">
        <v>87</v>
      </c>
      <c r="BU1512" s="13">
        <v>2028.29</v>
      </c>
      <c r="BV1512" s="13">
        <v>0</v>
      </c>
      <c r="BW1512" s="13">
        <v>0</v>
      </c>
    </row>
    <row r="1513" spans="1:75" s="1" customFormat="1" ht="18.2" customHeight="1" x14ac:dyDescent="0.15">
      <c r="A1513" s="15">
        <v>1508</v>
      </c>
      <c r="B1513" s="16" t="s">
        <v>75</v>
      </c>
      <c r="C1513" s="16" t="s">
        <v>76</v>
      </c>
      <c r="D1513" s="17">
        <v>45110</v>
      </c>
      <c r="E1513" s="18" t="s">
        <v>2250</v>
      </c>
      <c r="F1513" s="19">
        <v>1</v>
      </c>
      <c r="G1513" s="19">
        <v>0</v>
      </c>
      <c r="H1513" s="20">
        <v>151135.14000000001</v>
      </c>
      <c r="I1513" s="20">
        <v>0</v>
      </c>
      <c r="J1513" s="20">
        <v>0</v>
      </c>
      <c r="K1513" s="20">
        <v>151135.14000000001</v>
      </c>
      <c r="L1513" s="20">
        <v>9500.94</v>
      </c>
      <c r="M1513" s="20">
        <v>0</v>
      </c>
      <c r="N1513" s="20">
        <v>0</v>
      </c>
      <c r="O1513" s="20">
        <v>0</v>
      </c>
      <c r="P1513" s="20">
        <v>0</v>
      </c>
      <c r="Q1513" s="20">
        <v>0</v>
      </c>
      <c r="R1513" s="20">
        <v>151135.14000000001</v>
      </c>
      <c r="S1513" s="20">
        <v>0</v>
      </c>
      <c r="T1513" s="20">
        <v>1259.46</v>
      </c>
      <c r="U1513" s="20">
        <v>0</v>
      </c>
      <c r="V1513" s="20">
        <v>0</v>
      </c>
      <c r="W1513" s="20">
        <v>0</v>
      </c>
      <c r="X1513" s="20">
        <v>0</v>
      </c>
      <c r="Y1513" s="20">
        <v>0</v>
      </c>
      <c r="Z1513" s="20">
        <v>1259.46</v>
      </c>
      <c r="AA1513" s="20">
        <v>0</v>
      </c>
      <c r="AB1513" s="20">
        <v>0</v>
      </c>
      <c r="AC1513" s="20">
        <v>0</v>
      </c>
      <c r="AD1513" s="20">
        <v>0</v>
      </c>
      <c r="AE1513" s="20">
        <v>0</v>
      </c>
      <c r="AF1513" s="20">
        <v>0</v>
      </c>
      <c r="AG1513" s="20">
        <v>0</v>
      </c>
      <c r="AH1513" s="20">
        <v>51.84</v>
      </c>
      <c r="AI1513" s="20">
        <v>0</v>
      </c>
      <c r="AJ1513" s="20">
        <v>0</v>
      </c>
      <c r="AK1513" s="20">
        <v>0</v>
      </c>
      <c r="AL1513" s="20">
        <v>0</v>
      </c>
      <c r="AM1513" s="20">
        <v>0</v>
      </c>
      <c r="AN1513" s="20">
        <v>0</v>
      </c>
      <c r="AO1513" s="20">
        <v>0</v>
      </c>
      <c r="AP1513" s="20">
        <v>0</v>
      </c>
      <c r="AQ1513" s="20">
        <v>0</v>
      </c>
      <c r="AR1513" s="20">
        <v>51.84</v>
      </c>
      <c r="AS1513" s="20">
        <v>0</v>
      </c>
      <c r="AT1513" s="11">
        <f t="shared" si="23"/>
        <v>0</v>
      </c>
      <c r="AU1513" s="20">
        <v>9500.94</v>
      </c>
      <c r="AV1513" s="20">
        <v>1259.46</v>
      </c>
      <c r="AW1513" s="21">
        <v>14</v>
      </c>
      <c r="AX1513" s="21">
        <v>108</v>
      </c>
      <c r="AY1513" s="20">
        <v>775000.01</v>
      </c>
      <c r="AZ1513" s="20">
        <v>709126.29</v>
      </c>
      <c r="BA1513" s="22">
        <v>81.935481999999993</v>
      </c>
      <c r="BB1513" s="22">
        <v>17.4627999520896</v>
      </c>
      <c r="BC1513" s="22">
        <v>10</v>
      </c>
      <c r="BD1513" s="22"/>
      <c r="BE1513" s="18" t="s">
        <v>78</v>
      </c>
      <c r="BF1513" s="15"/>
      <c r="BG1513" s="18" t="s">
        <v>347</v>
      </c>
      <c r="BH1513" s="18" t="s">
        <v>348</v>
      </c>
      <c r="BI1513" s="18" t="s">
        <v>1619</v>
      </c>
      <c r="BJ1513" s="18" t="s">
        <v>95</v>
      </c>
      <c r="BK1513" s="16" t="s">
        <v>1859</v>
      </c>
      <c r="BL1513" s="22">
        <v>151135.14000000001</v>
      </c>
      <c r="BM1513" s="16" t="s">
        <v>1861</v>
      </c>
      <c r="BN1513" s="22"/>
      <c r="BO1513" s="23">
        <v>42255</v>
      </c>
      <c r="BP1513" s="23">
        <v>45543</v>
      </c>
      <c r="BQ1513" s="14" t="s">
        <v>1868</v>
      </c>
      <c r="BR1513" s="14" t="s">
        <v>1869</v>
      </c>
      <c r="BS1513" s="14" t="s">
        <v>87</v>
      </c>
      <c r="BT1513" s="14" t="s">
        <v>87</v>
      </c>
      <c r="BU1513" s="22">
        <v>340.7</v>
      </c>
      <c r="BV1513" s="22">
        <v>0</v>
      </c>
      <c r="BW1513" s="22">
        <v>0</v>
      </c>
    </row>
    <row r="1514" spans="1:75" s="1" customFormat="1" ht="18.2" customHeight="1" x14ac:dyDescent="0.15">
      <c r="A1514" s="6">
        <v>1509</v>
      </c>
      <c r="B1514" s="7" t="s">
        <v>75</v>
      </c>
      <c r="C1514" s="7" t="s">
        <v>76</v>
      </c>
      <c r="D1514" s="8">
        <v>45110</v>
      </c>
      <c r="E1514" s="9" t="s">
        <v>2251</v>
      </c>
      <c r="F1514" s="10">
        <v>0</v>
      </c>
      <c r="G1514" s="10">
        <v>0</v>
      </c>
      <c r="H1514" s="11">
        <v>147596.47</v>
      </c>
      <c r="I1514" s="11">
        <v>0</v>
      </c>
      <c r="J1514" s="11">
        <v>0</v>
      </c>
      <c r="K1514" s="11">
        <v>147596.47</v>
      </c>
      <c r="L1514" s="11">
        <v>617.91999999999996</v>
      </c>
      <c r="M1514" s="11">
        <v>0</v>
      </c>
      <c r="N1514" s="11">
        <v>0</v>
      </c>
      <c r="O1514" s="11">
        <v>617.91999999999996</v>
      </c>
      <c r="P1514" s="11">
        <v>0</v>
      </c>
      <c r="Q1514" s="11">
        <v>0</v>
      </c>
      <c r="R1514" s="11">
        <v>146978.54999999999</v>
      </c>
      <c r="S1514" s="11">
        <v>0</v>
      </c>
      <c r="T1514" s="11">
        <v>1229.97</v>
      </c>
      <c r="U1514" s="11">
        <v>0</v>
      </c>
      <c r="V1514" s="11">
        <v>0</v>
      </c>
      <c r="W1514" s="11">
        <v>1229.97</v>
      </c>
      <c r="X1514" s="11">
        <v>0</v>
      </c>
      <c r="Y1514" s="11">
        <v>0</v>
      </c>
      <c r="Z1514" s="11">
        <v>0</v>
      </c>
      <c r="AA1514" s="11">
        <v>0</v>
      </c>
      <c r="AB1514" s="11">
        <v>0</v>
      </c>
      <c r="AC1514" s="11">
        <v>0</v>
      </c>
      <c r="AD1514" s="11">
        <v>0</v>
      </c>
      <c r="AE1514" s="11">
        <v>0</v>
      </c>
      <c r="AF1514" s="11">
        <v>0</v>
      </c>
      <c r="AG1514" s="11">
        <v>0</v>
      </c>
      <c r="AH1514" s="11">
        <v>106.69</v>
      </c>
      <c r="AI1514" s="11">
        <v>0</v>
      </c>
      <c r="AJ1514" s="11">
        <v>0</v>
      </c>
      <c r="AK1514" s="11">
        <v>0</v>
      </c>
      <c r="AL1514" s="11">
        <v>0</v>
      </c>
      <c r="AM1514" s="11">
        <v>0</v>
      </c>
      <c r="AN1514" s="11">
        <v>0</v>
      </c>
      <c r="AO1514" s="11">
        <v>0</v>
      </c>
      <c r="AP1514" s="11">
        <v>0</v>
      </c>
      <c r="AQ1514" s="11">
        <v>0</v>
      </c>
      <c r="AR1514" s="11">
        <v>0</v>
      </c>
      <c r="AS1514" s="11">
        <v>0</v>
      </c>
      <c r="AT1514" s="11">
        <f t="shared" si="23"/>
        <v>1954.58</v>
      </c>
      <c r="AU1514" s="11">
        <v>0</v>
      </c>
      <c r="AV1514" s="11">
        <v>0</v>
      </c>
      <c r="AW1514" s="12">
        <v>131</v>
      </c>
      <c r="AX1514" s="12">
        <v>173</v>
      </c>
      <c r="AY1514" s="11">
        <v>241402.91469000001</v>
      </c>
      <c r="AZ1514" s="11">
        <v>168982.04</v>
      </c>
      <c r="BA1514" s="13">
        <v>88.999852000000004</v>
      </c>
      <c r="BB1514" s="13">
        <v>77.411002951406005</v>
      </c>
      <c r="BC1514" s="13">
        <v>10</v>
      </c>
      <c r="BD1514" s="13"/>
      <c r="BE1514" s="9" t="s">
        <v>78</v>
      </c>
      <c r="BF1514" s="6"/>
      <c r="BG1514" s="9" t="s">
        <v>199</v>
      </c>
      <c r="BH1514" s="9" t="s">
        <v>340</v>
      </c>
      <c r="BI1514" s="9" t="s">
        <v>341</v>
      </c>
      <c r="BJ1514" s="9" t="s">
        <v>108</v>
      </c>
      <c r="BK1514" s="7" t="s">
        <v>1859</v>
      </c>
      <c r="BL1514" s="13">
        <v>146978.54999999999</v>
      </c>
      <c r="BM1514" s="7" t="s">
        <v>1861</v>
      </c>
      <c r="BN1514" s="13"/>
      <c r="BO1514" s="14">
        <v>43861</v>
      </c>
      <c r="BP1514" s="14">
        <v>49126</v>
      </c>
      <c r="BQ1514" s="14" t="s">
        <v>1868</v>
      </c>
      <c r="BR1514" s="14" t="s">
        <v>1869</v>
      </c>
      <c r="BS1514" s="14" t="s">
        <v>87</v>
      </c>
      <c r="BT1514" s="14" t="s">
        <v>87</v>
      </c>
      <c r="BU1514" s="13">
        <v>0</v>
      </c>
      <c r="BV1514" s="13">
        <v>0</v>
      </c>
      <c r="BW1514" s="13">
        <v>0</v>
      </c>
    </row>
    <row r="1515" spans="1:75" s="1" customFormat="1" ht="18.2" customHeight="1" x14ac:dyDescent="0.15">
      <c r="A1515" s="15">
        <v>1510</v>
      </c>
      <c r="B1515" s="16" t="s">
        <v>75</v>
      </c>
      <c r="C1515" s="16" t="s">
        <v>76</v>
      </c>
      <c r="D1515" s="17">
        <v>45110</v>
      </c>
      <c r="E1515" s="18" t="s">
        <v>2252</v>
      </c>
      <c r="F1515" s="19">
        <v>0</v>
      </c>
      <c r="G1515" s="19">
        <v>0</v>
      </c>
      <c r="H1515" s="20">
        <v>562590.18999999994</v>
      </c>
      <c r="I1515" s="20">
        <v>0</v>
      </c>
      <c r="J1515" s="20">
        <v>0</v>
      </c>
      <c r="K1515" s="20">
        <v>562590.18999999994</v>
      </c>
      <c r="L1515" s="20">
        <v>2455.17</v>
      </c>
      <c r="M1515" s="20">
        <v>0</v>
      </c>
      <c r="N1515" s="20">
        <v>0</v>
      </c>
      <c r="O1515" s="20">
        <v>2455.17</v>
      </c>
      <c r="P1515" s="20">
        <v>747.52</v>
      </c>
      <c r="Q1515" s="20">
        <v>0</v>
      </c>
      <c r="R1515" s="20">
        <v>559387.5</v>
      </c>
      <c r="S1515" s="20">
        <v>0</v>
      </c>
      <c r="T1515" s="20">
        <v>4688.25</v>
      </c>
      <c r="U1515" s="20">
        <v>0</v>
      </c>
      <c r="V1515" s="20">
        <v>0</v>
      </c>
      <c r="W1515" s="20">
        <v>4688.25</v>
      </c>
      <c r="X1515" s="20">
        <v>0</v>
      </c>
      <c r="Y1515" s="20">
        <v>0</v>
      </c>
      <c r="Z1515" s="20">
        <v>0</v>
      </c>
      <c r="AA1515" s="20">
        <v>0</v>
      </c>
      <c r="AB1515" s="20">
        <v>0</v>
      </c>
      <c r="AC1515" s="20">
        <v>0</v>
      </c>
      <c r="AD1515" s="20">
        <v>0</v>
      </c>
      <c r="AE1515" s="20">
        <v>0</v>
      </c>
      <c r="AF1515" s="20">
        <v>0</v>
      </c>
      <c r="AG1515" s="20">
        <v>0</v>
      </c>
      <c r="AH1515" s="20">
        <v>335.16</v>
      </c>
      <c r="AI1515" s="20">
        <v>0</v>
      </c>
      <c r="AJ1515" s="20">
        <v>0</v>
      </c>
      <c r="AK1515" s="20">
        <v>0</v>
      </c>
      <c r="AL1515" s="20">
        <v>0</v>
      </c>
      <c r="AM1515" s="20">
        <v>0</v>
      </c>
      <c r="AN1515" s="20">
        <v>0</v>
      </c>
      <c r="AO1515" s="20">
        <v>0</v>
      </c>
      <c r="AP1515" s="20">
        <v>17248.560000000001</v>
      </c>
      <c r="AQ1515" s="20">
        <v>0</v>
      </c>
      <c r="AR1515" s="20">
        <v>17227.14</v>
      </c>
      <c r="AS1515" s="20">
        <v>0</v>
      </c>
      <c r="AT1515" s="11">
        <f t="shared" si="23"/>
        <v>8247.5200000000023</v>
      </c>
      <c r="AU1515" s="20">
        <v>0</v>
      </c>
      <c r="AV1515" s="20">
        <v>0</v>
      </c>
      <c r="AW1515" s="21">
        <v>131</v>
      </c>
      <c r="AX1515" s="21">
        <v>172</v>
      </c>
      <c r="AY1515" s="20">
        <v>630000.01</v>
      </c>
      <c r="AZ1515" s="20">
        <v>630000.01</v>
      </c>
      <c r="BA1515" s="22">
        <v>94.999999000000003</v>
      </c>
      <c r="BB1515" s="22">
        <v>84.352081106494694</v>
      </c>
      <c r="BC1515" s="22">
        <v>10</v>
      </c>
      <c r="BD1515" s="22"/>
      <c r="BE1515" s="18" t="s">
        <v>78</v>
      </c>
      <c r="BF1515" s="15"/>
      <c r="BG1515" s="18" t="s">
        <v>199</v>
      </c>
      <c r="BH1515" s="18" t="s">
        <v>489</v>
      </c>
      <c r="BI1515" s="18" t="s">
        <v>490</v>
      </c>
      <c r="BJ1515" s="18" t="s">
        <v>108</v>
      </c>
      <c r="BK1515" s="16" t="s">
        <v>1859</v>
      </c>
      <c r="BL1515" s="22">
        <v>559387.5</v>
      </c>
      <c r="BM1515" s="16" t="s">
        <v>1861</v>
      </c>
      <c r="BN1515" s="22"/>
      <c r="BO1515" s="23">
        <v>43881</v>
      </c>
      <c r="BP1515" s="23">
        <v>49115</v>
      </c>
      <c r="BQ1515" s="14" t="s">
        <v>2104</v>
      </c>
      <c r="BR1515" s="14" t="s">
        <v>2105</v>
      </c>
      <c r="BS1515" s="14" t="s">
        <v>87</v>
      </c>
      <c r="BT1515" s="14" t="s">
        <v>87</v>
      </c>
      <c r="BU1515" s="22">
        <v>0</v>
      </c>
      <c r="BV1515" s="22">
        <v>0</v>
      </c>
      <c r="BW1515" s="22">
        <v>0</v>
      </c>
    </row>
    <row r="1516" spans="1:75" s="1" customFormat="1" ht="18.2" customHeight="1" x14ac:dyDescent="0.15">
      <c r="A1516" s="6">
        <v>1511</v>
      </c>
      <c r="B1516" s="7" t="s">
        <v>75</v>
      </c>
      <c r="C1516" s="7" t="s">
        <v>76</v>
      </c>
      <c r="D1516" s="8">
        <v>45110</v>
      </c>
      <c r="E1516" s="9" t="s">
        <v>2253</v>
      </c>
      <c r="F1516" s="10">
        <v>0</v>
      </c>
      <c r="G1516" s="10">
        <v>0</v>
      </c>
      <c r="H1516" s="11">
        <v>49633.08</v>
      </c>
      <c r="I1516" s="11">
        <v>0</v>
      </c>
      <c r="J1516" s="11">
        <v>0</v>
      </c>
      <c r="K1516" s="11">
        <v>49633.08</v>
      </c>
      <c r="L1516" s="11">
        <v>3949.96</v>
      </c>
      <c r="M1516" s="11">
        <v>0</v>
      </c>
      <c r="N1516" s="11">
        <v>0</v>
      </c>
      <c r="O1516" s="11">
        <v>3949.96</v>
      </c>
      <c r="P1516" s="11">
        <v>0</v>
      </c>
      <c r="Q1516" s="11">
        <v>0</v>
      </c>
      <c r="R1516" s="11">
        <v>45683.12</v>
      </c>
      <c r="S1516" s="11">
        <v>0</v>
      </c>
      <c r="T1516" s="11">
        <v>413.61</v>
      </c>
      <c r="U1516" s="11">
        <v>0</v>
      </c>
      <c r="V1516" s="11">
        <v>0</v>
      </c>
      <c r="W1516" s="11">
        <v>413.61</v>
      </c>
      <c r="X1516" s="11">
        <v>0</v>
      </c>
      <c r="Y1516" s="11">
        <v>0</v>
      </c>
      <c r="Z1516" s="11">
        <v>0</v>
      </c>
      <c r="AA1516" s="11">
        <v>0</v>
      </c>
      <c r="AB1516" s="11">
        <v>0</v>
      </c>
      <c r="AC1516" s="11">
        <v>0</v>
      </c>
      <c r="AD1516" s="11">
        <v>0</v>
      </c>
      <c r="AE1516" s="11">
        <v>0</v>
      </c>
      <c r="AF1516" s="11">
        <v>0</v>
      </c>
      <c r="AG1516" s="11">
        <v>0</v>
      </c>
      <c r="AH1516" s="11">
        <v>149.96</v>
      </c>
      <c r="AI1516" s="11">
        <v>0</v>
      </c>
      <c r="AJ1516" s="11">
        <v>0</v>
      </c>
      <c r="AK1516" s="11">
        <v>0</v>
      </c>
      <c r="AL1516" s="11">
        <v>0</v>
      </c>
      <c r="AM1516" s="11">
        <v>0</v>
      </c>
      <c r="AN1516" s="11">
        <v>0</v>
      </c>
      <c r="AO1516" s="11">
        <v>0</v>
      </c>
      <c r="AP1516" s="11">
        <v>35.979999999999997</v>
      </c>
      <c r="AQ1516" s="11">
        <v>0</v>
      </c>
      <c r="AR1516" s="11">
        <v>49.51</v>
      </c>
      <c r="AS1516" s="11">
        <v>0</v>
      </c>
      <c r="AT1516" s="11">
        <f t="shared" si="23"/>
        <v>4500</v>
      </c>
      <c r="AU1516" s="11">
        <v>0</v>
      </c>
      <c r="AV1516" s="11">
        <v>0</v>
      </c>
      <c r="AW1516" s="12">
        <v>11</v>
      </c>
      <c r="AX1516" s="12">
        <v>105</v>
      </c>
      <c r="AY1516" s="11">
        <v>282241.84000000003</v>
      </c>
      <c r="AZ1516" s="11">
        <v>281614.67</v>
      </c>
      <c r="BA1516" s="13">
        <v>90</v>
      </c>
      <c r="BB1516" s="13">
        <v>14.599668405058599</v>
      </c>
      <c r="BC1516" s="13">
        <v>10</v>
      </c>
      <c r="BD1516" s="13"/>
      <c r="BE1516" s="9" t="s">
        <v>78</v>
      </c>
      <c r="BF1516" s="6"/>
      <c r="BG1516" s="9" t="s">
        <v>300</v>
      </c>
      <c r="BH1516" s="9" t="s">
        <v>614</v>
      </c>
      <c r="BI1516" s="9" t="s">
        <v>615</v>
      </c>
      <c r="BJ1516" s="9" t="s">
        <v>108</v>
      </c>
      <c r="BK1516" s="7" t="s">
        <v>1859</v>
      </c>
      <c r="BL1516" s="13">
        <v>45683.12</v>
      </c>
      <c r="BM1516" s="7" t="s">
        <v>1861</v>
      </c>
      <c r="BN1516" s="13"/>
      <c r="BO1516" s="14">
        <v>42264</v>
      </c>
      <c r="BP1516" s="14">
        <v>45460</v>
      </c>
      <c r="BQ1516" s="14" t="s">
        <v>1868</v>
      </c>
      <c r="BR1516" s="14" t="s">
        <v>1869</v>
      </c>
      <c r="BS1516" s="14" t="s">
        <v>87</v>
      </c>
      <c r="BT1516" s="14" t="s">
        <v>87</v>
      </c>
      <c r="BU1516" s="13">
        <v>0</v>
      </c>
      <c r="BV1516" s="13">
        <v>0</v>
      </c>
      <c r="BW1516" s="13">
        <v>0</v>
      </c>
    </row>
    <row r="1517" spans="1:75" s="1" customFormat="1" ht="18.2" customHeight="1" x14ac:dyDescent="0.15">
      <c r="A1517" s="15">
        <v>1512</v>
      </c>
      <c r="B1517" s="16" t="s">
        <v>75</v>
      </c>
      <c r="C1517" s="16" t="s">
        <v>76</v>
      </c>
      <c r="D1517" s="17">
        <v>45110</v>
      </c>
      <c r="E1517" s="18" t="s">
        <v>2254</v>
      </c>
      <c r="F1517" s="19">
        <v>0</v>
      </c>
      <c r="G1517" s="19">
        <v>0</v>
      </c>
      <c r="H1517" s="20">
        <v>195954.65</v>
      </c>
      <c r="I1517" s="20">
        <v>0</v>
      </c>
      <c r="J1517" s="20">
        <v>0</v>
      </c>
      <c r="K1517" s="20">
        <v>195954.65</v>
      </c>
      <c r="L1517" s="20">
        <v>902</v>
      </c>
      <c r="M1517" s="20">
        <v>0</v>
      </c>
      <c r="N1517" s="20">
        <v>0</v>
      </c>
      <c r="O1517" s="20">
        <v>902</v>
      </c>
      <c r="P1517" s="20">
        <v>0</v>
      </c>
      <c r="Q1517" s="20">
        <v>0</v>
      </c>
      <c r="R1517" s="20">
        <v>195052.65</v>
      </c>
      <c r="S1517" s="20">
        <v>0</v>
      </c>
      <c r="T1517" s="20">
        <v>1388.01</v>
      </c>
      <c r="U1517" s="20">
        <v>0</v>
      </c>
      <c r="V1517" s="20">
        <v>0</v>
      </c>
      <c r="W1517" s="20">
        <v>1388.01</v>
      </c>
      <c r="X1517" s="20">
        <v>0</v>
      </c>
      <c r="Y1517" s="20">
        <v>0</v>
      </c>
      <c r="Z1517" s="20">
        <v>0</v>
      </c>
      <c r="AA1517" s="20">
        <v>0</v>
      </c>
      <c r="AB1517" s="20">
        <v>0</v>
      </c>
      <c r="AC1517" s="20">
        <v>0</v>
      </c>
      <c r="AD1517" s="20">
        <v>0</v>
      </c>
      <c r="AE1517" s="20">
        <v>0</v>
      </c>
      <c r="AF1517" s="20">
        <v>0</v>
      </c>
      <c r="AG1517" s="20">
        <v>0</v>
      </c>
      <c r="AH1517" s="20">
        <v>143.51</v>
      </c>
      <c r="AI1517" s="20">
        <v>0</v>
      </c>
      <c r="AJ1517" s="20">
        <v>0</v>
      </c>
      <c r="AK1517" s="20">
        <v>0</v>
      </c>
      <c r="AL1517" s="20">
        <v>0</v>
      </c>
      <c r="AM1517" s="20">
        <v>0</v>
      </c>
      <c r="AN1517" s="20">
        <v>0</v>
      </c>
      <c r="AO1517" s="20">
        <v>0</v>
      </c>
      <c r="AP1517" s="20">
        <v>0</v>
      </c>
      <c r="AQ1517" s="20">
        <v>0</v>
      </c>
      <c r="AR1517" s="20">
        <v>0</v>
      </c>
      <c r="AS1517" s="20">
        <v>0</v>
      </c>
      <c r="AT1517" s="11">
        <f t="shared" si="23"/>
        <v>2433.52</v>
      </c>
      <c r="AU1517" s="20">
        <v>0</v>
      </c>
      <c r="AV1517" s="20">
        <v>0</v>
      </c>
      <c r="AW1517" s="21">
        <v>131</v>
      </c>
      <c r="AX1517" s="21">
        <v>172</v>
      </c>
      <c r="AY1517" s="20">
        <v>324682.54499999998</v>
      </c>
      <c r="AZ1517" s="20">
        <v>227277.79</v>
      </c>
      <c r="BA1517" s="22">
        <v>90</v>
      </c>
      <c r="BB1517" s="22">
        <v>77.239128821166403</v>
      </c>
      <c r="BC1517" s="22">
        <v>8.5</v>
      </c>
      <c r="BD1517" s="22"/>
      <c r="BE1517" s="18" t="s">
        <v>78</v>
      </c>
      <c r="BF1517" s="15"/>
      <c r="BG1517" s="18" t="s">
        <v>89</v>
      </c>
      <c r="BH1517" s="18" t="s">
        <v>90</v>
      </c>
      <c r="BI1517" s="18" t="s">
        <v>231</v>
      </c>
      <c r="BJ1517" s="18" t="s">
        <v>108</v>
      </c>
      <c r="BK1517" s="16" t="s">
        <v>1859</v>
      </c>
      <c r="BL1517" s="22">
        <v>195052.65</v>
      </c>
      <c r="BM1517" s="16" t="s">
        <v>1861</v>
      </c>
      <c r="BN1517" s="22"/>
      <c r="BO1517" s="23">
        <v>43878</v>
      </c>
      <c r="BP1517" s="23">
        <v>49112</v>
      </c>
      <c r="BQ1517" s="14" t="s">
        <v>1868</v>
      </c>
      <c r="BR1517" s="14" t="s">
        <v>1869</v>
      </c>
      <c r="BS1517" s="14" t="s">
        <v>87</v>
      </c>
      <c r="BT1517" s="14" t="s">
        <v>87</v>
      </c>
      <c r="BU1517" s="22">
        <v>0</v>
      </c>
      <c r="BV1517" s="22">
        <v>0</v>
      </c>
      <c r="BW1517" s="22">
        <v>0</v>
      </c>
    </row>
    <row r="1518" spans="1:75" s="1" customFormat="1" ht="18.2" customHeight="1" x14ac:dyDescent="0.15">
      <c r="A1518" s="6">
        <v>1513</v>
      </c>
      <c r="B1518" s="7" t="s">
        <v>75</v>
      </c>
      <c r="C1518" s="7" t="s">
        <v>76</v>
      </c>
      <c r="D1518" s="8">
        <v>45110</v>
      </c>
      <c r="E1518" s="9" t="s">
        <v>2255</v>
      </c>
      <c r="F1518" s="10">
        <v>0</v>
      </c>
      <c r="G1518" s="10">
        <v>0</v>
      </c>
      <c r="H1518" s="11">
        <v>550663.75</v>
      </c>
      <c r="I1518" s="11">
        <v>0</v>
      </c>
      <c r="J1518" s="11">
        <v>0</v>
      </c>
      <c r="K1518" s="11">
        <v>550663.75</v>
      </c>
      <c r="L1518" s="11">
        <v>2305.38</v>
      </c>
      <c r="M1518" s="11">
        <v>0</v>
      </c>
      <c r="N1518" s="11">
        <v>0</v>
      </c>
      <c r="O1518" s="11">
        <v>2305.38</v>
      </c>
      <c r="P1518" s="11">
        <v>0</v>
      </c>
      <c r="Q1518" s="11">
        <v>0</v>
      </c>
      <c r="R1518" s="11">
        <v>548358.37</v>
      </c>
      <c r="S1518" s="11">
        <v>0</v>
      </c>
      <c r="T1518" s="11">
        <v>4588.8599999999997</v>
      </c>
      <c r="U1518" s="11">
        <v>0</v>
      </c>
      <c r="V1518" s="11">
        <v>0</v>
      </c>
      <c r="W1518" s="11">
        <v>4588.8599999999997</v>
      </c>
      <c r="X1518" s="11">
        <v>0</v>
      </c>
      <c r="Y1518" s="11">
        <v>0</v>
      </c>
      <c r="Z1518" s="11">
        <v>0</v>
      </c>
      <c r="AA1518" s="11">
        <v>0</v>
      </c>
      <c r="AB1518" s="11">
        <v>0</v>
      </c>
      <c r="AC1518" s="11">
        <v>0</v>
      </c>
      <c r="AD1518" s="11">
        <v>0</v>
      </c>
      <c r="AE1518" s="11">
        <v>0</v>
      </c>
      <c r="AF1518" s="11">
        <v>0</v>
      </c>
      <c r="AG1518" s="11">
        <v>0</v>
      </c>
      <c r="AH1518" s="11">
        <v>397.05</v>
      </c>
      <c r="AI1518" s="11">
        <v>0</v>
      </c>
      <c r="AJ1518" s="11">
        <v>0</v>
      </c>
      <c r="AK1518" s="11">
        <v>0</v>
      </c>
      <c r="AL1518" s="11">
        <v>0</v>
      </c>
      <c r="AM1518" s="11">
        <v>0</v>
      </c>
      <c r="AN1518" s="11">
        <v>0</v>
      </c>
      <c r="AO1518" s="11">
        <v>0</v>
      </c>
      <c r="AP1518" s="11">
        <v>0</v>
      </c>
      <c r="AQ1518" s="11">
        <v>0</v>
      </c>
      <c r="AR1518" s="11">
        <v>0</v>
      </c>
      <c r="AS1518" s="11">
        <v>0</v>
      </c>
      <c r="AT1518" s="11">
        <f t="shared" si="23"/>
        <v>7291.29</v>
      </c>
      <c r="AU1518" s="11">
        <v>0</v>
      </c>
      <c r="AV1518" s="11">
        <v>0</v>
      </c>
      <c r="AW1518" s="12">
        <v>131</v>
      </c>
      <c r="AX1518" s="12">
        <v>172</v>
      </c>
      <c r="AY1518" s="11">
        <v>898299.98924599995</v>
      </c>
      <c r="AZ1518" s="11">
        <v>628809.99</v>
      </c>
      <c r="BA1518" s="13">
        <v>89.396760999999998</v>
      </c>
      <c r="BB1518" s="13">
        <v>77.959101993973704</v>
      </c>
      <c r="BC1518" s="13">
        <v>10</v>
      </c>
      <c r="BD1518" s="13"/>
      <c r="BE1518" s="9" t="s">
        <v>78</v>
      </c>
      <c r="BF1518" s="6"/>
      <c r="BG1518" s="9" t="s">
        <v>89</v>
      </c>
      <c r="BH1518" s="9" t="s">
        <v>90</v>
      </c>
      <c r="BI1518" s="9" t="s">
        <v>798</v>
      </c>
      <c r="BJ1518" s="9" t="s">
        <v>108</v>
      </c>
      <c r="BK1518" s="7" t="s">
        <v>1859</v>
      </c>
      <c r="BL1518" s="13">
        <v>548358.37</v>
      </c>
      <c r="BM1518" s="7" t="s">
        <v>1861</v>
      </c>
      <c r="BN1518" s="13"/>
      <c r="BO1518" s="14">
        <v>43878</v>
      </c>
      <c r="BP1518" s="14">
        <v>49112</v>
      </c>
      <c r="BQ1518" s="14" t="s">
        <v>1868</v>
      </c>
      <c r="BR1518" s="14" t="s">
        <v>1869</v>
      </c>
      <c r="BS1518" s="14" t="s">
        <v>87</v>
      </c>
      <c r="BT1518" s="14" t="s">
        <v>87</v>
      </c>
      <c r="BU1518" s="13">
        <v>0</v>
      </c>
      <c r="BV1518" s="13">
        <v>0</v>
      </c>
      <c r="BW1518" s="13">
        <v>0</v>
      </c>
    </row>
    <row r="1519" spans="1:75" s="1" customFormat="1" ht="18.2" customHeight="1" x14ac:dyDescent="0.15">
      <c r="A1519" s="15">
        <v>1514</v>
      </c>
      <c r="B1519" s="16" t="s">
        <v>75</v>
      </c>
      <c r="C1519" s="16" t="s">
        <v>76</v>
      </c>
      <c r="D1519" s="17">
        <v>45110</v>
      </c>
      <c r="E1519" s="18" t="s">
        <v>2256</v>
      </c>
      <c r="F1519" s="19">
        <v>6</v>
      </c>
      <c r="G1519" s="19">
        <v>5</v>
      </c>
      <c r="H1519" s="20">
        <v>195110.44</v>
      </c>
      <c r="I1519" s="20">
        <v>8576.69</v>
      </c>
      <c r="J1519" s="20">
        <v>0</v>
      </c>
      <c r="K1519" s="20">
        <v>203687.13</v>
      </c>
      <c r="L1519" s="20">
        <v>1785.96</v>
      </c>
      <c r="M1519" s="20">
        <v>0</v>
      </c>
      <c r="N1519" s="20">
        <v>0</v>
      </c>
      <c r="O1519" s="20">
        <v>0</v>
      </c>
      <c r="P1519" s="20">
        <v>0</v>
      </c>
      <c r="Q1519" s="20">
        <v>0</v>
      </c>
      <c r="R1519" s="20">
        <v>203687.13</v>
      </c>
      <c r="S1519" s="20">
        <v>6650.07</v>
      </c>
      <c r="T1519" s="20">
        <v>1625.92</v>
      </c>
      <c r="U1519" s="20">
        <v>0</v>
      </c>
      <c r="V1519" s="20">
        <v>0</v>
      </c>
      <c r="W1519" s="20">
        <v>0</v>
      </c>
      <c r="X1519" s="20">
        <v>0</v>
      </c>
      <c r="Y1519" s="20">
        <v>0</v>
      </c>
      <c r="Z1519" s="20">
        <v>8275.99</v>
      </c>
      <c r="AA1519" s="20">
        <v>0</v>
      </c>
      <c r="AB1519" s="20">
        <v>0</v>
      </c>
      <c r="AC1519" s="20">
        <v>0</v>
      </c>
      <c r="AD1519" s="20">
        <v>0</v>
      </c>
      <c r="AE1519" s="20">
        <v>0</v>
      </c>
      <c r="AF1519" s="20">
        <v>0</v>
      </c>
      <c r="AG1519" s="20">
        <v>0</v>
      </c>
      <c r="AH1519" s="20">
        <v>0</v>
      </c>
      <c r="AI1519" s="20">
        <v>0</v>
      </c>
      <c r="AJ1519" s="20">
        <v>0</v>
      </c>
      <c r="AK1519" s="20">
        <v>0</v>
      </c>
      <c r="AL1519" s="20">
        <v>0</v>
      </c>
      <c r="AM1519" s="20">
        <v>0</v>
      </c>
      <c r="AN1519" s="20">
        <v>0</v>
      </c>
      <c r="AO1519" s="20">
        <v>0</v>
      </c>
      <c r="AP1519" s="20">
        <v>0</v>
      </c>
      <c r="AQ1519" s="20">
        <v>0</v>
      </c>
      <c r="AR1519" s="20">
        <v>0</v>
      </c>
      <c r="AS1519" s="20">
        <v>0</v>
      </c>
      <c r="AT1519" s="11">
        <f t="shared" si="23"/>
        <v>0</v>
      </c>
      <c r="AU1519" s="20">
        <v>10362.65</v>
      </c>
      <c r="AV1519" s="20">
        <v>8275.99</v>
      </c>
      <c r="AW1519" s="21">
        <v>77</v>
      </c>
      <c r="AX1519" s="21">
        <v>171</v>
      </c>
      <c r="AY1519" s="20">
        <v>300000</v>
      </c>
      <c r="AZ1519" s="20">
        <v>300000</v>
      </c>
      <c r="BA1519" s="22">
        <v>86.400002999999998</v>
      </c>
      <c r="BB1519" s="22">
        <v>58.661895476871301</v>
      </c>
      <c r="BC1519" s="22">
        <v>10</v>
      </c>
      <c r="BD1519" s="22"/>
      <c r="BE1519" s="18" t="s">
        <v>78</v>
      </c>
      <c r="BF1519" s="15"/>
      <c r="BG1519" s="18" t="s">
        <v>199</v>
      </c>
      <c r="BH1519" s="18" t="s">
        <v>518</v>
      </c>
      <c r="BI1519" s="18" t="s">
        <v>519</v>
      </c>
      <c r="BJ1519" s="18" t="s">
        <v>95</v>
      </c>
      <c r="BK1519" s="16" t="s">
        <v>1859</v>
      </c>
      <c r="BL1519" s="22">
        <v>203687.13</v>
      </c>
      <c r="BM1519" s="16" t="s">
        <v>1861</v>
      </c>
      <c r="BN1519" s="22"/>
      <c r="BO1519" s="23">
        <v>42255</v>
      </c>
      <c r="BP1519" s="23">
        <v>47460</v>
      </c>
      <c r="BQ1519" s="14" t="s">
        <v>1868</v>
      </c>
      <c r="BR1519" s="14" t="s">
        <v>1869</v>
      </c>
      <c r="BS1519" s="14" t="s">
        <v>87</v>
      </c>
      <c r="BT1519" s="14" t="s">
        <v>87</v>
      </c>
      <c r="BU1519" s="22">
        <v>798</v>
      </c>
      <c r="BV1519" s="22">
        <v>0</v>
      </c>
      <c r="BW1519" s="22">
        <v>0</v>
      </c>
    </row>
    <row r="1520" spans="1:75" s="1" customFormat="1" ht="18.2" customHeight="1" x14ac:dyDescent="0.15">
      <c r="A1520" s="6">
        <v>1515</v>
      </c>
      <c r="B1520" s="7" t="s">
        <v>75</v>
      </c>
      <c r="C1520" s="7" t="s">
        <v>76</v>
      </c>
      <c r="D1520" s="8">
        <v>45110</v>
      </c>
      <c r="E1520" s="9" t="s">
        <v>2257</v>
      </c>
      <c r="F1520" s="10">
        <v>0</v>
      </c>
      <c r="G1520" s="10">
        <v>0</v>
      </c>
      <c r="H1520" s="11">
        <v>428114.78</v>
      </c>
      <c r="I1520" s="11">
        <v>0</v>
      </c>
      <c r="J1520" s="11">
        <v>0</v>
      </c>
      <c r="K1520" s="11">
        <v>428114.78</v>
      </c>
      <c r="L1520" s="11">
        <v>1548.69</v>
      </c>
      <c r="M1520" s="11">
        <v>0</v>
      </c>
      <c r="N1520" s="11">
        <v>0</v>
      </c>
      <c r="O1520" s="11">
        <v>1548.69</v>
      </c>
      <c r="P1520" s="11">
        <v>0</v>
      </c>
      <c r="Q1520" s="11">
        <v>0</v>
      </c>
      <c r="R1520" s="11">
        <v>426566.09</v>
      </c>
      <c r="S1520" s="11">
        <v>0</v>
      </c>
      <c r="T1520" s="11">
        <v>3567.62</v>
      </c>
      <c r="U1520" s="11">
        <v>0</v>
      </c>
      <c r="V1520" s="11">
        <v>0</v>
      </c>
      <c r="W1520" s="11">
        <v>3567.62</v>
      </c>
      <c r="X1520" s="11">
        <v>0</v>
      </c>
      <c r="Y1520" s="11">
        <v>0</v>
      </c>
      <c r="Z1520" s="11">
        <v>0</v>
      </c>
      <c r="AA1520" s="11">
        <v>0</v>
      </c>
      <c r="AB1520" s="11">
        <v>0</v>
      </c>
      <c r="AC1520" s="11">
        <v>0</v>
      </c>
      <c r="AD1520" s="11">
        <v>0</v>
      </c>
      <c r="AE1520" s="11">
        <v>0</v>
      </c>
      <c r="AF1520" s="11">
        <v>0</v>
      </c>
      <c r="AG1520" s="11">
        <v>0</v>
      </c>
      <c r="AH1520" s="11">
        <v>302.77</v>
      </c>
      <c r="AI1520" s="11">
        <v>0</v>
      </c>
      <c r="AJ1520" s="11">
        <v>0</v>
      </c>
      <c r="AK1520" s="11">
        <v>0</v>
      </c>
      <c r="AL1520" s="11">
        <v>0</v>
      </c>
      <c r="AM1520" s="11">
        <v>0</v>
      </c>
      <c r="AN1520" s="11">
        <v>0</v>
      </c>
      <c r="AO1520" s="11">
        <v>0</v>
      </c>
      <c r="AP1520" s="11">
        <v>46.8</v>
      </c>
      <c r="AQ1520" s="11">
        <v>0</v>
      </c>
      <c r="AR1520" s="11">
        <v>15.88</v>
      </c>
      <c r="AS1520" s="11">
        <v>0</v>
      </c>
      <c r="AT1520" s="11">
        <f t="shared" si="23"/>
        <v>5450</v>
      </c>
      <c r="AU1520" s="11">
        <v>0</v>
      </c>
      <c r="AV1520" s="11">
        <v>0</v>
      </c>
      <c r="AW1520" s="12">
        <v>143</v>
      </c>
      <c r="AX1520" s="12">
        <v>183</v>
      </c>
      <c r="AY1520" s="11">
        <v>685000.01424699998</v>
      </c>
      <c r="AZ1520" s="11">
        <v>479500.01</v>
      </c>
      <c r="BA1520" s="13">
        <v>80.000041999999993</v>
      </c>
      <c r="BB1520" s="13">
        <v>71.168518048155605</v>
      </c>
      <c r="BC1520" s="13">
        <v>10</v>
      </c>
      <c r="BD1520" s="13"/>
      <c r="BE1520" s="9" t="s">
        <v>78</v>
      </c>
      <c r="BF1520" s="6"/>
      <c r="BG1520" s="9" t="s">
        <v>241</v>
      </c>
      <c r="BH1520" s="9" t="s">
        <v>383</v>
      </c>
      <c r="BI1520" s="9" t="s">
        <v>427</v>
      </c>
      <c r="BJ1520" s="9" t="s">
        <v>108</v>
      </c>
      <c r="BK1520" s="7" t="s">
        <v>1859</v>
      </c>
      <c r="BL1520" s="13">
        <v>426566.09</v>
      </c>
      <c r="BM1520" s="7" t="s">
        <v>1861</v>
      </c>
      <c r="BN1520" s="13"/>
      <c r="BO1520" s="14">
        <v>43903</v>
      </c>
      <c r="BP1520" s="14">
        <v>49473</v>
      </c>
      <c r="BQ1520" s="14" t="s">
        <v>1868</v>
      </c>
      <c r="BR1520" s="14" t="s">
        <v>1869</v>
      </c>
      <c r="BS1520" s="14" t="s">
        <v>87</v>
      </c>
      <c r="BT1520" s="14" t="s">
        <v>87</v>
      </c>
      <c r="BU1520" s="13">
        <v>0</v>
      </c>
      <c r="BV1520" s="13">
        <v>0</v>
      </c>
      <c r="BW1520" s="13">
        <v>0</v>
      </c>
    </row>
    <row r="1521" spans="1:75" s="1" customFormat="1" ht="18.2" customHeight="1" x14ac:dyDescent="0.15">
      <c r="A1521" s="15">
        <v>1516</v>
      </c>
      <c r="B1521" s="16" t="s">
        <v>75</v>
      </c>
      <c r="C1521" s="16" t="s">
        <v>76</v>
      </c>
      <c r="D1521" s="17">
        <v>45110</v>
      </c>
      <c r="E1521" s="18" t="s">
        <v>2258</v>
      </c>
      <c r="F1521" s="19">
        <v>35</v>
      </c>
      <c r="G1521" s="19">
        <v>34</v>
      </c>
      <c r="H1521" s="20">
        <v>178140.69</v>
      </c>
      <c r="I1521" s="20">
        <v>48106.29</v>
      </c>
      <c r="J1521" s="20">
        <v>0</v>
      </c>
      <c r="K1521" s="20">
        <v>226246.98</v>
      </c>
      <c r="L1521" s="20">
        <v>1630.63</v>
      </c>
      <c r="M1521" s="20">
        <v>0</v>
      </c>
      <c r="N1521" s="20">
        <v>0</v>
      </c>
      <c r="O1521" s="20">
        <v>0</v>
      </c>
      <c r="P1521" s="20">
        <v>0</v>
      </c>
      <c r="Q1521" s="20">
        <v>0</v>
      </c>
      <c r="R1521" s="20">
        <v>226246.98</v>
      </c>
      <c r="S1521" s="20">
        <v>57563.23</v>
      </c>
      <c r="T1521" s="20">
        <v>1484.51</v>
      </c>
      <c r="U1521" s="20">
        <v>0</v>
      </c>
      <c r="V1521" s="20">
        <v>0</v>
      </c>
      <c r="W1521" s="20">
        <v>0</v>
      </c>
      <c r="X1521" s="20">
        <v>0</v>
      </c>
      <c r="Y1521" s="20">
        <v>0</v>
      </c>
      <c r="Z1521" s="20">
        <v>59047.74</v>
      </c>
      <c r="AA1521" s="20">
        <v>0</v>
      </c>
      <c r="AB1521" s="20">
        <v>0</v>
      </c>
      <c r="AC1521" s="20">
        <v>0</v>
      </c>
      <c r="AD1521" s="20">
        <v>0</v>
      </c>
      <c r="AE1521" s="20">
        <v>0</v>
      </c>
      <c r="AF1521" s="20">
        <v>0</v>
      </c>
      <c r="AG1521" s="20">
        <v>0</v>
      </c>
      <c r="AH1521" s="20">
        <v>0</v>
      </c>
      <c r="AI1521" s="20">
        <v>0</v>
      </c>
      <c r="AJ1521" s="20">
        <v>0</v>
      </c>
      <c r="AK1521" s="20">
        <v>0</v>
      </c>
      <c r="AL1521" s="20">
        <v>0</v>
      </c>
      <c r="AM1521" s="20">
        <v>0</v>
      </c>
      <c r="AN1521" s="20">
        <v>0</v>
      </c>
      <c r="AO1521" s="20">
        <v>0</v>
      </c>
      <c r="AP1521" s="20">
        <v>0</v>
      </c>
      <c r="AQ1521" s="20">
        <v>0</v>
      </c>
      <c r="AR1521" s="20">
        <v>0</v>
      </c>
      <c r="AS1521" s="20">
        <v>0</v>
      </c>
      <c r="AT1521" s="11">
        <f t="shared" si="23"/>
        <v>0</v>
      </c>
      <c r="AU1521" s="20">
        <v>49736.92</v>
      </c>
      <c r="AV1521" s="20">
        <v>59047.74</v>
      </c>
      <c r="AW1521" s="21">
        <v>77</v>
      </c>
      <c r="AX1521" s="21">
        <v>171</v>
      </c>
      <c r="AY1521" s="20">
        <v>273908.01</v>
      </c>
      <c r="AZ1521" s="20">
        <v>273908.01</v>
      </c>
      <c r="BA1521" s="22">
        <v>89.999927999999997</v>
      </c>
      <c r="BB1521" s="22">
        <v>74.339600036586901</v>
      </c>
      <c r="BC1521" s="22">
        <v>10</v>
      </c>
      <c r="BD1521" s="22"/>
      <c r="BE1521" s="18" t="s">
        <v>78</v>
      </c>
      <c r="BF1521" s="15"/>
      <c r="BG1521" s="18" t="s">
        <v>79</v>
      </c>
      <c r="BH1521" s="18" t="s">
        <v>195</v>
      </c>
      <c r="BI1521" s="18" t="s">
        <v>627</v>
      </c>
      <c r="BJ1521" s="18" t="s">
        <v>82</v>
      </c>
      <c r="BK1521" s="16" t="s">
        <v>1859</v>
      </c>
      <c r="BL1521" s="22">
        <v>226246.98</v>
      </c>
      <c r="BM1521" s="16" t="s">
        <v>1861</v>
      </c>
      <c r="BN1521" s="22"/>
      <c r="BO1521" s="23">
        <v>42255</v>
      </c>
      <c r="BP1521" s="23">
        <v>47460</v>
      </c>
      <c r="BQ1521" s="14" t="s">
        <v>1865</v>
      </c>
      <c r="BR1521" s="14" t="s">
        <v>1866</v>
      </c>
      <c r="BS1521" s="14" t="s">
        <v>87</v>
      </c>
      <c r="BT1521" s="14" t="s">
        <v>87</v>
      </c>
      <c r="BU1521" s="22">
        <v>4954.1400000000003</v>
      </c>
      <c r="BV1521" s="22">
        <v>0</v>
      </c>
      <c r="BW1521" s="22">
        <v>0</v>
      </c>
    </row>
    <row r="1522" spans="1:75" s="1" customFormat="1" ht="18.2" customHeight="1" x14ac:dyDescent="0.15">
      <c r="A1522" s="6">
        <v>1517</v>
      </c>
      <c r="B1522" s="7" t="s">
        <v>75</v>
      </c>
      <c r="C1522" s="7" t="s">
        <v>76</v>
      </c>
      <c r="D1522" s="8">
        <v>45110</v>
      </c>
      <c r="E1522" s="9" t="s">
        <v>2259</v>
      </c>
      <c r="F1522" s="10">
        <v>1</v>
      </c>
      <c r="G1522" s="10">
        <v>0</v>
      </c>
      <c r="H1522" s="11">
        <v>259345.03</v>
      </c>
      <c r="I1522" s="11">
        <v>0</v>
      </c>
      <c r="J1522" s="11">
        <v>0</v>
      </c>
      <c r="K1522" s="11">
        <v>259345.03</v>
      </c>
      <c r="L1522" s="11">
        <v>2373.94</v>
      </c>
      <c r="M1522" s="11">
        <v>0</v>
      </c>
      <c r="N1522" s="11">
        <v>0</v>
      </c>
      <c r="O1522" s="11">
        <v>0</v>
      </c>
      <c r="P1522" s="11">
        <v>0</v>
      </c>
      <c r="Q1522" s="11">
        <v>0</v>
      </c>
      <c r="R1522" s="11">
        <v>259345.03</v>
      </c>
      <c r="S1522" s="11">
        <v>0</v>
      </c>
      <c r="T1522" s="11">
        <v>2161.21</v>
      </c>
      <c r="U1522" s="11">
        <v>0</v>
      </c>
      <c r="V1522" s="11">
        <v>0</v>
      </c>
      <c r="W1522" s="11">
        <v>0</v>
      </c>
      <c r="X1522" s="11">
        <v>0</v>
      </c>
      <c r="Y1522" s="11">
        <v>0</v>
      </c>
      <c r="Z1522" s="11">
        <v>2161.21</v>
      </c>
      <c r="AA1522" s="11">
        <v>0</v>
      </c>
      <c r="AB1522" s="11">
        <v>0</v>
      </c>
      <c r="AC1522" s="11">
        <v>0</v>
      </c>
      <c r="AD1522" s="11">
        <v>0</v>
      </c>
      <c r="AE1522" s="11">
        <v>0</v>
      </c>
      <c r="AF1522" s="11">
        <v>0</v>
      </c>
      <c r="AG1522" s="11">
        <v>0</v>
      </c>
      <c r="AH1522" s="11">
        <v>6.26</v>
      </c>
      <c r="AI1522" s="11">
        <v>0</v>
      </c>
      <c r="AJ1522" s="11">
        <v>0</v>
      </c>
      <c r="AK1522" s="11">
        <v>0</v>
      </c>
      <c r="AL1522" s="11">
        <v>0</v>
      </c>
      <c r="AM1522" s="11">
        <v>0</v>
      </c>
      <c r="AN1522" s="11">
        <v>0</v>
      </c>
      <c r="AO1522" s="11">
        <v>0</v>
      </c>
      <c r="AP1522" s="11">
        <v>0</v>
      </c>
      <c r="AQ1522" s="11">
        <v>0</v>
      </c>
      <c r="AR1522" s="11">
        <v>6.26</v>
      </c>
      <c r="AS1522" s="11">
        <v>0</v>
      </c>
      <c r="AT1522" s="11">
        <f t="shared" si="23"/>
        <v>0</v>
      </c>
      <c r="AU1522" s="11">
        <v>2373.94</v>
      </c>
      <c r="AV1522" s="11">
        <v>2161.21</v>
      </c>
      <c r="AW1522" s="12">
        <v>77</v>
      </c>
      <c r="AX1522" s="12">
        <v>171</v>
      </c>
      <c r="AY1522" s="11">
        <v>398766.82</v>
      </c>
      <c r="AZ1522" s="11">
        <v>398766.82</v>
      </c>
      <c r="BA1522" s="13">
        <v>90</v>
      </c>
      <c r="BB1522" s="13">
        <v>58.533086328496502</v>
      </c>
      <c r="BC1522" s="13">
        <v>10</v>
      </c>
      <c r="BD1522" s="13"/>
      <c r="BE1522" s="9" t="s">
        <v>78</v>
      </c>
      <c r="BF1522" s="6"/>
      <c r="BG1522" s="9" t="s">
        <v>413</v>
      </c>
      <c r="BH1522" s="9" t="s">
        <v>414</v>
      </c>
      <c r="BI1522" s="9" t="s">
        <v>415</v>
      </c>
      <c r="BJ1522" s="9" t="s">
        <v>95</v>
      </c>
      <c r="BK1522" s="7" t="s">
        <v>1859</v>
      </c>
      <c r="BL1522" s="13">
        <v>259345.03</v>
      </c>
      <c r="BM1522" s="7" t="s">
        <v>1861</v>
      </c>
      <c r="BN1522" s="13"/>
      <c r="BO1522" s="14">
        <v>42262</v>
      </c>
      <c r="BP1522" s="14">
        <v>47467</v>
      </c>
      <c r="BQ1522" s="14" t="s">
        <v>1862</v>
      </c>
      <c r="BR1522" s="14" t="s">
        <v>1863</v>
      </c>
      <c r="BS1522" s="14" t="s">
        <v>87</v>
      </c>
      <c r="BT1522" s="14" t="s">
        <v>87</v>
      </c>
      <c r="BU1522" s="13">
        <v>205.88</v>
      </c>
      <c r="BV1522" s="13">
        <v>0</v>
      </c>
      <c r="BW1522" s="13">
        <v>0</v>
      </c>
    </row>
    <row r="1523" spans="1:75" s="1" customFormat="1" ht="18.2" customHeight="1" x14ac:dyDescent="0.15">
      <c r="A1523" s="15">
        <v>1518</v>
      </c>
      <c r="B1523" s="16" t="s">
        <v>75</v>
      </c>
      <c r="C1523" s="16" t="s">
        <v>76</v>
      </c>
      <c r="D1523" s="17">
        <v>45110</v>
      </c>
      <c r="E1523" s="18" t="s">
        <v>2260</v>
      </c>
      <c r="F1523" s="19">
        <v>0</v>
      </c>
      <c r="G1523" s="19">
        <v>0</v>
      </c>
      <c r="H1523" s="20">
        <v>391686.05</v>
      </c>
      <c r="I1523" s="20">
        <v>0</v>
      </c>
      <c r="J1523" s="20">
        <v>0</v>
      </c>
      <c r="K1523" s="20">
        <v>391686.05</v>
      </c>
      <c r="L1523" s="20">
        <v>4651.8</v>
      </c>
      <c r="M1523" s="20">
        <v>0</v>
      </c>
      <c r="N1523" s="20">
        <v>0</v>
      </c>
      <c r="O1523" s="20">
        <v>4651.8</v>
      </c>
      <c r="P1523" s="20">
        <v>954.12</v>
      </c>
      <c r="Q1523" s="20">
        <v>0</v>
      </c>
      <c r="R1523" s="20">
        <v>386080.13</v>
      </c>
      <c r="S1523" s="20">
        <v>0</v>
      </c>
      <c r="T1523" s="20">
        <v>3264.05</v>
      </c>
      <c r="U1523" s="20">
        <v>0</v>
      </c>
      <c r="V1523" s="20">
        <v>0</v>
      </c>
      <c r="W1523" s="20">
        <v>3264.05</v>
      </c>
      <c r="X1523" s="20">
        <v>0</v>
      </c>
      <c r="Y1523" s="20">
        <v>0</v>
      </c>
      <c r="Z1523" s="20">
        <v>0</v>
      </c>
      <c r="AA1523" s="20">
        <v>0</v>
      </c>
      <c r="AB1523" s="20">
        <v>0</v>
      </c>
      <c r="AC1523" s="20">
        <v>0</v>
      </c>
      <c r="AD1523" s="20">
        <v>0</v>
      </c>
      <c r="AE1523" s="20">
        <v>0</v>
      </c>
      <c r="AF1523" s="20">
        <v>0</v>
      </c>
      <c r="AG1523" s="20">
        <v>0</v>
      </c>
      <c r="AH1523" s="20">
        <v>363.39</v>
      </c>
      <c r="AI1523" s="20">
        <v>0</v>
      </c>
      <c r="AJ1523" s="20">
        <v>0</v>
      </c>
      <c r="AK1523" s="20">
        <v>0</v>
      </c>
      <c r="AL1523" s="20">
        <v>0</v>
      </c>
      <c r="AM1523" s="20">
        <v>0</v>
      </c>
      <c r="AN1523" s="20">
        <v>0</v>
      </c>
      <c r="AO1523" s="20">
        <v>0</v>
      </c>
      <c r="AP1523" s="20">
        <v>1441.52</v>
      </c>
      <c r="AQ1523" s="20">
        <v>0</v>
      </c>
      <c r="AR1523" s="20">
        <v>720.76</v>
      </c>
      <c r="AS1523" s="20">
        <v>0</v>
      </c>
      <c r="AT1523" s="11">
        <f t="shared" si="23"/>
        <v>9954.1200000000008</v>
      </c>
      <c r="AU1523" s="20">
        <v>0</v>
      </c>
      <c r="AV1523" s="20">
        <v>0</v>
      </c>
      <c r="AW1523" s="21">
        <v>71</v>
      </c>
      <c r="AX1523" s="21">
        <v>165</v>
      </c>
      <c r="AY1523" s="20">
        <v>683063.92</v>
      </c>
      <c r="AZ1523" s="20">
        <v>683063.92</v>
      </c>
      <c r="BA1523" s="22">
        <v>86.723761999999994</v>
      </c>
      <c r="BB1523" s="22">
        <v>49.017844928845101</v>
      </c>
      <c r="BC1523" s="22">
        <v>10</v>
      </c>
      <c r="BD1523" s="22"/>
      <c r="BE1523" s="18" t="s">
        <v>78</v>
      </c>
      <c r="BF1523" s="15"/>
      <c r="BG1523" s="18" t="s">
        <v>89</v>
      </c>
      <c r="BH1523" s="18" t="s">
        <v>166</v>
      </c>
      <c r="BI1523" s="18" t="s">
        <v>985</v>
      </c>
      <c r="BJ1523" s="18" t="s">
        <v>108</v>
      </c>
      <c r="BK1523" s="16" t="s">
        <v>1859</v>
      </c>
      <c r="BL1523" s="22">
        <v>386080.13</v>
      </c>
      <c r="BM1523" s="16" t="s">
        <v>1861</v>
      </c>
      <c r="BN1523" s="22"/>
      <c r="BO1523" s="23">
        <v>42258</v>
      </c>
      <c r="BP1523" s="23">
        <v>47280</v>
      </c>
      <c r="BQ1523" s="14" t="s">
        <v>1868</v>
      </c>
      <c r="BR1523" s="14" t="s">
        <v>1869</v>
      </c>
      <c r="BS1523" s="14" t="s">
        <v>87</v>
      </c>
      <c r="BT1523" s="14" t="s">
        <v>87</v>
      </c>
      <c r="BU1523" s="22">
        <v>0</v>
      </c>
      <c r="BV1523" s="22">
        <v>0</v>
      </c>
      <c r="BW1523" s="22">
        <v>0</v>
      </c>
    </row>
    <row r="1524" spans="1:75" s="1" customFormat="1" ht="18.2" customHeight="1" x14ac:dyDescent="0.15">
      <c r="A1524" s="6">
        <v>1519</v>
      </c>
      <c r="B1524" s="7" t="s">
        <v>75</v>
      </c>
      <c r="C1524" s="7" t="s">
        <v>76</v>
      </c>
      <c r="D1524" s="8">
        <v>45110</v>
      </c>
      <c r="E1524" s="9" t="s">
        <v>2261</v>
      </c>
      <c r="F1524" s="10">
        <v>0</v>
      </c>
      <c r="G1524" s="10">
        <v>0</v>
      </c>
      <c r="H1524" s="11">
        <v>319388.88</v>
      </c>
      <c r="I1524" s="11">
        <v>0</v>
      </c>
      <c r="J1524" s="11">
        <v>0</v>
      </c>
      <c r="K1524" s="11">
        <v>319388.88</v>
      </c>
      <c r="L1524" s="11">
        <v>3801.99</v>
      </c>
      <c r="M1524" s="11">
        <v>0</v>
      </c>
      <c r="N1524" s="11">
        <v>0</v>
      </c>
      <c r="O1524" s="11">
        <v>3801.99</v>
      </c>
      <c r="P1524" s="11">
        <v>0</v>
      </c>
      <c r="Q1524" s="11">
        <v>0</v>
      </c>
      <c r="R1524" s="11">
        <v>315586.89</v>
      </c>
      <c r="S1524" s="11">
        <v>0</v>
      </c>
      <c r="T1524" s="11">
        <v>2650.93</v>
      </c>
      <c r="U1524" s="11">
        <v>0</v>
      </c>
      <c r="V1524" s="11">
        <v>0</v>
      </c>
      <c r="W1524" s="11">
        <v>2650.93</v>
      </c>
      <c r="X1524" s="11">
        <v>0</v>
      </c>
      <c r="Y1524" s="11">
        <v>0</v>
      </c>
      <c r="Z1524" s="11">
        <v>0</v>
      </c>
      <c r="AA1524" s="11">
        <v>0</v>
      </c>
      <c r="AB1524" s="11">
        <v>0</v>
      </c>
      <c r="AC1524" s="11">
        <v>0</v>
      </c>
      <c r="AD1524" s="11">
        <v>0</v>
      </c>
      <c r="AE1524" s="11">
        <v>0</v>
      </c>
      <c r="AF1524" s="11">
        <v>0</v>
      </c>
      <c r="AG1524" s="11">
        <v>0</v>
      </c>
      <c r="AH1524" s="11">
        <v>218.65</v>
      </c>
      <c r="AI1524" s="11">
        <v>0</v>
      </c>
      <c r="AJ1524" s="11">
        <v>0</v>
      </c>
      <c r="AK1524" s="11">
        <v>0</v>
      </c>
      <c r="AL1524" s="11">
        <v>0</v>
      </c>
      <c r="AM1524" s="11">
        <v>0</v>
      </c>
      <c r="AN1524" s="11">
        <v>0</v>
      </c>
      <c r="AO1524" s="11">
        <v>0</v>
      </c>
      <c r="AP1524" s="11">
        <v>6672.14</v>
      </c>
      <c r="AQ1524" s="11">
        <v>0</v>
      </c>
      <c r="AR1524" s="11">
        <v>6671.57</v>
      </c>
      <c r="AS1524" s="11">
        <v>0</v>
      </c>
      <c r="AT1524" s="11">
        <f t="shared" si="23"/>
        <v>6672.14</v>
      </c>
      <c r="AU1524" s="11">
        <v>0</v>
      </c>
      <c r="AV1524" s="11">
        <v>0</v>
      </c>
      <c r="AW1524" s="12">
        <v>63</v>
      </c>
      <c r="AX1524" s="12">
        <v>103</v>
      </c>
      <c r="AY1524" s="11">
        <v>411014.7</v>
      </c>
      <c r="AZ1524" s="11">
        <v>411014.7</v>
      </c>
      <c r="BA1524" s="13">
        <v>89.969994</v>
      </c>
      <c r="BB1524" s="13">
        <v>69.081107317520903</v>
      </c>
      <c r="BC1524" s="13">
        <v>9.9600000000000009</v>
      </c>
      <c r="BD1524" s="13"/>
      <c r="BE1524" s="9" t="s">
        <v>78</v>
      </c>
      <c r="BF1524" s="6"/>
      <c r="BG1524" s="9" t="s">
        <v>300</v>
      </c>
      <c r="BH1524" s="9" t="s">
        <v>301</v>
      </c>
      <c r="BI1524" s="9" t="s">
        <v>567</v>
      </c>
      <c r="BJ1524" s="9" t="s">
        <v>108</v>
      </c>
      <c r="BK1524" s="7" t="s">
        <v>1859</v>
      </c>
      <c r="BL1524" s="13">
        <v>315586.89</v>
      </c>
      <c r="BM1524" s="7" t="s">
        <v>1861</v>
      </c>
      <c r="BN1524" s="13"/>
      <c r="BO1524" s="14">
        <v>43893</v>
      </c>
      <c r="BP1524" s="14">
        <v>47029</v>
      </c>
      <c r="BQ1524" s="14" t="s">
        <v>2104</v>
      </c>
      <c r="BR1524" s="14" t="s">
        <v>2105</v>
      </c>
      <c r="BS1524" s="14" t="s">
        <v>87</v>
      </c>
      <c r="BT1524" s="14" t="s">
        <v>87</v>
      </c>
      <c r="BU1524" s="13">
        <v>0</v>
      </c>
      <c r="BV1524" s="13">
        <v>0</v>
      </c>
      <c r="BW1524" s="13">
        <v>0</v>
      </c>
    </row>
    <row r="1525" spans="1:75" s="1" customFormat="1" ht="18.2" customHeight="1" x14ac:dyDescent="0.15">
      <c r="A1525" s="15">
        <v>1520</v>
      </c>
      <c r="B1525" s="16" t="s">
        <v>75</v>
      </c>
      <c r="C1525" s="16" t="s">
        <v>76</v>
      </c>
      <c r="D1525" s="17">
        <v>45110</v>
      </c>
      <c r="E1525" s="18" t="s">
        <v>2262</v>
      </c>
      <c r="F1525" s="19">
        <v>4</v>
      </c>
      <c r="G1525" s="19">
        <v>3</v>
      </c>
      <c r="H1525" s="20">
        <v>154140.01</v>
      </c>
      <c r="I1525" s="20">
        <v>4163.2700000000004</v>
      </c>
      <c r="J1525" s="20">
        <v>0</v>
      </c>
      <c r="K1525" s="20">
        <v>158303.28</v>
      </c>
      <c r="L1525" s="20">
        <v>1410.95</v>
      </c>
      <c r="M1525" s="20">
        <v>0</v>
      </c>
      <c r="N1525" s="20">
        <v>0</v>
      </c>
      <c r="O1525" s="20">
        <v>0</v>
      </c>
      <c r="P1525" s="20">
        <v>0</v>
      </c>
      <c r="Q1525" s="20">
        <v>0</v>
      </c>
      <c r="R1525" s="20">
        <v>158303.28</v>
      </c>
      <c r="S1525" s="20">
        <v>3912.93</v>
      </c>
      <c r="T1525" s="20">
        <v>1284.5</v>
      </c>
      <c r="U1525" s="20">
        <v>0</v>
      </c>
      <c r="V1525" s="20">
        <v>0</v>
      </c>
      <c r="W1525" s="20">
        <v>0</v>
      </c>
      <c r="X1525" s="20">
        <v>0</v>
      </c>
      <c r="Y1525" s="20">
        <v>0</v>
      </c>
      <c r="Z1525" s="20">
        <v>5197.43</v>
      </c>
      <c r="AA1525" s="20">
        <v>0</v>
      </c>
      <c r="AB1525" s="20">
        <v>0</v>
      </c>
      <c r="AC1525" s="20">
        <v>0</v>
      </c>
      <c r="AD1525" s="20">
        <v>0</v>
      </c>
      <c r="AE1525" s="20">
        <v>0</v>
      </c>
      <c r="AF1525" s="20">
        <v>0</v>
      </c>
      <c r="AG1525" s="20">
        <v>0</v>
      </c>
      <c r="AH1525" s="20">
        <v>0</v>
      </c>
      <c r="AI1525" s="20">
        <v>0</v>
      </c>
      <c r="AJ1525" s="20">
        <v>0</v>
      </c>
      <c r="AK1525" s="20">
        <v>0</v>
      </c>
      <c r="AL1525" s="20">
        <v>0</v>
      </c>
      <c r="AM1525" s="20">
        <v>0</v>
      </c>
      <c r="AN1525" s="20">
        <v>0</v>
      </c>
      <c r="AO1525" s="20">
        <v>0</v>
      </c>
      <c r="AP1525" s="20">
        <v>0</v>
      </c>
      <c r="AQ1525" s="20">
        <v>0</v>
      </c>
      <c r="AR1525" s="20">
        <v>0</v>
      </c>
      <c r="AS1525" s="20">
        <v>0</v>
      </c>
      <c r="AT1525" s="11">
        <f t="shared" si="23"/>
        <v>0</v>
      </c>
      <c r="AU1525" s="20">
        <v>5574.22</v>
      </c>
      <c r="AV1525" s="20">
        <v>5197.43</v>
      </c>
      <c r="AW1525" s="21">
        <v>77</v>
      </c>
      <c r="AX1525" s="21">
        <v>171</v>
      </c>
      <c r="AY1525" s="20">
        <v>237005.23</v>
      </c>
      <c r="AZ1525" s="20">
        <v>237005.23</v>
      </c>
      <c r="BA1525" s="22">
        <v>84.000591</v>
      </c>
      <c r="BB1525" s="22">
        <v>56.106648267797603</v>
      </c>
      <c r="BC1525" s="22">
        <v>10</v>
      </c>
      <c r="BD1525" s="22"/>
      <c r="BE1525" s="18" t="s">
        <v>78</v>
      </c>
      <c r="BF1525" s="15"/>
      <c r="BG1525" s="18" t="s">
        <v>199</v>
      </c>
      <c r="BH1525" s="18" t="s">
        <v>340</v>
      </c>
      <c r="BI1525" s="18" t="s">
        <v>341</v>
      </c>
      <c r="BJ1525" s="18" t="s">
        <v>95</v>
      </c>
      <c r="BK1525" s="16" t="s">
        <v>1859</v>
      </c>
      <c r="BL1525" s="22">
        <v>158303.28</v>
      </c>
      <c r="BM1525" s="16" t="s">
        <v>1861</v>
      </c>
      <c r="BN1525" s="22"/>
      <c r="BO1525" s="23">
        <v>42255</v>
      </c>
      <c r="BP1525" s="23">
        <v>47460</v>
      </c>
      <c r="BQ1525" s="14" t="s">
        <v>1865</v>
      </c>
      <c r="BR1525" s="14" t="s">
        <v>1866</v>
      </c>
      <c r="BS1525" s="14" t="s">
        <v>87</v>
      </c>
      <c r="BT1525" s="14" t="s">
        <v>87</v>
      </c>
      <c r="BU1525" s="22">
        <v>378.24</v>
      </c>
      <c r="BV1525" s="22">
        <v>0</v>
      </c>
      <c r="BW1525" s="22">
        <v>0</v>
      </c>
    </row>
    <row r="1526" spans="1:75" s="1" customFormat="1" ht="18.2" customHeight="1" x14ac:dyDescent="0.15">
      <c r="A1526" s="6">
        <v>1521</v>
      </c>
      <c r="B1526" s="7" t="s">
        <v>75</v>
      </c>
      <c r="C1526" s="7" t="s">
        <v>76</v>
      </c>
      <c r="D1526" s="8">
        <v>45110</v>
      </c>
      <c r="E1526" s="9" t="s">
        <v>2263</v>
      </c>
      <c r="F1526" s="10">
        <v>0</v>
      </c>
      <c r="G1526" s="10">
        <v>0</v>
      </c>
      <c r="H1526" s="11">
        <v>193970.51</v>
      </c>
      <c r="I1526" s="11">
        <v>0</v>
      </c>
      <c r="J1526" s="11">
        <v>0</v>
      </c>
      <c r="K1526" s="11">
        <v>193970.51</v>
      </c>
      <c r="L1526" s="11">
        <v>1775.53</v>
      </c>
      <c r="M1526" s="11">
        <v>0</v>
      </c>
      <c r="N1526" s="11">
        <v>0</v>
      </c>
      <c r="O1526" s="11">
        <v>1775.53</v>
      </c>
      <c r="P1526" s="11">
        <v>0</v>
      </c>
      <c r="Q1526" s="11">
        <v>0</v>
      </c>
      <c r="R1526" s="11">
        <v>192194.98</v>
      </c>
      <c r="S1526" s="11">
        <v>0</v>
      </c>
      <c r="T1526" s="11">
        <v>1616.42</v>
      </c>
      <c r="U1526" s="11">
        <v>0</v>
      </c>
      <c r="V1526" s="11">
        <v>0</v>
      </c>
      <c r="W1526" s="11">
        <v>1616.42</v>
      </c>
      <c r="X1526" s="11">
        <v>0</v>
      </c>
      <c r="Y1526" s="11">
        <v>0</v>
      </c>
      <c r="Z1526" s="11">
        <v>0</v>
      </c>
      <c r="AA1526" s="11">
        <v>0</v>
      </c>
      <c r="AB1526" s="11">
        <v>0</v>
      </c>
      <c r="AC1526" s="11">
        <v>0</v>
      </c>
      <c r="AD1526" s="11">
        <v>0</v>
      </c>
      <c r="AE1526" s="11">
        <v>0</v>
      </c>
      <c r="AF1526" s="11">
        <v>0</v>
      </c>
      <c r="AG1526" s="11">
        <v>0</v>
      </c>
      <c r="AH1526" s="11">
        <v>158.66</v>
      </c>
      <c r="AI1526" s="11">
        <v>0</v>
      </c>
      <c r="AJ1526" s="11">
        <v>0</v>
      </c>
      <c r="AK1526" s="11">
        <v>0</v>
      </c>
      <c r="AL1526" s="11">
        <v>0</v>
      </c>
      <c r="AM1526" s="11">
        <v>0</v>
      </c>
      <c r="AN1526" s="11">
        <v>0</v>
      </c>
      <c r="AO1526" s="11">
        <v>0</v>
      </c>
      <c r="AP1526" s="11">
        <v>3.9</v>
      </c>
      <c r="AQ1526" s="11">
        <v>0</v>
      </c>
      <c r="AR1526" s="11">
        <v>3.51</v>
      </c>
      <c r="AS1526" s="11">
        <v>0</v>
      </c>
      <c r="AT1526" s="11">
        <f t="shared" si="23"/>
        <v>3551</v>
      </c>
      <c r="AU1526" s="11">
        <v>0</v>
      </c>
      <c r="AV1526" s="11">
        <v>0</v>
      </c>
      <c r="AW1526" s="12">
        <v>77</v>
      </c>
      <c r="AX1526" s="12">
        <v>171</v>
      </c>
      <c r="AY1526" s="11">
        <v>298247.49</v>
      </c>
      <c r="AZ1526" s="11">
        <v>298247.49</v>
      </c>
      <c r="BA1526" s="13">
        <v>83.980587999999997</v>
      </c>
      <c r="BB1526" s="13">
        <v>54.118300982342703</v>
      </c>
      <c r="BC1526" s="13">
        <v>10</v>
      </c>
      <c r="BD1526" s="13"/>
      <c r="BE1526" s="9" t="s">
        <v>78</v>
      </c>
      <c r="BF1526" s="6"/>
      <c r="BG1526" s="9" t="s">
        <v>199</v>
      </c>
      <c r="BH1526" s="9" t="s">
        <v>270</v>
      </c>
      <c r="BI1526" s="9" t="s">
        <v>271</v>
      </c>
      <c r="BJ1526" s="9" t="s">
        <v>108</v>
      </c>
      <c r="BK1526" s="7" t="s">
        <v>1859</v>
      </c>
      <c r="BL1526" s="13">
        <v>192194.98</v>
      </c>
      <c r="BM1526" s="7" t="s">
        <v>1861</v>
      </c>
      <c r="BN1526" s="13"/>
      <c r="BO1526" s="14">
        <v>42256</v>
      </c>
      <c r="BP1526" s="14">
        <v>47461</v>
      </c>
      <c r="BQ1526" s="14" t="s">
        <v>1868</v>
      </c>
      <c r="BR1526" s="14" t="s">
        <v>1869</v>
      </c>
      <c r="BS1526" s="14" t="s">
        <v>87</v>
      </c>
      <c r="BT1526" s="14" t="s">
        <v>87</v>
      </c>
      <c r="BU1526" s="13">
        <v>0</v>
      </c>
      <c r="BV1526" s="13">
        <v>0</v>
      </c>
      <c r="BW1526" s="13">
        <v>0</v>
      </c>
    </row>
    <row r="1527" spans="1:75" s="1" customFormat="1" ht="18.2" customHeight="1" x14ac:dyDescent="0.15">
      <c r="A1527" s="15">
        <v>1522</v>
      </c>
      <c r="B1527" s="16" t="s">
        <v>75</v>
      </c>
      <c r="C1527" s="16" t="s">
        <v>76</v>
      </c>
      <c r="D1527" s="17">
        <v>45110</v>
      </c>
      <c r="E1527" s="18" t="s">
        <v>2264</v>
      </c>
      <c r="F1527" s="19">
        <v>31</v>
      </c>
      <c r="G1527" s="19">
        <v>30</v>
      </c>
      <c r="H1527" s="20">
        <v>184271.83</v>
      </c>
      <c r="I1527" s="20">
        <v>43786.89</v>
      </c>
      <c r="J1527" s="20">
        <v>0</v>
      </c>
      <c r="K1527" s="20">
        <v>228058.72</v>
      </c>
      <c r="L1527" s="20">
        <v>1680.4</v>
      </c>
      <c r="M1527" s="20">
        <v>0</v>
      </c>
      <c r="N1527" s="20">
        <v>0</v>
      </c>
      <c r="O1527" s="20">
        <v>0</v>
      </c>
      <c r="P1527" s="20">
        <v>0</v>
      </c>
      <c r="Q1527" s="20">
        <v>0</v>
      </c>
      <c r="R1527" s="20">
        <v>228058.72</v>
      </c>
      <c r="S1527" s="20">
        <v>48244.24</v>
      </c>
      <c r="T1527" s="20">
        <v>1477.25</v>
      </c>
      <c r="U1527" s="20">
        <v>0</v>
      </c>
      <c r="V1527" s="20">
        <v>0</v>
      </c>
      <c r="W1527" s="20">
        <v>0</v>
      </c>
      <c r="X1527" s="20">
        <v>0</v>
      </c>
      <c r="Y1527" s="20">
        <v>0</v>
      </c>
      <c r="Z1527" s="20">
        <v>49721.49</v>
      </c>
      <c r="AA1527" s="20">
        <v>0</v>
      </c>
      <c r="AB1527" s="20">
        <v>0</v>
      </c>
      <c r="AC1527" s="20">
        <v>0</v>
      </c>
      <c r="AD1527" s="20">
        <v>0</v>
      </c>
      <c r="AE1527" s="20">
        <v>0</v>
      </c>
      <c r="AF1527" s="20">
        <v>0</v>
      </c>
      <c r="AG1527" s="20">
        <v>0</v>
      </c>
      <c r="AH1527" s="20">
        <v>0</v>
      </c>
      <c r="AI1527" s="20">
        <v>0</v>
      </c>
      <c r="AJ1527" s="20">
        <v>0</v>
      </c>
      <c r="AK1527" s="20">
        <v>0</v>
      </c>
      <c r="AL1527" s="20">
        <v>0</v>
      </c>
      <c r="AM1527" s="20">
        <v>0</v>
      </c>
      <c r="AN1527" s="20">
        <v>0</v>
      </c>
      <c r="AO1527" s="20">
        <v>0</v>
      </c>
      <c r="AP1527" s="20">
        <v>0</v>
      </c>
      <c r="AQ1527" s="20">
        <v>0</v>
      </c>
      <c r="AR1527" s="20">
        <v>0</v>
      </c>
      <c r="AS1527" s="20">
        <v>0</v>
      </c>
      <c r="AT1527" s="11">
        <f t="shared" si="23"/>
        <v>0</v>
      </c>
      <c r="AU1527" s="20">
        <v>45467.29</v>
      </c>
      <c r="AV1527" s="20">
        <v>49721.49</v>
      </c>
      <c r="AW1527" s="21">
        <v>78</v>
      </c>
      <c r="AX1527" s="21">
        <v>172</v>
      </c>
      <c r="AY1527" s="20">
        <v>284102.67</v>
      </c>
      <c r="AZ1527" s="20">
        <v>284102.67</v>
      </c>
      <c r="BA1527" s="22">
        <v>90.000000999999997</v>
      </c>
      <c r="BB1527" s="22">
        <v>72.246012429445699</v>
      </c>
      <c r="BC1527" s="22">
        <v>9.6199999999999992</v>
      </c>
      <c r="BD1527" s="22"/>
      <c r="BE1527" s="18" t="s">
        <v>78</v>
      </c>
      <c r="BF1527" s="15"/>
      <c r="BG1527" s="18" t="s">
        <v>280</v>
      </c>
      <c r="BH1527" s="18" t="s">
        <v>281</v>
      </c>
      <c r="BI1527" s="18" t="s">
        <v>1147</v>
      </c>
      <c r="BJ1527" s="18" t="s">
        <v>82</v>
      </c>
      <c r="BK1527" s="16" t="s">
        <v>1859</v>
      </c>
      <c r="BL1527" s="22">
        <v>228058.72</v>
      </c>
      <c r="BM1527" s="16" t="s">
        <v>1861</v>
      </c>
      <c r="BN1527" s="22"/>
      <c r="BO1527" s="23">
        <v>42261</v>
      </c>
      <c r="BP1527" s="23">
        <v>47497</v>
      </c>
      <c r="BQ1527" s="14" t="s">
        <v>116</v>
      </c>
      <c r="BR1527" s="14" t="s">
        <v>117</v>
      </c>
      <c r="BS1527" s="14" t="s">
        <v>87</v>
      </c>
      <c r="BT1527" s="14" t="s">
        <v>87</v>
      </c>
      <c r="BU1527" s="22">
        <v>4534.2</v>
      </c>
      <c r="BV1527" s="22">
        <v>0</v>
      </c>
      <c r="BW1527" s="22">
        <v>0</v>
      </c>
    </row>
    <row r="1528" spans="1:75" s="1" customFormat="1" ht="18.2" customHeight="1" x14ac:dyDescent="0.15">
      <c r="A1528" s="6">
        <v>1523</v>
      </c>
      <c r="B1528" s="7" t="s">
        <v>75</v>
      </c>
      <c r="C1528" s="7" t="s">
        <v>76</v>
      </c>
      <c r="D1528" s="8">
        <v>45110</v>
      </c>
      <c r="E1528" s="9" t="s">
        <v>2265</v>
      </c>
      <c r="F1528" s="10">
        <v>0</v>
      </c>
      <c r="G1528" s="10">
        <v>0</v>
      </c>
      <c r="H1528" s="11">
        <v>466409.49</v>
      </c>
      <c r="I1528" s="11">
        <v>0</v>
      </c>
      <c r="J1528" s="11">
        <v>0</v>
      </c>
      <c r="K1528" s="11">
        <v>466409.49</v>
      </c>
      <c r="L1528" s="11">
        <v>4253.2700000000004</v>
      </c>
      <c r="M1528" s="11">
        <v>0</v>
      </c>
      <c r="N1528" s="11">
        <v>0</v>
      </c>
      <c r="O1528" s="11">
        <v>4253.2700000000004</v>
      </c>
      <c r="P1528" s="11">
        <v>0</v>
      </c>
      <c r="Q1528" s="11">
        <v>0</v>
      </c>
      <c r="R1528" s="11">
        <v>462156.22</v>
      </c>
      <c r="S1528" s="11">
        <v>0</v>
      </c>
      <c r="T1528" s="11">
        <v>3739.05</v>
      </c>
      <c r="U1528" s="11">
        <v>0</v>
      </c>
      <c r="V1528" s="11">
        <v>0</v>
      </c>
      <c r="W1528" s="11">
        <v>3739.05</v>
      </c>
      <c r="X1528" s="11">
        <v>0</v>
      </c>
      <c r="Y1528" s="11">
        <v>0</v>
      </c>
      <c r="Z1528" s="11">
        <v>0</v>
      </c>
      <c r="AA1528" s="11">
        <v>0</v>
      </c>
      <c r="AB1528" s="11">
        <v>0</v>
      </c>
      <c r="AC1528" s="11">
        <v>0</v>
      </c>
      <c r="AD1528" s="11">
        <v>0</v>
      </c>
      <c r="AE1528" s="11">
        <v>0</v>
      </c>
      <c r="AF1528" s="11">
        <v>0</v>
      </c>
      <c r="AG1528" s="11">
        <v>0</v>
      </c>
      <c r="AH1528" s="11">
        <v>382.56</v>
      </c>
      <c r="AI1528" s="11">
        <v>0</v>
      </c>
      <c r="AJ1528" s="11">
        <v>0</v>
      </c>
      <c r="AK1528" s="11">
        <v>0</v>
      </c>
      <c r="AL1528" s="11">
        <v>0</v>
      </c>
      <c r="AM1528" s="11">
        <v>0</v>
      </c>
      <c r="AN1528" s="11">
        <v>0</v>
      </c>
      <c r="AO1528" s="11">
        <v>0</v>
      </c>
      <c r="AP1528" s="11">
        <v>0</v>
      </c>
      <c r="AQ1528" s="11">
        <v>0</v>
      </c>
      <c r="AR1528" s="11">
        <v>0.12</v>
      </c>
      <c r="AS1528" s="11">
        <v>9.76</v>
      </c>
      <c r="AT1528" s="11">
        <f t="shared" si="23"/>
        <v>8365</v>
      </c>
      <c r="AU1528" s="11">
        <v>0</v>
      </c>
      <c r="AV1528" s="11">
        <v>0</v>
      </c>
      <c r="AW1528" s="12">
        <v>78</v>
      </c>
      <c r="AX1528" s="12">
        <v>172</v>
      </c>
      <c r="AY1528" s="11">
        <v>719091.19999999995</v>
      </c>
      <c r="AZ1528" s="11">
        <v>719091.19999999995</v>
      </c>
      <c r="BA1528" s="13">
        <v>86.260484000000005</v>
      </c>
      <c r="BB1528" s="13">
        <v>55.439169914484403</v>
      </c>
      <c r="BC1528" s="13">
        <v>9.6199999999999992</v>
      </c>
      <c r="BD1528" s="13"/>
      <c r="BE1528" s="9" t="s">
        <v>78</v>
      </c>
      <c r="BF1528" s="6"/>
      <c r="BG1528" s="9" t="s">
        <v>89</v>
      </c>
      <c r="BH1528" s="9" t="s">
        <v>90</v>
      </c>
      <c r="BI1528" s="9" t="s">
        <v>1068</v>
      </c>
      <c r="BJ1528" s="9" t="s">
        <v>108</v>
      </c>
      <c r="BK1528" s="7" t="s">
        <v>1859</v>
      </c>
      <c r="BL1528" s="13">
        <v>462156.22</v>
      </c>
      <c r="BM1528" s="7" t="s">
        <v>1861</v>
      </c>
      <c r="BN1528" s="13"/>
      <c r="BO1528" s="14">
        <v>42256</v>
      </c>
      <c r="BP1528" s="14">
        <v>47492</v>
      </c>
      <c r="BQ1528" s="14" t="s">
        <v>1868</v>
      </c>
      <c r="BR1528" s="14" t="s">
        <v>1869</v>
      </c>
      <c r="BS1528" s="14" t="s">
        <v>87</v>
      </c>
      <c r="BT1528" s="14" t="s">
        <v>87</v>
      </c>
      <c r="BU1528" s="13">
        <v>0</v>
      </c>
      <c r="BV1528" s="13">
        <v>0</v>
      </c>
      <c r="BW1528" s="13">
        <v>0</v>
      </c>
    </row>
    <row r="1529" spans="1:75" s="1" customFormat="1" ht="18.2" customHeight="1" x14ac:dyDescent="0.15">
      <c r="A1529" s="15">
        <v>1524</v>
      </c>
      <c r="B1529" s="16" t="s">
        <v>75</v>
      </c>
      <c r="C1529" s="16" t="s">
        <v>76</v>
      </c>
      <c r="D1529" s="17">
        <v>45110</v>
      </c>
      <c r="E1529" s="18" t="s">
        <v>2266</v>
      </c>
      <c r="F1529" s="19">
        <v>1</v>
      </c>
      <c r="G1529" s="19">
        <v>0</v>
      </c>
      <c r="H1529" s="20">
        <v>350849.48</v>
      </c>
      <c r="I1529" s="20">
        <v>0</v>
      </c>
      <c r="J1529" s="20">
        <v>0</v>
      </c>
      <c r="K1529" s="20">
        <v>350849.48</v>
      </c>
      <c r="L1529" s="20">
        <v>4171.75</v>
      </c>
      <c r="M1529" s="20">
        <v>0</v>
      </c>
      <c r="N1529" s="20">
        <v>0</v>
      </c>
      <c r="O1529" s="20">
        <v>0</v>
      </c>
      <c r="P1529" s="20">
        <v>0</v>
      </c>
      <c r="Q1529" s="20">
        <v>0</v>
      </c>
      <c r="R1529" s="20">
        <v>350849.48</v>
      </c>
      <c r="S1529" s="20">
        <v>0</v>
      </c>
      <c r="T1529" s="20">
        <v>2923.75</v>
      </c>
      <c r="U1529" s="20">
        <v>0</v>
      </c>
      <c r="V1529" s="20">
        <v>0</v>
      </c>
      <c r="W1529" s="20">
        <v>0</v>
      </c>
      <c r="X1529" s="20">
        <v>0</v>
      </c>
      <c r="Y1529" s="20">
        <v>0</v>
      </c>
      <c r="Z1529" s="20">
        <v>2923.75</v>
      </c>
      <c r="AA1529" s="20">
        <v>0</v>
      </c>
      <c r="AB1529" s="20">
        <v>0</v>
      </c>
      <c r="AC1529" s="20">
        <v>0</v>
      </c>
      <c r="AD1529" s="20">
        <v>0</v>
      </c>
      <c r="AE1529" s="20">
        <v>0</v>
      </c>
      <c r="AF1529" s="20">
        <v>0</v>
      </c>
      <c r="AG1529" s="20">
        <v>0</v>
      </c>
      <c r="AH1529" s="20">
        <v>14.36</v>
      </c>
      <c r="AI1529" s="20">
        <v>0</v>
      </c>
      <c r="AJ1529" s="20">
        <v>0</v>
      </c>
      <c r="AK1529" s="20">
        <v>0</v>
      </c>
      <c r="AL1529" s="20">
        <v>0</v>
      </c>
      <c r="AM1529" s="20">
        <v>0</v>
      </c>
      <c r="AN1529" s="20">
        <v>0</v>
      </c>
      <c r="AO1529" s="20">
        <v>0</v>
      </c>
      <c r="AP1529" s="20">
        <v>0</v>
      </c>
      <c r="AQ1529" s="20">
        <v>0</v>
      </c>
      <c r="AR1529" s="20">
        <v>14.36</v>
      </c>
      <c r="AS1529" s="20">
        <v>0</v>
      </c>
      <c r="AT1529" s="11">
        <f t="shared" si="23"/>
        <v>0</v>
      </c>
      <c r="AU1529" s="20">
        <v>4171.75</v>
      </c>
      <c r="AV1529" s="20">
        <v>2923.75</v>
      </c>
      <c r="AW1529" s="21">
        <v>63</v>
      </c>
      <c r="AX1529" s="21">
        <v>100</v>
      </c>
      <c r="AY1529" s="20">
        <v>685076.95</v>
      </c>
      <c r="AZ1529" s="20">
        <v>441254.95</v>
      </c>
      <c r="BA1529" s="22">
        <v>89.999996999999993</v>
      </c>
      <c r="BB1529" s="22">
        <v>71.560561864408697</v>
      </c>
      <c r="BC1529" s="22">
        <v>10</v>
      </c>
      <c r="BD1529" s="22"/>
      <c r="BE1529" s="18" t="s">
        <v>78</v>
      </c>
      <c r="BF1529" s="15"/>
      <c r="BG1529" s="18" t="s">
        <v>199</v>
      </c>
      <c r="BH1529" s="18" t="s">
        <v>200</v>
      </c>
      <c r="BI1529" s="18" t="s">
        <v>245</v>
      </c>
      <c r="BJ1529" s="18" t="s">
        <v>95</v>
      </c>
      <c r="BK1529" s="16" t="s">
        <v>1859</v>
      </c>
      <c r="BL1529" s="22">
        <v>350849.48</v>
      </c>
      <c r="BM1529" s="16" t="s">
        <v>1861</v>
      </c>
      <c r="BN1529" s="22"/>
      <c r="BO1529" s="23">
        <v>43894</v>
      </c>
      <c r="BP1529" s="23">
        <v>46938</v>
      </c>
      <c r="BQ1529" s="14" t="s">
        <v>315</v>
      </c>
      <c r="BR1529" s="14" t="s">
        <v>316</v>
      </c>
      <c r="BS1529" s="14" t="s">
        <v>87</v>
      </c>
      <c r="BT1529" s="14" t="s">
        <v>87</v>
      </c>
      <c r="BU1529" s="22">
        <v>276.95999999999998</v>
      </c>
      <c r="BV1529" s="22">
        <v>0</v>
      </c>
      <c r="BW1529" s="22">
        <v>0</v>
      </c>
    </row>
    <row r="1530" spans="1:75" s="1" customFormat="1" ht="18.2" customHeight="1" x14ac:dyDescent="0.15">
      <c r="A1530" s="6">
        <v>1525</v>
      </c>
      <c r="B1530" s="7" t="s">
        <v>75</v>
      </c>
      <c r="C1530" s="7" t="s">
        <v>76</v>
      </c>
      <c r="D1530" s="8">
        <v>45110</v>
      </c>
      <c r="E1530" s="9" t="s">
        <v>2267</v>
      </c>
      <c r="F1530" s="10">
        <v>0</v>
      </c>
      <c r="G1530" s="10">
        <v>0</v>
      </c>
      <c r="H1530" s="11">
        <v>290901.58</v>
      </c>
      <c r="I1530" s="11">
        <v>0</v>
      </c>
      <c r="J1530" s="11">
        <v>0</v>
      </c>
      <c r="K1530" s="11">
        <v>290901.58</v>
      </c>
      <c r="L1530" s="11">
        <v>2652.78</v>
      </c>
      <c r="M1530" s="11">
        <v>0</v>
      </c>
      <c r="N1530" s="11">
        <v>0</v>
      </c>
      <c r="O1530" s="11">
        <v>2652.78</v>
      </c>
      <c r="P1530" s="11">
        <v>0</v>
      </c>
      <c r="Q1530" s="11">
        <v>0</v>
      </c>
      <c r="R1530" s="11">
        <v>288248.8</v>
      </c>
      <c r="S1530" s="11">
        <v>0</v>
      </c>
      <c r="T1530" s="11">
        <v>2332.06</v>
      </c>
      <c r="U1530" s="11">
        <v>0</v>
      </c>
      <c r="V1530" s="11">
        <v>0</v>
      </c>
      <c r="W1530" s="11">
        <v>2332.06</v>
      </c>
      <c r="X1530" s="11">
        <v>0</v>
      </c>
      <c r="Y1530" s="11">
        <v>0</v>
      </c>
      <c r="Z1530" s="11">
        <v>0</v>
      </c>
      <c r="AA1530" s="11">
        <v>0</v>
      </c>
      <c r="AB1530" s="11">
        <v>0</v>
      </c>
      <c r="AC1530" s="11">
        <v>0</v>
      </c>
      <c r="AD1530" s="11">
        <v>0</v>
      </c>
      <c r="AE1530" s="11">
        <v>0</v>
      </c>
      <c r="AF1530" s="11">
        <v>0</v>
      </c>
      <c r="AG1530" s="11">
        <v>0</v>
      </c>
      <c r="AH1530" s="11">
        <v>238.6</v>
      </c>
      <c r="AI1530" s="11">
        <v>0</v>
      </c>
      <c r="AJ1530" s="11">
        <v>0</v>
      </c>
      <c r="AK1530" s="11">
        <v>0</v>
      </c>
      <c r="AL1530" s="11">
        <v>0</v>
      </c>
      <c r="AM1530" s="11">
        <v>0</v>
      </c>
      <c r="AN1530" s="11">
        <v>0</v>
      </c>
      <c r="AO1530" s="11">
        <v>0</v>
      </c>
      <c r="AP1530" s="11">
        <v>55.4</v>
      </c>
      <c r="AQ1530" s="11">
        <v>0</v>
      </c>
      <c r="AR1530" s="11">
        <v>78.84</v>
      </c>
      <c r="AS1530" s="11">
        <v>0</v>
      </c>
      <c r="AT1530" s="11">
        <f t="shared" si="23"/>
        <v>5200</v>
      </c>
      <c r="AU1530" s="11">
        <v>0</v>
      </c>
      <c r="AV1530" s="11">
        <v>0</v>
      </c>
      <c r="AW1530" s="12">
        <v>78</v>
      </c>
      <c r="AX1530" s="12">
        <v>172</v>
      </c>
      <c r="AY1530" s="11">
        <v>448499.99</v>
      </c>
      <c r="AZ1530" s="11">
        <v>448499.99</v>
      </c>
      <c r="BA1530" s="13">
        <v>89.999994999999998</v>
      </c>
      <c r="BB1530" s="13">
        <v>57.842566638086197</v>
      </c>
      <c r="BC1530" s="13">
        <v>9.6199999999999992</v>
      </c>
      <c r="BD1530" s="13"/>
      <c r="BE1530" s="9" t="s">
        <v>78</v>
      </c>
      <c r="BF1530" s="6"/>
      <c r="BG1530" s="9" t="s">
        <v>89</v>
      </c>
      <c r="BH1530" s="9" t="s">
        <v>166</v>
      </c>
      <c r="BI1530" s="9" t="s">
        <v>287</v>
      </c>
      <c r="BJ1530" s="9" t="s">
        <v>108</v>
      </c>
      <c r="BK1530" s="7" t="s">
        <v>1859</v>
      </c>
      <c r="BL1530" s="13">
        <v>288248.8</v>
      </c>
      <c r="BM1530" s="7" t="s">
        <v>1861</v>
      </c>
      <c r="BN1530" s="13"/>
      <c r="BO1530" s="14">
        <v>42258</v>
      </c>
      <c r="BP1530" s="14">
        <v>47494</v>
      </c>
      <c r="BQ1530" s="14" t="s">
        <v>1868</v>
      </c>
      <c r="BR1530" s="14" t="s">
        <v>1869</v>
      </c>
      <c r="BS1530" s="14" t="s">
        <v>87</v>
      </c>
      <c r="BT1530" s="14" t="s">
        <v>87</v>
      </c>
      <c r="BU1530" s="13">
        <v>0</v>
      </c>
      <c r="BV1530" s="13">
        <v>0</v>
      </c>
      <c r="BW1530" s="13">
        <v>0</v>
      </c>
    </row>
    <row r="1531" spans="1:75" s="1" customFormat="1" ht="18.2" customHeight="1" x14ac:dyDescent="0.15">
      <c r="A1531" s="15">
        <v>1526</v>
      </c>
      <c r="B1531" s="16" t="s">
        <v>75</v>
      </c>
      <c r="C1531" s="16" t="s">
        <v>76</v>
      </c>
      <c r="D1531" s="17">
        <v>45110</v>
      </c>
      <c r="E1531" s="18" t="s">
        <v>2268</v>
      </c>
      <c r="F1531" s="19">
        <v>0</v>
      </c>
      <c r="G1531" s="19">
        <v>0</v>
      </c>
      <c r="H1531" s="20">
        <v>228090.98</v>
      </c>
      <c r="I1531" s="20">
        <v>0</v>
      </c>
      <c r="J1531" s="20">
        <v>0</v>
      </c>
      <c r="K1531" s="20">
        <v>228090.98</v>
      </c>
      <c r="L1531" s="20">
        <v>1917.39</v>
      </c>
      <c r="M1531" s="20">
        <v>0</v>
      </c>
      <c r="N1531" s="20">
        <v>0</v>
      </c>
      <c r="O1531" s="20">
        <v>1917.39</v>
      </c>
      <c r="P1531" s="20">
        <v>0</v>
      </c>
      <c r="Q1531" s="20">
        <v>0</v>
      </c>
      <c r="R1531" s="20">
        <v>226173.59</v>
      </c>
      <c r="S1531" s="20">
        <v>0</v>
      </c>
      <c r="T1531" s="20">
        <v>1900.76</v>
      </c>
      <c r="U1531" s="20">
        <v>0</v>
      </c>
      <c r="V1531" s="20">
        <v>0</v>
      </c>
      <c r="W1531" s="20">
        <v>1900.76</v>
      </c>
      <c r="X1531" s="20">
        <v>0</v>
      </c>
      <c r="Y1531" s="20">
        <v>0</v>
      </c>
      <c r="Z1531" s="20">
        <v>0</v>
      </c>
      <c r="AA1531" s="20">
        <v>0</v>
      </c>
      <c r="AB1531" s="20">
        <v>0</v>
      </c>
      <c r="AC1531" s="20">
        <v>0</v>
      </c>
      <c r="AD1531" s="20">
        <v>0</v>
      </c>
      <c r="AE1531" s="20">
        <v>0</v>
      </c>
      <c r="AF1531" s="20">
        <v>0</v>
      </c>
      <c r="AG1531" s="20">
        <v>0</v>
      </c>
      <c r="AH1531" s="20">
        <v>146.72999999999999</v>
      </c>
      <c r="AI1531" s="20">
        <v>0</v>
      </c>
      <c r="AJ1531" s="20">
        <v>0</v>
      </c>
      <c r="AK1531" s="20">
        <v>0</v>
      </c>
      <c r="AL1531" s="20">
        <v>0</v>
      </c>
      <c r="AM1531" s="20">
        <v>0</v>
      </c>
      <c r="AN1531" s="20">
        <v>0</v>
      </c>
      <c r="AO1531" s="20">
        <v>0</v>
      </c>
      <c r="AP1531" s="20">
        <v>41.28</v>
      </c>
      <c r="AQ1531" s="20">
        <v>0</v>
      </c>
      <c r="AR1531" s="20">
        <v>6.16</v>
      </c>
      <c r="AS1531" s="20">
        <v>0</v>
      </c>
      <c r="AT1531" s="11">
        <f t="shared" si="23"/>
        <v>4000</v>
      </c>
      <c r="AU1531" s="20">
        <v>0</v>
      </c>
      <c r="AV1531" s="20">
        <v>0</v>
      </c>
      <c r="AW1531" s="21">
        <v>82</v>
      </c>
      <c r="AX1531" s="21">
        <v>123</v>
      </c>
      <c r="AY1531" s="20">
        <v>275798.24</v>
      </c>
      <c r="AZ1531" s="20">
        <v>275798.24</v>
      </c>
      <c r="BA1531" s="22">
        <v>90.000007999999994</v>
      </c>
      <c r="BB1531" s="22">
        <v>73.806217579157604</v>
      </c>
      <c r="BC1531" s="22">
        <v>10</v>
      </c>
      <c r="BD1531" s="22"/>
      <c r="BE1531" s="18" t="s">
        <v>78</v>
      </c>
      <c r="BF1531" s="15"/>
      <c r="BG1531" s="18" t="s">
        <v>79</v>
      </c>
      <c r="BH1531" s="18" t="s">
        <v>409</v>
      </c>
      <c r="BI1531" s="18" t="s">
        <v>1215</v>
      </c>
      <c r="BJ1531" s="18" t="s">
        <v>108</v>
      </c>
      <c r="BK1531" s="16" t="s">
        <v>1859</v>
      </c>
      <c r="BL1531" s="22">
        <v>226173.59</v>
      </c>
      <c r="BM1531" s="16" t="s">
        <v>1861</v>
      </c>
      <c r="BN1531" s="22"/>
      <c r="BO1531" s="23">
        <v>43885</v>
      </c>
      <c r="BP1531" s="23">
        <v>47627</v>
      </c>
      <c r="BQ1531" s="14" t="s">
        <v>1868</v>
      </c>
      <c r="BR1531" s="14" t="s">
        <v>1869</v>
      </c>
      <c r="BS1531" s="14" t="s">
        <v>87</v>
      </c>
      <c r="BT1531" s="14" t="s">
        <v>87</v>
      </c>
      <c r="BU1531" s="22">
        <v>0</v>
      </c>
      <c r="BV1531" s="22">
        <v>0</v>
      </c>
      <c r="BW1531" s="22">
        <v>0</v>
      </c>
    </row>
    <row r="1532" spans="1:75" s="1" customFormat="1" ht="18.2" customHeight="1" x14ac:dyDescent="0.15">
      <c r="A1532" s="6">
        <v>1527</v>
      </c>
      <c r="B1532" s="7" t="s">
        <v>75</v>
      </c>
      <c r="C1532" s="7" t="s">
        <v>76</v>
      </c>
      <c r="D1532" s="8">
        <v>45110</v>
      </c>
      <c r="E1532" s="9" t="s">
        <v>2269</v>
      </c>
      <c r="F1532" s="10">
        <v>0</v>
      </c>
      <c r="G1532" s="10">
        <v>0</v>
      </c>
      <c r="H1532" s="11">
        <v>210684.35</v>
      </c>
      <c r="I1532" s="11">
        <v>0</v>
      </c>
      <c r="J1532" s="11">
        <v>0</v>
      </c>
      <c r="K1532" s="11">
        <v>210684.35</v>
      </c>
      <c r="L1532" s="11">
        <v>1895.38</v>
      </c>
      <c r="M1532" s="11">
        <v>0</v>
      </c>
      <c r="N1532" s="11">
        <v>0</v>
      </c>
      <c r="O1532" s="11">
        <v>1895.38</v>
      </c>
      <c r="P1532" s="11">
        <v>0</v>
      </c>
      <c r="Q1532" s="11">
        <v>0</v>
      </c>
      <c r="R1532" s="11">
        <v>208788.97</v>
      </c>
      <c r="S1532" s="11">
        <v>0</v>
      </c>
      <c r="T1532" s="11">
        <v>1755.7</v>
      </c>
      <c r="U1532" s="11">
        <v>0</v>
      </c>
      <c r="V1532" s="11">
        <v>0</v>
      </c>
      <c r="W1532" s="11">
        <v>1755.7</v>
      </c>
      <c r="X1532" s="11">
        <v>0</v>
      </c>
      <c r="Y1532" s="11">
        <v>0</v>
      </c>
      <c r="Z1532" s="11">
        <v>0</v>
      </c>
      <c r="AA1532" s="11">
        <v>0</v>
      </c>
      <c r="AB1532" s="11">
        <v>0</v>
      </c>
      <c r="AC1532" s="11">
        <v>0</v>
      </c>
      <c r="AD1532" s="11">
        <v>0</v>
      </c>
      <c r="AE1532" s="11">
        <v>0</v>
      </c>
      <c r="AF1532" s="11">
        <v>0</v>
      </c>
      <c r="AG1532" s="11">
        <v>0</v>
      </c>
      <c r="AH1532" s="11">
        <v>171.3</v>
      </c>
      <c r="AI1532" s="11">
        <v>0</v>
      </c>
      <c r="AJ1532" s="11">
        <v>0</v>
      </c>
      <c r="AK1532" s="11">
        <v>0</v>
      </c>
      <c r="AL1532" s="11">
        <v>0</v>
      </c>
      <c r="AM1532" s="11">
        <v>0</v>
      </c>
      <c r="AN1532" s="11">
        <v>0</v>
      </c>
      <c r="AO1532" s="11">
        <v>0</v>
      </c>
      <c r="AP1532" s="11">
        <v>62.86</v>
      </c>
      <c r="AQ1532" s="11">
        <v>0</v>
      </c>
      <c r="AR1532" s="11">
        <v>35.24</v>
      </c>
      <c r="AS1532" s="11">
        <v>0</v>
      </c>
      <c r="AT1532" s="11">
        <f t="shared" si="23"/>
        <v>3850</v>
      </c>
      <c r="AU1532" s="11">
        <v>0</v>
      </c>
      <c r="AV1532" s="11">
        <v>0</v>
      </c>
      <c r="AW1532" s="12">
        <v>78</v>
      </c>
      <c r="AX1532" s="12">
        <v>172</v>
      </c>
      <c r="AY1532" s="11">
        <v>322000.02</v>
      </c>
      <c r="AZ1532" s="11">
        <v>322000.02</v>
      </c>
      <c r="BA1532" s="13">
        <v>89.999994999999998</v>
      </c>
      <c r="BB1532" s="13">
        <v>58.357158661217298</v>
      </c>
      <c r="BC1532" s="13">
        <v>10</v>
      </c>
      <c r="BD1532" s="13"/>
      <c r="BE1532" s="9" t="s">
        <v>78</v>
      </c>
      <c r="BF1532" s="6"/>
      <c r="BG1532" s="9" t="s">
        <v>241</v>
      </c>
      <c r="BH1532" s="9" t="s">
        <v>383</v>
      </c>
      <c r="BI1532" s="9" t="s">
        <v>824</v>
      </c>
      <c r="BJ1532" s="9" t="s">
        <v>108</v>
      </c>
      <c r="BK1532" s="7" t="s">
        <v>1859</v>
      </c>
      <c r="BL1532" s="13">
        <v>208788.97</v>
      </c>
      <c r="BM1532" s="7" t="s">
        <v>1861</v>
      </c>
      <c r="BN1532" s="13"/>
      <c r="BO1532" s="14">
        <v>42256</v>
      </c>
      <c r="BP1532" s="14">
        <v>47492</v>
      </c>
      <c r="BQ1532" s="14" t="s">
        <v>1885</v>
      </c>
      <c r="BR1532" s="14" t="s">
        <v>1886</v>
      </c>
      <c r="BS1532" s="14" t="s">
        <v>87</v>
      </c>
      <c r="BT1532" s="14" t="s">
        <v>87</v>
      </c>
      <c r="BU1532" s="13">
        <v>0</v>
      </c>
      <c r="BV1532" s="13">
        <v>0</v>
      </c>
      <c r="BW1532" s="13">
        <v>0</v>
      </c>
    </row>
    <row r="1533" spans="1:75" s="1" customFormat="1" ht="18.2" customHeight="1" x14ac:dyDescent="0.15">
      <c r="A1533" s="15">
        <v>1528</v>
      </c>
      <c r="B1533" s="16" t="s">
        <v>75</v>
      </c>
      <c r="C1533" s="16" t="s">
        <v>76</v>
      </c>
      <c r="D1533" s="17">
        <v>45110</v>
      </c>
      <c r="E1533" s="18" t="s">
        <v>2270</v>
      </c>
      <c r="F1533" s="19">
        <v>0</v>
      </c>
      <c r="G1533" s="19">
        <v>0</v>
      </c>
      <c r="H1533" s="20">
        <v>398454.08</v>
      </c>
      <c r="I1533" s="20">
        <v>0</v>
      </c>
      <c r="J1533" s="20">
        <v>0</v>
      </c>
      <c r="K1533" s="20">
        <v>398454.08</v>
      </c>
      <c r="L1533" s="20">
        <v>1668.15</v>
      </c>
      <c r="M1533" s="20">
        <v>0</v>
      </c>
      <c r="N1533" s="20">
        <v>0</v>
      </c>
      <c r="O1533" s="20">
        <v>1668.15</v>
      </c>
      <c r="P1533" s="20">
        <v>0</v>
      </c>
      <c r="Q1533" s="20">
        <v>0</v>
      </c>
      <c r="R1533" s="20">
        <v>396785.93</v>
      </c>
      <c r="S1533" s="20">
        <v>0</v>
      </c>
      <c r="T1533" s="20">
        <v>3320.45</v>
      </c>
      <c r="U1533" s="20">
        <v>0</v>
      </c>
      <c r="V1533" s="20">
        <v>0</v>
      </c>
      <c r="W1533" s="20">
        <v>3320.45</v>
      </c>
      <c r="X1533" s="20">
        <v>0</v>
      </c>
      <c r="Y1533" s="20">
        <v>0</v>
      </c>
      <c r="Z1533" s="20">
        <v>0</v>
      </c>
      <c r="AA1533" s="20">
        <v>0</v>
      </c>
      <c r="AB1533" s="20">
        <v>0</v>
      </c>
      <c r="AC1533" s="20">
        <v>0</v>
      </c>
      <c r="AD1533" s="20">
        <v>0</v>
      </c>
      <c r="AE1533" s="20">
        <v>0</v>
      </c>
      <c r="AF1533" s="20">
        <v>0</v>
      </c>
      <c r="AG1533" s="20">
        <v>0</v>
      </c>
      <c r="AH1533" s="20">
        <v>287.3</v>
      </c>
      <c r="AI1533" s="20">
        <v>0</v>
      </c>
      <c r="AJ1533" s="20">
        <v>0</v>
      </c>
      <c r="AK1533" s="20">
        <v>0</v>
      </c>
      <c r="AL1533" s="20">
        <v>0</v>
      </c>
      <c r="AM1533" s="20">
        <v>0</v>
      </c>
      <c r="AN1533" s="20">
        <v>0</v>
      </c>
      <c r="AO1533" s="20">
        <v>0</v>
      </c>
      <c r="AP1533" s="20">
        <v>2250</v>
      </c>
      <c r="AQ1533" s="20">
        <v>0</v>
      </c>
      <c r="AR1533" s="20">
        <v>2250</v>
      </c>
      <c r="AS1533" s="20">
        <v>0</v>
      </c>
      <c r="AT1533" s="11">
        <f t="shared" si="23"/>
        <v>5275.9</v>
      </c>
      <c r="AU1533" s="20">
        <v>0</v>
      </c>
      <c r="AV1533" s="20">
        <v>0</v>
      </c>
      <c r="AW1533" s="21">
        <v>131</v>
      </c>
      <c r="AX1533" s="21">
        <v>172</v>
      </c>
      <c r="AY1533" s="20">
        <v>649999.98841800005</v>
      </c>
      <c r="AZ1533" s="20">
        <v>454999.99</v>
      </c>
      <c r="BA1533" s="22">
        <v>90.000003000000007</v>
      </c>
      <c r="BB1533" s="22">
        <v>78.485133352107994</v>
      </c>
      <c r="BC1533" s="22">
        <v>10</v>
      </c>
      <c r="BD1533" s="22"/>
      <c r="BE1533" s="18" t="s">
        <v>78</v>
      </c>
      <c r="BF1533" s="15"/>
      <c r="BG1533" s="18" t="s">
        <v>99</v>
      </c>
      <c r="BH1533" s="18" t="s">
        <v>273</v>
      </c>
      <c r="BI1533" s="18" t="s">
        <v>274</v>
      </c>
      <c r="BJ1533" s="18" t="s">
        <v>108</v>
      </c>
      <c r="BK1533" s="16" t="s">
        <v>1859</v>
      </c>
      <c r="BL1533" s="22">
        <v>396785.93</v>
      </c>
      <c r="BM1533" s="16" t="s">
        <v>1861</v>
      </c>
      <c r="BN1533" s="22"/>
      <c r="BO1533" s="23">
        <v>43886</v>
      </c>
      <c r="BP1533" s="23">
        <v>49120</v>
      </c>
      <c r="BQ1533" s="14" t="s">
        <v>1868</v>
      </c>
      <c r="BR1533" s="14" t="s">
        <v>1869</v>
      </c>
      <c r="BS1533" s="14" t="s">
        <v>87</v>
      </c>
      <c r="BT1533" s="14" t="s">
        <v>87</v>
      </c>
      <c r="BU1533" s="22">
        <v>0</v>
      </c>
      <c r="BV1533" s="22">
        <v>0</v>
      </c>
      <c r="BW1533" s="22">
        <v>0</v>
      </c>
    </row>
    <row r="1534" spans="1:75" s="1" customFormat="1" ht="18.2" customHeight="1" x14ac:dyDescent="0.15">
      <c r="A1534" s="6">
        <v>1529</v>
      </c>
      <c r="B1534" s="7" t="s">
        <v>75</v>
      </c>
      <c r="C1534" s="7" t="s">
        <v>76</v>
      </c>
      <c r="D1534" s="8">
        <v>45110</v>
      </c>
      <c r="E1534" s="9" t="s">
        <v>2271</v>
      </c>
      <c r="F1534" s="10">
        <v>2</v>
      </c>
      <c r="G1534" s="10">
        <v>2</v>
      </c>
      <c r="H1534" s="11">
        <v>104769.22</v>
      </c>
      <c r="I1534" s="11">
        <v>10097.69</v>
      </c>
      <c r="J1534" s="11">
        <v>0</v>
      </c>
      <c r="K1534" s="11">
        <v>114866.91</v>
      </c>
      <c r="L1534" s="11">
        <v>5112.04</v>
      </c>
      <c r="M1534" s="11">
        <v>0</v>
      </c>
      <c r="N1534" s="11">
        <v>5027.8999999999996</v>
      </c>
      <c r="O1534" s="11">
        <v>0</v>
      </c>
      <c r="P1534" s="11">
        <v>0</v>
      </c>
      <c r="Q1534" s="11">
        <v>0</v>
      </c>
      <c r="R1534" s="11">
        <v>109839.01</v>
      </c>
      <c r="S1534" s="11">
        <v>1872.55</v>
      </c>
      <c r="T1534" s="11">
        <v>873.08</v>
      </c>
      <c r="U1534" s="11">
        <v>0</v>
      </c>
      <c r="V1534" s="11">
        <v>957.22</v>
      </c>
      <c r="W1534" s="11">
        <v>0</v>
      </c>
      <c r="X1534" s="11">
        <v>0</v>
      </c>
      <c r="Y1534" s="11">
        <v>0</v>
      </c>
      <c r="Z1534" s="11">
        <v>1788.41</v>
      </c>
      <c r="AA1534" s="11">
        <v>0</v>
      </c>
      <c r="AB1534" s="11">
        <v>0</v>
      </c>
      <c r="AC1534" s="11">
        <v>0</v>
      </c>
      <c r="AD1534" s="11">
        <v>0</v>
      </c>
      <c r="AE1534" s="11">
        <v>0</v>
      </c>
      <c r="AF1534" s="11">
        <v>0</v>
      </c>
      <c r="AG1534" s="11">
        <v>0</v>
      </c>
      <c r="AH1534" s="11">
        <v>0</v>
      </c>
      <c r="AI1534" s="11">
        <v>0</v>
      </c>
      <c r="AJ1534" s="11">
        <v>0</v>
      </c>
      <c r="AK1534" s="11">
        <v>0</v>
      </c>
      <c r="AL1534" s="11">
        <v>351.94</v>
      </c>
      <c r="AM1534" s="11">
        <v>0</v>
      </c>
      <c r="AN1534" s="11">
        <v>0</v>
      </c>
      <c r="AO1534" s="11">
        <v>213.94</v>
      </c>
      <c r="AP1534" s="11">
        <v>0</v>
      </c>
      <c r="AQ1534" s="11">
        <v>0</v>
      </c>
      <c r="AR1534" s="11">
        <v>0</v>
      </c>
      <c r="AS1534" s="11">
        <v>0</v>
      </c>
      <c r="AT1534" s="11">
        <f t="shared" si="23"/>
        <v>6551</v>
      </c>
      <c r="AU1534" s="11">
        <v>10181.83</v>
      </c>
      <c r="AV1534" s="11">
        <v>1788.41</v>
      </c>
      <c r="AW1534" s="12">
        <v>18</v>
      </c>
      <c r="AX1534" s="12">
        <v>112</v>
      </c>
      <c r="AY1534" s="11">
        <v>405000.01</v>
      </c>
      <c r="AZ1534" s="11">
        <v>405000.01</v>
      </c>
      <c r="BA1534" s="13">
        <v>90</v>
      </c>
      <c r="BB1534" s="13">
        <v>24.4086682862057</v>
      </c>
      <c r="BC1534" s="13">
        <v>10</v>
      </c>
      <c r="BD1534" s="13"/>
      <c r="BE1534" s="9" t="s">
        <v>78</v>
      </c>
      <c r="BF1534" s="6"/>
      <c r="BG1534" s="9" t="s">
        <v>79</v>
      </c>
      <c r="BH1534" s="9" t="s">
        <v>195</v>
      </c>
      <c r="BI1534" s="9" t="s">
        <v>842</v>
      </c>
      <c r="BJ1534" s="9" t="s">
        <v>95</v>
      </c>
      <c r="BK1534" s="7" t="s">
        <v>1859</v>
      </c>
      <c r="BL1534" s="13">
        <v>109839.01</v>
      </c>
      <c r="BM1534" s="7" t="s">
        <v>1861</v>
      </c>
      <c r="BN1534" s="13"/>
      <c r="BO1534" s="14">
        <v>42254</v>
      </c>
      <c r="BP1534" s="14">
        <v>45664</v>
      </c>
      <c r="BQ1534" s="14" t="s">
        <v>1865</v>
      </c>
      <c r="BR1534" s="14" t="s">
        <v>1866</v>
      </c>
      <c r="BS1534" s="14" t="s">
        <v>87</v>
      </c>
      <c r="BT1534" s="14" t="s">
        <v>87</v>
      </c>
      <c r="BU1534" s="13">
        <v>430.92</v>
      </c>
      <c r="BV1534" s="13">
        <v>0</v>
      </c>
      <c r="BW1534" s="13">
        <v>0</v>
      </c>
    </row>
    <row r="1535" spans="1:75" s="1" customFormat="1" ht="18.2" customHeight="1" x14ac:dyDescent="0.15">
      <c r="A1535" s="15">
        <v>1530</v>
      </c>
      <c r="B1535" s="16" t="s">
        <v>75</v>
      </c>
      <c r="C1535" s="16" t="s">
        <v>76</v>
      </c>
      <c r="D1535" s="17">
        <v>45110</v>
      </c>
      <c r="E1535" s="18" t="s">
        <v>2272</v>
      </c>
      <c r="F1535" s="19">
        <v>0</v>
      </c>
      <c r="G1535" s="19">
        <v>0</v>
      </c>
      <c r="H1535" s="20">
        <v>272267.06</v>
      </c>
      <c r="I1535" s="20">
        <v>0</v>
      </c>
      <c r="J1535" s="20">
        <v>0</v>
      </c>
      <c r="K1535" s="20">
        <v>272267.06</v>
      </c>
      <c r="L1535" s="20">
        <v>2835.51</v>
      </c>
      <c r="M1535" s="20">
        <v>0</v>
      </c>
      <c r="N1535" s="20">
        <v>0</v>
      </c>
      <c r="O1535" s="20">
        <v>2835.51</v>
      </c>
      <c r="P1535" s="20">
        <v>0</v>
      </c>
      <c r="Q1535" s="20">
        <v>0</v>
      </c>
      <c r="R1535" s="20">
        <v>269431.55</v>
      </c>
      <c r="S1535" s="20">
        <v>0</v>
      </c>
      <c r="T1535" s="20">
        <v>2182.67</v>
      </c>
      <c r="U1535" s="20">
        <v>0</v>
      </c>
      <c r="V1535" s="20">
        <v>0</v>
      </c>
      <c r="W1535" s="20">
        <v>2182.67</v>
      </c>
      <c r="X1535" s="20">
        <v>0</v>
      </c>
      <c r="Y1535" s="20">
        <v>0</v>
      </c>
      <c r="Z1535" s="20">
        <v>0</v>
      </c>
      <c r="AA1535" s="20">
        <v>0</v>
      </c>
      <c r="AB1535" s="20">
        <v>0</v>
      </c>
      <c r="AC1535" s="20">
        <v>0</v>
      </c>
      <c r="AD1535" s="20">
        <v>0</v>
      </c>
      <c r="AE1535" s="20">
        <v>0</v>
      </c>
      <c r="AF1535" s="20">
        <v>0</v>
      </c>
      <c r="AG1535" s="20">
        <v>0</v>
      </c>
      <c r="AH1535" s="20">
        <v>240.2</v>
      </c>
      <c r="AI1535" s="20">
        <v>0</v>
      </c>
      <c r="AJ1535" s="20">
        <v>0</v>
      </c>
      <c r="AK1535" s="20">
        <v>0</v>
      </c>
      <c r="AL1535" s="20">
        <v>0</v>
      </c>
      <c r="AM1535" s="20">
        <v>0</v>
      </c>
      <c r="AN1535" s="20">
        <v>0</v>
      </c>
      <c r="AO1535" s="20">
        <v>0</v>
      </c>
      <c r="AP1535" s="20">
        <v>1703.25</v>
      </c>
      <c r="AQ1535" s="20">
        <v>0</v>
      </c>
      <c r="AR1535" s="20">
        <v>8.0299999999999994</v>
      </c>
      <c r="AS1535" s="20">
        <v>0</v>
      </c>
      <c r="AT1535" s="11">
        <f t="shared" si="23"/>
        <v>6953.6</v>
      </c>
      <c r="AU1535" s="20">
        <v>0</v>
      </c>
      <c r="AV1535" s="20">
        <v>0</v>
      </c>
      <c r="AW1535" s="21">
        <v>78</v>
      </c>
      <c r="AX1535" s="21">
        <v>172</v>
      </c>
      <c r="AY1535" s="20">
        <v>451499.52000000002</v>
      </c>
      <c r="AZ1535" s="20">
        <v>451499.52000000002</v>
      </c>
      <c r="BA1535" s="22">
        <v>92.834429999999998</v>
      </c>
      <c r="BB1535" s="22">
        <v>55.398783963859998</v>
      </c>
      <c r="BC1535" s="22">
        <v>9.6199999999999992</v>
      </c>
      <c r="BD1535" s="22"/>
      <c r="BE1535" s="18" t="s">
        <v>78</v>
      </c>
      <c r="BF1535" s="15"/>
      <c r="BG1535" s="18" t="s">
        <v>105</v>
      </c>
      <c r="BH1535" s="18" t="s">
        <v>127</v>
      </c>
      <c r="BI1535" s="18" t="s">
        <v>144</v>
      </c>
      <c r="BJ1535" s="18" t="s">
        <v>108</v>
      </c>
      <c r="BK1535" s="16" t="s">
        <v>1859</v>
      </c>
      <c r="BL1535" s="22">
        <v>269431.55</v>
      </c>
      <c r="BM1535" s="16" t="s">
        <v>1861</v>
      </c>
      <c r="BN1535" s="22"/>
      <c r="BO1535" s="23">
        <v>42261</v>
      </c>
      <c r="BP1535" s="23">
        <v>47497</v>
      </c>
      <c r="BQ1535" s="14" t="s">
        <v>1868</v>
      </c>
      <c r="BR1535" s="14" t="s">
        <v>1869</v>
      </c>
      <c r="BS1535" s="14" t="s">
        <v>87</v>
      </c>
      <c r="BT1535" s="14" t="s">
        <v>87</v>
      </c>
      <c r="BU1535" s="22">
        <v>0</v>
      </c>
      <c r="BV1535" s="22">
        <v>0</v>
      </c>
      <c r="BW1535" s="22">
        <v>0</v>
      </c>
    </row>
    <row r="1536" spans="1:75" s="1" customFormat="1" ht="18.2" customHeight="1" x14ac:dyDescent="0.15">
      <c r="A1536" s="6">
        <v>1531</v>
      </c>
      <c r="B1536" s="7" t="s">
        <v>75</v>
      </c>
      <c r="C1536" s="7" t="s">
        <v>76</v>
      </c>
      <c r="D1536" s="8">
        <v>45110</v>
      </c>
      <c r="E1536" s="9" t="s">
        <v>2273</v>
      </c>
      <c r="F1536" s="10">
        <v>0</v>
      </c>
      <c r="G1536" s="10">
        <v>0</v>
      </c>
      <c r="H1536" s="11">
        <v>80497.350000000006</v>
      </c>
      <c r="I1536" s="11">
        <v>0</v>
      </c>
      <c r="J1536" s="11">
        <v>0</v>
      </c>
      <c r="K1536" s="11">
        <v>80497.350000000006</v>
      </c>
      <c r="L1536" s="11">
        <v>1568.39</v>
      </c>
      <c r="M1536" s="11">
        <v>0</v>
      </c>
      <c r="N1536" s="11">
        <v>0</v>
      </c>
      <c r="O1536" s="11">
        <v>1568.39</v>
      </c>
      <c r="P1536" s="11">
        <v>7751.84</v>
      </c>
      <c r="Q1536" s="11">
        <v>0</v>
      </c>
      <c r="R1536" s="11">
        <v>71177.119999999995</v>
      </c>
      <c r="S1536" s="11">
        <v>0</v>
      </c>
      <c r="T1536" s="11">
        <v>670.81</v>
      </c>
      <c r="U1536" s="11">
        <v>0</v>
      </c>
      <c r="V1536" s="11">
        <v>0</v>
      </c>
      <c r="W1536" s="11">
        <v>670.81</v>
      </c>
      <c r="X1536" s="11">
        <v>0</v>
      </c>
      <c r="Y1536" s="11">
        <v>0</v>
      </c>
      <c r="Z1536" s="11">
        <v>0</v>
      </c>
      <c r="AA1536" s="11">
        <v>0</v>
      </c>
      <c r="AB1536" s="11">
        <v>0</v>
      </c>
      <c r="AC1536" s="11">
        <v>0</v>
      </c>
      <c r="AD1536" s="11">
        <v>0</v>
      </c>
      <c r="AE1536" s="11">
        <v>0</v>
      </c>
      <c r="AF1536" s="11">
        <v>0</v>
      </c>
      <c r="AG1536" s="11">
        <v>0</v>
      </c>
      <c r="AH1536" s="11">
        <v>128.96</v>
      </c>
      <c r="AI1536" s="11">
        <v>0</v>
      </c>
      <c r="AJ1536" s="11">
        <v>0</v>
      </c>
      <c r="AK1536" s="11">
        <v>0</v>
      </c>
      <c r="AL1536" s="11">
        <v>0</v>
      </c>
      <c r="AM1536" s="11">
        <v>0</v>
      </c>
      <c r="AN1536" s="11">
        <v>0</v>
      </c>
      <c r="AO1536" s="11">
        <v>0</v>
      </c>
      <c r="AP1536" s="11">
        <v>864.52</v>
      </c>
      <c r="AQ1536" s="11">
        <v>0</v>
      </c>
      <c r="AR1536" s="11">
        <v>832.68</v>
      </c>
      <c r="AS1536" s="11">
        <v>0</v>
      </c>
      <c r="AT1536" s="11">
        <f t="shared" si="23"/>
        <v>10151.84</v>
      </c>
      <c r="AU1536" s="11">
        <v>0</v>
      </c>
      <c r="AV1536" s="11">
        <v>0</v>
      </c>
      <c r="AW1536" s="12">
        <v>131</v>
      </c>
      <c r="AX1536" s="12">
        <v>172</v>
      </c>
      <c r="AY1536" s="11">
        <v>291760.72219499998</v>
      </c>
      <c r="AZ1536" s="11">
        <v>204232.5</v>
      </c>
      <c r="BA1536" s="13">
        <v>89.754351999999997</v>
      </c>
      <c r="BB1536" s="13">
        <v>31.2803118153391</v>
      </c>
      <c r="BC1536" s="13">
        <v>10</v>
      </c>
      <c r="BD1536" s="13"/>
      <c r="BE1536" s="9" t="s">
        <v>78</v>
      </c>
      <c r="BF1536" s="6"/>
      <c r="BG1536" s="9" t="s">
        <v>105</v>
      </c>
      <c r="BH1536" s="9" t="s">
        <v>127</v>
      </c>
      <c r="BI1536" s="9" t="s">
        <v>524</v>
      </c>
      <c r="BJ1536" s="9" t="s">
        <v>108</v>
      </c>
      <c r="BK1536" s="7" t="s">
        <v>1859</v>
      </c>
      <c r="BL1536" s="13">
        <v>71177.119999999995</v>
      </c>
      <c r="BM1536" s="7" t="s">
        <v>1861</v>
      </c>
      <c r="BN1536" s="13"/>
      <c r="BO1536" s="14">
        <v>43886</v>
      </c>
      <c r="BP1536" s="14">
        <v>49120</v>
      </c>
      <c r="BQ1536" s="14" t="s">
        <v>1868</v>
      </c>
      <c r="BR1536" s="14" t="s">
        <v>1869</v>
      </c>
      <c r="BS1536" s="14" t="s">
        <v>87</v>
      </c>
      <c r="BT1536" s="14" t="s">
        <v>87</v>
      </c>
      <c r="BU1536" s="13">
        <v>0</v>
      </c>
      <c r="BV1536" s="13">
        <v>0</v>
      </c>
      <c r="BW1536" s="13">
        <v>0</v>
      </c>
    </row>
    <row r="1537" spans="1:75" s="1" customFormat="1" ht="18.2" customHeight="1" x14ac:dyDescent="0.15">
      <c r="A1537" s="15">
        <v>1532</v>
      </c>
      <c r="B1537" s="16" t="s">
        <v>75</v>
      </c>
      <c r="C1537" s="16" t="s">
        <v>76</v>
      </c>
      <c r="D1537" s="17">
        <v>45110</v>
      </c>
      <c r="E1537" s="18" t="s">
        <v>2274</v>
      </c>
      <c r="F1537" s="19">
        <v>0</v>
      </c>
      <c r="G1537" s="19">
        <v>0</v>
      </c>
      <c r="H1537" s="20">
        <v>211741.53</v>
      </c>
      <c r="I1537" s="20">
        <v>0</v>
      </c>
      <c r="J1537" s="20">
        <v>0</v>
      </c>
      <c r="K1537" s="20">
        <v>211741.53</v>
      </c>
      <c r="L1537" s="20">
        <v>1872.44</v>
      </c>
      <c r="M1537" s="20">
        <v>0</v>
      </c>
      <c r="N1537" s="20">
        <v>0</v>
      </c>
      <c r="O1537" s="20">
        <v>1872.44</v>
      </c>
      <c r="P1537" s="20">
        <v>0</v>
      </c>
      <c r="Q1537" s="20">
        <v>0</v>
      </c>
      <c r="R1537" s="20">
        <v>209869.09</v>
      </c>
      <c r="S1537" s="20">
        <v>0</v>
      </c>
      <c r="T1537" s="20">
        <v>1764.51</v>
      </c>
      <c r="U1537" s="20">
        <v>0</v>
      </c>
      <c r="V1537" s="20">
        <v>0</v>
      </c>
      <c r="W1537" s="20">
        <v>1764.51</v>
      </c>
      <c r="X1537" s="20">
        <v>0</v>
      </c>
      <c r="Y1537" s="20">
        <v>0</v>
      </c>
      <c r="Z1537" s="20">
        <v>0</v>
      </c>
      <c r="AA1537" s="20">
        <v>0</v>
      </c>
      <c r="AB1537" s="20">
        <v>0</v>
      </c>
      <c r="AC1537" s="20">
        <v>0</v>
      </c>
      <c r="AD1537" s="20">
        <v>0</v>
      </c>
      <c r="AE1537" s="20">
        <v>0</v>
      </c>
      <c r="AF1537" s="20">
        <v>0</v>
      </c>
      <c r="AG1537" s="20">
        <v>0</v>
      </c>
      <c r="AH1537" s="20">
        <v>173.77</v>
      </c>
      <c r="AI1537" s="20">
        <v>0</v>
      </c>
      <c r="AJ1537" s="20">
        <v>0</v>
      </c>
      <c r="AK1537" s="20">
        <v>0</v>
      </c>
      <c r="AL1537" s="20">
        <v>0</v>
      </c>
      <c r="AM1537" s="20">
        <v>0</v>
      </c>
      <c r="AN1537" s="20">
        <v>0</v>
      </c>
      <c r="AO1537" s="20">
        <v>0</v>
      </c>
      <c r="AP1537" s="20">
        <v>90.96</v>
      </c>
      <c r="AQ1537" s="20">
        <v>0</v>
      </c>
      <c r="AR1537" s="20">
        <v>90.96</v>
      </c>
      <c r="AS1537" s="20">
        <v>0</v>
      </c>
      <c r="AT1537" s="11">
        <f t="shared" si="23"/>
        <v>3810.7200000000003</v>
      </c>
      <c r="AU1537" s="20">
        <v>0</v>
      </c>
      <c r="AV1537" s="20">
        <v>0</v>
      </c>
      <c r="AW1537" s="21">
        <v>79</v>
      </c>
      <c r="AX1537" s="21">
        <v>120</v>
      </c>
      <c r="AY1537" s="20">
        <v>393160.38799999998</v>
      </c>
      <c r="AZ1537" s="20">
        <v>275212.27</v>
      </c>
      <c r="BA1537" s="22">
        <v>90</v>
      </c>
      <c r="BB1537" s="22">
        <v>68.6314534595423</v>
      </c>
      <c r="BC1537" s="22">
        <v>10</v>
      </c>
      <c r="BD1537" s="22"/>
      <c r="BE1537" s="18" t="s">
        <v>78</v>
      </c>
      <c r="BF1537" s="15"/>
      <c r="BG1537" s="18" t="s">
        <v>89</v>
      </c>
      <c r="BH1537" s="18" t="s">
        <v>90</v>
      </c>
      <c r="BI1537" s="18" t="s">
        <v>137</v>
      </c>
      <c r="BJ1537" s="18" t="s">
        <v>108</v>
      </c>
      <c r="BK1537" s="16" t="s">
        <v>1859</v>
      </c>
      <c r="BL1537" s="22">
        <v>209869.09</v>
      </c>
      <c r="BM1537" s="16" t="s">
        <v>1861</v>
      </c>
      <c r="BN1537" s="22"/>
      <c r="BO1537" s="23">
        <v>43886</v>
      </c>
      <c r="BP1537" s="23">
        <v>47539</v>
      </c>
      <c r="BQ1537" s="14" t="s">
        <v>1868</v>
      </c>
      <c r="BR1537" s="14" t="s">
        <v>1869</v>
      </c>
      <c r="BS1537" s="14" t="s">
        <v>87</v>
      </c>
      <c r="BT1537" s="14" t="s">
        <v>87</v>
      </c>
      <c r="BU1537" s="22">
        <v>0</v>
      </c>
      <c r="BV1537" s="22">
        <v>0</v>
      </c>
      <c r="BW1537" s="22">
        <v>0</v>
      </c>
    </row>
    <row r="1538" spans="1:75" s="1" customFormat="1" ht="18.2" customHeight="1" x14ac:dyDescent="0.15">
      <c r="A1538" s="6">
        <v>1533</v>
      </c>
      <c r="B1538" s="7" t="s">
        <v>75</v>
      </c>
      <c r="C1538" s="7" t="s">
        <v>76</v>
      </c>
      <c r="D1538" s="8">
        <v>45110</v>
      </c>
      <c r="E1538" s="9" t="s">
        <v>2275</v>
      </c>
      <c r="F1538" s="10">
        <v>1</v>
      </c>
      <c r="G1538" s="10">
        <v>1</v>
      </c>
      <c r="H1538" s="11">
        <v>186474.69</v>
      </c>
      <c r="I1538" s="11">
        <v>1663.73</v>
      </c>
      <c r="J1538" s="11">
        <v>0</v>
      </c>
      <c r="K1538" s="11">
        <v>188138.42</v>
      </c>
      <c r="L1538" s="11">
        <v>1677.59</v>
      </c>
      <c r="M1538" s="11">
        <v>0</v>
      </c>
      <c r="N1538" s="11">
        <v>1663.73</v>
      </c>
      <c r="O1538" s="11">
        <v>0</v>
      </c>
      <c r="P1538" s="11">
        <v>0</v>
      </c>
      <c r="Q1538" s="11">
        <v>0</v>
      </c>
      <c r="R1538" s="11">
        <v>186474.69</v>
      </c>
      <c r="S1538" s="11">
        <v>1216.24</v>
      </c>
      <c r="T1538" s="11">
        <v>1553.96</v>
      </c>
      <c r="U1538" s="11">
        <v>0</v>
      </c>
      <c r="V1538" s="11">
        <v>1216.24</v>
      </c>
      <c r="W1538" s="11">
        <v>368.41</v>
      </c>
      <c r="X1538" s="11">
        <v>0</v>
      </c>
      <c r="Y1538" s="11">
        <v>0</v>
      </c>
      <c r="Z1538" s="11">
        <v>1185.55</v>
      </c>
      <c r="AA1538" s="11">
        <v>0</v>
      </c>
      <c r="AB1538" s="11">
        <v>0</v>
      </c>
      <c r="AC1538" s="11">
        <v>0</v>
      </c>
      <c r="AD1538" s="11">
        <v>0</v>
      </c>
      <c r="AE1538" s="11">
        <v>0</v>
      </c>
      <c r="AF1538" s="11">
        <v>0</v>
      </c>
      <c r="AG1538" s="11">
        <v>0</v>
      </c>
      <c r="AH1538" s="11">
        <v>151.62</v>
      </c>
      <c r="AI1538" s="11">
        <v>0</v>
      </c>
      <c r="AJ1538" s="11">
        <v>0</v>
      </c>
      <c r="AK1538" s="11">
        <v>0</v>
      </c>
      <c r="AL1538" s="11">
        <v>350</v>
      </c>
      <c r="AM1538" s="11">
        <v>0</v>
      </c>
      <c r="AN1538" s="11">
        <v>0</v>
      </c>
      <c r="AO1538" s="11">
        <v>0</v>
      </c>
      <c r="AP1538" s="11">
        <v>0</v>
      </c>
      <c r="AQ1538" s="11">
        <v>0</v>
      </c>
      <c r="AR1538" s="11">
        <v>0</v>
      </c>
      <c r="AS1538" s="11">
        <v>0</v>
      </c>
      <c r="AT1538" s="11">
        <f t="shared" si="23"/>
        <v>3750</v>
      </c>
      <c r="AU1538" s="11">
        <v>1677.59</v>
      </c>
      <c r="AV1538" s="11">
        <v>1185.55</v>
      </c>
      <c r="AW1538" s="12">
        <v>78</v>
      </c>
      <c r="AX1538" s="12">
        <v>172</v>
      </c>
      <c r="AY1538" s="11">
        <v>284999.99</v>
      </c>
      <c r="AZ1538" s="11">
        <v>284999.99</v>
      </c>
      <c r="BA1538" s="13">
        <v>86.621053000000003</v>
      </c>
      <c r="BB1538" s="13">
        <v>56.675910780377798</v>
      </c>
      <c r="BC1538" s="13">
        <v>10</v>
      </c>
      <c r="BD1538" s="13"/>
      <c r="BE1538" s="9" t="s">
        <v>78</v>
      </c>
      <c r="BF1538" s="6"/>
      <c r="BG1538" s="9" t="s">
        <v>160</v>
      </c>
      <c r="BH1538" s="9" t="s">
        <v>386</v>
      </c>
      <c r="BI1538" s="9" t="s">
        <v>532</v>
      </c>
      <c r="BJ1538" s="9" t="s">
        <v>95</v>
      </c>
      <c r="BK1538" s="7" t="s">
        <v>1859</v>
      </c>
      <c r="BL1538" s="13">
        <v>186474.69</v>
      </c>
      <c r="BM1538" s="7" t="s">
        <v>1861</v>
      </c>
      <c r="BN1538" s="13"/>
      <c r="BO1538" s="14">
        <v>42257</v>
      </c>
      <c r="BP1538" s="14">
        <v>47493</v>
      </c>
      <c r="BQ1538" s="14" t="s">
        <v>1868</v>
      </c>
      <c r="BR1538" s="14" t="s">
        <v>1869</v>
      </c>
      <c r="BS1538" s="14" t="s">
        <v>87</v>
      </c>
      <c r="BT1538" s="14" t="s">
        <v>87</v>
      </c>
      <c r="BU1538" s="13">
        <v>0</v>
      </c>
      <c r="BV1538" s="13">
        <v>0</v>
      </c>
      <c r="BW1538" s="13">
        <v>0</v>
      </c>
    </row>
    <row r="1539" spans="1:75" s="1" customFormat="1" ht="18.2" customHeight="1" x14ac:dyDescent="0.15">
      <c r="A1539" s="15">
        <v>1534</v>
      </c>
      <c r="B1539" s="16" t="s">
        <v>75</v>
      </c>
      <c r="C1539" s="16" t="s">
        <v>76</v>
      </c>
      <c r="D1539" s="17">
        <v>45110</v>
      </c>
      <c r="E1539" s="18" t="s">
        <v>2276</v>
      </c>
      <c r="F1539" s="19">
        <v>0</v>
      </c>
      <c r="G1539" s="19">
        <v>0</v>
      </c>
      <c r="H1539" s="20">
        <v>208422.24</v>
      </c>
      <c r="I1539" s="20">
        <v>0</v>
      </c>
      <c r="J1539" s="20">
        <v>0</v>
      </c>
      <c r="K1539" s="20">
        <v>208422.24</v>
      </c>
      <c r="L1539" s="20">
        <v>872.57</v>
      </c>
      <c r="M1539" s="20">
        <v>0</v>
      </c>
      <c r="N1539" s="20">
        <v>0</v>
      </c>
      <c r="O1539" s="20">
        <v>872.57</v>
      </c>
      <c r="P1539" s="20">
        <v>0</v>
      </c>
      <c r="Q1539" s="20">
        <v>0</v>
      </c>
      <c r="R1539" s="20">
        <v>207549.67</v>
      </c>
      <c r="S1539" s="20">
        <v>0</v>
      </c>
      <c r="T1539" s="20">
        <v>1736.85</v>
      </c>
      <c r="U1539" s="20">
        <v>0</v>
      </c>
      <c r="V1539" s="20">
        <v>0</v>
      </c>
      <c r="W1539" s="20">
        <v>1736.85</v>
      </c>
      <c r="X1539" s="20">
        <v>0</v>
      </c>
      <c r="Y1539" s="20">
        <v>0</v>
      </c>
      <c r="Z1539" s="20">
        <v>0</v>
      </c>
      <c r="AA1539" s="20">
        <v>0</v>
      </c>
      <c r="AB1539" s="20">
        <v>0</v>
      </c>
      <c r="AC1539" s="20">
        <v>0</v>
      </c>
      <c r="AD1539" s="20">
        <v>0</v>
      </c>
      <c r="AE1539" s="20">
        <v>0</v>
      </c>
      <c r="AF1539" s="20">
        <v>0</v>
      </c>
      <c r="AG1539" s="20">
        <v>0</v>
      </c>
      <c r="AH1539" s="20">
        <v>150.28</v>
      </c>
      <c r="AI1539" s="20">
        <v>0</v>
      </c>
      <c r="AJ1539" s="20">
        <v>0</v>
      </c>
      <c r="AK1539" s="20">
        <v>0</v>
      </c>
      <c r="AL1539" s="20">
        <v>0</v>
      </c>
      <c r="AM1539" s="20">
        <v>0</v>
      </c>
      <c r="AN1539" s="20">
        <v>0</v>
      </c>
      <c r="AO1539" s="20">
        <v>0</v>
      </c>
      <c r="AP1539" s="20">
        <v>0</v>
      </c>
      <c r="AQ1539" s="20">
        <v>0</v>
      </c>
      <c r="AR1539" s="20">
        <v>0</v>
      </c>
      <c r="AS1539" s="20">
        <v>0</v>
      </c>
      <c r="AT1539" s="11">
        <f t="shared" si="23"/>
        <v>2759.7</v>
      </c>
      <c r="AU1539" s="20">
        <v>0</v>
      </c>
      <c r="AV1539" s="20">
        <v>0</v>
      </c>
      <c r="AW1539" s="21">
        <v>131</v>
      </c>
      <c r="AX1539" s="21">
        <v>172</v>
      </c>
      <c r="AY1539" s="20">
        <v>340000.00080500002</v>
      </c>
      <c r="AZ1539" s="20">
        <v>238000</v>
      </c>
      <c r="BA1539" s="22">
        <v>90.000000999999997</v>
      </c>
      <c r="BB1539" s="22">
        <v>78.485170199788499</v>
      </c>
      <c r="BC1539" s="22">
        <v>10</v>
      </c>
      <c r="BD1539" s="22"/>
      <c r="BE1539" s="18" t="s">
        <v>78</v>
      </c>
      <c r="BF1539" s="15"/>
      <c r="BG1539" s="18" t="s">
        <v>89</v>
      </c>
      <c r="BH1539" s="18" t="s">
        <v>166</v>
      </c>
      <c r="BI1539" s="18" t="s">
        <v>2277</v>
      </c>
      <c r="BJ1539" s="18" t="s">
        <v>108</v>
      </c>
      <c r="BK1539" s="16" t="s">
        <v>1859</v>
      </c>
      <c r="BL1539" s="22">
        <v>207549.67</v>
      </c>
      <c r="BM1539" s="16" t="s">
        <v>1861</v>
      </c>
      <c r="BN1539" s="22"/>
      <c r="BO1539" s="23">
        <v>43886</v>
      </c>
      <c r="BP1539" s="23">
        <v>49120</v>
      </c>
      <c r="BQ1539" s="14" t="s">
        <v>1868</v>
      </c>
      <c r="BR1539" s="14" t="s">
        <v>1869</v>
      </c>
      <c r="BS1539" s="14" t="s">
        <v>87</v>
      </c>
      <c r="BT1539" s="14" t="s">
        <v>87</v>
      </c>
      <c r="BU1539" s="22">
        <v>0</v>
      </c>
      <c r="BV1539" s="22">
        <v>0</v>
      </c>
      <c r="BW1539" s="22">
        <v>0</v>
      </c>
    </row>
    <row r="1540" spans="1:75" s="1" customFormat="1" ht="18.2" customHeight="1" x14ac:dyDescent="0.15">
      <c r="A1540" s="6">
        <v>1535</v>
      </c>
      <c r="B1540" s="7" t="s">
        <v>75</v>
      </c>
      <c r="C1540" s="7" t="s">
        <v>76</v>
      </c>
      <c r="D1540" s="8">
        <v>45110</v>
      </c>
      <c r="E1540" s="9" t="s">
        <v>2278</v>
      </c>
      <c r="F1540" s="10">
        <v>0</v>
      </c>
      <c r="G1540" s="10">
        <v>0</v>
      </c>
      <c r="H1540" s="11">
        <v>227425.29</v>
      </c>
      <c r="I1540" s="11">
        <v>0</v>
      </c>
      <c r="J1540" s="11">
        <v>0</v>
      </c>
      <c r="K1540" s="11">
        <v>227425.29</v>
      </c>
      <c r="L1540" s="11">
        <v>952.13</v>
      </c>
      <c r="M1540" s="11">
        <v>0</v>
      </c>
      <c r="N1540" s="11">
        <v>0</v>
      </c>
      <c r="O1540" s="11">
        <v>952.13</v>
      </c>
      <c r="P1540" s="11">
        <v>0</v>
      </c>
      <c r="Q1540" s="11">
        <v>0</v>
      </c>
      <c r="R1540" s="11">
        <v>226473.16</v>
      </c>
      <c r="S1540" s="11">
        <v>0</v>
      </c>
      <c r="T1540" s="11">
        <v>1895.21</v>
      </c>
      <c r="U1540" s="11">
        <v>0</v>
      </c>
      <c r="V1540" s="11">
        <v>0</v>
      </c>
      <c r="W1540" s="11">
        <v>1895.21</v>
      </c>
      <c r="X1540" s="11">
        <v>0</v>
      </c>
      <c r="Y1540" s="11">
        <v>0</v>
      </c>
      <c r="Z1540" s="11">
        <v>0</v>
      </c>
      <c r="AA1540" s="11">
        <v>0</v>
      </c>
      <c r="AB1540" s="11">
        <v>0</v>
      </c>
      <c r="AC1540" s="11">
        <v>0</v>
      </c>
      <c r="AD1540" s="11">
        <v>0</v>
      </c>
      <c r="AE1540" s="11">
        <v>0</v>
      </c>
      <c r="AF1540" s="11">
        <v>0</v>
      </c>
      <c r="AG1540" s="11">
        <v>0</v>
      </c>
      <c r="AH1540" s="11">
        <v>163.98</v>
      </c>
      <c r="AI1540" s="11">
        <v>0</v>
      </c>
      <c r="AJ1540" s="11">
        <v>0</v>
      </c>
      <c r="AK1540" s="11">
        <v>0</v>
      </c>
      <c r="AL1540" s="11">
        <v>0</v>
      </c>
      <c r="AM1540" s="11">
        <v>0</v>
      </c>
      <c r="AN1540" s="11">
        <v>0</v>
      </c>
      <c r="AO1540" s="11">
        <v>0</v>
      </c>
      <c r="AP1540" s="11">
        <v>2.04</v>
      </c>
      <c r="AQ1540" s="11">
        <v>0</v>
      </c>
      <c r="AR1540" s="11">
        <v>2.04</v>
      </c>
      <c r="AS1540" s="11">
        <v>0</v>
      </c>
      <c r="AT1540" s="11">
        <f t="shared" si="23"/>
        <v>3011.32</v>
      </c>
      <c r="AU1540" s="11">
        <v>0</v>
      </c>
      <c r="AV1540" s="11">
        <v>0</v>
      </c>
      <c r="AW1540" s="12">
        <v>131</v>
      </c>
      <c r="AX1540" s="12">
        <v>172</v>
      </c>
      <c r="AY1540" s="11">
        <v>371000.01379699999</v>
      </c>
      <c r="AZ1540" s="11">
        <v>259700.01</v>
      </c>
      <c r="BA1540" s="13">
        <v>75.471692000000004</v>
      </c>
      <c r="BB1540" s="13">
        <v>65.815602308936107</v>
      </c>
      <c r="BC1540" s="13">
        <v>10</v>
      </c>
      <c r="BD1540" s="13"/>
      <c r="BE1540" s="9" t="s">
        <v>78</v>
      </c>
      <c r="BF1540" s="6"/>
      <c r="BG1540" s="9" t="s">
        <v>105</v>
      </c>
      <c r="BH1540" s="9" t="s">
        <v>106</v>
      </c>
      <c r="BI1540" s="9" t="s">
        <v>997</v>
      </c>
      <c r="BJ1540" s="9" t="s">
        <v>108</v>
      </c>
      <c r="BK1540" s="7" t="s">
        <v>1859</v>
      </c>
      <c r="BL1540" s="13">
        <v>226473.16</v>
      </c>
      <c r="BM1540" s="7" t="s">
        <v>1861</v>
      </c>
      <c r="BN1540" s="13"/>
      <c r="BO1540" s="14">
        <v>43886</v>
      </c>
      <c r="BP1540" s="14">
        <v>49120</v>
      </c>
      <c r="BQ1540" s="14" t="s">
        <v>1868</v>
      </c>
      <c r="BR1540" s="14" t="s">
        <v>1869</v>
      </c>
      <c r="BS1540" s="14" t="s">
        <v>87</v>
      </c>
      <c r="BT1540" s="14" t="s">
        <v>87</v>
      </c>
      <c r="BU1540" s="13">
        <v>0</v>
      </c>
      <c r="BV1540" s="13">
        <v>0</v>
      </c>
      <c r="BW1540" s="13">
        <v>0</v>
      </c>
    </row>
    <row r="1541" spans="1:75" s="1" customFormat="1" ht="18.2" customHeight="1" x14ac:dyDescent="0.15">
      <c r="A1541" s="15">
        <v>1536</v>
      </c>
      <c r="B1541" s="16" t="s">
        <v>75</v>
      </c>
      <c r="C1541" s="16" t="s">
        <v>76</v>
      </c>
      <c r="D1541" s="17">
        <v>45110</v>
      </c>
      <c r="E1541" s="18" t="s">
        <v>2279</v>
      </c>
      <c r="F1541" s="19">
        <v>1</v>
      </c>
      <c r="G1541" s="19">
        <v>0</v>
      </c>
      <c r="H1541" s="20">
        <v>209676.24</v>
      </c>
      <c r="I1541" s="20">
        <v>0</v>
      </c>
      <c r="J1541" s="20">
        <v>0</v>
      </c>
      <c r="K1541" s="20">
        <v>209676.24</v>
      </c>
      <c r="L1541" s="20">
        <v>877.82</v>
      </c>
      <c r="M1541" s="20">
        <v>0</v>
      </c>
      <c r="N1541" s="20">
        <v>0</v>
      </c>
      <c r="O1541" s="20">
        <v>597.75</v>
      </c>
      <c r="P1541" s="20">
        <v>0</v>
      </c>
      <c r="Q1541" s="20">
        <v>0</v>
      </c>
      <c r="R1541" s="20">
        <v>209078.49</v>
      </c>
      <c r="S1541" s="20">
        <v>0</v>
      </c>
      <c r="T1541" s="20">
        <v>1747.3</v>
      </c>
      <c r="U1541" s="20">
        <v>0</v>
      </c>
      <c r="V1541" s="20">
        <v>0</v>
      </c>
      <c r="W1541" s="20">
        <v>1747.3</v>
      </c>
      <c r="X1541" s="20">
        <v>0</v>
      </c>
      <c r="Y1541" s="20">
        <v>0</v>
      </c>
      <c r="Z1541" s="20">
        <v>0</v>
      </c>
      <c r="AA1541" s="20">
        <v>0</v>
      </c>
      <c r="AB1541" s="20">
        <v>0</v>
      </c>
      <c r="AC1541" s="20">
        <v>0</v>
      </c>
      <c r="AD1541" s="20">
        <v>0</v>
      </c>
      <c r="AE1541" s="20">
        <v>0</v>
      </c>
      <c r="AF1541" s="20">
        <v>0</v>
      </c>
      <c r="AG1541" s="20">
        <v>0</v>
      </c>
      <c r="AH1541" s="20">
        <v>164.15</v>
      </c>
      <c r="AI1541" s="20">
        <v>0</v>
      </c>
      <c r="AJ1541" s="20">
        <v>0</v>
      </c>
      <c r="AK1541" s="20">
        <v>0</v>
      </c>
      <c r="AL1541" s="20">
        <v>0</v>
      </c>
      <c r="AM1541" s="20">
        <v>0</v>
      </c>
      <c r="AN1541" s="20">
        <v>0</v>
      </c>
      <c r="AO1541" s="20">
        <v>0</v>
      </c>
      <c r="AP1541" s="20">
        <v>0</v>
      </c>
      <c r="AQ1541" s="20">
        <v>0</v>
      </c>
      <c r="AR1541" s="20">
        <v>209.2</v>
      </c>
      <c r="AS1541" s="20">
        <v>0</v>
      </c>
      <c r="AT1541" s="11">
        <f t="shared" si="23"/>
        <v>2300</v>
      </c>
      <c r="AU1541" s="20">
        <v>280.07</v>
      </c>
      <c r="AV1541" s="20">
        <v>0</v>
      </c>
      <c r="AW1541" s="21">
        <v>131</v>
      </c>
      <c r="AX1541" s="21">
        <v>172</v>
      </c>
      <c r="AY1541" s="20">
        <v>397926.64240000001</v>
      </c>
      <c r="AZ1541" s="20">
        <v>239431.97</v>
      </c>
      <c r="BA1541" s="22">
        <v>90</v>
      </c>
      <c r="BB1541" s="22">
        <v>78.590440950721799</v>
      </c>
      <c r="BC1541" s="22">
        <v>10</v>
      </c>
      <c r="BD1541" s="22"/>
      <c r="BE1541" s="18" t="s">
        <v>78</v>
      </c>
      <c r="BF1541" s="15"/>
      <c r="BG1541" s="18" t="s">
        <v>89</v>
      </c>
      <c r="BH1541" s="18" t="s">
        <v>90</v>
      </c>
      <c r="BI1541" s="18" t="s">
        <v>640</v>
      </c>
      <c r="BJ1541" s="18" t="s">
        <v>95</v>
      </c>
      <c r="BK1541" s="16" t="s">
        <v>1859</v>
      </c>
      <c r="BL1541" s="22">
        <v>209078.49</v>
      </c>
      <c r="BM1541" s="16" t="s">
        <v>1861</v>
      </c>
      <c r="BN1541" s="22"/>
      <c r="BO1541" s="23">
        <v>43886</v>
      </c>
      <c r="BP1541" s="23">
        <v>49120</v>
      </c>
      <c r="BQ1541" s="14" t="s">
        <v>1868</v>
      </c>
      <c r="BR1541" s="14" t="s">
        <v>1869</v>
      </c>
      <c r="BS1541" s="14" t="s">
        <v>87</v>
      </c>
      <c r="BT1541" s="14" t="s">
        <v>87</v>
      </c>
      <c r="BU1541" s="22">
        <v>0</v>
      </c>
      <c r="BV1541" s="22">
        <v>0</v>
      </c>
      <c r="BW1541" s="22">
        <v>0</v>
      </c>
    </row>
    <row r="1542" spans="1:75" s="1" customFormat="1" ht="18.2" customHeight="1" x14ac:dyDescent="0.15">
      <c r="A1542" s="6">
        <v>1537</v>
      </c>
      <c r="B1542" s="7" t="s">
        <v>75</v>
      </c>
      <c r="C1542" s="7" t="s">
        <v>76</v>
      </c>
      <c r="D1542" s="8">
        <v>45110</v>
      </c>
      <c r="E1542" s="9" t="s">
        <v>2280</v>
      </c>
      <c r="F1542" s="10">
        <v>0</v>
      </c>
      <c r="G1542" s="10">
        <v>0</v>
      </c>
      <c r="H1542" s="11">
        <v>179502.33</v>
      </c>
      <c r="I1542" s="11">
        <v>0</v>
      </c>
      <c r="J1542" s="11">
        <v>0</v>
      </c>
      <c r="K1542" s="11">
        <v>179502.33</v>
      </c>
      <c r="L1542" s="11">
        <v>1587.34</v>
      </c>
      <c r="M1542" s="11">
        <v>0</v>
      </c>
      <c r="N1542" s="11">
        <v>0</v>
      </c>
      <c r="O1542" s="11">
        <v>1587.34</v>
      </c>
      <c r="P1542" s="11">
        <v>0</v>
      </c>
      <c r="Q1542" s="11">
        <v>0</v>
      </c>
      <c r="R1542" s="11">
        <v>177914.99</v>
      </c>
      <c r="S1542" s="11">
        <v>0</v>
      </c>
      <c r="T1542" s="11">
        <v>1495.85</v>
      </c>
      <c r="U1542" s="11">
        <v>0</v>
      </c>
      <c r="V1542" s="11">
        <v>0</v>
      </c>
      <c r="W1542" s="11">
        <v>1495.85</v>
      </c>
      <c r="X1542" s="11">
        <v>0</v>
      </c>
      <c r="Y1542" s="11">
        <v>0</v>
      </c>
      <c r="Z1542" s="11">
        <v>0</v>
      </c>
      <c r="AA1542" s="11">
        <v>0</v>
      </c>
      <c r="AB1542" s="11">
        <v>0</v>
      </c>
      <c r="AC1542" s="11">
        <v>0</v>
      </c>
      <c r="AD1542" s="11">
        <v>0</v>
      </c>
      <c r="AE1542" s="11">
        <v>0</v>
      </c>
      <c r="AF1542" s="11">
        <v>0</v>
      </c>
      <c r="AG1542" s="11">
        <v>0</v>
      </c>
      <c r="AH1542" s="11">
        <v>155.83000000000001</v>
      </c>
      <c r="AI1542" s="11">
        <v>0</v>
      </c>
      <c r="AJ1542" s="11">
        <v>0</v>
      </c>
      <c r="AK1542" s="11">
        <v>0</v>
      </c>
      <c r="AL1542" s="11">
        <v>0</v>
      </c>
      <c r="AM1542" s="11">
        <v>0</v>
      </c>
      <c r="AN1542" s="11">
        <v>0</v>
      </c>
      <c r="AO1542" s="11">
        <v>0</v>
      </c>
      <c r="AP1542" s="11">
        <v>0.18</v>
      </c>
      <c r="AQ1542" s="11">
        <v>0</v>
      </c>
      <c r="AR1542" s="11">
        <v>89.2</v>
      </c>
      <c r="AS1542" s="11">
        <v>0</v>
      </c>
      <c r="AT1542" s="11">
        <f t="shared" ref="AT1542:AT1605" si="24">AQ1542-AR1542+AP1542+AO1542+AN1542+AL1542+AI1542+AH1542+AG1542+AE1542+AF1542+AA1542+W1542+V1542+Q1542+P1542+O1542+N1542-J1542-AS1542+AJ1542</f>
        <v>3150</v>
      </c>
      <c r="AU1542" s="11">
        <v>0</v>
      </c>
      <c r="AV1542" s="11">
        <v>0</v>
      </c>
      <c r="AW1542" s="12">
        <v>79</v>
      </c>
      <c r="AX1542" s="12">
        <v>120</v>
      </c>
      <c r="AY1542" s="11">
        <v>370000.01039700001</v>
      </c>
      <c r="AZ1542" s="11">
        <v>233308.94</v>
      </c>
      <c r="BA1542" s="13">
        <v>68.506248999999997</v>
      </c>
      <c r="BB1542" s="13">
        <v>52.240984017897098</v>
      </c>
      <c r="BC1542" s="13">
        <v>10</v>
      </c>
      <c r="BD1542" s="13"/>
      <c r="BE1542" s="9" t="s">
        <v>78</v>
      </c>
      <c r="BF1542" s="6"/>
      <c r="BG1542" s="9" t="s">
        <v>347</v>
      </c>
      <c r="BH1542" s="9" t="s">
        <v>406</v>
      </c>
      <c r="BI1542" s="9" t="s">
        <v>407</v>
      </c>
      <c r="BJ1542" s="9" t="s">
        <v>108</v>
      </c>
      <c r="BK1542" s="7" t="s">
        <v>1859</v>
      </c>
      <c r="BL1542" s="13">
        <v>177914.99</v>
      </c>
      <c r="BM1542" s="7" t="s">
        <v>1861</v>
      </c>
      <c r="BN1542" s="13"/>
      <c r="BO1542" s="14">
        <v>43886</v>
      </c>
      <c r="BP1542" s="14">
        <v>47539</v>
      </c>
      <c r="BQ1542" s="14" t="s">
        <v>1868</v>
      </c>
      <c r="BR1542" s="14" t="s">
        <v>1869</v>
      </c>
      <c r="BS1542" s="14" t="s">
        <v>87</v>
      </c>
      <c r="BT1542" s="14" t="s">
        <v>87</v>
      </c>
      <c r="BU1542" s="13">
        <v>0</v>
      </c>
      <c r="BV1542" s="13">
        <v>0</v>
      </c>
      <c r="BW1542" s="13">
        <v>0</v>
      </c>
    </row>
    <row r="1543" spans="1:75" s="1" customFormat="1" ht="18.2" customHeight="1" x14ac:dyDescent="0.15">
      <c r="A1543" s="15">
        <v>1538</v>
      </c>
      <c r="B1543" s="16" t="s">
        <v>75</v>
      </c>
      <c r="C1543" s="16" t="s">
        <v>76</v>
      </c>
      <c r="D1543" s="17">
        <v>45110</v>
      </c>
      <c r="E1543" s="18" t="s">
        <v>2281</v>
      </c>
      <c r="F1543" s="19">
        <v>3</v>
      </c>
      <c r="G1543" s="19">
        <v>2</v>
      </c>
      <c r="H1543" s="20">
        <v>140912.85999999999</v>
      </c>
      <c r="I1543" s="20">
        <v>2638.97</v>
      </c>
      <c r="J1543" s="20">
        <v>0</v>
      </c>
      <c r="K1543" s="20">
        <v>143551.82999999999</v>
      </c>
      <c r="L1543" s="20">
        <v>1336.01</v>
      </c>
      <c r="M1543" s="20">
        <v>0</v>
      </c>
      <c r="N1543" s="20">
        <v>0</v>
      </c>
      <c r="O1543" s="20">
        <v>0</v>
      </c>
      <c r="P1543" s="20">
        <v>0</v>
      </c>
      <c r="Q1543" s="20">
        <v>0</v>
      </c>
      <c r="R1543" s="20">
        <v>143551.82999999999</v>
      </c>
      <c r="S1543" s="20">
        <v>2381.59</v>
      </c>
      <c r="T1543" s="20">
        <v>1174.27</v>
      </c>
      <c r="U1543" s="20">
        <v>0</v>
      </c>
      <c r="V1543" s="20">
        <v>0</v>
      </c>
      <c r="W1543" s="20">
        <v>0</v>
      </c>
      <c r="X1543" s="20">
        <v>0</v>
      </c>
      <c r="Y1543" s="20">
        <v>0</v>
      </c>
      <c r="Z1543" s="20">
        <v>3555.86</v>
      </c>
      <c r="AA1543" s="20">
        <v>0</v>
      </c>
      <c r="AB1543" s="20">
        <v>0</v>
      </c>
      <c r="AC1543" s="20">
        <v>0</v>
      </c>
      <c r="AD1543" s="20">
        <v>0</v>
      </c>
      <c r="AE1543" s="20">
        <v>0</v>
      </c>
      <c r="AF1543" s="20">
        <v>0</v>
      </c>
      <c r="AG1543" s="20">
        <v>0</v>
      </c>
      <c r="AH1543" s="20">
        <v>0</v>
      </c>
      <c r="AI1543" s="20">
        <v>0</v>
      </c>
      <c r="AJ1543" s="20">
        <v>0</v>
      </c>
      <c r="AK1543" s="20">
        <v>0</v>
      </c>
      <c r="AL1543" s="20">
        <v>0</v>
      </c>
      <c r="AM1543" s="20">
        <v>0</v>
      </c>
      <c r="AN1543" s="20">
        <v>0</v>
      </c>
      <c r="AO1543" s="20">
        <v>0</v>
      </c>
      <c r="AP1543" s="20">
        <v>0</v>
      </c>
      <c r="AQ1543" s="20">
        <v>0</v>
      </c>
      <c r="AR1543" s="20">
        <v>0</v>
      </c>
      <c r="AS1543" s="20">
        <v>0</v>
      </c>
      <c r="AT1543" s="11">
        <f t="shared" si="24"/>
        <v>0</v>
      </c>
      <c r="AU1543" s="20">
        <v>3974.98</v>
      </c>
      <c r="AV1543" s="20">
        <v>3555.86</v>
      </c>
      <c r="AW1543" s="21">
        <v>75</v>
      </c>
      <c r="AX1543" s="21">
        <v>116</v>
      </c>
      <c r="AY1543" s="20">
        <v>265999.99531799997</v>
      </c>
      <c r="AZ1543" s="20">
        <v>186200</v>
      </c>
      <c r="BA1543" s="22">
        <v>90.000005000000002</v>
      </c>
      <c r="BB1543" s="22">
        <v>69.385958204936401</v>
      </c>
      <c r="BC1543" s="22">
        <v>10</v>
      </c>
      <c r="BD1543" s="22"/>
      <c r="BE1543" s="18" t="s">
        <v>78</v>
      </c>
      <c r="BF1543" s="15"/>
      <c r="BG1543" s="18" t="s">
        <v>280</v>
      </c>
      <c r="BH1543" s="18" t="s">
        <v>281</v>
      </c>
      <c r="BI1543" s="18" t="s">
        <v>1373</v>
      </c>
      <c r="BJ1543" s="18" t="s">
        <v>95</v>
      </c>
      <c r="BK1543" s="16" t="s">
        <v>1859</v>
      </c>
      <c r="BL1543" s="22">
        <v>143551.82999999999</v>
      </c>
      <c r="BM1543" s="16" t="s">
        <v>1861</v>
      </c>
      <c r="BN1543" s="22"/>
      <c r="BO1543" s="23">
        <v>43886</v>
      </c>
      <c r="BP1543" s="23">
        <v>47416</v>
      </c>
      <c r="BQ1543" s="14" t="s">
        <v>1868</v>
      </c>
      <c r="BR1543" s="14" t="s">
        <v>1869</v>
      </c>
      <c r="BS1543" s="14" t="s">
        <v>87</v>
      </c>
      <c r="BT1543" s="14" t="s">
        <v>87</v>
      </c>
      <c r="BU1543" s="22">
        <v>352.71</v>
      </c>
      <c r="BV1543" s="22">
        <v>0</v>
      </c>
      <c r="BW1543" s="22">
        <v>0</v>
      </c>
    </row>
    <row r="1544" spans="1:75" s="1" customFormat="1" ht="18.2" customHeight="1" x14ac:dyDescent="0.15">
      <c r="A1544" s="6">
        <v>1539</v>
      </c>
      <c r="B1544" s="7" t="s">
        <v>75</v>
      </c>
      <c r="C1544" s="7" t="s">
        <v>76</v>
      </c>
      <c r="D1544" s="8">
        <v>45110</v>
      </c>
      <c r="E1544" s="9" t="s">
        <v>2282</v>
      </c>
      <c r="F1544" s="10">
        <v>21</v>
      </c>
      <c r="G1544" s="10">
        <v>20</v>
      </c>
      <c r="H1544" s="11">
        <v>149818.25</v>
      </c>
      <c r="I1544" s="11">
        <v>24729.69</v>
      </c>
      <c r="J1544" s="11">
        <v>0</v>
      </c>
      <c r="K1544" s="11">
        <v>174547.94</v>
      </c>
      <c r="L1544" s="11">
        <v>1343.2</v>
      </c>
      <c r="M1544" s="11">
        <v>0</v>
      </c>
      <c r="N1544" s="11">
        <v>0</v>
      </c>
      <c r="O1544" s="11">
        <v>0</v>
      </c>
      <c r="P1544" s="11">
        <v>0</v>
      </c>
      <c r="Q1544" s="11">
        <v>0</v>
      </c>
      <c r="R1544" s="11">
        <v>174547.94</v>
      </c>
      <c r="S1544" s="11">
        <v>26155.11</v>
      </c>
      <c r="T1544" s="11">
        <v>1201.04</v>
      </c>
      <c r="U1544" s="11">
        <v>0</v>
      </c>
      <c r="V1544" s="11">
        <v>0</v>
      </c>
      <c r="W1544" s="11">
        <v>0</v>
      </c>
      <c r="X1544" s="11">
        <v>0</v>
      </c>
      <c r="Y1544" s="11">
        <v>0</v>
      </c>
      <c r="Z1544" s="11">
        <v>27356.15</v>
      </c>
      <c r="AA1544" s="11">
        <v>0</v>
      </c>
      <c r="AB1544" s="11">
        <v>0</v>
      </c>
      <c r="AC1544" s="11">
        <v>0</v>
      </c>
      <c r="AD1544" s="11">
        <v>0</v>
      </c>
      <c r="AE1544" s="11">
        <v>0</v>
      </c>
      <c r="AF1544" s="11">
        <v>0</v>
      </c>
      <c r="AG1544" s="11">
        <v>0</v>
      </c>
      <c r="AH1544" s="11">
        <v>0</v>
      </c>
      <c r="AI1544" s="11">
        <v>0</v>
      </c>
      <c r="AJ1544" s="11">
        <v>0</v>
      </c>
      <c r="AK1544" s="11">
        <v>0</v>
      </c>
      <c r="AL1544" s="11">
        <v>0</v>
      </c>
      <c r="AM1544" s="11">
        <v>0</v>
      </c>
      <c r="AN1544" s="11">
        <v>0</v>
      </c>
      <c r="AO1544" s="11">
        <v>0</v>
      </c>
      <c r="AP1544" s="11">
        <v>0</v>
      </c>
      <c r="AQ1544" s="11">
        <v>0</v>
      </c>
      <c r="AR1544" s="11">
        <v>0</v>
      </c>
      <c r="AS1544" s="11">
        <v>0</v>
      </c>
      <c r="AT1544" s="11">
        <f t="shared" si="24"/>
        <v>0</v>
      </c>
      <c r="AU1544" s="11">
        <v>26072.89</v>
      </c>
      <c r="AV1544" s="11">
        <v>27356.15</v>
      </c>
      <c r="AW1544" s="12">
        <v>79</v>
      </c>
      <c r="AX1544" s="12">
        <v>173</v>
      </c>
      <c r="AY1544" s="11">
        <v>229615.99</v>
      </c>
      <c r="AZ1544" s="11">
        <v>229615.99</v>
      </c>
      <c r="BA1544" s="13">
        <v>90.000009000000006</v>
      </c>
      <c r="BB1544" s="13">
        <v>68.4156019401413</v>
      </c>
      <c r="BC1544" s="13">
        <v>9.6199999999999992</v>
      </c>
      <c r="BD1544" s="13"/>
      <c r="BE1544" s="9" t="s">
        <v>78</v>
      </c>
      <c r="BF1544" s="6"/>
      <c r="BG1544" s="9" t="s">
        <v>241</v>
      </c>
      <c r="BH1544" s="9" t="s">
        <v>383</v>
      </c>
      <c r="BI1544" s="9" t="s">
        <v>427</v>
      </c>
      <c r="BJ1544" s="9" t="s">
        <v>82</v>
      </c>
      <c r="BK1544" s="7" t="s">
        <v>1859</v>
      </c>
      <c r="BL1544" s="13">
        <v>174547.94</v>
      </c>
      <c r="BM1544" s="7" t="s">
        <v>1861</v>
      </c>
      <c r="BN1544" s="13"/>
      <c r="BO1544" s="14">
        <v>42256</v>
      </c>
      <c r="BP1544" s="14">
        <v>47523</v>
      </c>
      <c r="BQ1544" s="14" t="s">
        <v>1862</v>
      </c>
      <c r="BR1544" s="14" t="s">
        <v>1863</v>
      </c>
      <c r="BS1544" s="14" t="s">
        <v>87</v>
      </c>
      <c r="BT1544" s="14" t="s">
        <v>87</v>
      </c>
      <c r="BU1544" s="13">
        <v>2565.15</v>
      </c>
      <c r="BV1544" s="13">
        <v>0</v>
      </c>
      <c r="BW1544" s="13">
        <v>0</v>
      </c>
    </row>
    <row r="1545" spans="1:75" s="1" customFormat="1" ht="18.2" customHeight="1" x14ac:dyDescent="0.15">
      <c r="A1545" s="15">
        <v>1540</v>
      </c>
      <c r="B1545" s="16" t="s">
        <v>75</v>
      </c>
      <c r="C1545" s="16" t="s">
        <v>76</v>
      </c>
      <c r="D1545" s="17">
        <v>45110</v>
      </c>
      <c r="E1545" s="18" t="s">
        <v>2283</v>
      </c>
      <c r="F1545" s="19">
        <v>10</v>
      </c>
      <c r="G1545" s="19">
        <v>9</v>
      </c>
      <c r="H1545" s="20">
        <v>284313.51</v>
      </c>
      <c r="I1545" s="20">
        <v>21712.91</v>
      </c>
      <c r="J1545" s="20">
        <v>0</v>
      </c>
      <c r="K1545" s="20">
        <v>306026.42</v>
      </c>
      <c r="L1545" s="20">
        <v>2514.1799999999998</v>
      </c>
      <c r="M1545" s="20">
        <v>0</v>
      </c>
      <c r="N1545" s="20">
        <v>0</v>
      </c>
      <c r="O1545" s="20">
        <v>0</v>
      </c>
      <c r="P1545" s="20">
        <v>0</v>
      </c>
      <c r="Q1545" s="20">
        <v>0</v>
      </c>
      <c r="R1545" s="20">
        <v>306026.42</v>
      </c>
      <c r="S1545" s="20">
        <v>22238.23</v>
      </c>
      <c r="T1545" s="20">
        <v>2369.2800000000002</v>
      </c>
      <c r="U1545" s="20">
        <v>0</v>
      </c>
      <c r="V1545" s="20">
        <v>0</v>
      </c>
      <c r="W1545" s="20">
        <v>0</v>
      </c>
      <c r="X1545" s="20">
        <v>0</v>
      </c>
      <c r="Y1545" s="20">
        <v>0</v>
      </c>
      <c r="Z1545" s="20">
        <v>24607.51</v>
      </c>
      <c r="AA1545" s="20">
        <v>0</v>
      </c>
      <c r="AB1545" s="20">
        <v>0</v>
      </c>
      <c r="AC1545" s="20">
        <v>0</v>
      </c>
      <c r="AD1545" s="20">
        <v>0</v>
      </c>
      <c r="AE1545" s="20">
        <v>0</v>
      </c>
      <c r="AF1545" s="20">
        <v>0</v>
      </c>
      <c r="AG1545" s="20">
        <v>0</v>
      </c>
      <c r="AH1545" s="20">
        <v>0</v>
      </c>
      <c r="AI1545" s="20">
        <v>0</v>
      </c>
      <c r="AJ1545" s="20">
        <v>0</v>
      </c>
      <c r="AK1545" s="20">
        <v>0</v>
      </c>
      <c r="AL1545" s="20">
        <v>0</v>
      </c>
      <c r="AM1545" s="20">
        <v>0</v>
      </c>
      <c r="AN1545" s="20">
        <v>0</v>
      </c>
      <c r="AO1545" s="20">
        <v>0</v>
      </c>
      <c r="AP1545" s="20">
        <v>0</v>
      </c>
      <c r="AQ1545" s="20">
        <v>0</v>
      </c>
      <c r="AR1545" s="20">
        <v>0</v>
      </c>
      <c r="AS1545" s="20">
        <v>0</v>
      </c>
      <c r="AT1545" s="11">
        <f t="shared" si="24"/>
        <v>0</v>
      </c>
      <c r="AU1545" s="20">
        <v>24227.09</v>
      </c>
      <c r="AV1545" s="20">
        <v>24607.51</v>
      </c>
      <c r="AW1545" s="21">
        <v>79</v>
      </c>
      <c r="AX1545" s="21">
        <v>173</v>
      </c>
      <c r="AY1545" s="20">
        <v>431971.6</v>
      </c>
      <c r="AZ1545" s="20">
        <v>431971.6</v>
      </c>
      <c r="BA1545" s="22">
        <v>89.999998000000005</v>
      </c>
      <c r="BB1545" s="22">
        <v>63.759694359414297</v>
      </c>
      <c r="BC1545" s="22">
        <v>10</v>
      </c>
      <c r="BD1545" s="22"/>
      <c r="BE1545" s="18" t="s">
        <v>78</v>
      </c>
      <c r="BF1545" s="15"/>
      <c r="BG1545" s="18" t="s">
        <v>300</v>
      </c>
      <c r="BH1545" s="18" t="s">
        <v>614</v>
      </c>
      <c r="BI1545" s="18" t="s">
        <v>615</v>
      </c>
      <c r="BJ1545" s="18" t="s">
        <v>82</v>
      </c>
      <c r="BK1545" s="16" t="s">
        <v>1859</v>
      </c>
      <c r="BL1545" s="22">
        <v>306026.42</v>
      </c>
      <c r="BM1545" s="16" t="s">
        <v>1861</v>
      </c>
      <c r="BN1545" s="22"/>
      <c r="BO1545" s="23">
        <v>42265</v>
      </c>
      <c r="BP1545" s="23">
        <v>47532</v>
      </c>
      <c r="BQ1545" s="14" t="s">
        <v>2284</v>
      </c>
      <c r="BR1545" s="14" t="s">
        <v>2285</v>
      </c>
      <c r="BS1545" s="14" t="s">
        <v>87</v>
      </c>
      <c r="BT1545" s="14" t="s">
        <v>87</v>
      </c>
      <c r="BU1545" s="22">
        <v>2296.52</v>
      </c>
      <c r="BV1545" s="22">
        <v>0</v>
      </c>
      <c r="BW1545" s="22">
        <v>0</v>
      </c>
    </row>
    <row r="1546" spans="1:75" s="1" customFormat="1" ht="18.2" customHeight="1" x14ac:dyDescent="0.15">
      <c r="A1546" s="6">
        <v>1541</v>
      </c>
      <c r="B1546" s="7" t="s">
        <v>75</v>
      </c>
      <c r="C1546" s="7" t="s">
        <v>76</v>
      </c>
      <c r="D1546" s="8">
        <v>45110</v>
      </c>
      <c r="E1546" s="9" t="s">
        <v>2286</v>
      </c>
      <c r="F1546" s="10">
        <v>1</v>
      </c>
      <c r="G1546" s="10">
        <v>0</v>
      </c>
      <c r="H1546" s="11">
        <v>484470.92</v>
      </c>
      <c r="I1546" s="11">
        <v>0</v>
      </c>
      <c r="J1546" s="11">
        <v>0</v>
      </c>
      <c r="K1546" s="11">
        <v>484470.92</v>
      </c>
      <c r="L1546" s="11">
        <v>4284.1899999999996</v>
      </c>
      <c r="M1546" s="11">
        <v>0</v>
      </c>
      <c r="N1546" s="11">
        <v>0</v>
      </c>
      <c r="O1546" s="11">
        <v>3744.19</v>
      </c>
      <c r="P1546" s="11">
        <v>0</v>
      </c>
      <c r="Q1546" s="11">
        <v>0</v>
      </c>
      <c r="R1546" s="11">
        <v>480726.73</v>
      </c>
      <c r="S1546" s="11">
        <v>0</v>
      </c>
      <c r="T1546" s="11">
        <v>4037.26</v>
      </c>
      <c r="U1546" s="11">
        <v>0</v>
      </c>
      <c r="V1546" s="11">
        <v>0</v>
      </c>
      <c r="W1546" s="11">
        <v>4037.26</v>
      </c>
      <c r="X1546" s="11">
        <v>0</v>
      </c>
      <c r="Y1546" s="11">
        <v>0</v>
      </c>
      <c r="Z1546" s="11">
        <v>0</v>
      </c>
      <c r="AA1546" s="11">
        <v>0</v>
      </c>
      <c r="AB1546" s="11">
        <v>0</v>
      </c>
      <c r="AC1546" s="11">
        <v>0</v>
      </c>
      <c r="AD1546" s="11">
        <v>0</v>
      </c>
      <c r="AE1546" s="11">
        <v>0</v>
      </c>
      <c r="AF1546" s="11">
        <v>0</v>
      </c>
      <c r="AG1546" s="11">
        <v>0</v>
      </c>
      <c r="AH1546" s="11">
        <v>391.6</v>
      </c>
      <c r="AI1546" s="11">
        <v>0</v>
      </c>
      <c r="AJ1546" s="11">
        <v>0</v>
      </c>
      <c r="AK1546" s="11">
        <v>0</v>
      </c>
      <c r="AL1546" s="11">
        <v>0</v>
      </c>
      <c r="AM1546" s="11">
        <v>0</v>
      </c>
      <c r="AN1546" s="11">
        <v>0</v>
      </c>
      <c r="AO1546" s="11">
        <v>0</v>
      </c>
      <c r="AP1546" s="11">
        <v>0</v>
      </c>
      <c r="AQ1546" s="11">
        <v>0</v>
      </c>
      <c r="AR1546" s="11">
        <v>0</v>
      </c>
      <c r="AS1546" s="11">
        <v>0</v>
      </c>
      <c r="AT1546" s="11">
        <f t="shared" si="24"/>
        <v>8173.0500000000011</v>
      </c>
      <c r="AU1546" s="11">
        <v>540</v>
      </c>
      <c r="AV1546" s="11">
        <v>0</v>
      </c>
      <c r="AW1546" s="12">
        <v>79</v>
      </c>
      <c r="AX1546" s="12">
        <v>173</v>
      </c>
      <c r="AY1546" s="11">
        <v>736081.94</v>
      </c>
      <c r="AZ1546" s="11">
        <v>736081.94</v>
      </c>
      <c r="BA1546" s="13">
        <v>89.999712000000002</v>
      </c>
      <c r="BB1546" s="13">
        <v>58.777786683235</v>
      </c>
      <c r="BC1546" s="13">
        <v>10</v>
      </c>
      <c r="BD1546" s="13"/>
      <c r="BE1546" s="9" t="s">
        <v>78</v>
      </c>
      <c r="BF1546" s="6"/>
      <c r="BG1546" s="9" t="s">
        <v>241</v>
      </c>
      <c r="BH1546" s="9" t="s">
        <v>383</v>
      </c>
      <c r="BI1546" s="9" t="s">
        <v>427</v>
      </c>
      <c r="BJ1546" s="9" t="s">
        <v>95</v>
      </c>
      <c r="BK1546" s="7" t="s">
        <v>1859</v>
      </c>
      <c r="BL1546" s="13">
        <v>480726.73</v>
      </c>
      <c r="BM1546" s="7" t="s">
        <v>1861</v>
      </c>
      <c r="BN1546" s="13"/>
      <c r="BO1546" s="14">
        <v>42256</v>
      </c>
      <c r="BP1546" s="14">
        <v>47523</v>
      </c>
      <c r="BQ1546" s="14" t="s">
        <v>1868</v>
      </c>
      <c r="BR1546" s="14" t="s">
        <v>1869</v>
      </c>
      <c r="BS1546" s="14" t="s">
        <v>87</v>
      </c>
      <c r="BT1546" s="14" t="s">
        <v>87</v>
      </c>
      <c r="BU1546" s="13">
        <v>0</v>
      </c>
      <c r="BV1546" s="13">
        <v>0</v>
      </c>
      <c r="BW1546" s="13">
        <v>0</v>
      </c>
    </row>
    <row r="1547" spans="1:75" s="1" customFormat="1" ht="18.2" customHeight="1" x14ac:dyDescent="0.15">
      <c r="A1547" s="15">
        <v>1542</v>
      </c>
      <c r="B1547" s="16" t="s">
        <v>75</v>
      </c>
      <c r="C1547" s="16" t="s">
        <v>76</v>
      </c>
      <c r="D1547" s="17">
        <v>45110</v>
      </c>
      <c r="E1547" s="18" t="s">
        <v>2287</v>
      </c>
      <c r="F1547" s="19">
        <v>0</v>
      </c>
      <c r="G1547" s="19">
        <v>0</v>
      </c>
      <c r="H1547" s="20">
        <v>288371.06</v>
      </c>
      <c r="I1547" s="20">
        <v>0</v>
      </c>
      <c r="J1547" s="20">
        <v>0</v>
      </c>
      <c r="K1547" s="20">
        <v>288371.06</v>
      </c>
      <c r="L1547" s="20">
        <v>2550.08</v>
      </c>
      <c r="M1547" s="20">
        <v>0</v>
      </c>
      <c r="N1547" s="20">
        <v>0</v>
      </c>
      <c r="O1547" s="20">
        <v>2550.08</v>
      </c>
      <c r="P1547" s="20">
        <v>0</v>
      </c>
      <c r="Q1547" s="20">
        <v>0</v>
      </c>
      <c r="R1547" s="20">
        <v>285820.98</v>
      </c>
      <c r="S1547" s="20">
        <v>0</v>
      </c>
      <c r="T1547" s="20">
        <v>2403.09</v>
      </c>
      <c r="U1547" s="20">
        <v>0</v>
      </c>
      <c r="V1547" s="20">
        <v>0</v>
      </c>
      <c r="W1547" s="20">
        <v>2403.09</v>
      </c>
      <c r="X1547" s="20">
        <v>0</v>
      </c>
      <c r="Y1547" s="20">
        <v>0</v>
      </c>
      <c r="Z1547" s="20">
        <v>0</v>
      </c>
      <c r="AA1547" s="20">
        <v>0</v>
      </c>
      <c r="AB1547" s="20">
        <v>0</v>
      </c>
      <c r="AC1547" s="20">
        <v>0</v>
      </c>
      <c r="AD1547" s="20">
        <v>0</v>
      </c>
      <c r="AE1547" s="20">
        <v>0</v>
      </c>
      <c r="AF1547" s="20">
        <v>0</v>
      </c>
      <c r="AG1547" s="20">
        <v>0</v>
      </c>
      <c r="AH1547" s="20">
        <v>233.09</v>
      </c>
      <c r="AI1547" s="20">
        <v>0</v>
      </c>
      <c r="AJ1547" s="20">
        <v>0</v>
      </c>
      <c r="AK1547" s="20">
        <v>0</v>
      </c>
      <c r="AL1547" s="20">
        <v>0</v>
      </c>
      <c r="AM1547" s="20">
        <v>0</v>
      </c>
      <c r="AN1547" s="20">
        <v>0</v>
      </c>
      <c r="AO1547" s="20">
        <v>0</v>
      </c>
      <c r="AP1547" s="20">
        <v>117.14</v>
      </c>
      <c r="AQ1547" s="20">
        <v>0</v>
      </c>
      <c r="AR1547" s="20">
        <v>103.4</v>
      </c>
      <c r="AS1547" s="20">
        <v>0</v>
      </c>
      <c r="AT1547" s="11">
        <f t="shared" si="24"/>
        <v>5200</v>
      </c>
      <c r="AU1547" s="20">
        <v>0</v>
      </c>
      <c r="AV1547" s="20">
        <v>0</v>
      </c>
      <c r="AW1547" s="21">
        <v>79</v>
      </c>
      <c r="AX1547" s="21">
        <v>173</v>
      </c>
      <c r="AY1547" s="20">
        <v>438137.38</v>
      </c>
      <c r="AZ1547" s="20">
        <v>438137.38</v>
      </c>
      <c r="BA1547" s="22">
        <v>90</v>
      </c>
      <c r="BB1547" s="22">
        <v>58.711923187197598</v>
      </c>
      <c r="BC1547" s="22">
        <v>10</v>
      </c>
      <c r="BD1547" s="22"/>
      <c r="BE1547" s="18" t="s">
        <v>78</v>
      </c>
      <c r="BF1547" s="15"/>
      <c r="BG1547" s="18" t="s">
        <v>89</v>
      </c>
      <c r="BH1547" s="18" t="s">
        <v>90</v>
      </c>
      <c r="BI1547" s="18" t="s">
        <v>1133</v>
      </c>
      <c r="BJ1547" s="18" t="s">
        <v>108</v>
      </c>
      <c r="BK1547" s="16" t="s">
        <v>1859</v>
      </c>
      <c r="BL1547" s="22">
        <v>285820.98</v>
      </c>
      <c r="BM1547" s="16" t="s">
        <v>1861</v>
      </c>
      <c r="BN1547" s="22"/>
      <c r="BO1547" s="23">
        <v>42256</v>
      </c>
      <c r="BP1547" s="23">
        <v>47523</v>
      </c>
      <c r="BQ1547" s="14" t="s">
        <v>1868</v>
      </c>
      <c r="BR1547" s="14" t="s">
        <v>1869</v>
      </c>
      <c r="BS1547" s="14" t="s">
        <v>87</v>
      </c>
      <c r="BT1547" s="14" t="s">
        <v>87</v>
      </c>
      <c r="BU1547" s="22">
        <v>0</v>
      </c>
      <c r="BV1547" s="22">
        <v>0</v>
      </c>
      <c r="BW1547" s="22">
        <v>0</v>
      </c>
    </row>
    <row r="1548" spans="1:75" s="1" customFormat="1" ht="18.2" customHeight="1" x14ac:dyDescent="0.15">
      <c r="A1548" s="6">
        <v>1543</v>
      </c>
      <c r="B1548" s="7" t="s">
        <v>75</v>
      </c>
      <c r="C1548" s="7" t="s">
        <v>76</v>
      </c>
      <c r="D1548" s="8">
        <v>45110</v>
      </c>
      <c r="E1548" s="9" t="s">
        <v>2288</v>
      </c>
      <c r="F1548" s="10">
        <v>0</v>
      </c>
      <c r="G1548" s="10">
        <v>0</v>
      </c>
      <c r="H1548" s="11">
        <v>210616.44</v>
      </c>
      <c r="I1548" s="11">
        <v>0</v>
      </c>
      <c r="J1548" s="11">
        <v>0</v>
      </c>
      <c r="K1548" s="11">
        <v>210616.44</v>
      </c>
      <c r="L1548" s="11">
        <v>1862.49</v>
      </c>
      <c r="M1548" s="11">
        <v>0</v>
      </c>
      <c r="N1548" s="11">
        <v>0</v>
      </c>
      <c r="O1548" s="11">
        <v>1862.49</v>
      </c>
      <c r="P1548" s="11">
        <v>0</v>
      </c>
      <c r="Q1548" s="11">
        <v>0</v>
      </c>
      <c r="R1548" s="11">
        <v>208753.95</v>
      </c>
      <c r="S1548" s="11">
        <v>0</v>
      </c>
      <c r="T1548" s="11">
        <v>1755.14</v>
      </c>
      <c r="U1548" s="11">
        <v>0</v>
      </c>
      <c r="V1548" s="11">
        <v>0</v>
      </c>
      <c r="W1548" s="11">
        <v>1755.14</v>
      </c>
      <c r="X1548" s="11">
        <v>0</v>
      </c>
      <c r="Y1548" s="11">
        <v>0</v>
      </c>
      <c r="Z1548" s="11">
        <v>0</v>
      </c>
      <c r="AA1548" s="11">
        <v>0</v>
      </c>
      <c r="AB1548" s="11">
        <v>0</v>
      </c>
      <c r="AC1548" s="11">
        <v>0</v>
      </c>
      <c r="AD1548" s="11">
        <v>0</v>
      </c>
      <c r="AE1548" s="11">
        <v>0</v>
      </c>
      <c r="AF1548" s="11">
        <v>0</v>
      </c>
      <c r="AG1548" s="11">
        <v>0</v>
      </c>
      <c r="AH1548" s="11">
        <v>170.24</v>
      </c>
      <c r="AI1548" s="11">
        <v>0</v>
      </c>
      <c r="AJ1548" s="11">
        <v>0</v>
      </c>
      <c r="AK1548" s="11">
        <v>0</v>
      </c>
      <c r="AL1548" s="11">
        <v>0</v>
      </c>
      <c r="AM1548" s="11">
        <v>0</v>
      </c>
      <c r="AN1548" s="11">
        <v>0</v>
      </c>
      <c r="AO1548" s="11">
        <v>0</v>
      </c>
      <c r="AP1548" s="11">
        <v>0</v>
      </c>
      <c r="AQ1548" s="11">
        <v>0</v>
      </c>
      <c r="AR1548" s="11">
        <v>100</v>
      </c>
      <c r="AS1548" s="11">
        <v>0</v>
      </c>
      <c r="AT1548" s="11">
        <f t="shared" si="24"/>
        <v>3687.87</v>
      </c>
      <c r="AU1548" s="11">
        <v>0</v>
      </c>
      <c r="AV1548" s="11">
        <v>0</v>
      </c>
      <c r="AW1548" s="12">
        <v>79</v>
      </c>
      <c r="AX1548" s="12">
        <v>173</v>
      </c>
      <c r="AY1548" s="11">
        <v>320000.84999999998</v>
      </c>
      <c r="AZ1548" s="11">
        <v>320000.84999999998</v>
      </c>
      <c r="BA1548" s="13">
        <v>87.234307999999999</v>
      </c>
      <c r="BB1548" s="13">
        <v>56.907681246836098</v>
      </c>
      <c r="BC1548" s="13">
        <v>10</v>
      </c>
      <c r="BD1548" s="13"/>
      <c r="BE1548" s="9" t="s">
        <v>78</v>
      </c>
      <c r="BF1548" s="6"/>
      <c r="BG1548" s="9" t="s">
        <v>199</v>
      </c>
      <c r="BH1548" s="9" t="s">
        <v>518</v>
      </c>
      <c r="BI1548" s="9" t="s">
        <v>519</v>
      </c>
      <c r="BJ1548" s="9" t="s">
        <v>108</v>
      </c>
      <c r="BK1548" s="7" t="s">
        <v>1859</v>
      </c>
      <c r="BL1548" s="13">
        <v>208753.95</v>
      </c>
      <c r="BM1548" s="7" t="s">
        <v>1861</v>
      </c>
      <c r="BN1548" s="13"/>
      <c r="BO1548" s="14">
        <v>42254</v>
      </c>
      <c r="BP1548" s="14">
        <v>47521</v>
      </c>
      <c r="BQ1548" s="14" t="s">
        <v>1862</v>
      </c>
      <c r="BR1548" s="14" t="s">
        <v>1863</v>
      </c>
      <c r="BS1548" s="14" t="s">
        <v>87</v>
      </c>
      <c r="BT1548" s="14" t="s">
        <v>87</v>
      </c>
      <c r="BU1548" s="13">
        <v>0</v>
      </c>
      <c r="BV1548" s="13">
        <v>0</v>
      </c>
      <c r="BW1548" s="13">
        <v>0</v>
      </c>
    </row>
    <row r="1549" spans="1:75" s="1" customFormat="1" ht="18.2" customHeight="1" x14ac:dyDescent="0.15">
      <c r="A1549" s="15">
        <v>1544</v>
      </c>
      <c r="B1549" s="16" t="s">
        <v>75</v>
      </c>
      <c r="C1549" s="16" t="s">
        <v>76</v>
      </c>
      <c r="D1549" s="17">
        <v>45110</v>
      </c>
      <c r="E1549" s="18" t="s">
        <v>2289</v>
      </c>
      <c r="F1549" s="19">
        <v>0</v>
      </c>
      <c r="G1549" s="19">
        <v>0</v>
      </c>
      <c r="H1549" s="20">
        <v>71975.13</v>
      </c>
      <c r="I1549" s="20">
        <v>0</v>
      </c>
      <c r="J1549" s="20">
        <v>0</v>
      </c>
      <c r="K1549" s="20">
        <v>71975.13</v>
      </c>
      <c r="L1549" s="20">
        <v>2497.62</v>
      </c>
      <c r="M1549" s="20">
        <v>0</v>
      </c>
      <c r="N1549" s="20">
        <v>0</v>
      </c>
      <c r="O1549" s="20">
        <v>2497.62</v>
      </c>
      <c r="P1549" s="20">
        <v>6444.77</v>
      </c>
      <c r="Q1549" s="20">
        <v>0</v>
      </c>
      <c r="R1549" s="20">
        <v>63032.74</v>
      </c>
      <c r="S1549" s="20">
        <v>0</v>
      </c>
      <c r="T1549" s="20">
        <v>599.79</v>
      </c>
      <c r="U1549" s="20">
        <v>0</v>
      </c>
      <c r="V1549" s="20">
        <v>0</v>
      </c>
      <c r="W1549" s="20">
        <v>599.79</v>
      </c>
      <c r="X1549" s="20">
        <v>0</v>
      </c>
      <c r="Y1549" s="20">
        <v>0</v>
      </c>
      <c r="Z1549" s="20">
        <v>0</v>
      </c>
      <c r="AA1549" s="20">
        <v>0</v>
      </c>
      <c r="AB1549" s="20">
        <v>0</v>
      </c>
      <c r="AC1549" s="20">
        <v>0</v>
      </c>
      <c r="AD1549" s="20">
        <v>0</v>
      </c>
      <c r="AE1549" s="20">
        <v>0</v>
      </c>
      <c r="AF1549" s="20">
        <v>0</v>
      </c>
      <c r="AG1549" s="20">
        <v>0</v>
      </c>
      <c r="AH1549" s="20">
        <v>152.88999999999999</v>
      </c>
      <c r="AI1549" s="20">
        <v>0</v>
      </c>
      <c r="AJ1549" s="20">
        <v>0</v>
      </c>
      <c r="AK1549" s="20">
        <v>0</v>
      </c>
      <c r="AL1549" s="20">
        <v>0</v>
      </c>
      <c r="AM1549" s="20">
        <v>0</v>
      </c>
      <c r="AN1549" s="20">
        <v>0</v>
      </c>
      <c r="AO1549" s="20">
        <v>0</v>
      </c>
      <c r="AP1549" s="20">
        <v>0.7</v>
      </c>
      <c r="AQ1549" s="20">
        <v>0</v>
      </c>
      <c r="AR1549" s="20">
        <v>0.7</v>
      </c>
      <c r="AS1549" s="20">
        <v>0</v>
      </c>
      <c r="AT1549" s="11">
        <f t="shared" si="24"/>
        <v>9695.07</v>
      </c>
      <c r="AU1549" s="20">
        <v>0</v>
      </c>
      <c r="AV1549" s="20">
        <v>0</v>
      </c>
      <c r="AW1549" s="21">
        <v>86</v>
      </c>
      <c r="AX1549" s="21">
        <v>127</v>
      </c>
      <c r="AY1549" s="20">
        <v>345904.99421600002</v>
      </c>
      <c r="AZ1549" s="20">
        <v>242133.49</v>
      </c>
      <c r="BA1549" s="22">
        <v>78.778858999999997</v>
      </c>
      <c r="BB1549" s="22">
        <v>20.507891481032502</v>
      </c>
      <c r="BC1549" s="22">
        <v>10</v>
      </c>
      <c r="BD1549" s="22"/>
      <c r="BE1549" s="18" t="s">
        <v>78</v>
      </c>
      <c r="BF1549" s="15"/>
      <c r="BG1549" s="18" t="s">
        <v>199</v>
      </c>
      <c r="BH1549" s="18" t="s">
        <v>2290</v>
      </c>
      <c r="BI1549" s="18" t="s">
        <v>2291</v>
      </c>
      <c r="BJ1549" s="18" t="s">
        <v>108</v>
      </c>
      <c r="BK1549" s="16" t="s">
        <v>1859</v>
      </c>
      <c r="BL1549" s="22">
        <v>63032.74</v>
      </c>
      <c r="BM1549" s="16" t="s">
        <v>1861</v>
      </c>
      <c r="BN1549" s="22"/>
      <c r="BO1549" s="23">
        <v>43889</v>
      </c>
      <c r="BP1549" s="23">
        <v>47754</v>
      </c>
      <c r="BQ1549" s="14" t="s">
        <v>1868</v>
      </c>
      <c r="BR1549" s="14" t="s">
        <v>1869</v>
      </c>
      <c r="BS1549" s="14" t="s">
        <v>87</v>
      </c>
      <c r="BT1549" s="14" t="s">
        <v>87</v>
      </c>
      <c r="BU1549" s="22">
        <v>0</v>
      </c>
      <c r="BV1549" s="22">
        <v>0</v>
      </c>
      <c r="BW1549" s="22">
        <v>0</v>
      </c>
    </row>
    <row r="1550" spans="1:75" s="1" customFormat="1" ht="18.2" customHeight="1" x14ac:dyDescent="0.15">
      <c r="A1550" s="6">
        <v>1545</v>
      </c>
      <c r="B1550" s="7" t="s">
        <v>75</v>
      </c>
      <c r="C1550" s="7" t="s">
        <v>76</v>
      </c>
      <c r="D1550" s="8">
        <v>45110</v>
      </c>
      <c r="E1550" s="9" t="s">
        <v>2292</v>
      </c>
      <c r="F1550" s="10">
        <v>0</v>
      </c>
      <c r="G1550" s="10">
        <v>0</v>
      </c>
      <c r="H1550" s="11">
        <v>171563.46</v>
      </c>
      <c r="I1550" s="11">
        <v>0</v>
      </c>
      <c r="J1550" s="11">
        <v>0</v>
      </c>
      <c r="K1550" s="11">
        <v>171563.46</v>
      </c>
      <c r="L1550" s="11">
        <v>736.8</v>
      </c>
      <c r="M1550" s="11">
        <v>0</v>
      </c>
      <c r="N1550" s="11">
        <v>0</v>
      </c>
      <c r="O1550" s="11">
        <v>736.8</v>
      </c>
      <c r="P1550" s="11">
        <v>0</v>
      </c>
      <c r="Q1550" s="11">
        <v>0</v>
      </c>
      <c r="R1550" s="11">
        <v>170826.66</v>
      </c>
      <c r="S1550" s="11">
        <v>0</v>
      </c>
      <c r="T1550" s="11">
        <v>1372.51</v>
      </c>
      <c r="U1550" s="11">
        <v>0</v>
      </c>
      <c r="V1550" s="11">
        <v>0</v>
      </c>
      <c r="W1550" s="11">
        <v>1372.51</v>
      </c>
      <c r="X1550" s="11">
        <v>0</v>
      </c>
      <c r="Y1550" s="11">
        <v>0</v>
      </c>
      <c r="Z1550" s="11">
        <v>0</v>
      </c>
      <c r="AA1550" s="11">
        <v>0</v>
      </c>
      <c r="AB1550" s="11">
        <v>0</v>
      </c>
      <c r="AC1550" s="11">
        <v>0</v>
      </c>
      <c r="AD1550" s="11">
        <v>0</v>
      </c>
      <c r="AE1550" s="11">
        <v>0</v>
      </c>
      <c r="AF1550" s="11">
        <v>0</v>
      </c>
      <c r="AG1550" s="11">
        <v>0</v>
      </c>
      <c r="AH1550" s="11">
        <v>124.2</v>
      </c>
      <c r="AI1550" s="11">
        <v>0</v>
      </c>
      <c r="AJ1550" s="11">
        <v>0</v>
      </c>
      <c r="AK1550" s="11">
        <v>0</v>
      </c>
      <c r="AL1550" s="11">
        <v>0</v>
      </c>
      <c r="AM1550" s="11">
        <v>0</v>
      </c>
      <c r="AN1550" s="11">
        <v>0</v>
      </c>
      <c r="AO1550" s="11">
        <v>0</v>
      </c>
      <c r="AP1550" s="11">
        <v>0</v>
      </c>
      <c r="AQ1550" s="11">
        <v>0</v>
      </c>
      <c r="AR1550" s="11">
        <v>0</v>
      </c>
      <c r="AS1550" s="11">
        <v>0</v>
      </c>
      <c r="AT1550" s="11">
        <f t="shared" si="24"/>
        <v>2233.5100000000002</v>
      </c>
      <c r="AU1550" s="11">
        <v>0</v>
      </c>
      <c r="AV1550" s="11">
        <v>0</v>
      </c>
      <c r="AW1550" s="12">
        <v>131</v>
      </c>
      <c r="AX1550" s="12">
        <v>172</v>
      </c>
      <c r="AY1550" s="11">
        <v>280999.98738599999</v>
      </c>
      <c r="AZ1550" s="11">
        <v>196699.99</v>
      </c>
      <c r="BA1550" s="13">
        <v>88.398584999999997</v>
      </c>
      <c r="BB1550" s="13">
        <v>76.770898789959801</v>
      </c>
      <c r="BC1550" s="13">
        <v>9.6</v>
      </c>
      <c r="BD1550" s="13"/>
      <c r="BE1550" s="9" t="s">
        <v>78</v>
      </c>
      <c r="BF1550" s="6"/>
      <c r="BG1550" s="9" t="s">
        <v>199</v>
      </c>
      <c r="BH1550" s="9" t="s">
        <v>270</v>
      </c>
      <c r="BI1550" s="9" t="s">
        <v>271</v>
      </c>
      <c r="BJ1550" s="9" t="s">
        <v>108</v>
      </c>
      <c r="BK1550" s="7" t="s">
        <v>1859</v>
      </c>
      <c r="BL1550" s="13">
        <v>170826.66</v>
      </c>
      <c r="BM1550" s="7" t="s">
        <v>1861</v>
      </c>
      <c r="BN1550" s="13"/>
      <c r="BO1550" s="14">
        <v>43887</v>
      </c>
      <c r="BP1550" s="14">
        <v>49121</v>
      </c>
      <c r="BQ1550" s="14" t="s">
        <v>1868</v>
      </c>
      <c r="BR1550" s="14" t="s">
        <v>1869</v>
      </c>
      <c r="BS1550" s="14" t="s">
        <v>87</v>
      </c>
      <c r="BT1550" s="14" t="s">
        <v>87</v>
      </c>
      <c r="BU1550" s="13">
        <v>0</v>
      </c>
      <c r="BV1550" s="13">
        <v>0</v>
      </c>
      <c r="BW1550" s="13">
        <v>0</v>
      </c>
    </row>
    <row r="1551" spans="1:75" s="1" customFormat="1" ht="18.2" customHeight="1" x14ac:dyDescent="0.15">
      <c r="A1551" s="15">
        <v>1546</v>
      </c>
      <c r="B1551" s="16" t="s">
        <v>75</v>
      </c>
      <c r="C1551" s="16" t="s">
        <v>76</v>
      </c>
      <c r="D1551" s="17">
        <v>45110</v>
      </c>
      <c r="E1551" s="18" t="s">
        <v>2293</v>
      </c>
      <c r="F1551" s="19">
        <v>0</v>
      </c>
      <c r="G1551" s="19">
        <v>0</v>
      </c>
      <c r="H1551" s="20">
        <v>143303.89000000001</v>
      </c>
      <c r="I1551" s="20">
        <v>0</v>
      </c>
      <c r="J1551" s="20">
        <v>0</v>
      </c>
      <c r="K1551" s="20">
        <v>143303.89000000001</v>
      </c>
      <c r="L1551" s="20">
        <v>1435.95</v>
      </c>
      <c r="M1551" s="20">
        <v>0</v>
      </c>
      <c r="N1551" s="20">
        <v>0</v>
      </c>
      <c r="O1551" s="20">
        <v>1435.95</v>
      </c>
      <c r="P1551" s="20">
        <v>0</v>
      </c>
      <c r="Q1551" s="20">
        <v>0</v>
      </c>
      <c r="R1551" s="20">
        <v>141867.94</v>
      </c>
      <c r="S1551" s="20">
        <v>0</v>
      </c>
      <c r="T1551" s="20">
        <v>1189.42</v>
      </c>
      <c r="U1551" s="20">
        <v>0</v>
      </c>
      <c r="V1551" s="20">
        <v>0</v>
      </c>
      <c r="W1551" s="20">
        <v>1189.42</v>
      </c>
      <c r="X1551" s="20">
        <v>0</v>
      </c>
      <c r="Y1551" s="20">
        <v>0</v>
      </c>
      <c r="Z1551" s="20">
        <v>0</v>
      </c>
      <c r="AA1551" s="20">
        <v>0</v>
      </c>
      <c r="AB1551" s="20">
        <v>0</v>
      </c>
      <c r="AC1551" s="20">
        <v>0</v>
      </c>
      <c r="AD1551" s="20">
        <v>0</v>
      </c>
      <c r="AE1551" s="20">
        <v>0</v>
      </c>
      <c r="AF1551" s="20">
        <v>0</v>
      </c>
      <c r="AG1551" s="20">
        <v>0</v>
      </c>
      <c r="AH1551" s="20">
        <v>121.24</v>
      </c>
      <c r="AI1551" s="20">
        <v>0</v>
      </c>
      <c r="AJ1551" s="20">
        <v>0</v>
      </c>
      <c r="AK1551" s="20">
        <v>0</v>
      </c>
      <c r="AL1551" s="20">
        <v>0</v>
      </c>
      <c r="AM1551" s="20">
        <v>0</v>
      </c>
      <c r="AN1551" s="20">
        <v>0</v>
      </c>
      <c r="AO1551" s="20">
        <v>0</v>
      </c>
      <c r="AP1551" s="20">
        <v>254.51</v>
      </c>
      <c r="AQ1551" s="20">
        <v>0</v>
      </c>
      <c r="AR1551" s="20">
        <v>1.1200000000000001</v>
      </c>
      <c r="AS1551" s="20">
        <v>0</v>
      </c>
      <c r="AT1551" s="11">
        <f t="shared" si="24"/>
        <v>3000</v>
      </c>
      <c r="AU1551" s="20">
        <v>0</v>
      </c>
      <c r="AV1551" s="20">
        <v>0</v>
      </c>
      <c r="AW1551" s="21">
        <v>72</v>
      </c>
      <c r="AX1551" s="21">
        <v>113</v>
      </c>
      <c r="AY1551" s="20">
        <v>274300.01362500002</v>
      </c>
      <c r="AZ1551" s="20">
        <v>192010.01</v>
      </c>
      <c r="BA1551" s="22">
        <v>89.999994999999998</v>
      </c>
      <c r="BB1551" s="22">
        <v>66.497126325134303</v>
      </c>
      <c r="BC1551" s="22">
        <v>9.9600000000000009</v>
      </c>
      <c r="BD1551" s="22"/>
      <c r="BE1551" s="18" t="s">
        <v>78</v>
      </c>
      <c r="BF1551" s="15"/>
      <c r="BG1551" s="18" t="s">
        <v>160</v>
      </c>
      <c r="BH1551" s="18" t="s">
        <v>386</v>
      </c>
      <c r="BI1551" s="18" t="s">
        <v>532</v>
      </c>
      <c r="BJ1551" s="18" t="s">
        <v>108</v>
      </c>
      <c r="BK1551" s="16" t="s">
        <v>1859</v>
      </c>
      <c r="BL1551" s="22">
        <v>141867.94</v>
      </c>
      <c r="BM1551" s="16" t="s">
        <v>1861</v>
      </c>
      <c r="BN1551" s="22"/>
      <c r="BO1551" s="23">
        <v>43888</v>
      </c>
      <c r="BP1551" s="23">
        <v>47326</v>
      </c>
      <c r="BQ1551" s="14" t="s">
        <v>1868</v>
      </c>
      <c r="BR1551" s="14" t="s">
        <v>1869</v>
      </c>
      <c r="BS1551" s="14" t="s">
        <v>87</v>
      </c>
      <c r="BT1551" s="14" t="s">
        <v>87</v>
      </c>
      <c r="BU1551" s="22">
        <v>0</v>
      </c>
      <c r="BV1551" s="22">
        <v>0</v>
      </c>
      <c r="BW1551" s="22">
        <v>0</v>
      </c>
    </row>
    <row r="1552" spans="1:75" s="1" customFormat="1" ht="18.2" customHeight="1" x14ac:dyDescent="0.15">
      <c r="A1552" s="6">
        <v>1547</v>
      </c>
      <c r="B1552" s="7" t="s">
        <v>75</v>
      </c>
      <c r="C1552" s="7" t="s">
        <v>76</v>
      </c>
      <c r="D1552" s="8">
        <v>45110</v>
      </c>
      <c r="E1552" s="9" t="s">
        <v>2294</v>
      </c>
      <c r="F1552" s="10">
        <v>0</v>
      </c>
      <c r="G1552" s="10">
        <v>0</v>
      </c>
      <c r="H1552" s="11">
        <v>201297.72</v>
      </c>
      <c r="I1552" s="11">
        <v>0</v>
      </c>
      <c r="J1552" s="11">
        <v>0</v>
      </c>
      <c r="K1552" s="11">
        <v>201297.72</v>
      </c>
      <c r="L1552" s="11">
        <v>1750.01</v>
      </c>
      <c r="M1552" s="11">
        <v>0</v>
      </c>
      <c r="N1552" s="11">
        <v>0</v>
      </c>
      <c r="O1552" s="11">
        <v>1750.01</v>
      </c>
      <c r="P1552" s="11">
        <v>0</v>
      </c>
      <c r="Q1552" s="11">
        <v>0</v>
      </c>
      <c r="R1552" s="11">
        <v>199547.71</v>
      </c>
      <c r="S1552" s="11">
        <v>0</v>
      </c>
      <c r="T1552" s="11">
        <v>1677.48</v>
      </c>
      <c r="U1552" s="11">
        <v>0</v>
      </c>
      <c r="V1552" s="11">
        <v>0</v>
      </c>
      <c r="W1552" s="11">
        <v>1677.48</v>
      </c>
      <c r="X1552" s="11">
        <v>0</v>
      </c>
      <c r="Y1552" s="11">
        <v>0</v>
      </c>
      <c r="Z1552" s="11">
        <v>0</v>
      </c>
      <c r="AA1552" s="11">
        <v>0</v>
      </c>
      <c r="AB1552" s="11">
        <v>0</v>
      </c>
      <c r="AC1552" s="11">
        <v>0</v>
      </c>
      <c r="AD1552" s="11">
        <v>0</v>
      </c>
      <c r="AE1552" s="11">
        <v>0</v>
      </c>
      <c r="AF1552" s="11">
        <v>0</v>
      </c>
      <c r="AG1552" s="11">
        <v>0</v>
      </c>
      <c r="AH1552" s="11">
        <v>161.77000000000001</v>
      </c>
      <c r="AI1552" s="11">
        <v>0</v>
      </c>
      <c r="AJ1552" s="11">
        <v>0</v>
      </c>
      <c r="AK1552" s="11">
        <v>0</v>
      </c>
      <c r="AL1552" s="11">
        <v>0</v>
      </c>
      <c r="AM1552" s="11">
        <v>0</v>
      </c>
      <c r="AN1552" s="11">
        <v>0</v>
      </c>
      <c r="AO1552" s="11">
        <v>0</v>
      </c>
      <c r="AP1552" s="11">
        <v>0</v>
      </c>
      <c r="AQ1552" s="11">
        <v>0</v>
      </c>
      <c r="AR1552" s="11">
        <v>0</v>
      </c>
      <c r="AS1552" s="11">
        <v>0</v>
      </c>
      <c r="AT1552" s="11">
        <f t="shared" si="24"/>
        <v>3589.26</v>
      </c>
      <c r="AU1552" s="11">
        <v>0</v>
      </c>
      <c r="AV1552" s="11">
        <v>0</v>
      </c>
      <c r="AW1552" s="12">
        <v>80</v>
      </c>
      <c r="AX1552" s="12">
        <v>174</v>
      </c>
      <c r="AY1552" s="11">
        <v>304075.88</v>
      </c>
      <c r="AZ1552" s="11">
        <v>304075.88</v>
      </c>
      <c r="BA1552" s="13">
        <v>90</v>
      </c>
      <c r="BB1552" s="13">
        <v>59.061882514324999</v>
      </c>
      <c r="BC1552" s="13">
        <v>10</v>
      </c>
      <c r="BD1552" s="13"/>
      <c r="BE1552" s="9" t="s">
        <v>78</v>
      </c>
      <c r="BF1552" s="6"/>
      <c r="BG1552" s="9" t="s">
        <v>89</v>
      </c>
      <c r="BH1552" s="9" t="s">
        <v>90</v>
      </c>
      <c r="BI1552" s="9" t="s">
        <v>1133</v>
      </c>
      <c r="BJ1552" s="9" t="s">
        <v>108</v>
      </c>
      <c r="BK1552" s="7" t="s">
        <v>1859</v>
      </c>
      <c r="BL1552" s="13">
        <v>199547.71</v>
      </c>
      <c r="BM1552" s="7" t="s">
        <v>1861</v>
      </c>
      <c r="BN1552" s="13"/>
      <c r="BO1552" s="14">
        <v>42256</v>
      </c>
      <c r="BP1552" s="14">
        <v>47551</v>
      </c>
      <c r="BQ1552" s="14" t="s">
        <v>1862</v>
      </c>
      <c r="BR1552" s="14" t="s">
        <v>1863</v>
      </c>
      <c r="BS1552" s="14" t="s">
        <v>87</v>
      </c>
      <c r="BT1552" s="14" t="s">
        <v>87</v>
      </c>
      <c r="BU1552" s="13">
        <v>0</v>
      </c>
      <c r="BV1552" s="13">
        <v>0</v>
      </c>
      <c r="BW1552" s="13">
        <v>0</v>
      </c>
    </row>
    <row r="1553" spans="1:75" s="1" customFormat="1" ht="18.2" customHeight="1" x14ac:dyDescent="0.15">
      <c r="A1553" s="15">
        <v>1548</v>
      </c>
      <c r="B1553" s="16" t="s">
        <v>75</v>
      </c>
      <c r="C1553" s="16" t="s">
        <v>76</v>
      </c>
      <c r="D1553" s="17">
        <v>45110</v>
      </c>
      <c r="E1553" s="18" t="s">
        <v>2295</v>
      </c>
      <c r="F1553" s="19">
        <v>1</v>
      </c>
      <c r="G1553" s="19">
        <v>0</v>
      </c>
      <c r="H1553" s="20">
        <v>265747.12</v>
      </c>
      <c r="I1553" s="20">
        <v>0</v>
      </c>
      <c r="J1553" s="20">
        <v>0</v>
      </c>
      <c r="K1553" s="20">
        <v>265747.12</v>
      </c>
      <c r="L1553" s="20">
        <v>1994.33</v>
      </c>
      <c r="M1553" s="20">
        <v>0</v>
      </c>
      <c r="N1553" s="20">
        <v>0</v>
      </c>
      <c r="O1553" s="20">
        <v>0</v>
      </c>
      <c r="P1553" s="20">
        <v>0</v>
      </c>
      <c r="Q1553" s="20">
        <v>0</v>
      </c>
      <c r="R1553" s="20">
        <v>265747.12</v>
      </c>
      <c r="S1553" s="20">
        <v>0</v>
      </c>
      <c r="T1553" s="20">
        <v>2214.56</v>
      </c>
      <c r="U1553" s="20">
        <v>0</v>
      </c>
      <c r="V1553" s="20">
        <v>0</v>
      </c>
      <c r="W1553" s="20">
        <v>337.72</v>
      </c>
      <c r="X1553" s="20">
        <v>0</v>
      </c>
      <c r="Y1553" s="20">
        <v>0</v>
      </c>
      <c r="Z1553" s="20">
        <v>1876.84</v>
      </c>
      <c r="AA1553" s="20">
        <v>0</v>
      </c>
      <c r="AB1553" s="20">
        <v>0</v>
      </c>
      <c r="AC1553" s="20">
        <v>0</v>
      </c>
      <c r="AD1553" s="20">
        <v>0</v>
      </c>
      <c r="AE1553" s="20">
        <v>0</v>
      </c>
      <c r="AF1553" s="20">
        <v>0</v>
      </c>
      <c r="AG1553" s="20">
        <v>0</v>
      </c>
      <c r="AH1553" s="20">
        <v>170.01</v>
      </c>
      <c r="AI1553" s="20">
        <v>0</v>
      </c>
      <c r="AJ1553" s="20">
        <v>0</v>
      </c>
      <c r="AK1553" s="20">
        <v>0</v>
      </c>
      <c r="AL1553" s="20">
        <v>0</v>
      </c>
      <c r="AM1553" s="20">
        <v>0</v>
      </c>
      <c r="AN1553" s="20">
        <v>0</v>
      </c>
      <c r="AO1553" s="20">
        <v>0</v>
      </c>
      <c r="AP1553" s="20">
        <v>0</v>
      </c>
      <c r="AQ1553" s="20">
        <v>0</v>
      </c>
      <c r="AR1553" s="20">
        <v>507.73</v>
      </c>
      <c r="AS1553" s="20">
        <v>0</v>
      </c>
      <c r="AT1553" s="11">
        <f t="shared" si="24"/>
        <v>0</v>
      </c>
      <c r="AU1553" s="20">
        <v>1994.33</v>
      </c>
      <c r="AV1553" s="20">
        <v>1876.84</v>
      </c>
      <c r="AW1553" s="21">
        <v>89</v>
      </c>
      <c r="AX1553" s="21">
        <v>130</v>
      </c>
      <c r="AY1553" s="20">
        <v>325000.01</v>
      </c>
      <c r="AZ1553" s="20">
        <v>315368.71999999997</v>
      </c>
      <c r="BA1553" s="22">
        <v>73.446147999999994</v>
      </c>
      <c r="BB1553" s="22">
        <v>61.889785093758697</v>
      </c>
      <c r="BC1553" s="22">
        <v>10</v>
      </c>
      <c r="BD1553" s="22"/>
      <c r="BE1553" s="18" t="s">
        <v>78</v>
      </c>
      <c r="BF1553" s="15"/>
      <c r="BG1553" s="18" t="s">
        <v>79</v>
      </c>
      <c r="BH1553" s="18" t="s">
        <v>592</v>
      </c>
      <c r="BI1553" s="18" t="s">
        <v>2296</v>
      </c>
      <c r="BJ1553" s="18" t="s">
        <v>95</v>
      </c>
      <c r="BK1553" s="16" t="s">
        <v>1859</v>
      </c>
      <c r="BL1553" s="22">
        <v>265747.12</v>
      </c>
      <c r="BM1553" s="16" t="s">
        <v>1861</v>
      </c>
      <c r="BN1553" s="22"/>
      <c r="BO1553" s="23">
        <v>43888</v>
      </c>
      <c r="BP1553" s="23">
        <v>47844</v>
      </c>
      <c r="BQ1553" s="14" t="s">
        <v>1868</v>
      </c>
      <c r="BR1553" s="14" t="s">
        <v>1869</v>
      </c>
      <c r="BS1553" s="14" t="s">
        <v>87</v>
      </c>
      <c r="BT1553" s="14" t="s">
        <v>87</v>
      </c>
      <c r="BU1553" s="22">
        <v>0</v>
      </c>
      <c r="BV1553" s="22">
        <v>0</v>
      </c>
      <c r="BW1553" s="22">
        <v>0</v>
      </c>
    </row>
    <row r="1554" spans="1:75" s="1" customFormat="1" ht="18.2" customHeight="1" x14ac:dyDescent="0.15">
      <c r="A1554" s="6">
        <v>1549</v>
      </c>
      <c r="B1554" s="7" t="s">
        <v>75</v>
      </c>
      <c r="C1554" s="7" t="s">
        <v>76</v>
      </c>
      <c r="D1554" s="8">
        <v>45110</v>
      </c>
      <c r="E1554" s="9" t="s">
        <v>2297</v>
      </c>
      <c r="F1554" s="10">
        <v>0</v>
      </c>
      <c r="G1554" s="10">
        <v>0</v>
      </c>
      <c r="H1554" s="11">
        <v>164045.74</v>
      </c>
      <c r="I1554" s="11">
        <v>0</v>
      </c>
      <c r="J1554" s="11">
        <v>0</v>
      </c>
      <c r="K1554" s="11">
        <v>164045.74</v>
      </c>
      <c r="L1554" s="11">
        <v>1356.31</v>
      </c>
      <c r="M1554" s="11">
        <v>0</v>
      </c>
      <c r="N1554" s="11">
        <v>0</v>
      </c>
      <c r="O1554" s="11">
        <v>1356.31</v>
      </c>
      <c r="P1554" s="11">
        <v>0</v>
      </c>
      <c r="Q1554" s="11">
        <v>0</v>
      </c>
      <c r="R1554" s="11">
        <v>162689.43</v>
      </c>
      <c r="S1554" s="11">
        <v>0</v>
      </c>
      <c r="T1554" s="11">
        <v>1367.05</v>
      </c>
      <c r="U1554" s="11">
        <v>0</v>
      </c>
      <c r="V1554" s="11">
        <v>0</v>
      </c>
      <c r="W1554" s="11">
        <v>1367.05</v>
      </c>
      <c r="X1554" s="11">
        <v>0</v>
      </c>
      <c r="Y1554" s="11">
        <v>0</v>
      </c>
      <c r="Z1554" s="11">
        <v>0</v>
      </c>
      <c r="AA1554" s="11">
        <v>0</v>
      </c>
      <c r="AB1554" s="11">
        <v>0</v>
      </c>
      <c r="AC1554" s="11">
        <v>0</v>
      </c>
      <c r="AD1554" s="11">
        <v>0</v>
      </c>
      <c r="AE1554" s="11">
        <v>0</v>
      </c>
      <c r="AF1554" s="11">
        <v>0</v>
      </c>
      <c r="AG1554" s="11">
        <v>0</v>
      </c>
      <c r="AH1554" s="11">
        <v>138.41</v>
      </c>
      <c r="AI1554" s="11">
        <v>0</v>
      </c>
      <c r="AJ1554" s="11">
        <v>0</v>
      </c>
      <c r="AK1554" s="11">
        <v>0</v>
      </c>
      <c r="AL1554" s="11">
        <v>0</v>
      </c>
      <c r="AM1554" s="11">
        <v>0</v>
      </c>
      <c r="AN1554" s="11">
        <v>0</v>
      </c>
      <c r="AO1554" s="11">
        <v>0</v>
      </c>
      <c r="AP1554" s="11">
        <v>0.53</v>
      </c>
      <c r="AQ1554" s="11">
        <v>0</v>
      </c>
      <c r="AR1554" s="11">
        <v>1.3</v>
      </c>
      <c r="AS1554" s="11">
        <v>0</v>
      </c>
      <c r="AT1554" s="11">
        <f t="shared" si="24"/>
        <v>2861</v>
      </c>
      <c r="AU1554" s="11">
        <v>0</v>
      </c>
      <c r="AV1554" s="11">
        <v>0</v>
      </c>
      <c r="AW1554" s="12">
        <v>83</v>
      </c>
      <c r="AX1554" s="12">
        <v>124</v>
      </c>
      <c r="AY1554" s="11">
        <v>325000.00644000003</v>
      </c>
      <c r="AZ1554" s="11">
        <v>210021.18</v>
      </c>
      <c r="BA1554" s="13">
        <v>65.047679000000002</v>
      </c>
      <c r="BB1554" s="13">
        <v>50.388107615303198</v>
      </c>
      <c r="BC1554" s="13">
        <v>10</v>
      </c>
      <c r="BD1554" s="13"/>
      <c r="BE1554" s="9" t="s">
        <v>78</v>
      </c>
      <c r="BF1554" s="6"/>
      <c r="BG1554" s="9" t="s">
        <v>199</v>
      </c>
      <c r="BH1554" s="9" t="s">
        <v>518</v>
      </c>
      <c r="BI1554" s="9" t="s">
        <v>519</v>
      </c>
      <c r="BJ1554" s="9" t="s">
        <v>108</v>
      </c>
      <c r="BK1554" s="7" t="s">
        <v>1859</v>
      </c>
      <c r="BL1554" s="13">
        <v>162689.43</v>
      </c>
      <c r="BM1554" s="7" t="s">
        <v>1861</v>
      </c>
      <c r="BN1554" s="13"/>
      <c r="BO1554" s="14">
        <v>43889</v>
      </c>
      <c r="BP1554" s="14">
        <v>47662</v>
      </c>
      <c r="BQ1554" s="14" t="s">
        <v>1868</v>
      </c>
      <c r="BR1554" s="14" t="s">
        <v>1869</v>
      </c>
      <c r="BS1554" s="14" t="s">
        <v>87</v>
      </c>
      <c r="BT1554" s="14" t="s">
        <v>87</v>
      </c>
      <c r="BU1554" s="13">
        <v>0</v>
      </c>
      <c r="BV1554" s="13">
        <v>0</v>
      </c>
      <c r="BW1554" s="13">
        <v>0</v>
      </c>
    </row>
    <row r="1555" spans="1:75" s="1" customFormat="1" ht="18.2" customHeight="1" x14ac:dyDescent="0.15">
      <c r="A1555" s="15">
        <v>1550</v>
      </c>
      <c r="B1555" s="16" t="s">
        <v>75</v>
      </c>
      <c r="C1555" s="16" t="s">
        <v>76</v>
      </c>
      <c r="D1555" s="17">
        <v>45110</v>
      </c>
      <c r="E1555" s="18" t="s">
        <v>2298</v>
      </c>
      <c r="F1555" s="19">
        <v>0</v>
      </c>
      <c r="G1555" s="19">
        <v>0</v>
      </c>
      <c r="H1555" s="20">
        <v>202988.61</v>
      </c>
      <c r="I1555" s="20">
        <v>0</v>
      </c>
      <c r="J1555" s="20">
        <v>0</v>
      </c>
      <c r="K1555" s="20">
        <v>202988.61</v>
      </c>
      <c r="L1555" s="20">
        <v>1898.51</v>
      </c>
      <c r="M1555" s="20">
        <v>0</v>
      </c>
      <c r="N1555" s="20">
        <v>0</v>
      </c>
      <c r="O1555" s="20">
        <v>1898.51</v>
      </c>
      <c r="P1555" s="20">
        <v>0</v>
      </c>
      <c r="Q1555" s="20">
        <v>0</v>
      </c>
      <c r="R1555" s="20">
        <v>201090.1</v>
      </c>
      <c r="S1555" s="20">
        <v>0</v>
      </c>
      <c r="T1555" s="20">
        <v>1691.57</v>
      </c>
      <c r="U1555" s="20">
        <v>0</v>
      </c>
      <c r="V1555" s="20">
        <v>0</v>
      </c>
      <c r="W1555" s="20">
        <v>1691.57</v>
      </c>
      <c r="X1555" s="20">
        <v>0</v>
      </c>
      <c r="Y1555" s="20">
        <v>0</v>
      </c>
      <c r="Z1555" s="20">
        <v>0</v>
      </c>
      <c r="AA1555" s="20">
        <v>0</v>
      </c>
      <c r="AB1555" s="20">
        <v>0</v>
      </c>
      <c r="AC1555" s="20">
        <v>0</v>
      </c>
      <c r="AD1555" s="20">
        <v>0</v>
      </c>
      <c r="AE1555" s="20">
        <v>0</v>
      </c>
      <c r="AF1555" s="20">
        <v>0</v>
      </c>
      <c r="AG1555" s="20">
        <v>0</v>
      </c>
      <c r="AH1555" s="20">
        <v>169.44</v>
      </c>
      <c r="AI1555" s="20">
        <v>0</v>
      </c>
      <c r="AJ1555" s="20">
        <v>0</v>
      </c>
      <c r="AK1555" s="20">
        <v>0</v>
      </c>
      <c r="AL1555" s="20">
        <v>0</v>
      </c>
      <c r="AM1555" s="20">
        <v>0</v>
      </c>
      <c r="AN1555" s="20">
        <v>0</v>
      </c>
      <c r="AO1555" s="20">
        <v>0</v>
      </c>
      <c r="AP1555" s="20">
        <v>5427.17</v>
      </c>
      <c r="AQ1555" s="20">
        <v>0</v>
      </c>
      <c r="AR1555" s="20">
        <v>1152.48</v>
      </c>
      <c r="AS1555" s="20">
        <v>0</v>
      </c>
      <c r="AT1555" s="11">
        <f t="shared" si="24"/>
        <v>8034.21</v>
      </c>
      <c r="AU1555" s="20">
        <v>0</v>
      </c>
      <c r="AV1555" s="20">
        <v>0</v>
      </c>
      <c r="AW1555" s="21">
        <v>80</v>
      </c>
      <c r="AX1555" s="21">
        <v>174</v>
      </c>
      <c r="AY1555" s="20">
        <v>318499.99</v>
      </c>
      <c r="AZ1555" s="20">
        <v>318499.99</v>
      </c>
      <c r="BA1555" s="22">
        <v>95</v>
      </c>
      <c r="BB1555" s="22">
        <v>59.979780533117101</v>
      </c>
      <c r="BC1555" s="22">
        <v>10</v>
      </c>
      <c r="BD1555" s="22"/>
      <c r="BE1555" s="18" t="s">
        <v>78</v>
      </c>
      <c r="BF1555" s="15"/>
      <c r="BG1555" s="18" t="s">
        <v>347</v>
      </c>
      <c r="BH1555" s="18" t="s">
        <v>348</v>
      </c>
      <c r="BI1555" s="18" t="s">
        <v>1786</v>
      </c>
      <c r="BJ1555" s="18" t="s">
        <v>108</v>
      </c>
      <c r="BK1555" s="16" t="s">
        <v>1859</v>
      </c>
      <c r="BL1555" s="22">
        <v>201090.1</v>
      </c>
      <c r="BM1555" s="16" t="s">
        <v>1861</v>
      </c>
      <c r="BN1555" s="22"/>
      <c r="BO1555" s="23">
        <v>42254</v>
      </c>
      <c r="BP1555" s="23">
        <v>47549</v>
      </c>
      <c r="BQ1555" s="14" t="s">
        <v>1868</v>
      </c>
      <c r="BR1555" s="14" t="s">
        <v>1869</v>
      </c>
      <c r="BS1555" s="14" t="s">
        <v>87</v>
      </c>
      <c r="BT1555" s="14" t="s">
        <v>87</v>
      </c>
      <c r="BU1555" s="22">
        <v>0</v>
      </c>
      <c r="BV1555" s="22">
        <v>0</v>
      </c>
      <c r="BW1555" s="22">
        <v>0</v>
      </c>
    </row>
    <row r="1556" spans="1:75" s="1" customFormat="1" ht="18.2" customHeight="1" x14ac:dyDescent="0.15">
      <c r="A1556" s="6">
        <v>1551</v>
      </c>
      <c r="B1556" s="7" t="s">
        <v>75</v>
      </c>
      <c r="C1556" s="7" t="s">
        <v>76</v>
      </c>
      <c r="D1556" s="8">
        <v>45110</v>
      </c>
      <c r="E1556" s="9" t="s">
        <v>2299</v>
      </c>
      <c r="F1556" s="10">
        <v>0</v>
      </c>
      <c r="G1556" s="10">
        <v>0</v>
      </c>
      <c r="H1556" s="11">
        <v>200352.09</v>
      </c>
      <c r="I1556" s="11">
        <v>0</v>
      </c>
      <c r="J1556" s="11">
        <v>0</v>
      </c>
      <c r="K1556" s="11">
        <v>200352.09</v>
      </c>
      <c r="L1556" s="11">
        <v>1712.65</v>
      </c>
      <c r="M1556" s="11">
        <v>0</v>
      </c>
      <c r="N1556" s="11">
        <v>0</v>
      </c>
      <c r="O1556" s="11">
        <v>1712.65</v>
      </c>
      <c r="P1556" s="11">
        <v>0</v>
      </c>
      <c r="Q1556" s="11">
        <v>0</v>
      </c>
      <c r="R1556" s="11">
        <v>198639.44</v>
      </c>
      <c r="S1556" s="11">
        <v>0</v>
      </c>
      <c r="T1556" s="11">
        <v>1669.6</v>
      </c>
      <c r="U1556" s="11">
        <v>0</v>
      </c>
      <c r="V1556" s="11">
        <v>0</v>
      </c>
      <c r="W1556" s="11">
        <v>1669.6</v>
      </c>
      <c r="X1556" s="11">
        <v>0</v>
      </c>
      <c r="Y1556" s="11">
        <v>0</v>
      </c>
      <c r="Z1556" s="11">
        <v>0</v>
      </c>
      <c r="AA1556" s="11">
        <v>0</v>
      </c>
      <c r="AB1556" s="11">
        <v>0</v>
      </c>
      <c r="AC1556" s="11">
        <v>0</v>
      </c>
      <c r="AD1556" s="11">
        <v>0</v>
      </c>
      <c r="AE1556" s="11">
        <v>0</v>
      </c>
      <c r="AF1556" s="11">
        <v>0</v>
      </c>
      <c r="AG1556" s="11">
        <v>0</v>
      </c>
      <c r="AH1556" s="11">
        <v>160.1</v>
      </c>
      <c r="AI1556" s="11">
        <v>0</v>
      </c>
      <c r="AJ1556" s="11">
        <v>0</v>
      </c>
      <c r="AK1556" s="11">
        <v>0</v>
      </c>
      <c r="AL1556" s="11">
        <v>0</v>
      </c>
      <c r="AM1556" s="11">
        <v>0</v>
      </c>
      <c r="AN1556" s="11">
        <v>0</v>
      </c>
      <c r="AO1556" s="11">
        <v>0</v>
      </c>
      <c r="AP1556" s="11">
        <v>1722.4</v>
      </c>
      <c r="AQ1556" s="11">
        <v>0</v>
      </c>
      <c r="AR1556" s="11">
        <v>1664.75</v>
      </c>
      <c r="AS1556" s="11">
        <v>0</v>
      </c>
      <c r="AT1556" s="11">
        <f t="shared" si="24"/>
        <v>3600</v>
      </c>
      <c r="AU1556" s="11">
        <v>0</v>
      </c>
      <c r="AV1556" s="11">
        <v>0</v>
      </c>
      <c r="AW1556" s="12">
        <v>81</v>
      </c>
      <c r="AX1556" s="12">
        <v>175</v>
      </c>
      <c r="AY1556" s="11">
        <v>300936.13</v>
      </c>
      <c r="AZ1556" s="11">
        <v>300936.13</v>
      </c>
      <c r="BA1556" s="13">
        <v>83.230282000000003</v>
      </c>
      <c r="BB1556" s="13">
        <v>54.937958454912298</v>
      </c>
      <c r="BC1556" s="13">
        <v>10</v>
      </c>
      <c r="BD1556" s="13"/>
      <c r="BE1556" s="9" t="s">
        <v>78</v>
      </c>
      <c r="BF1556" s="6"/>
      <c r="BG1556" s="9" t="s">
        <v>199</v>
      </c>
      <c r="BH1556" s="9" t="s">
        <v>270</v>
      </c>
      <c r="BI1556" s="9" t="s">
        <v>271</v>
      </c>
      <c r="BJ1556" s="9" t="s">
        <v>108</v>
      </c>
      <c r="BK1556" s="7" t="s">
        <v>1859</v>
      </c>
      <c r="BL1556" s="13">
        <v>198639.44</v>
      </c>
      <c r="BM1556" s="7" t="s">
        <v>1861</v>
      </c>
      <c r="BN1556" s="13"/>
      <c r="BO1556" s="14">
        <v>42256</v>
      </c>
      <c r="BP1556" s="14">
        <v>47582</v>
      </c>
      <c r="BQ1556" s="14" t="s">
        <v>1868</v>
      </c>
      <c r="BR1556" s="14" t="s">
        <v>1869</v>
      </c>
      <c r="BS1556" s="14" t="s">
        <v>87</v>
      </c>
      <c r="BT1556" s="14" t="s">
        <v>87</v>
      </c>
      <c r="BU1556" s="13">
        <v>0</v>
      </c>
      <c r="BV1556" s="13">
        <v>0</v>
      </c>
      <c r="BW1556" s="13">
        <v>0</v>
      </c>
    </row>
    <row r="1557" spans="1:75" s="1" customFormat="1" ht="18.2" customHeight="1" x14ac:dyDescent="0.15">
      <c r="A1557" s="15">
        <v>1552</v>
      </c>
      <c r="B1557" s="16" t="s">
        <v>75</v>
      </c>
      <c r="C1557" s="16" t="s">
        <v>76</v>
      </c>
      <c r="D1557" s="17">
        <v>45110</v>
      </c>
      <c r="E1557" s="18" t="s">
        <v>2300</v>
      </c>
      <c r="F1557" s="19">
        <v>0</v>
      </c>
      <c r="G1557" s="19">
        <v>0</v>
      </c>
      <c r="H1557" s="20">
        <v>228265.43</v>
      </c>
      <c r="I1557" s="20">
        <v>0</v>
      </c>
      <c r="J1557" s="20">
        <v>0</v>
      </c>
      <c r="K1557" s="20">
        <v>228265.43</v>
      </c>
      <c r="L1557" s="20">
        <v>1167.7</v>
      </c>
      <c r="M1557" s="20">
        <v>0</v>
      </c>
      <c r="N1557" s="20">
        <v>0</v>
      </c>
      <c r="O1557" s="20">
        <v>1167.7</v>
      </c>
      <c r="P1557" s="20">
        <v>711.3</v>
      </c>
      <c r="Q1557" s="20">
        <v>0</v>
      </c>
      <c r="R1557" s="20">
        <v>226386.43</v>
      </c>
      <c r="S1557" s="20">
        <v>0</v>
      </c>
      <c r="T1557" s="20">
        <v>1902.21</v>
      </c>
      <c r="U1557" s="20">
        <v>0</v>
      </c>
      <c r="V1557" s="20">
        <v>0</v>
      </c>
      <c r="W1557" s="20">
        <v>1902.21</v>
      </c>
      <c r="X1557" s="20">
        <v>0</v>
      </c>
      <c r="Y1557" s="20">
        <v>0</v>
      </c>
      <c r="Z1557" s="20">
        <v>0</v>
      </c>
      <c r="AA1557" s="20">
        <v>0</v>
      </c>
      <c r="AB1557" s="20">
        <v>0</v>
      </c>
      <c r="AC1557" s="20">
        <v>0</v>
      </c>
      <c r="AD1557" s="20">
        <v>0</v>
      </c>
      <c r="AE1557" s="20">
        <v>0</v>
      </c>
      <c r="AF1557" s="20">
        <v>0</v>
      </c>
      <c r="AG1557" s="20">
        <v>0</v>
      </c>
      <c r="AH1557" s="20">
        <v>176.8</v>
      </c>
      <c r="AI1557" s="20">
        <v>0</v>
      </c>
      <c r="AJ1557" s="20">
        <v>0</v>
      </c>
      <c r="AK1557" s="20">
        <v>0</v>
      </c>
      <c r="AL1557" s="20">
        <v>0</v>
      </c>
      <c r="AM1557" s="20">
        <v>0</v>
      </c>
      <c r="AN1557" s="20">
        <v>0</v>
      </c>
      <c r="AO1557" s="20">
        <v>0</v>
      </c>
      <c r="AP1557" s="20">
        <v>0</v>
      </c>
      <c r="AQ1557" s="20">
        <v>0</v>
      </c>
      <c r="AR1557" s="20">
        <v>3.29</v>
      </c>
      <c r="AS1557" s="20">
        <v>0</v>
      </c>
      <c r="AT1557" s="11">
        <f t="shared" si="24"/>
        <v>3954.7200000000003</v>
      </c>
      <c r="AU1557" s="20">
        <v>0</v>
      </c>
      <c r="AV1557" s="20">
        <v>0</v>
      </c>
      <c r="AW1557" s="21">
        <v>131</v>
      </c>
      <c r="AX1557" s="21">
        <v>172</v>
      </c>
      <c r="AY1557" s="20">
        <v>399999.99868100003</v>
      </c>
      <c r="AZ1557" s="20">
        <v>280000</v>
      </c>
      <c r="BA1557" s="22">
        <v>69.695261000000002</v>
      </c>
      <c r="BB1557" s="22">
        <v>56.350219020386497</v>
      </c>
      <c r="BC1557" s="22">
        <v>10</v>
      </c>
      <c r="BD1557" s="22"/>
      <c r="BE1557" s="18" t="s">
        <v>78</v>
      </c>
      <c r="BF1557" s="15"/>
      <c r="BG1557" s="18" t="s">
        <v>413</v>
      </c>
      <c r="BH1557" s="18" t="s">
        <v>421</v>
      </c>
      <c r="BI1557" s="18" t="s">
        <v>1404</v>
      </c>
      <c r="BJ1557" s="18" t="s">
        <v>108</v>
      </c>
      <c r="BK1557" s="16" t="s">
        <v>1859</v>
      </c>
      <c r="BL1557" s="22">
        <v>226386.43</v>
      </c>
      <c r="BM1557" s="16" t="s">
        <v>1861</v>
      </c>
      <c r="BN1557" s="22"/>
      <c r="BO1557" s="23">
        <v>43889</v>
      </c>
      <c r="BP1557" s="23">
        <v>49123</v>
      </c>
      <c r="BQ1557" s="14" t="s">
        <v>1865</v>
      </c>
      <c r="BR1557" s="14" t="s">
        <v>1866</v>
      </c>
      <c r="BS1557" s="14" t="s">
        <v>87</v>
      </c>
      <c r="BT1557" s="14" t="s">
        <v>87</v>
      </c>
      <c r="BU1557" s="22">
        <v>0</v>
      </c>
      <c r="BV1557" s="22">
        <v>0</v>
      </c>
      <c r="BW1557" s="22">
        <v>0</v>
      </c>
    </row>
    <row r="1558" spans="1:75" s="1" customFormat="1" ht="18.2" customHeight="1" x14ac:dyDescent="0.15">
      <c r="A1558" s="6">
        <v>1553</v>
      </c>
      <c r="B1558" s="7" t="s">
        <v>75</v>
      </c>
      <c r="C1558" s="7" t="s">
        <v>76</v>
      </c>
      <c r="D1558" s="8">
        <v>45110</v>
      </c>
      <c r="E1558" s="9" t="s">
        <v>2301</v>
      </c>
      <c r="F1558" s="10">
        <v>3</v>
      </c>
      <c r="G1558" s="10">
        <v>2</v>
      </c>
      <c r="H1558" s="11">
        <v>226121.3</v>
      </c>
      <c r="I1558" s="11">
        <v>11149.82</v>
      </c>
      <c r="J1558" s="11">
        <v>0</v>
      </c>
      <c r="K1558" s="11">
        <v>237271.12</v>
      </c>
      <c r="L1558" s="11">
        <v>5640.5</v>
      </c>
      <c r="M1558" s="11">
        <v>0</v>
      </c>
      <c r="N1558" s="11">
        <v>0</v>
      </c>
      <c r="O1558" s="11">
        <v>0</v>
      </c>
      <c r="P1558" s="11">
        <v>0</v>
      </c>
      <c r="Q1558" s="11">
        <v>0</v>
      </c>
      <c r="R1558" s="11">
        <v>237271.12</v>
      </c>
      <c r="S1558" s="11">
        <v>3673.74</v>
      </c>
      <c r="T1558" s="11">
        <v>1771.28</v>
      </c>
      <c r="U1558" s="11">
        <v>0</v>
      </c>
      <c r="V1558" s="11">
        <v>0</v>
      </c>
      <c r="W1558" s="11">
        <v>0</v>
      </c>
      <c r="X1558" s="11">
        <v>0</v>
      </c>
      <c r="Y1558" s="11">
        <v>0</v>
      </c>
      <c r="Z1558" s="11">
        <v>5445.02</v>
      </c>
      <c r="AA1558" s="11">
        <v>0</v>
      </c>
      <c r="AB1558" s="11">
        <v>0</v>
      </c>
      <c r="AC1558" s="11">
        <v>0</v>
      </c>
      <c r="AD1558" s="11">
        <v>0</v>
      </c>
      <c r="AE1558" s="11">
        <v>0</v>
      </c>
      <c r="AF1558" s="11">
        <v>0</v>
      </c>
      <c r="AG1558" s="11">
        <v>0</v>
      </c>
      <c r="AH1558" s="11">
        <v>0</v>
      </c>
      <c r="AI1558" s="11">
        <v>0</v>
      </c>
      <c r="AJ1558" s="11">
        <v>0</v>
      </c>
      <c r="AK1558" s="11">
        <v>0</v>
      </c>
      <c r="AL1558" s="11">
        <v>0</v>
      </c>
      <c r="AM1558" s="11">
        <v>0</v>
      </c>
      <c r="AN1558" s="11">
        <v>0</v>
      </c>
      <c r="AO1558" s="11">
        <v>0</v>
      </c>
      <c r="AP1558" s="11">
        <v>0</v>
      </c>
      <c r="AQ1558" s="11">
        <v>0</v>
      </c>
      <c r="AR1558" s="11">
        <v>0</v>
      </c>
      <c r="AS1558" s="11">
        <v>0</v>
      </c>
      <c r="AT1558" s="11">
        <f t="shared" si="24"/>
        <v>0</v>
      </c>
      <c r="AU1558" s="11">
        <v>16790.32</v>
      </c>
      <c r="AV1558" s="11">
        <v>5445.02</v>
      </c>
      <c r="AW1558" s="12">
        <v>34</v>
      </c>
      <c r="AX1558" s="12">
        <v>75</v>
      </c>
      <c r="AY1558" s="11">
        <v>740284.98767299997</v>
      </c>
      <c r="AZ1558" s="11">
        <v>419170.88</v>
      </c>
      <c r="BA1558" s="13">
        <v>85.249604000000005</v>
      </c>
      <c r="BB1558" s="13">
        <v>48.255425139829597</v>
      </c>
      <c r="BC1558" s="13">
        <v>9.4</v>
      </c>
      <c r="BD1558" s="13"/>
      <c r="BE1558" s="9" t="s">
        <v>78</v>
      </c>
      <c r="BF1558" s="6"/>
      <c r="BG1558" s="9" t="s">
        <v>191</v>
      </c>
      <c r="BH1558" s="9" t="s">
        <v>554</v>
      </c>
      <c r="BI1558" s="9" t="s">
        <v>2232</v>
      </c>
      <c r="BJ1558" s="9" t="s">
        <v>95</v>
      </c>
      <c r="BK1558" s="7" t="s">
        <v>1859</v>
      </c>
      <c r="BL1558" s="13">
        <v>237271.12</v>
      </c>
      <c r="BM1558" s="7" t="s">
        <v>1861</v>
      </c>
      <c r="BN1558" s="13"/>
      <c r="BO1558" s="14">
        <v>43887</v>
      </c>
      <c r="BP1558" s="14">
        <v>46168</v>
      </c>
      <c r="BQ1558" s="14" t="s">
        <v>1868</v>
      </c>
      <c r="BR1558" s="14" t="s">
        <v>1869</v>
      </c>
      <c r="BS1558" s="14" t="s">
        <v>87</v>
      </c>
      <c r="BT1558" s="14" t="s">
        <v>87</v>
      </c>
      <c r="BU1558" s="13">
        <v>892.5</v>
      </c>
      <c r="BV1558" s="13">
        <v>0</v>
      </c>
      <c r="BW1558" s="13">
        <v>0</v>
      </c>
    </row>
    <row r="1559" spans="1:75" s="1" customFormat="1" ht="18.2" customHeight="1" x14ac:dyDescent="0.15">
      <c r="A1559" s="15">
        <v>1554</v>
      </c>
      <c r="B1559" s="16" t="s">
        <v>75</v>
      </c>
      <c r="C1559" s="16" t="s">
        <v>76</v>
      </c>
      <c r="D1559" s="17">
        <v>45110</v>
      </c>
      <c r="E1559" s="18" t="s">
        <v>2302</v>
      </c>
      <c r="F1559" s="19">
        <v>0</v>
      </c>
      <c r="G1559" s="19">
        <v>0</v>
      </c>
      <c r="H1559" s="20">
        <v>282174.15000000002</v>
      </c>
      <c r="I1559" s="20">
        <v>0</v>
      </c>
      <c r="J1559" s="20">
        <v>0</v>
      </c>
      <c r="K1559" s="20">
        <v>282174.15000000002</v>
      </c>
      <c r="L1559" s="20">
        <v>1181.3399999999999</v>
      </c>
      <c r="M1559" s="20">
        <v>0</v>
      </c>
      <c r="N1559" s="20">
        <v>0</v>
      </c>
      <c r="O1559" s="20">
        <v>1181.3399999999999</v>
      </c>
      <c r="P1559" s="20">
        <v>0</v>
      </c>
      <c r="Q1559" s="20">
        <v>0</v>
      </c>
      <c r="R1559" s="20">
        <v>280992.81</v>
      </c>
      <c r="S1559" s="20">
        <v>0</v>
      </c>
      <c r="T1559" s="20">
        <v>2351.4499999999998</v>
      </c>
      <c r="U1559" s="20">
        <v>0</v>
      </c>
      <c r="V1559" s="20">
        <v>0</v>
      </c>
      <c r="W1559" s="20">
        <v>2351.4499999999998</v>
      </c>
      <c r="X1559" s="20">
        <v>0</v>
      </c>
      <c r="Y1559" s="20">
        <v>0</v>
      </c>
      <c r="Z1559" s="20">
        <v>0</v>
      </c>
      <c r="AA1559" s="20">
        <v>0</v>
      </c>
      <c r="AB1559" s="20">
        <v>0</v>
      </c>
      <c r="AC1559" s="20">
        <v>0</v>
      </c>
      <c r="AD1559" s="20">
        <v>0</v>
      </c>
      <c r="AE1559" s="20">
        <v>0</v>
      </c>
      <c r="AF1559" s="20">
        <v>0</v>
      </c>
      <c r="AG1559" s="20">
        <v>0</v>
      </c>
      <c r="AH1559" s="20">
        <v>162.71</v>
      </c>
      <c r="AI1559" s="20">
        <v>0</v>
      </c>
      <c r="AJ1559" s="20">
        <v>0</v>
      </c>
      <c r="AK1559" s="20">
        <v>0</v>
      </c>
      <c r="AL1559" s="20">
        <v>0</v>
      </c>
      <c r="AM1559" s="20">
        <v>0</v>
      </c>
      <c r="AN1559" s="20">
        <v>0</v>
      </c>
      <c r="AO1559" s="20">
        <v>0</v>
      </c>
      <c r="AP1559" s="20">
        <v>0</v>
      </c>
      <c r="AQ1559" s="20">
        <v>0</v>
      </c>
      <c r="AR1559" s="20">
        <v>0</v>
      </c>
      <c r="AS1559" s="20">
        <v>0</v>
      </c>
      <c r="AT1559" s="11">
        <f t="shared" si="24"/>
        <v>3695.5</v>
      </c>
      <c r="AU1559" s="20">
        <v>0</v>
      </c>
      <c r="AV1559" s="20">
        <v>0</v>
      </c>
      <c r="AW1559" s="21">
        <v>131</v>
      </c>
      <c r="AX1559" s="21">
        <v>166</v>
      </c>
      <c r="AY1559" s="20">
        <v>305830.7</v>
      </c>
      <c r="AZ1559" s="20">
        <v>305830.7</v>
      </c>
      <c r="BA1559" s="22">
        <v>90</v>
      </c>
      <c r="BB1559" s="22">
        <v>82.690694230500696</v>
      </c>
      <c r="BC1559" s="22">
        <v>10</v>
      </c>
      <c r="BD1559" s="22"/>
      <c r="BE1559" s="18" t="s">
        <v>78</v>
      </c>
      <c r="BF1559" s="15"/>
      <c r="BG1559" s="18" t="s">
        <v>199</v>
      </c>
      <c r="BH1559" s="18" t="s">
        <v>340</v>
      </c>
      <c r="BI1559" s="18" t="s">
        <v>341</v>
      </c>
      <c r="BJ1559" s="18" t="s">
        <v>108</v>
      </c>
      <c r="BK1559" s="16" t="s">
        <v>1859</v>
      </c>
      <c r="BL1559" s="22">
        <v>280992.81</v>
      </c>
      <c r="BM1559" s="16" t="s">
        <v>1861</v>
      </c>
      <c r="BN1559" s="22"/>
      <c r="BO1559" s="23">
        <v>44063</v>
      </c>
      <c r="BP1559" s="23">
        <v>49115</v>
      </c>
      <c r="BQ1559" s="14" t="s">
        <v>1868</v>
      </c>
      <c r="BR1559" s="14" t="s">
        <v>1869</v>
      </c>
      <c r="BS1559" s="14" t="s">
        <v>87</v>
      </c>
      <c r="BT1559" s="14" t="s">
        <v>87</v>
      </c>
      <c r="BU1559" s="22">
        <v>0</v>
      </c>
      <c r="BV1559" s="22">
        <v>0</v>
      </c>
      <c r="BW1559" s="22">
        <v>0</v>
      </c>
    </row>
    <row r="1560" spans="1:75" s="1" customFormat="1" ht="18.2" customHeight="1" x14ac:dyDescent="0.15">
      <c r="A1560" s="6">
        <v>1555</v>
      </c>
      <c r="B1560" s="7" t="s">
        <v>75</v>
      </c>
      <c r="C1560" s="7" t="s">
        <v>76</v>
      </c>
      <c r="D1560" s="8">
        <v>45110</v>
      </c>
      <c r="E1560" s="9" t="s">
        <v>2303</v>
      </c>
      <c r="F1560" s="10">
        <v>0</v>
      </c>
      <c r="G1560" s="10">
        <v>1</v>
      </c>
      <c r="H1560" s="11">
        <v>277166.65999999997</v>
      </c>
      <c r="I1560" s="11">
        <v>2349.69</v>
      </c>
      <c r="J1560" s="11">
        <v>0</v>
      </c>
      <c r="K1560" s="11">
        <v>279516.34999999998</v>
      </c>
      <c r="L1560" s="11">
        <v>2369.27</v>
      </c>
      <c r="M1560" s="11">
        <v>0</v>
      </c>
      <c r="N1560" s="11">
        <v>2349.69</v>
      </c>
      <c r="O1560" s="11">
        <v>2369.27</v>
      </c>
      <c r="P1560" s="11">
        <v>0</v>
      </c>
      <c r="Q1560" s="11">
        <v>0</v>
      </c>
      <c r="R1560" s="11">
        <v>274797.39</v>
      </c>
      <c r="S1560" s="11">
        <v>2329.3000000000002</v>
      </c>
      <c r="T1560" s="11">
        <v>2309.7199999999998</v>
      </c>
      <c r="U1560" s="11">
        <v>0</v>
      </c>
      <c r="V1560" s="11">
        <v>2329.3000000000002</v>
      </c>
      <c r="W1560" s="11">
        <v>2309.7199999999998</v>
      </c>
      <c r="X1560" s="11">
        <v>0</v>
      </c>
      <c r="Y1560" s="11">
        <v>0</v>
      </c>
      <c r="Z1560" s="11">
        <v>0</v>
      </c>
      <c r="AA1560" s="11">
        <v>0</v>
      </c>
      <c r="AB1560" s="11">
        <v>0</v>
      </c>
      <c r="AC1560" s="11">
        <v>0</v>
      </c>
      <c r="AD1560" s="11">
        <v>0</v>
      </c>
      <c r="AE1560" s="11">
        <v>0</v>
      </c>
      <c r="AF1560" s="11">
        <v>0</v>
      </c>
      <c r="AG1560" s="11">
        <v>0</v>
      </c>
      <c r="AH1560" s="11">
        <v>221.47</v>
      </c>
      <c r="AI1560" s="11">
        <v>0</v>
      </c>
      <c r="AJ1560" s="11">
        <v>0</v>
      </c>
      <c r="AK1560" s="11">
        <v>0</v>
      </c>
      <c r="AL1560" s="11">
        <v>350</v>
      </c>
      <c r="AM1560" s="11">
        <v>0</v>
      </c>
      <c r="AN1560" s="11">
        <v>0</v>
      </c>
      <c r="AO1560" s="11">
        <v>220.39</v>
      </c>
      <c r="AP1560" s="11">
        <v>0</v>
      </c>
      <c r="AQ1560" s="11">
        <v>0</v>
      </c>
      <c r="AR1560" s="11">
        <v>0</v>
      </c>
      <c r="AS1560" s="11">
        <v>0</v>
      </c>
      <c r="AT1560" s="11">
        <f t="shared" si="24"/>
        <v>10149.84</v>
      </c>
      <c r="AU1560" s="11">
        <v>0</v>
      </c>
      <c r="AV1560" s="11">
        <v>0</v>
      </c>
      <c r="AW1560" s="12">
        <v>81</v>
      </c>
      <c r="AX1560" s="12">
        <v>175</v>
      </c>
      <c r="AY1560" s="11">
        <v>416313.99</v>
      </c>
      <c r="AZ1560" s="11">
        <v>416313.99</v>
      </c>
      <c r="BA1560" s="13">
        <v>86.761439999999993</v>
      </c>
      <c r="BB1560" s="13">
        <v>57.268835151664298</v>
      </c>
      <c r="BC1560" s="13">
        <v>10</v>
      </c>
      <c r="BD1560" s="13"/>
      <c r="BE1560" s="9" t="s">
        <v>78</v>
      </c>
      <c r="BF1560" s="6"/>
      <c r="BG1560" s="9" t="s">
        <v>99</v>
      </c>
      <c r="BH1560" s="9" t="s">
        <v>188</v>
      </c>
      <c r="BI1560" s="9" t="s">
        <v>189</v>
      </c>
      <c r="BJ1560" s="9" t="s">
        <v>108</v>
      </c>
      <c r="BK1560" s="7" t="s">
        <v>1859</v>
      </c>
      <c r="BL1560" s="13">
        <v>274797.39</v>
      </c>
      <c r="BM1560" s="7" t="s">
        <v>1861</v>
      </c>
      <c r="BN1560" s="13"/>
      <c r="BO1560" s="14">
        <v>42261</v>
      </c>
      <c r="BP1560" s="14">
        <v>47587</v>
      </c>
      <c r="BQ1560" s="14" t="s">
        <v>1862</v>
      </c>
      <c r="BR1560" s="14" t="s">
        <v>1863</v>
      </c>
      <c r="BS1560" s="14" t="s">
        <v>87</v>
      </c>
      <c r="BT1560" s="14" t="s">
        <v>87</v>
      </c>
      <c r="BU1560" s="13">
        <v>0</v>
      </c>
      <c r="BV1560" s="13">
        <v>0</v>
      </c>
      <c r="BW1560" s="13">
        <v>0</v>
      </c>
    </row>
    <row r="1561" spans="1:75" s="1" customFormat="1" ht="18.2" customHeight="1" x14ac:dyDescent="0.15">
      <c r="A1561" s="15">
        <v>1556</v>
      </c>
      <c r="B1561" s="16" t="s">
        <v>75</v>
      </c>
      <c r="C1561" s="16" t="s">
        <v>76</v>
      </c>
      <c r="D1561" s="17">
        <v>45110</v>
      </c>
      <c r="E1561" s="18" t="s">
        <v>2304</v>
      </c>
      <c r="F1561" s="19">
        <v>0</v>
      </c>
      <c r="G1561" s="19">
        <v>0</v>
      </c>
      <c r="H1561" s="20">
        <v>206144.68</v>
      </c>
      <c r="I1561" s="20">
        <v>0</v>
      </c>
      <c r="J1561" s="20">
        <v>0</v>
      </c>
      <c r="K1561" s="20">
        <v>206144.68</v>
      </c>
      <c r="L1561" s="20">
        <v>1732.9</v>
      </c>
      <c r="M1561" s="20">
        <v>0</v>
      </c>
      <c r="N1561" s="20">
        <v>0</v>
      </c>
      <c r="O1561" s="20">
        <v>1732.9</v>
      </c>
      <c r="P1561" s="20">
        <v>0</v>
      </c>
      <c r="Q1561" s="20">
        <v>0</v>
      </c>
      <c r="R1561" s="20">
        <v>204411.78</v>
      </c>
      <c r="S1561" s="20">
        <v>0</v>
      </c>
      <c r="T1561" s="20">
        <v>1717.87</v>
      </c>
      <c r="U1561" s="20">
        <v>0</v>
      </c>
      <c r="V1561" s="20">
        <v>0</v>
      </c>
      <c r="W1561" s="20">
        <v>1717.87</v>
      </c>
      <c r="X1561" s="20">
        <v>0</v>
      </c>
      <c r="Y1561" s="20">
        <v>0</v>
      </c>
      <c r="Z1561" s="20">
        <v>0</v>
      </c>
      <c r="AA1561" s="20">
        <v>0</v>
      </c>
      <c r="AB1561" s="20">
        <v>0</v>
      </c>
      <c r="AC1561" s="20">
        <v>0</v>
      </c>
      <c r="AD1561" s="20">
        <v>0</v>
      </c>
      <c r="AE1561" s="20">
        <v>0</v>
      </c>
      <c r="AF1561" s="20">
        <v>0</v>
      </c>
      <c r="AG1561" s="20">
        <v>0</v>
      </c>
      <c r="AH1561" s="20">
        <v>163.81</v>
      </c>
      <c r="AI1561" s="20">
        <v>0</v>
      </c>
      <c r="AJ1561" s="20">
        <v>0</v>
      </c>
      <c r="AK1561" s="20">
        <v>0</v>
      </c>
      <c r="AL1561" s="20">
        <v>0</v>
      </c>
      <c r="AM1561" s="20">
        <v>0</v>
      </c>
      <c r="AN1561" s="20">
        <v>0</v>
      </c>
      <c r="AO1561" s="20">
        <v>0</v>
      </c>
      <c r="AP1561" s="20">
        <v>129.24</v>
      </c>
      <c r="AQ1561" s="20">
        <v>0</v>
      </c>
      <c r="AR1561" s="20">
        <v>243.82</v>
      </c>
      <c r="AS1561" s="20">
        <v>0</v>
      </c>
      <c r="AT1561" s="11">
        <f t="shared" si="24"/>
        <v>3500</v>
      </c>
      <c r="AU1561" s="20">
        <v>0</v>
      </c>
      <c r="AV1561" s="20">
        <v>0</v>
      </c>
      <c r="AW1561" s="21">
        <v>82</v>
      </c>
      <c r="AX1561" s="21">
        <v>176</v>
      </c>
      <c r="AY1561" s="20">
        <v>307917.94</v>
      </c>
      <c r="AZ1561" s="20">
        <v>307917.94</v>
      </c>
      <c r="BA1561" s="22">
        <v>90</v>
      </c>
      <c r="BB1561" s="22">
        <v>59.746633145181498</v>
      </c>
      <c r="BC1561" s="22">
        <v>10</v>
      </c>
      <c r="BD1561" s="22"/>
      <c r="BE1561" s="18" t="s">
        <v>78</v>
      </c>
      <c r="BF1561" s="15"/>
      <c r="BG1561" s="18" t="s">
        <v>199</v>
      </c>
      <c r="BH1561" s="18" t="s">
        <v>340</v>
      </c>
      <c r="BI1561" s="18" t="s">
        <v>341</v>
      </c>
      <c r="BJ1561" s="18" t="s">
        <v>108</v>
      </c>
      <c r="BK1561" s="16" t="s">
        <v>1859</v>
      </c>
      <c r="BL1561" s="22">
        <v>204411.78</v>
      </c>
      <c r="BM1561" s="16" t="s">
        <v>1861</v>
      </c>
      <c r="BN1561" s="22"/>
      <c r="BO1561" s="23">
        <v>42257</v>
      </c>
      <c r="BP1561" s="23">
        <v>47613</v>
      </c>
      <c r="BQ1561" s="14" t="s">
        <v>1868</v>
      </c>
      <c r="BR1561" s="14" t="s">
        <v>1869</v>
      </c>
      <c r="BS1561" s="14" t="s">
        <v>87</v>
      </c>
      <c r="BT1561" s="14" t="s">
        <v>87</v>
      </c>
      <c r="BU1561" s="22">
        <v>0</v>
      </c>
      <c r="BV1561" s="22">
        <v>0</v>
      </c>
      <c r="BW1561" s="22">
        <v>0</v>
      </c>
    </row>
    <row r="1562" spans="1:75" s="1" customFormat="1" ht="18.2" customHeight="1" x14ac:dyDescent="0.15">
      <c r="A1562" s="6">
        <v>1557</v>
      </c>
      <c r="B1562" s="7" t="s">
        <v>75</v>
      </c>
      <c r="C1562" s="7" t="s">
        <v>76</v>
      </c>
      <c r="D1562" s="8">
        <v>45110</v>
      </c>
      <c r="E1562" s="9" t="s">
        <v>2305</v>
      </c>
      <c r="F1562" s="10">
        <v>0</v>
      </c>
      <c r="G1562" s="10">
        <v>0</v>
      </c>
      <c r="H1562" s="11">
        <v>202725.52</v>
      </c>
      <c r="I1562" s="11">
        <v>0</v>
      </c>
      <c r="J1562" s="11">
        <v>0</v>
      </c>
      <c r="K1562" s="11">
        <v>202725.52</v>
      </c>
      <c r="L1562" s="11">
        <v>1704.16</v>
      </c>
      <c r="M1562" s="11">
        <v>0</v>
      </c>
      <c r="N1562" s="11">
        <v>0</v>
      </c>
      <c r="O1562" s="11">
        <v>1704.16</v>
      </c>
      <c r="P1562" s="11">
        <v>0</v>
      </c>
      <c r="Q1562" s="11">
        <v>0</v>
      </c>
      <c r="R1562" s="11">
        <v>201021.36</v>
      </c>
      <c r="S1562" s="11">
        <v>0</v>
      </c>
      <c r="T1562" s="11">
        <v>1689.38</v>
      </c>
      <c r="U1562" s="11">
        <v>0</v>
      </c>
      <c r="V1562" s="11">
        <v>0</v>
      </c>
      <c r="W1562" s="11">
        <v>1689.38</v>
      </c>
      <c r="X1562" s="11">
        <v>0</v>
      </c>
      <c r="Y1562" s="11">
        <v>0</v>
      </c>
      <c r="Z1562" s="11">
        <v>0</v>
      </c>
      <c r="AA1562" s="11">
        <v>0</v>
      </c>
      <c r="AB1562" s="11">
        <v>0</v>
      </c>
      <c r="AC1562" s="11">
        <v>0</v>
      </c>
      <c r="AD1562" s="11">
        <v>0</v>
      </c>
      <c r="AE1562" s="11">
        <v>0</v>
      </c>
      <c r="AF1562" s="11">
        <v>0</v>
      </c>
      <c r="AG1562" s="11">
        <v>0</v>
      </c>
      <c r="AH1562" s="11">
        <v>161.09</v>
      </c>
      <c r="AI1562" s="11">
        <v>0</v>
      </c>
      <c r="AJ1562" s="11">
        <v>0</v>
      </c>
      <c r="AK1562" s="11">
        <v>0</v>
      </c>
      <c r="AL1562" s="11">
        <v>0</v>
      </c>
      <c r="AM1562" s="11">
        <v>0</v>
      </c>
      <c r="AN1562" s="11">
        <v>0</v>
      </c>
      <c r="AO1562" s="11">
        <v>0</v>
      </c>
      <c r="AP1562" s="11">
        <v>146.85</v>
      </c>
      <c r="AQ1562" s="11">
        <v>0</v>
      </c>
      <c r="AR1562" s="11">
        <v>101.48</v>
      </c>
      <c r="AS1562" s="11">
        <v>0</v>
      </c>
      <c r="AT1562" s="11">
        <f t="shared" si="24"/>
        <v>3600</v>
      </c>
      <c r="AU1562" s="11">
        <v>0</v>
      </c>
      <c r="AV1562" s="11">
        <v>0</v>
      </c>
      <c r="AW1562" s="12">
        <v>82</v>
      </c>
      <c r="AX1562" s="12">
        <v>176</v>
      </c>
      <c r="AY1562" s="11">
        <v>302811.06</v>
      </c>
      <c r="AZ1562" s="11">
        <v>302811.06</v>
      </c>
      <c r="BA1562" s="13">
        <v>82.714940999999996</v>
      </c>
      <c r="BB1562" s="13">
        <v>54.910378544759098</v>
      </c>
      <c r="BC1562" s="13">
        <v>10</v>
      </c>
      <c r="BD1562" s="13"/>
      <c r="BE1562" s="9" t="s">
        <v>78</v>
      </c>
      <c r="BF1562" s="6"/>
      <c r="BG1562" s="9" t="s">
        <v>199</v>
      </c>
      <c r="BH1562" s="9" t="s">
        <v>270</v>
      </c>
      <c r="BI1562" s="9" t="s">
        <v>271</v>
      </c>
      <c r="BJ1562" s="9" t="s">
        <v>108</v>
      </c>
      <c r="BK1562" s="7" t="s">
        <v>1859</v>
      </c>
      <c r="BL1562" s="13">
        <v>201021.36</v>
      </c>
      <c r="BM1562" s="7" t="s">
        <v>1861</v>
      </c>
      <c r="BN1562" s="13"/>
      <c r="BO1562" s="14">
        <v>42272</v>
      </c>
      <c r="BP1562" s="14">
        <v>47628</v>
      </c>
      <c r="BQ1562" s="14" t="s">
        <v>1868</v>
      </c>
      <c r="BR1562" s="14" t="s">
        <v>1869</v>
      </c>
      <c r="BS1562" s="14" t="s">
        <v>87</v>
      </c>
      <c r="BT1562" s="14" t="s">
        <v>87</v>
      </c>
      <c r="BU1562" s="13">
        <v>0</v>
      </c>
      <c r="BV1562" s="13">
        <v>0</v>
      </c>
      <c r="BW1562" s="13">
        <v>0</v>
      </c>
    </row>
    <row r="1563" spans="1:75" s="1" customFormat="1" ht="18.2" customHeight="1" x14ac:dyDescent="0.15">
      <c r="A1563" s="15">
        <v>1558</v>
      </c>
      <c r="B1563" s="16" t="s">
        <v>75</v>
      </c>
      <c r="C1563" s="16" t="s">
        <v>76</v>
      </c>
      <c r="D1563" s="17">
        <v>45110</v>
      </c>
      <c r="E1563" s="18" t="s">
        <v>2306</v>
      </c>
      <c r="F1563" s="19">
        <v>0</v>
      </c>
      <c r="G1563" s="19">
        <v>0</v>
      </c>
      <c r="H1563" s="20">
        <v>690046.79</v>
      </c>
      <c r="I1563" s="20">
        <v>0</v>
      </c>
      <c r="J1563" s="20">
        <v>0</v>
      </c>
      <c r="K1563" s="20">
        <v>690046.79</v>
      </c>
      <c r="L1563" s="20">
        <v>5705.21</v>
      </c>
      <c r="M1563" s="20">
        <v>0</v>
      </c>
      <c r="N1563" s="20">
        <v>0</v>
      </c>
      <c r="O1563" s="20">
        <v>5705.21</v>
      </c>
      <c r="P1563" s="20">
        <v>0</v>
      </c>
      <c r="Q1563" s="20">
        <v>0</v>
      </c>
      <c r="R1563" s="20">
        <v>684341.58</v>
      </c>
      <c r="S1563" s="20">
        <v>0</v>
      </c>
      <c r="T1563" s="20">
        <v>5750.39</v>
      </c>
      <c r="U1563" s="20">
        <v>0</v>
      </c>
      <c r="V1563" s="20">
        <v>0</v>
      </c>
      <c r="W1563" s="20">
        <v>5750.39</v>
      </c>
      <c r="X1563" s="20">
        <v>0</v>
      </c>
      <c r="Y1563" s="20">
        <v>0</v>
      </c>
      <c r="Z1563" s="20">
        <v>0</v>
      </c>
      <c r="AA1563" s="20">
        <v>0</v>
      </c>
      <c r="AB1563" s="20">
        <v>0</v>
      </c>
      <c r="AC1563" s="20">
        <v>0</v>
      </c>
      <c r="AD1563" s="20">
        <v>0</v>
      </c>
      <c r="AE1563" s="20">
        <v>0</v>
      </c>
      <c r="AF1563" s="20">
        <v>0</v>
      </c>
      <c r="AG1563" s="20">
        <v>0</v>
      </c>
      <c r="AH1563" s="20">
        <v>442.62</v>
      </c>
      <c r="AI1563" s="20">
        <v>0</v>
      </c>
      <c r="AJ1563" s="20">
        <v>0</v>
      </c>
      <c r="AK1563" s="20">
        <v>0</v>
      </c>
      <c r="AL1563" s="20">
        <v>0</v>
      </c>
      <c r="AM1563" s="20">
        <v>0</v>
      </c>
      <c r="AN1563" s="20">
        <v>0</v>
      </c>
      <c r="AO1563" s="20">
        <v>0</v>
      </c>
      <c r="AP1563" s="20">
        <v>0.78</v>
      </c>
      <c r="AQ1563" s="20">
        <v>0</v>
      </c>
      <c r="AR1563" s="20">
        <v>0.78</v>
      </c>
      <c r="AS1563" s="20">
        <v>0</v>
      </c>
      <c r="AT1563" s="11">
        <f t="shared" si="24"/>
        <v>11898.220000000001</v>
      </c>
      <c r="AU1563" s="20">
        <v>0</v>
      </c>
      <c r="AV1563" s="20">
        <v>0</v>
      </c>
      <c r="AW1563" s="21">
        <v>83</v>
      </c>
      <c r="AX1563" s="21">
        <v>124</v>
      </c>
      <c r="AY1563" s="20">
        <v>832000</v>
      </c>
      <c r="AZ1563" s="20">
        <v>832000</v>
      </c>
      <c r="BA1563" s="22">
        <v>88.114301999999995</v>
      </c>
      <c r="BB1563" s="22">
        <v>72.476298859708095</v>
      </c>
      <c r="BC1563" s="22">
        <v>10</v>
      </c>
      <c r="BD1563" s="22"/>
      <c r="BE1563" s="18" t="s">
        <v>78</v>
      </c>
      <c r="BF1563" s="15"/>
      <c r="BG1563" s="18" t="s">
        <v>280</v>
      </c>
      <c r="BH1563" s="18" t="s">
        <v>321</v>
      </c>
      <c r="BI1563" s="18" t="s">
        <v>731</v>
      </c>
      <c r="BJ1563" s="18" t="s">
        <v>108</v>
      </c>
      <c r="BK1563" s="16" t="s">
        <v>1859</v>
      </c>
      <c r="BL1563" s="22">
        <v>684341.58</v>
      </c>
      <c r="BM1563" s="16" t="s">
        <v>1861</v>
      </c>
      <c r="BN1563" s="22"/>
      <c r="BO1563" s="23">
        <v>43888</v>
      </c>
      <c r="BP1563" s="23">
        <v>47661</v>
      </c>
      <c r="BQ1563" s="14" t="s">
        <v>1868</v>
      </c>
      <c r="BR1563" s="14" t="s">
        <v>1869</v>
      </c>
      <c r="BS1563" s="14" t="s">
        <v>87</v>
      </c>
      <c r="BT1563" s="14" t="s">
        <v>87</v>
      </c>
      <c r="BU1563" s="22">
        <v>0</v>
      </c>
      <c r="BV1563" s="22">
        <v>0</v>
      </c>
      <c r="BW1563" s="22">
        <v>0</v>
      </c>
    </row>
    <row r="1564" spans="1:75" s="1" customFormat="1" ht="18.2" customHeight="1" x14ac:dyDescent="0.15">
      <c r="A1564" s="6">
        <v>1559</v>
      </c>
      <c r="B1564" s="7" t="s">
        <v>75</v>
      </c>
      <c r="C1564" s="7" t="s">
        <v>76</v>
      </c>
      <c r="D1564" s="8">
        <v>45110</v>
      </c>
      <c r="E1564" s="9" t="s">
        <v>2307</v>
      </c>
      <c r="F1564" s="10">
        <v>0</v>
      </c>
      <c r="G1564" s="10">
        <v>0</v>
      </c>
      <c r="H1564" s="11">
        <v>108860.88</v>
      </c>
      <c r="I1564" s="11">
        <v>0</v>
      </c>
      <c r="J1564" s="11">
        <v>0</v>
      </c>
      <c r="K1564" s="11">
        <v>108860.88</v>
      </c>
      <c r="L1564" s="11">
        <v>4313.62</v>
      </c>
      <c r="M1564" s="11">
        <v>0</v>
      </c>
      <c r="N1564" s="11">
        <v>0</v>
      </c>
      <c r="O1564" s="11">
        <v>4313.62</v>
      </c>
      <c r="P1564" s="11">
        <v>0</v>
      </c>
      <c r="Q1564" s="11">
        <v>0</v>
      </c>
      <c r="R1564" s="11">
        <v>104547.26</v>
      </c>
      <c r="S1564" s="11">
        <v>0</v>
      </c>
      <c r="T1564" s="11">
        <v>907.17</v>
      </c>
      <c r="U1564" s="11">
        <v>0</v>
      </c>
      <c r="V1564" s="11">
        <v>0</v>
      </c>
      <c r="W1564" s="11">
        <v>907.17</v>
      </c>
      <c r="X1564" s="11">
        <v>0</v>
      </c>
      <c r="Y1564" s="11">
        <v>0</v>
      </c>
      <c r="Z1564" s="11">
        <v>0</v>
      </c>
      <c r="AA1564" s="11">
        <v>0</v>
      </c>
      <c r="AB1564" s="11">
        <v>0</v>
      </c>
      <c r="AC1564" s="11">
        <v>0</v>
      </c>
      <c r="AD1564" s="11">
        <v>0</v>
      </c>
      <c r="AE1564" s="11">
        <v>0</v>
      </c>
      <c r="AF1564" s="11">
        <v>0</v>
      </c>
      <c r="AG1564" s="11">
        <v>0</v>
      </c>
      <c r="AH1564" s="11">
        <v>192.69</v>
      </c>
      <c r="AI1564" s="11">
        <v>0</v>
      </c>
      <c r="AJ1564" s="11">
        <v>0</v>
      </c>
      <c r="AK1564" s="11">
        <v>0</v>
      </c>
      <c r="AL1564" s="11">
        <v>0</v>
      </c>
      <c r="AM1564" s="11">
        <v>0</v>
      </c>
      <c r="AN1564" s="11">
        <v>0</v>
      </c>
      <c r="AO1564" s="11">
        <v>0</v>
      </c>
      <c r="AP1564" s="11">
        <v>435.97</v>
      </c>
      <c r="AQ1564" s="11">
        <v>0</v>
      </c>
      <c r="AR1564" s="11">
        <v>849.45</v>
      </c>
      <c r="AS1564" s="11">
        <v>0</v>
      </c>
      <c r="AT1564" s="11">
        <f t="shared" si="24"/>
        <v>5000</v>
      </c>
      <c r="AU1564" s="11">
        <v>0</v>
      </c>
      <c r="AV1564" s="11">
        <v>0</v>
      </c>
      <c r="AW1564" s="12">
        <v>22</v>
      </c>
      <c r="AX1564" s="12">
        <v>116</v>
      </c>
      <c r="AY1564" s="11">
        <v>362199.97</v>
      </c>
      <c r="AZ1564" s="11">
        <v>362199.97</v>
      </c>
      <c r="BA1564" s="13">
        <v>89.999999000000003</v>
      </c>
      <c r="BB1564" s="13">
        <v>25.978062050785802</v>
      </c>
      <c r="BC1564" s="13">
        <v>10</v>
      </c>
      <c r="BD1564" s="13"/>
      <c r="BE1564" s="9" t="s">
        <v>78</v>
      </c>
      <c r="BF1564" s="6"/>
      <c r="BG1564" s="9" t="s">
        <v>146</v>
      </c>
      <c r="BH1564" s="9" t="s">
        <v>1508</v>
      </c>
      <c r="BI1564" s="9" t="s">
        <v>2183</v>
      </c>
      <c r="BJ1564" s="9" t="s">
        <v>108</v>
      </c>
      <c r="BK1564" s="7" t="s">
        <v>1859</v>
      </c>
      <c r="BL1564" s="13">
        <v>104547.26</v>
      </c>
      <c r="BM1564" s="7" t="s">
        <v>1861</v>
      </c>
      <c r="BN1564" s="13"/>
      <c r="BO1564" s="14">
        <v>42254</v>
      </c>
      <c r="BP1564" s="14">
        <v>45784</v>
      </c>
      <c r="BQ1564" s="14" t="s">
        <v>1868</v>
      </c>
      <c r="BR1564" s="14" t="s">
        <v>1869</v>
      </c>
      <c r="BS1564" s="14" t="s">
        <v>87</v>
      </c>
      <c r="BT1564" s="14" t="s">
        <v>87</v>
      </c>
      <c r="BU1564" s="13">
        <v>0</v>
      </c>
      <c r="BV1564" s="13">
        <v>0</v>
      </c>
      <c r="BW1564" s="13">
        <v>0</v>
      </c>
    </row>
    <row r="1565" spans="1:75" s="1" customFormat="1" ht="18.2" customHeight="1" x14ac:dyDescent="0.15">
      <c r="A1565" s="15">
        <v>1560</v>
      </c>
      <c r="B1565" s="16" t="s">
        <v>75</v>
      </c>
      <c r="C1565" s="16" t="s">
        <v>76</v>
      </c>
      <c r="D1565" s="17">
        <v>45110</v>
      </c>
      <c r="E1565" s="18" t="s">
        <v>2308</v>
      </c>
      <c r="F1565" s="19">
        <v>10</v>
      </c>
      <c r="G1565" s="19">
        <v>10</v>
      </c>
      <c r="H1565" s="20">
        <v>243130.21</v>
      </c>
      <c r="I1565" s="20">
        <v>8469.7999999999993</v>
      </c>
      <c r="J1565" s="20">
        <v>0</v>
      </c>
      <c r="K1565" s="20">
        <v>251600.01</v>
      </c>
      <c r="L1565" s="20">
        <v>980.73</v>
      </c>
      <c r="M1565" s="20">
        <v>0</v>
      </c>
      <c r="N1565" s="20">
        <v>210.29</v>
      </c>
      <c r="O1565" s="20">
        <v>0</v>
      </c>
      <c r="P1565" s="20">
        <v>0</v>
      </c>
      <c r="Q1565" s="20">
        <v>0</v>
      </c>
      <c r="R1565" s="20">
        <v>251389.72</v>
      </c>
      <c r="S1565" s="20">
        <v>18941.580000000002</v>
      </c>
      <c r="T1565" s="20">
        <v>2026.09</v>
      </c>
      <c r="U1565" s="20">
        <v>0</v>
      </c>
      <c r="V1565" s="20">
        <v>2446.67</v>
      </c>
      <c r="W1565" s="20">
        <v>0</v>
      </c>
      <c r="X1565" s="20">
        <v>0</v>
      </c>
      <c r="Y1565" s="20">
        <v>0</v>
      </c>
      <c r="Z1565" s="20">
        <v>18521</v>
      </c>
      <c r="AA1565" s="20">
        <v>0</v>
      </c>
      <c r="AB1565" s="20">
        <v>0</v>
      </c>
      <c r="AC1565" s="20">
        <v>0</v>
      </c>
      <c r="AD1565" s="20">
        <v>0</v>
      </c>
      <c r="AE1565" s="20">
        <v>0</v>
      </c>
      <c r="AF1565" s="20">
        <v>0</v>
      </c>
      <c r="AG1565" s="20">
        <v>0</v>
      </c>
      <c r="AH1565" s="20">
        <v>0</v>
      </c>
      <c r="AI1565" s="20">
        <v>0</v>
      </c>
      <c r="AJ1565" s="20">
        <v>0</v>
      </c>
      <c r="AK1565" s="20">
        <v>0</v>
      </c>
      <c r="AL1565" s="20">
        <v>350</v>
      </c>
      <c r="AM1565" s="20">
        <v>0</v>
      </c>
      <c r="AN1565" s="20">
        <v>0</v>
      </c>
      <c r="AO1565" s="20">
        <v>133.85</v>
      </c>
      <c r="AP1565" s="20">
        <v>0</v>
      </c>
      <c r="AQ1565" s="20">
        <v>0</v>
      </c>
      <c r="AR1565" s="20">
        <v>0</v>
      </c>
      <c r="AS1565" s="20">
        <v>0</v>
      </c>
      <c r="AT1565" s="11">
        <f t="shared" si="24"/>
        <v>3140.81</v>
      </c>
      <c r="AU1565" s="20">
        <v>9240.24</v>
      </c>
      <c r="AV1565" s="20">
        <v>18521</v>
      </c>
      <c r="AW1565" s="21">
        <v>134</v>
      </c>
      <c r="AX1565" s="21">
        <v>156</v>
      </c>
      <c r="AY1565" s="20">
        <v>251600.01</v>
      </c>
      <c r="AZ1565" s="20">
        <v>251600.01</v>
      </c>
      <c r="BA1565" s="22">
        <v>89.069942999999995</v>
      </c>
      <c r="BB1565" s="22">
        <v>88.995497381681204</v>
      </c>
      <c r="BC1565" s="22">
        <v>10</v>
      </c>
      <c r="BD1565" s="22"/>
      <c r="BE1565" s="18" t="s">
        <v>78</v>
      </c>
      <c r="BF1565" s="15"/>
      <c r="BG1565" s="18" t="s">
        <v>199</v>
      </c>
      <c r="BH1565" s="18" t="s">
        <v>340</v>
      </c>
      <c r="BI1565" s="18" t="s">
        <v>341</v>
      </c>
      <c r="BJ1565" s="18" t="s">
        <v>82</v>
      </c>
      <c r="BK1565" s="16" t="s">
        <v>1859</v>
      </c>
      <c r="BL1565" s="22">
        <v>251389.72</v>
      </c>
      <c r="BM1565" s="16" t="s">
        <v>1861</v>
      </c>
      <c r="BN1565" s="22"/>
      <c r="BO1565" s="23">
        <v>44459</v>
      </c>
      <c r="BP1565" s="23">
        <v>49207</v>
      </c>
      <c r="BQ1565" s="14" t="s">
        <v>2284</v>
      </c>
      <c r="BR1565" s="14" t="s">
        <v>2285</v>
      </c>
      <c r="BS1565" s="14" t="s">
        <v>87</v>
      </c>
      <c r="BT1565" s="14" t="s">
        <v>87</v>
      </c>
      <c r="BU1565" s="22">
        <v>1204.6500000000001</v>
      </c>
      <c r="BV1565" s="22">
        <v>0</v>
      </c>
      <c r="BW1565" s="22">
        <v>0</v>
      </c>
    </row>
    <row r="1566" spans="1:75" s="1" customFormat="1" ht="18.2" customHeight="1" x14ac:dyDescent="0.15">
      <c r="A1566" s="6">
        <v>1561</v>
      </c>
      <c r="B1566" s="7" t="s">
        <v>75</v>
      </c>
      <c r="C1566" s="7" t="s">
        <v>76</v>
      </c>
      <c r="D1566" s="8">
        <v>45110</v>
      </c>
      <c r="E1566" s="9" t="s">
        <v>2309</v>
      </c>
      <c r="F1566" s="10">
        <v>0</v>
      </c>
      <c r="G1566" s="10">
        <v>0</v>
      </c>
      <c r="H1566" s="11">
        <v>185347.44</v>
      </c>
      <c r="I1566" s="11">
        <v>0</v>
      </c>
      <c r="J1566" s="11">
        <v>0</v>
      </c>
      <c r="K1566" s="11">
        <v>185347.44</v>
      </c>
      <c r="L1566" s="11">
        <v>1689.47</v>
      </c>
      <c r="M1566" s="11">
        <v>0</v>
      </c>
      <c r="N1566" s="11">
        <v>0</v>
      </c>
      <c r="O1566" s="11">
        <v>1689.47</v>
      </c>
      <c r="P1566" s="11">
        <v>0</v>
      </c>
      <c r="Q1566" s="11">
        <v>0</v>
      </c>
      <c r="R1566" s="11">
        <v>183657.97</v>
      </c>
      <c r="S1566" s="11">
        <v>0</v>
      </c>
      <c r="T1566" s="11">
        <v>1544.56</v>
      </c>
      <c r="U1566" s="11">
        <v>0</v>
      </c>
      <c r="V1566" s="11">
        <v>0</v>
      </c>
      <c r="W1566" s="11">
        <v>1544.56</v>
      </c>
      <c r="X1566" s="11">
        <v>0</v>
      </c>
      <c r="Y1566" s="11">
        <v>0</v>
      </c>
      <c r="Z1566" s="11">
        <v>0</v>
      </c>
      <c r="AA1566" s="11">
        <v>0</v>
      </c>
      <c r="AB1566" s="11">
        <v>0</v>
      </c>
      <c r="AC1566" s="11">
        <v>0</v>
      </c>
      <c r="AD1566" s="11">
        <v>0</v>
      </c>
      <c r="AE1566" s="11">
        <v>0</v>
      </c>
      <c r="AF1566" s="11">
        <v>0</v>
      </c>
      <c r="AG1566" s="11">
        <v>0</v>
      </c>
      <c r="AH1566" s="11">
        <v>153.96</v>
      </c>
      <c r="AI1566" s="11">
        <v>0</v>
      </c>
      <c r="AJ1566" s="11">
        <v>0</v>
      </c>
      <c r="AK1566" s="11">
        <v>0</v>
      </c>
      <c r="AL1566" s="11">
        <v>0</v>
      </c>
      <c r="AM1566" s="11">
        <v>0</v>
      </c>
      <c r="AN1566" s="11">
        <v>0</v>
      </c>
      <c r="AO1566" s="11">
        <v>0</v>
      </c>
      <c r="AP1566" s="11">
        <v>12.01</v>
      </c>
      <c r="AQ1566" s="11">
        <v>0</v>
      </c>
      <c r="AR1566" s="11">
        <v>0</v>
      </c>
      <c r="AS1566" s="11">
        <v>0</v>
      </c>
      <c r="AT1566" s="11">
        <f t="shared" si="24"/>
        <v>3400</v>
      </c>
      <c r="AU1566" s="11">
        <v>0</v>
      </c>
      <c r="AV1566" s="11">
        <v>0</v>
      </c>
      <c r="AW1566" s="12">
        <v>83</v>
      </c>
      <c r="AX1566" s="12">
        <v>177</v>
      </c>
      <c r="AY1566" s="11">
        <v>289400.01</v>
      </c>
      <c r="AZ1566" s="11">
        <v>289400.01</v>
      </c>
      <c r="BA1566" s="13">
        <v>90.000004000000004</v>
      </c>
      <c r="BB1566" s="13">
        <v>57.1154715393129</v>
      </c>
      <c r="BC1566" s="13">
        <v>10</v>
      </c>
      <c r="BD1566" s="13"/>
      <c r="BE1566" s="9" t="s">
        <v>78</v>
      </c>
      <c r="BF1566" s="6"/>
      <c r="BG1566" s="9" t="s">
        <v>199</v>
      </c>
      <c r="BH1566" s="9" t="s">
        <v>353</v>
      </c>
      <c r="BI1566" s="9" t="s">
        <v>547</v>
      </c>
      <c r="BJ1566" s="9" t="s">
        <v>108</v>
      </c>
      <c r="BK1566" s="7" t="s">
        <v>1859</v>
      </c>
      <c r="BL1566" s="13">
        <v>183657.97</v>
      </c>
      <c r="BM1566" s="7" t="s">
        <v>1861</v>
      </c>
      <c r="BN1566" s="13"/>
      <c r="BO1566" s="14">
        <v>42254</v>
      </c>
      <c r="BP1566" s="14">
        <v>47641</v>
      </c>
      <c r="BQ1566" s="14" t="s">
        <v>1868</v>
      </c>
      <c r="BR1566" s="14" t="s">
        <v>1869</v>
      </c>
      <c r="BS1566" s="14" t="s">
        <v>87</v>
      </c>
      <c r="BT1566" s="14" t="s">
        <v>87</v>
      </c>
      <c r="BU1566" s="13">
        <v>0</v>
      </c>
      <c r="BV1566" s="13">
        <v>0</v>
      </c>
      <c r="BW1566" s="13">
        <v>0</v>
      </c>
    </row>
    <row r="1567" spans="1:75" s="1" customFormat="1" ht="18.2" customHeight="1" x14ac:dyDescent="0.15">
      <c r="A1567" s="15">
        <v>1562</v>
      </c>
      <c r="B1567" s="16" t="s">
        <v>75</v>
      </c>
      <c r="C1567" s="16" t="s">
        <v>76</v>
      </c>
      <c r="D1567" s="17">
        <v>45110</v>
      </c>
      <c r="E1567" s="18" t="s">
        <v>2310</v>
      </c>
      <c r="F1567" s="19">
        <v>5</v>
      </c>
      <c r="G1567" s="19">
        <v>4</v>
      </c>
      <c r="H1567" s="20">
        <v>497633.51</v>
      </c>
      <c r="I1567" s="20">
        <v>14598.86</v>
      </c>
      <c r="J1567" s="20">
        <v>0</v>
      </c>
      <c r="K1567" s="20">
        <v>512232.37</v>
      </c>
      <c r="L1567" s="20">
        <v>4889.66</v>
      </c>
      <c r="M1567" s="20">
        <v>0</v>
      </c>
      <c r="N1567" s="20">
        <v>0</v>
      </c>
      <c r="O1567" s="20">
        <v>0</v>
      </c>
      <c r="P1567" s="20">
        <v>0</v>
      </c>
      <c r="Q1567" s="20">
        <v>0</v>
      </c>
      <c r="R1567" s="20">
        <v>512232.37</v>
      </c>
      <c r="S1567" s="20">
        <v>12681.97</v>
      </c>
      <c r="T1567" s="20">
        <v>4146.95</v>
      </c>
      <c r="U1567" s="20">
        <v>0</v>
      </c>
      <c r="V1567" s="20">
        <v>0</v>
      </c>
      <c r="W1567" s="20">
        <v>0</v>
      </c>
      <c r="X1567" s="20">
        <v>0</v>
      </c>
      <c r="Y1567" s="20">
        <v>0</v>
      </c>
      <c r="Z1567" s="20">
        <v>16828.919999999998</v>
      </c>
      <c r="AA1567" s="20">
        <v>0</v>
      </c>
      <c r="AB1567" s="20">
        <v>0</v>
      </c>
      <c r="AC1567" s="20">
        <v>0</v>
      </c>
      <c r="AD1567" s="20">
        <v>0</v>
      </c>
      <c r="AE1567" s="20">
        <v>0</v>
      </c>
      <c r="AF1567" s="20">
        <v>0</v>
      </c>
      <c r="AG1567" s="20">
        <v>0</v>
      </c>
      <c r="AH1567" s="20">
        <v>0</v>
      </c>
      <c r="AI1567" s="20">
        <v>0</v>
      </c>
      <c r="AJ1567" s="20">
        <v>0</v>
      </c>
      <c r="AK1567" s="20">
        <v>0</v>
      </c>
      <c r="AL1567" s="20">
        <v>0</v>
      </c>
      <c r="AM1567" s="20">
        <v>0</v>
      </c>
      <c r="AN1567" s="20">
        <v>0</v>
      </c>
      <c r="AO1567" s="20">
        <v>0</v>
      </c>
      <c r="AP1567" s="20">
        <v>0</v>
      </c>
      <c r="AQ1567" s="20">
        <v>0</v>
      </c>
      <c r="AR1567" s="20">
        <v>0</v>
      </c>
      <c r="AS1567" s="20">
        <v>0</v>
      </c>
      <c r="AT1567" s="11">
        <f t="shared" si="24"/>
        <v>0</v>
      </c>
      <c r="AU1567" s="20">
        <v>19488.52</v>
      </c>
      <c r="AV1567" s="20">
        <v>16828.919999999998</v>
      </c>
      <c r="AW1567" s="21">
        <v>83</v>
      </c>
      <c r="AX1567" s="21">
        <v>177</v>
      </c>
      <c r="AY1567" s="20">
        <v>830000</v>
      </c>
      <c r="AZ1567" s="20">
        <v>808649.49</v>
      </c>
      <c r="BA1567" s="22">
        <v>75.879517000000007</v>
      </c>
      <c r="BB1567" s="22">
        <v>48.065256094287903</v>
      </c>
      <c r="BC1567" s="22">
        <v>10</v>
      </c>
      <c r="BD1567" s="22"/>
      <c r="BE1567" s="18" t="s">
        <v>78</v>
      </c>
      <c r="BF1567" s="15"/>
      <c r="BG1567" s="18" t="s">
        <v>280</v>
      </c>
      <c r="BH1567" s="18" t="s">
        <v>321</v>
      </c>
      <c r="BI1567" s="18" t="s">
        <v>731</v>
      </c>
      <c r="BJ1567" s="18" t="s">
        <v>95</v>
      </c>
      <c r="BK1567" s="16" t="s">
        <v>1859</v>
      </c>
      <c r="BL1567" s="22">
        <v>512232.37</v>
      </c>
      <c r="BM1567" s="16" t="s">
        <v>1861</v>
      </c>
      <c r="BN1567" s="22"/>
      <c r="BO1567" s="23">
        <v>42261</v>
      </c>
      <c r="BP1567" s="23">
        <v>47648</v>
      </c>
      <c r="BQ1567" s="14" t="s">
        <v>1865</v>
      </c>
      <c r="BR1567" s="14" t="s">
        <v>1866</v>
      </c>
      <c r="BS1567" s="14" t="s">
        <v>87</v>
      </c>
      <c r="BT1567" s="14" t="s">
        <v>87</v>
      </c>
      <c r="BU1567" s="22">
        <v>1740.6</v>
      </c>
      <c r="BV1567" s="22">
        <v>0</v>
      </c>
      <c r="BW1567" s="22">
        <v>0</v>
      </c>
    </row>
    <row r="1568" spans="1:75" s="1" customFormat="1" ht="18.2" customHeight="1" x14ac:dyDescent="0.15">
      <c r="A1568" s="6">
        <v>1563</v>
      </c>
      <c r="B1568" s="7" t="s">
        <v>75</v>
      </c>
      <c r="C1568" s="7" t="s">
        <v>76</v>
      </c>
      <c r="D1568" s="8">
        <v>45110</v>
      </c>
      <c r="E1568" s="9" t="s">
        <v>2311</v>
      </c>
      <c r="F1568" s="10">
        <v>0</v>
      </c>
      <c r="G1568" s="10">
        <v>0</v>
      </c>
      <c r="H1568" s="11">
        <v>203604.25</v>
      </c>
      <c r="I1568" s="11">
        <v>0</v>
      </c>
      <c r="J1568" s="11">
        <v>0</v>
      </c>
      <c r="K1568" s="11">
        <v>203604.25</v>
      </c>
      <c r="L1568" s="11">
        <v>852.4</v>
      </c>
      <c r="M1568" s="11">
        <v>0</v>
      </c>
      <c r="N1568" s="11">
        <v>0</v>
      </c>
      <c r="O1568" s="11">
        <v>852.4</v>
      </c>
      <c r="P1568" s="11">
        <v>0</v>
      </c>
      <c r="Q1568" s="11">
        <v>0</v>
      </c>
      <c r="R1568" s="11">
        <v>202751.85</v>
      </c>
      <c r="S1568" s="11">
        <v>0</v>
      </c>
      <c r="T1568" s="11">
        <v>1696.7</v>
      </c>
      <c r="U1568" s="11">
        <v>0</v>
      </c>
      <c r="V1568" s="11">
        <v>0</v>
      </c>
      <c r="W1568" s="11">
        <v>1696.7</v>
      </c>
      <c r="X1568" s="11">
        <v>0</v>
      </c>
      <c r="Y1568" s="11">
        <v>0</v>
      </c>
      <c r="Z1568" s="11">
        <v>0</v>
      </c>
      <c r="AA1568" s="11">
        <v>0</v>
      </c>
      <c r="AB1568" s="11">
        <v>0</v>
      </c>
      <c r="AC1568" s="11">
        <v>0</v>
      </c>
      <c r="AD1568" s="11">
        <v>0</v>
      </c>
      <c r="AE1568" s="11">
        <v>0</v>
      </c>
      <c r="AF1568" s="11">
        <v>0</v>
      </c>
      <c r="AG1568" s="11">
        <v>0</v>
      </c>
      <c r="AH1568" s="11">
        <v>146.81</v>
      </c>
      <c r="AI1568" s="11">
        <v>0</v>
      </c>
      <c r="AJ1568" s="11">
        <v>0</v>
      </c>
      <c r="AK1568" s="11">
        <v>0</v>
      </c>
      <c r="AL1568" s="11">
        <v>0</v>
      </c>
      <c r="AM1568" s="11">
        <v>0</v>
      </c>
      <c r="AN1568" s="11">
        <v>0</v>
      </c>
      <c r="AO1568" s="11">
        <v>0</v>
      </c>
      <c r="AP1568" s="11">
        <v>1.34</v>
      </c>
      <c r="AQ1568" s="11">
        <v>0</v>
      </c>
      <c r="AR1568" s="11">
        <v>1.25</v>
      </c>
      <c r="AS1568" s="11">
        <v>0</v>
      </c>
      <c r="AT1568" s="11">
        <f t="shared" si="24"/>
        <v>2696</v>
      </c>
      <c r="AU1568" s="11">
        <v>0</v>
      </c>
      <c r="AV1568" s="11">
        <v>0</v>
      </c>
      <c r="AW1568" s="12">
        <v>131</v>
      </c>
      <c r="AX1568" s="12">
        <v>172</v>
      </c>
      <c r="AY1568" s="11">
        <v>332140.42499999999</v>
      </c>
      <c r="AZ1568" s="11">
        <v>232498.3</v>
      </c>
      <c r="BA1568" s="13">
        <v>90</v>
      </c>
      <c r="BB1568" s="13">
        <v>78.485160966768404</v>
      </c>
      <c r="BC1568" s="13">
        <v>10</v>
      </c>
      <c r="BD1568" s="13"/>
      <c r="BE1568" s="9" t="s">
        <v>78</v>
      </c>
      <c r="BF1568" s="6"/>
      <c r="BG1568" s="9" t="s">
        <v>199</v>
      </c>
      <c r="BH1568" s="9" t="s">
        <v>200</v>
      </c>
      <c r="BI1568" s="9" t="s">
        <v>245</v>
      </c>
      <c r="BJ1568" s="9" t="s">
        <v>108</v>
      </c>
      <c r="BK1568" s="7" t="s">
        <v>1859</v>
      </c>
      <c r="BL1568" s="13">
        <v>202751.85</v>
      </c>
      <c r="BM1568" s="7" t="s">
        <v>1861</v>
      </c>
      <c r="BN1568" s="13"/>
      <c r="BO1568" s="14">
        <v>43889</v>
      </c>
      <c r="BP1568" s="14">
        <v>49123</v>
      </c>
      <c r="BQ1568" s="14" t="s">
        <v>1868</v>
      </c>
      <c r="BR1568" s="14" t="s">
        <v>1869</v>
      </c>
      <c r="BS1568" s="14" t="s">
        <v>87</v>
      </c>
      <c r="BT1568" s="14" t="s">
        <v>87</v>
      </c>
      <c r="BU1568" s="13">
        <v>0</v>
      </c>
      <c r="BV1568" s="13">
        <v>0</v>
      </c>
      <c r="BW1568" s="13">
        <v>0</v>
      </c>
    </row>
    <row r="1569" spans="1:75" s="1" customFormat="1" ht="18.2" customHeight="1" x14ac:dyDescent="0.15">
      <c r="A1569" s="15">
        <v>1564</v>
      </c>
      <c r="B1569" s="16" t="s">
        <v>75</v>
      </c>
      <c r="C1569" s="16" t="s">
        <v>76</v>
      </c>
      <c r="D1569" s="17">
        <v>45110</v>
      </c>
      <c r="E1569" s="18" t="s">
        <v>2312</v>
      </c>
      <c r="F1569" s="19">
        <v>0</v>
      </c>
      <c r="G1569" s="19">
        <v>0</v>
      </c>
      <c r="H1569" s="20">
        <v>481171.83</v>
      </c>
      <c r="I1569" s="20">
        <v>0</v>
      </c>
      <c r="J1569" s="20">
        <v>0</v>
      </c>
      <c r="K1569" s="20">
        <v>481171.83</v>
      </c>
      <c r="L1569" s="20">
        <v>3913.29</v>
      </c>
      <c r="M1569" s="20">
        <v>0</v>
      </c>
      <c r="N1569" s="20">
        <v>0</v>
      </c>
      <c r="O1569" s="20">
        <v>3913.29</v>
      </c>
      <c r="P1569" s="20">
        <v>0</v>
      </c>
      <c r="Q1569" s="20">
        <v>0</v>
      </c>
      <c r="R1569" s="20">
        <v>477258.54</v>
      </c>
      <c r="S1569" s="20">
        <v>0</v>
      </c>
      <c r="T1569" s="20">
        <v>4009.77</v>
      </c>
      <c r="U1569" s="20">
        <v>0</v>
      </c>
      <c r="V1569" s="20">
        <v>0</v>
      </c>
      <c r="W1569" s="20">
        <v>4009.77</v>
      </c>
      <c r="X1569" s="20">
        <v>0</v>
      </c>
      <c r="Y1569" s="20">
        <v>0</v>
      </c>
      <c r="Z1569" s="20">
        <v>0</v>
      </c>
      <c r="AA1569" s="20">
        <v>0</v>
      </c>
      <c r="AB1569" s="20">
        <v>0</v>
      </c>
      <c r="AC1569" s="20">
        <v>0</v>
      </c>
      <c r="AD1569" s="20">
        <v>0</v>
      </c>
      <c r="AE1569" s="20">
        <v>0</v>
      </c>
      <c r="AF1569" s="20">
        <v>0</v>
      </c>
      <c r="AG1569" s="20">
        <v>0</v>
      </c>
      <c r="AH1569" s="20">
        <v>378.25</v>
      </c>
      <c r="AI1569" s="20">
        <v>0</v>
      </c>
      <c r="AJ1569" s="20">
        <v>0</v>
      </c>
      <c r="AK1569" s="20">
        <v>0</v>
      </c>
      <c r="AL1569" s="20">
        <v>0</v>
      </c>
      <c r="AM1569" s="20">
        <v>0</v>
      </c>
      <c r="AN1569" s="20">
        <v>0</v>
      </c>
      <c r="AO1569" s="20">
        <v>0</v>
      </c>
      <c r="AP1569" s="20">
        <v>99.52</v>
      </c>
      <c r="AQ1569" s="20">
        <v>0</v>
      </c>
      <c r="AR1569" s="20">
        <v>0.83</v>
      </c>
      <c r="AS1569" s="20">
        <v>0</v>
      </c>
      <c r="AT1569" s="11">
        <f t="shared" si="24"/>
        <v>8400</v>
      </c>
      <c r="AU1569" s="20">
        <v>0</v>
      </c>
      <c r="AV1569" s="20">
        <v>0</v>
      </c>
      <c r="AW1569" s="21">
        <v>84</v>
      </c>
      <c r="AX1569" s="21">
        <v>178</v>
      </c>
      <c r="AY1569" s="20">
        <v>711000.01</v>
      </c>
      <c r="AZ1569" s="20">
        <v>711000.01</v>
      </c>
      <c r="BA1569" s="22">
        <v>82.967651000000004</v>
      </c>
      <c r="BB1569" s="22">
        <v>55.692010445245302</v>
      </c>
      <c r="BC1569" s="22">
        <v>10</v>
      </c>
      <c r="BD1569" s="22"/>
      <c r="BE1569" s="18" t="s">
        <v>78</v>
      </c>
      <c r="BF1569" s="15"/>
      <c r="BG1569" s="18" t="s">
        <v>241</v>
      </c>
      <c r="BH1569" s="18" t="s">
        <v>242</v>
      </c>
      <c r="BI1569" s="18" t="s">
        <v>702</v>
      </c>
      <c r="BJ1569" s="18" t="s">
        <v>108</v>
      </c>
      <c r="BK1569" s="16" t="s">
        <v>1859</v>
      </c>
      <c r="BL1569" s="22">
        <v>477258.54</v>
      </c>
      <c r="BM1569" s="16" t="s">
        <v>1861</v>
      </c>
      <c r="BN1569" s="22"/>
      <c r="BO1569" s="23">
        <v>42256</v>
      </c>
      <c r="BP1569" s="23">
        <v>47673</v>
      </c>
      <c r="BQ1569" s="14" t="s">
        <v>1868</v>
      </c>
      <c r="BR1569" s="14" t="s">
        <v>1869</v>
      </c>
      <c r="BS1569" s="14" t="s">
        <v>87</v>
      </c>
      <c r="BT1569" s="14" t="s">
        <v>87</v>
      </c>
      <c r="BU1569" s="22">
        <v>0</v>
      </c>
      <c r="BV1569" s="22">
        <v>0</v>
      </c>
      <c r="BW1569" s="22">
        <v>0</v>
      </c>
    </row>
    <row r="1570" spans="1:75" s="1" customFormat="1" ht="18.2" customHeight="1" x14ac:dyDescent="0.15">
      <c r="A1570" s="6">
        <v>1565</v>
      </c>
      <c r="B1570" s="7" t="s">
        <v>75</v>
      </c>
      <c r="C1570" s="7" t="s">
        <v>76</v>
      </c>
      <c r="D1570" s="8">
        <v>45110</v>
      </c>
      <c r="E1570" s="9" t="s">
        <v>2313</v>
      </c>
      <c r="F1570" s="10">
        <v>0</v>
      </c>
      <c r="G1570" s="10">
        <v>0</v>
      </c>
      <c r="H1570" s="11">
        <v>158279.6</v>
      </c>
      <c r="I1570" s="11">
        <v>0</v>
      </c>
      <c r="J1570" s="11">
        <v>0</v>
      </c>
      <c r="K1570" s="11">
        <v>158279.6</v>
      </c>
      <c r="L1570" s="11">
        <v>728.56</v>
      </c>
      <c r="M1570" s="11">
        <v>0</v>
      </c>
      <c r="N1570" s="11">
        <v>0</v>
      </c>
      <c r="O1570" s="11">
        <v>728.56</v>
      </c>
      <c r="P1570" s="11">
        <v>0</v>
      </c>
      <c r="Q1570" s="11">
        <v>0</v>
      </c>
      <c r="R1570" s="11">
        <v>157551.04000000001</v>
      </c>
      <c r="S1570" s="11">
        <v>0</v>
      </c>
      <c r="T1570" s="11">
        <v>1121.1500000000001</v>
      </c>
      <c r="U1570" s="11">
        <v>0</v>
      </c>
      <c r="V1570" s="11">
        <v>0</v>
      </c>
      <c r="W1570" s="11">
        <v>1121.1500000000001</v>
      </c>
      <c r="X1570" s="11">
        <v>0</v>
      </c>
      <c r="Y1570" s="11">
        <v>0</v>
      </c>
      <c r="Z1570" s="11">
        <v>0</v>
      </c>
      <c r="AA1570" s="11">
        <v>0</v>
      </c>
      <c r="AB1570" s="11">
        <v>0</v>
      </c>
      <c r="AC1570" s="11">
        <v>0</v>
      </c>
      <c r="AD1570" s="11">
        <v>0</v>
      </c>
      <c r="AE1570" s="11">
        <v>0</v>
      </c>
      <c r="AF1570" s="11">
        <v>0</v>
      </c>
      <c r="AG1570" s="11">
        <v>0</v>
      </c>
      <c r="AH1570" s="11">
        <v>115.91</v>
      </c>
      <c r="AI1570" s="11">
        <v>0</v>
      </c>
      <c r="AJ1570" s="11">
        <v>0</v>
      </c>
      <c r="AK1570" s="11">
        <v>0</v>
      </c>
      <c r="AL1570" s="11">
        <v>0</v>
      </c>
      <c r="AM1570" s="11">
        <v>0</v>
      </c>
      <c r="AN1570" s="11">
        <v>0</v>
      </c>
      <c r="AO1570" s="11">
        <v>0</v>
      </c>
      <c r="AP1570" s="11">
        <v>22.06</v>
      </c>
      <c r="AQ1570" s="11">
        <v>0</v>
      </c>
      <c r="AR1570" s="11">
        <v>287.68</v>
      </c>
      <c r="AS1570" s="11">
        <v>0</v>
      </c>
      <c r="AT1570" s="11">
        <f t="shared" si="24"/>
        <v>1700</v>
      </c>
      <c r="AU1570" s="11">
        <v>0</v>
      </c>
      <c r="AV1570" s="11">
        <v>0</v>
      </c>
      <c r="AW1570" s="12">
        <v>131</v>
      </c>
      <c r="AX1570" s="12">
        <v>172</v>
      </c>
      <c r="AY1570" s="11">
        <v>262257.07199999999</v>
      </c>
      <c r="AZ1570" s="11">
        <v>183579.95</v>
      </c>
      <c r="BA1570" s="13">
        <v>90</v>
      </c>
      <c r="BB1570" s="13">
        <v>77.239336866580501</v>
      </c>
      <c r="BC1570" s="13">
        <v>8.5</v>
      </c>
      <c r="BD1570" s="13"/>
      <c r="BE1570" s="9" t="s">
        <v>78</v>
      </c>
      <c r="BF1570" s="6"/>
      <c r="BG1570" s="9" t="s">
        <v>89</v>
      </c>
      <c r="BH1570" s="9" t="s">
        <v>90</v>
      </c>
      <c r="BI1570" s="9" t="s">
        <v>137</v>
      </c>
      <c r="BJ1570" s="9" t="s">
        <v>108</v>
      </c>
      <c r="BK1570" s="7" t="s">
        <v>1859</v>
      </c>
      <c r="BL1570" s="13">
        <v>157551.04000000001</v>
      </c>
      <c r="BM1570" s="7" t="s">
        <v>1861</v>
      </c>
      <c r="BN1570" s="13"/>
      <c r="BO1570" s="14">
        <v>43889</v>
      </c>
      <c r="BP1570" s="14">
        <v>49123</v>
      </c>
      <c r="BQ1570" s="14" t="s">
        <v>1868</v>
      </c>
      <c r="BR1570" s="14" t="s">
        <v>1869</v>
      </c>
      <c r="BS1570" s="14" t="s">
        <v>87</v>
      </c>
      <c r="BT1570" s="14" t="s">
        <v>87</v>
      </c>
      <c r="BU1570" s="13">
        <v>0</v>
      </c>
      <c r="BV1570" s="13">
        <v>0</v>
      </c>
      <c r="BW1570" s="13">
        <v>0</v>
      </c>
    </row>
    <row r="1571" spans="1:75" s="1" customFormat="1" ht="18.2" customHeight="1" x14ac:dyDescent="0.15">
      <c r="A1571" s="15">
        <v>1566</v>
      </c>
      <c r="B1571" s="16" t="s">
        <v>75</v>
      </c>
      <c r="C1571" s="16" t="s">
        <v>76</v>
      </c>
      <c r="D1571" s="17">
        <v>45110</v>
      </c>
      <c r="E1571" s="18" t="s">
        <v>2314</v>
      </c>
      <c r="F1571" s="19">
        <v>39</v>
      </c>
      <c r="G1571" s="19">
        <v>38</v>
      </c>
      <c r="H1571" s="20">
        <v>347960.39</v>
      </c>
      <c r="I1571" s="20">
        <v>90360.18</v>
      </c>
      <c r="J1571" s="20">
        <v>0</v>
      </c>
      <c r="K1571" s="20">
        <v>438320.57</v>
      </c>
      <c r="L1571" s="20">
        <v>2784.05</v>
      </c>
      <c r="M1571" s="20">
        <v>0</v>
      </c>
      <c r="N1571" s="20">
        <v>0</v>
      </c>
      <c r="O1571" s="20">
        <v>0</v>
      </c>
      <c r="P1571" s="20">
        <v>0</v>
      </c>
      <c r="Q1571" s="20">
        <v>0</v>
      </c>
      <c r="R1571" s="20">
        <v>438320.57</v>
      </c>
      <c r="S1571" s="20">
        <v>125235.38</v>
      </c>
      <c r="T1571" s="20">
        <v>2899.67</v>
      </c>
      <c r="U1571" s="20">
        <v>0</v>
      </c>
      <c r="V1571" s="20">
        <v>0</v>
      </c>
      <c r="W1571" s="20">
        <v>0</v>
      </c>
      <c r="X1571" s="20">
        <v>0</v>
      </c>
      <c r="Y1571" s="20">
        <v>0</v>
      </c>
      <c r="Z1571" s="20">
        <v>128135.05</v>
      </c>
      <c r="AA1571" s="20">
        <v>0</v>
      </c>
      <c r="AB1571" s="20">
        <v>0</v>
      </c>
      <c r="AC1571" s="20">
        <v>0</v>
      </c>
      <c r="AD1571" s="20">
        <v>0</v>
      </c>
      <c r="AE1571" s="20">
        <v>0</v>
      </c>
      <c r="AF1571" s="20">
        <v>0</v>
      </c>
      <c r="AG1571" s="20">
        <v>0</v>
      </c>
      <c r="AH1571" s="20">
        <v>0</v>
      </c>
      <c r="AI1571" s="20">
        <v>0</v>
      </c>
      <c r="AJ1571" s="20">
        <v>0</v>
      </c>
      <c r="AK1571" s="20">
        <v>0</v>
      </c>
      <c r="AL1571" s="20">
        <v>0</v>
      </c>
      <c r="AM1571" s="20">
        <v>0</v>
      </c>
      <c r="AN1571" s="20">
        <v>0</v>
      </c>
      <c r="AO1571" s="20">
        <v>0</v>
      </c>
      <c r="AP1571" s="20">
        <v>0</v>
      </c>
      <c r="AQ1571" s="20">
        <v>0</v>
      </c>
      <c r="AR1571" s="20">
        <v>0</v>
      </c>
      <c r="AS1571" s="20">
        <v>0</v>
      </c>
      <c r="AT1571" s="11">
        <f t="shared" si="24"/>
        <v>0</v>
      </c>
      <c r="AU1571" s="20">
        <v>93144.23</v>
      </c>
      <c r="AV1571" s="20">
        <v>128135.05</v>
      </c>
      <c r="AW1571" s="21">
        <v>85</v>
      </c>
      <c r="AX1571" s="21">
        <v>179</v>
      </c>
      <c r="AY1571" s="20">
        <v>880000</v>
      </c>
      <c r="AZ1571" s="20">
        <v>511467.94</v>
      </c>
      <c r="BA1571" s="22">
        <v>45.454543000000001</v>
      </c>
      <c r="BB1571" s="22">
        <v>38.953880856832399</v>
      </c>
      <c r="BC1571" s="22">
        <v>10</v>
      </c>
      <c r="BD1571" s="22"/>
      <c r="BE1571" s="18" t="s">
        <v>78</v>
      </c>
      <c r="BF1571" s="15"/>
      <c r="BG1571" s="18" t="s">
        <v>150</v>
      </c>
      <c r="BH1571" s="18" t="s">
        <v>2315</v>
      </c>
      <c r="BI1571" s="18" t="s">
        <v>2316</v>
      </c>
      <c r="BJ1571" s="18" t="s">
        <v>82</v>
      </c>
      <c r="BK1571" s="16" t="s">
        <v>1859</v>
      </c>
      <c r="BL1571" s="22">
        <v>438320.57</v>
      </c>
      <c r="BM1571" s="16" t="s">
        <v>1861</v>
      </c>
      <c r="BN1571" s="22"/>
      <c r="BO1571" s="23">
        <v>42256</v>
      </c>
      <c r="BP1571" s="23">
        <v>47704</v>
      </c>
      <c r="BQ1571" s="14" t="s">
        <v>1865</v>
      </c>
      <c r="BR1571" s="14" t="s">
        <v>1866</v>
      </c>
      <c r="BS1571" s="14" t="s">
        <v>87</v>
      </c>
      <c r="BT1571" s="14" t="s">
        <v>87</v>
      </c>
      <c r="BU1571" s="22">
        <v>13588.8</v>
      </c>
      <c r="BV1571" s="22">
        <v>0</v>
      </c>
      <c r="BW1571" s="22">
        <v>0</v>
      </c>
    </row>
    <row r="1572" spans="1:75" s="1" customFormat="1" ht="18.2" customHeight="1" x14ac:dyDescent="0.15">
      <c r="A1572" s="6">
        <v>1567</v>
      </c>
      <c r="B1572" s="7" t="s">
        <v>75</v>
      </c>
      <c r="C1572" s="7" t="s">
        <v>76</v>
      </c>
      <c r="D1572" s="8">
        <v>45110</v>
      </c>
      <c r="E1572" s="9" t="s">
        <v>2317</v>
      </c>
      <c r="F1572" s="10">
        <v>0</v>
      </c>
      <c r="G1572" s="10">
        <v>0</v>
      </c>
      <c r="H1572" s="11">
        <v>676644.77</v>
      </c>
      <c r="I1572" s="11">
        <v>0</v>
      </c>
      <c r="J1572" s="11">
        <v>0</v>
      </c>
      <c r="K1572" s="11">
        <v>676644.77</v>
      </c>
      <c r="L1572" s="11">
        <v>6969.83</v>
      </c>
      <c r="M1572" s="11">
        <v>0</v>
      </c>
      <c r="N1572" s="11">
        <v>0</v>
      </c>
      <c r="O1572" s="11">
        <v>6969.83</v>
      </c>
      <c r="P1572" s="11">
        <v>1453.44</v>
      </c>
      <c r="Q1572" s="11">
        <v>0</v>
      </c>
      <c r="R1572" s="11">
        <v>668221.5</v>
      </c>
      <c r="S1572" s="11">
        <v>0</v>
      </c>
      <c r="T1572" s="11">
        <v>5638.71</v>
      </c>
      <c r="U1572" s="11">
        <v>0</v>
      </c>
      <c r="V1572" s="11">
        <v>0</v>
      </c>
      <c r="W1572" s="11">
        <v>5638.71</v>
      </c>
      <c r="X1572" s="11">
        <v>0</v>
      </c>
      <c r="Y1572" s="11">
        <v>0</v>
      </c>
      <c r="Z1572" s="11">
        <v>0</v>
      </c>
      <c r="AA1572" s="11">
        <v>0</v>
      </c>
      <c r="AB1572" s="11">
        <v>0</v>
      </c>
      <c r="AC1572" s="11">
        <v>0</v>
      </c>
      <c r="AD1572" s="11">
        <v>0</v>
      </c>
      <c r="AE1572" s="11">
        <v>0</v>
      </c>
      <c r="AF1572" s="11">
        <v>0</v>
      </c>
      <c r="AG1572" s="11">
        <v>0</v>
      </c>
      <c r="AH1572" s="11">
        <v>611.79999999999995</v>
      </c>
      <c r="AI1572" s="11">
        <v>0</v>
      </c>
      <c r="AJ1572" s="11">
        <v>0</v>
      </c>
      <c r="AK1572" s="11">
        <v>0</v>
      </c>
      <c r="AL1572" s="11">
        <v>0</v>
      </c>
      <c r="AM1572" s="11">
        <v>0</v>
      </c>
      <c r="AN1572" s="11">
        <v>0</v>
      </c>
      <c r="AO1572" s="11">
        <v>0</v>
      </c>
      <c r="AP1572" s="11">
        <v>194.97</v>
      </c>
      <c r="AQ1572" s="11">
        <v>0</v>
      </c>
      <c r="AR1572" s="11">
        <v>215.25</v>
      </c>
      <c r="AS1572" s="11">
        <v>0</v>
      </c>
      <c r="AT1572" s="11">
        <f t="shared" si="24"/>
        <v>14653.5</v>
      </c>
      <c r="AU1572" s="11">
        <v>0</v>
      </c>
      <c r="AV1572" s="11">
        <v>0</v>
      </c>
      <c r="AW1572" s="12">
        <v>90</v>
      </c>
      <c r="AX1572" s="12">
        <v>184</v>
      </c>
      <c r="AY1572" s="11">
        <v>1150000.01</v>
      </c>
      <c r="AZ1572" s="11">
        <v>1150000.01</v>
      </c>
      <c r="BA1572" s="13">
        <v>90.434781999999998</v>
      </c>
      <c r="BB1572" s="13">
        <v>52.548230569330997</v>
      </c>
      <c r="BC1572" s="13">
        <v>10</v>
      </c>
      <c r="BD1572" s="13"/>
      <c r="BE1572" s="9" t="s">
        <v>78</v>
      </c>
      <c r="BF1572" s="6"/>
      <c r="BG1572" s="9" t="s">
        <v>413</v>
      </c>
      <c r="BH1572" s="9" t="s">
        <v>414</v>
      </c>
      <c r="BI1572" s="9" t="s">
        <v>415</v>
      </c>
      <c r="BJ1572" s="9" t="s">
        <v>108</v>
      </c>
      <c r="BK1572" s="7" t="s">
        <v>1859</v>
      </c>
      <c r="BL1572" s="13">
        <v>668221.5</v>
      </c>
      <c r="BM1572" s="7" t="s">
        <v>1861</v>
      </c>
      <c r="BN1572" s="13"/>
      <c r="BO1572" s="14">
        <v>42262</v>
      </c>
      <c r="BP1572" s="14">
        <v>47863</v>
      </c>
      <c r="BQ1572" s="14" t="s">
        <v>1868</v>
      </c>
      <c r="BR1572" s="14" t="s">
        <v>1869</v>
      </c>
      <c r="BS1572" s="14" t="s">
        <v>87</v>
      </c>
      <c r="BT1572" s="14" t="s">
        <v>87</v>
      </c>
      <c r="BU1572" s="13">
        <v>0</v>
      </c>
      <c r="BV1572" s="13">
        <v>0</v>
      </c>
      <c r="BW1572" s="13">
        <v>0</v>
      </c>
    </row>
    <row r="1573" spans="1:75" s="1" customFormat="1" ht="18.2" customHeight="1" x14ac:dyDescent="0.15">
      <c r="A1573" s="15">
        <v>1568</v>
      </c>
      <c r="B1573" s="16" t="s">
        <v>75</v>
      </c>
      <c r="C1573" s="16" t="s">
        <v>76</v>
      </c>
      <c r="D1573" s="17">
        <v>45110</v>
      </c>
      <c r="E1573" s="18" t="s">
        <v>2318</v>
      </c>
      <c r="F1573" s="19">
        <v>0</v>
      </c>
      <c r="G1573" s="19">
        <v>0</v>
      </c>
      <c r="H1573" s="20">
        <v>579289.11</v>
      </c>
      <c r="I1573" s="20">
        <v>0</v>
      </c>
      <c r="J1573" s="20">
        <v>0</v>
      </c>
      <c r="K1573" s="20">
        <v>579289.11</v>
      </c>
      <c r="L1573" s="20">
        <v>7174.61</v>
      </c>
      <c r="M1573" s="20">
        <v>0</v>
      </c>
      <c r="N1573" s="20">
        <v>0</v>
      </c>
      <c r="O1573" s="20">
        <v>7174.61</v>
      </c>
      <c r="P1573" s="20">
        <v>0</v>
      </c>
      <c r="Q1573" s="20">
        <v>0</v>
      </c>
      <c r="R1573" s="20">
        <v>572114.5</v>
      </c>
      <c r="S1573" s="20">
        <v>0</v>
      </c>
      <c r="T1573" s="20">
        <v>4827.41</v>
      </c>
      <c r="U1573" s="20">
        <v>0</v>
      </c>
      <c r="V1573" s="20">
        <v>0</v>
      </c>
      <c r="W1573" s="20">
        <v>4827.41</v>
      </c>
      <c r="X1573" s="20">
        <v>0</v>
      </c>
      <c r="Y1573" s="20">
        <v>0</v>
      </c>
      <c r="Z1573" s="20">
        <v>0</v>
      </c>
      <c r="AA1573" s="20">
        <v>0</v>
      </c>
      <c r="AB1573" s="20">
        <v>0</v>
      </c>
      <c r="AC1573" s="20">
        <v>0</v>
      </c>
      <c r="AD1573" s="20">
        <v>0</v>
      </c>
      <c r="AE1573" s="20">
        <v>0</v>
      </c>
      <c r="AF1573" s="20">
        <v>0</v>
      </c>
      <c r="AG1573" s="20">
        <v>0</v>
      </c>
      <c r="AH1573" s="20">
        <v>555.4</v>
      </c>
      <c r="AI1573" s="20">
        <v>0</v>
      </c>
      <c r="AJ1573" s="20">
        <v>0</v>
      </c>
      <c r="AK1573" s="20">
        <v>0</v>
      </c>
      <c r="AL1573" s="20">
        <v>0</v>
      </c>
      <c r="AM1573" s="20">
        <v>0</v>
      </c>
      <c r="AN1573" s="20">
        <v>0</v>
      </c>
      <c r="AO1573" s="20">
        <v>0</v>
      </c>
      <c r="AP1573" s="20">
        <v>12557.42</v>
      </c>
      <c r="AQ1573" s="20">
        <v>0</v>
      </c>
      <c r="AR1573" s="20">
        <v>12557.42</v>
      </c>
      <c r="AS1573" s="20">
        <v>0</v>
      </c>
      <c r="AT1573" s="11">
        <f t="shared" si="24"/>
        <v>12557.419999999998</v>
      </c>
      <c r="AU1573" s="20">
        <v>0</v>
      </c>
      <c r="AV1573" s="20">
        <v>0</v>
      </c>
      <c r="AW1573" s="21">
        <v>61</v>
      </c>
      <c r="AX1573" s="21">
        <v>155</v>
      </c>
      <c r="AY1573" s="20">
        <v>1099999.99</v>
      </c>
      <c r="AZ1573" s="20">
        <v>1000654.74</v>
      </c>
      <c r="BA1573" s="22">
        <v>61.818184000000002</v>
      </c>
      <c r="BB1573" s="22">
        <v>35.343938339879401</v>
      </c>
      <c r="BC1573" s="22">
        <v>10</v>
      </c>
      <c r="BD1573" s="22"/>
      <c r="BE1573" s="18" t="s">
        <v>78</v>
      </c>
      <c r="BF1573" s="15"/>
      <c r="BG1573" s="18" t="s">
        <v>191</v>
      </c>
      <c r="BH1573" s="18" t="s">
        <v>554</v>
      </c>
      <c r="BI1573" s="18" t="s">
        <v>2319</v>
      </c>
      <c r="BJ1573" s="18" t="s">
        <v>108</v>
      </c>
      <c r="BK1573" s="16" t="s">
        <v>1859</v>
      </c>
      <c r="BL1573" s="22">
        <v>572114.5</v>
      </c>
      <c r="BM1573" s="16" t="s">
        <v>1861</v>
      </c>
      <c r="BN1573" s="22"/>
      <c r="BO1573" s="23">
        <v>42262</v>
      </c>
      <c r="BP1573" s="23">
        <v>46980</v>
      </c>
      <c r="BQ1573" s="14" t="s">
        <v>1868</v>
      </c>
      <c r="BR1573" s="14" t="s">
        <v>1869</v>
      </c>
      <c r="BS1573" s="14" t="s">
        <v>87</v>
      </c>
      <c r="BT1573" s="14" t="s">
        <v>87</v>
      </c>
      <c r="BU1573" s="22">
        <v>0</v>
      </c>
      <c r="BV1573" s="22">
        <v>0</v>
      </c>
      <c r="BW1573" s="22">
        <v>0</v>
      </c>
    </row>
    <row r="1574" spans="1:75" s="1" customFormat="1" ht="18.2" customHeight="1" x14ac:dyDescent="0.15">
      <c r="A1574" s="6">
        <v>1569</v>
      </c>
      <c r="B1574" s="7" t="s">
        <v>75</v>
      </c>
      <c r="C1574" s="7" t="s">
        <v>76</v>
      </c>
      <c r="D1574" s="8">
        <v>45110</v>
      </c>
      <c r="E1574" s="9" t="s">
        <v>2320</v>
      </c>
      <c r="F1574" s="10">
        <v>0</v>
      </c>
      <c r="G1574" s="10">
        <v>0</v>
      </c>
      <c r="H1574" s="11">
        <v>548960.06000000006</v>
      </c>
      <c r="I1574" s="11">
        <v>0</v>
      </c>
      <c r="J1574" s="11">
        <v>0</v>
      </c>
      <c r="K1574" s="11">
        <v>548960.06000000006</v>
      </c>
      <c r="L1574" s="11">
        <v>5807.8</v>
      </c>
      <c r="M1574" s="11">
        <v>0</v>
      </c>
      <c r="N1574" s="11">
        <v>0</v>
      </c>
      <c r="O1574" s="11">
        <v>5807.8</v>
      </c>
      <c r="P1574" s="11">
        <v>0</v>
      </c>
      <c r="Q1574" s="11">
        <v>0</v>
      </c>
      <c r="R1574" s="11">
        <v>543152.26</v>
      </c>
      <c r="S1574" s="11">
        <v>0</v>
      </c>
      <c r="T1574" s="11">
        <v>4574.67</v>
      </c>
      <c r="U1574" s="11">
        <v>0</v>
      </c>
      <c r="V1574" s="11">
        <v>0</v>
      </c>
      <c r="W1574" s="11">
        <v>4574.67</v>
      </c>
      <c r="X1574" s="11">
        <v>0</v>
      </c>
      <c r="Y1574" s="11">
        <v>0</v>
      </c>
      <c r="Z1574" s="11">
        <v>0</v>
      </c>
      <c r="AA1574" s="11">
        <v>0</v>
      </c>
      <c r="AB1574" s="11">
        <v>0</v>
      </c>
      <c r="AC1574" s="11">
        <v>0</v>
      </c>
      <c r="AD1574" s="11">
        <v>0</v>
      </c>
      <c r="AE1574" s="11">
        <v>0</v>
      </c>
      <c r="AF1574" s="11">
        <v>0</v>
      </c>
      <c r="AG1574" s="11">
        <v>0</v>
      </c>
      <c r="AH1574" s="11">
        <v>473.51</v>
      </c>
      <c r="AI1574" s="11">
        <v>0</v>
      </c>
      <c r="AJ1574" s="11">
        <v>0</v>
      </c>
      <c r="AK1574" s="11">
        <v>0</v>
      </c>
      <c r="AL1574" s="11">
        <v>0</v>
      </c>
      <c r="AM1574" s="11">
        <v>0</v>
      </c>
      <c r="AN1574" s="11">
        <v>0</v>
      </c>
      <c r="AO1574" s="11">
        <v>0</v>
      </c>
      <c r="AP1574" s="11">
        <v>0</v>
      </c>
      <c r="AQ1574" s="11">
        <v>0</v>
      </c>
      <c r="AR1574" s="11">
        <v>0</v>
      </c>
      <c r="AS1574" s="11">
        <v>0</v>
      </c>
      <c r="AT1574" s="11">
        <f t="shared" si="24"/>
        <v>10855.98</v>
      </c>
      <c r="AU1574" s="11">
        <v>0</v>
      </c>
      <c r="AV1574" s="11">
        <v>0</v>
      </c>
      <c r="AW1574" s="12">
        <v>69</v>
      </c>
      <c r="AX1574" s="12">
        <v>163</v>
      </c>
      <c r="AY1574" s="11">
        <v>890052.89</v>
      </c>
      <c r="AZ1574" s="11">
        <v>890052.89</v>
      </c>
      <c r="BA1574" s="13">
        <v>85</v>
      </c>
      <c r="BB1574" s="13">
        <v>51.871009710445399</v>
      </c>
      <c r="BC1574" s="13">
        <v>10</v>
      </c>
      <c r="BD1574" s="13"/>
      <c r="BE1574" s="9" t="s">
        <v>78</v>
      </c>
      <c r="BF1574" s="6"/>
      <c r="BG1574" s="9" t="s">
        <v>89</v>
      </c>
      <c r="BH1574" s="9" t="s">
        <v>166</v>
      </c>
      <c r="BI1574" s="9" t="s">
        <v>239</v>
      </c>
      <c r="BJ1574" s="9" t="s">
        <v>108</v>
      </c>
      <c r="BK1574" s="7" t="s">
        <v>1859</v>
      </c>
      <c r="BL1574" s="13">
        <v>543152.26</v>
      </c>
      <c r="BM1574" s="7" t="s">
        <v>1861</v>
      </c>
      <c r="BN1574" s="13"/>
      <c r="BO1574" s="14">
        <v>42258</v>
      </c>
      <c r="BP1574" s="14">
        <v>47219</v>
      </c>
      <c r="BQ1574" s="14" t="s">
        <v>1868</v>
      </c>
      <c r="BR1574" s="14" t="s">
        <v>1869</v>
      </c>
      <c r="BS1574" s="14" t="s">
        <v>87</v>
      </c>
      <c r="BT1574" s="14" t="s">
        <v>87</v>
      </c>
      <c r="BU1574" s="13">
        <v>0</v>
      </c>
      <c r="BV1574" s="13">
        <v>0</v>
      </c>
      <c r="BW1574" s="13">
        <v>0</v>
      </c>
    </row>
    <row r="1575" spans="1:75" s="1" customFormat="1" ht="18.2" customHeight="1" x14ac:dyDescent="0.15">
      <c r="A1575" s="15">
        <v>1570</v>
      </c>
      <c r="B1575" s="16" t="s">
        <v>75</v>
      </c>
      <c r="C1575" s="16" t="s">
        <v>76</v>
      </c>
      <c r="D1575" s="17">
        <v>45110</v>
      </c>
      <c r="E1575" s="18" t="s">
        <v>2321</v>
      </c>
      <c r="F1575" s="19">
        <v>0</v>
      </c>
      <c r="G1575" s="19">
        <v>0</v>
      </c>
      <c r="H1575" s="20">
        <v>804900.02</v>
      </c>
      <c r="I1575" s="20">
        <v>0</v>
      </c>
      <c r="J1575" s="20">
        <v>0</v>
      </c>
      <c r="K1575" s="20">
        <v>804900.02</v>
      </c>
      <c r="L1575" s="20">
        <v>7241.1</v>
      </c>
      <c r="M1575" s="20">
        <v>0</v>
      </c>
      <c r="N1575" s="20">
        <v>0</v>
      </c>
      <c r="O1575" s="20">
        <v>7241.1</v>
      </c>
      <c r="P1575" s="20">
        <v>0</v>
      </c>
      <c r="Q1575" s="20">
        <v>0</v>
      </c>
      <c r="R1575" s="20">
        <v>797658.92</v>
      </c>
      <c r="S1575" s="20">
        <v>0</v>
      </c>
      <c r="T1575" s="20">
        <v>6707.5</v>
      </c>
      <c r="U1575" s="20">
        <v>0</v>
      </c>
      <c r="V1575" s="20">
        <v>0</v>
      </c>
      <c r="W1575" s="20">
        <v>6707.5</v>
      </c>
      <c r="X1575" s="20">
        <v>0</v>
      </c>
      <c r="Y1575" s="20">
        <v>0</v>
      </c>
      <c r="Z1575" s="20">
        <v>0</v>
      </c>
      <c r="AA1575" s="20">
        <v>0</v>
      </c>
      <c r="AB1575" s="20">
        <v>0</v>
      </c>
      <c r="AC1575" s="20">
        <v>0</v>
      </c>
      <c r="AD1575" s="20">
        <v>0</v>
      </c>
      <c r="AE1575" s="20">
        <v>0</v>
      </c>
      <c r="AF1575" s="20">
        <v>0</v>
      </c>
      <c r="AG1575" s="20">
        <v>0</v>
      </c>
      <c r="AH1575" s="20">
        <v>654.44000000000005</v>
      </c>
      <c r="AI1575" s="20">
        <v>0</v>
      </c>
      <c r="AJ1575" s="20">
        <v>0</v>
      </c>
      <c r="AK1575" s="20">
        <v>0</v>
      </c>
      <c r="AL1575" s="20">
        <v>0</v>
      </c>
      <c r="AM1575" s="20">
        <v>0</v>
      </c>
      <c r="AN1575" s="20">
        <v>0</v>
      </c>
      <c r="AO1575" s="20">
        <v>0</v>
      </c>
      <c r="AP1575" s="20">
        <v>0</v>
      </c>
      <c r="AQ1575" s="20">
        <v>0</v>
      </c>
      <c r="AR1575" s="20">
        <v>0</v>
      </c>
      <c r="AS1575" s="20">
        <v>0</v>
      </c>
      <c r="AT1575" s="11">
        <f t="shared" si="24"/>
        <v>14603.04</v>
      </c>
      <c r="AU1575" s="20">
        <v>0</v>
      </c>
      <c r="AV1575" s="20">
        <v>0</v>
      </c>
      <c r="AW1575" s="21">
        <v>78</v>
      </c>
      <c r="AX1575" s="21">
        <v>172</v>
      </c>
      <c r="AY1575" s="20">
        <v>1230170.55</v>
      </c>
      <c r="AZ1575" s="20">
        <v>1230170.55</v>
      </c>
      <c r="BA1575" s="22">
        <v>84.530799999999999</v>
      </c>
      <c r="BB1575" s="22">
        <v>54.810893200732203</v>
      </c>
      <c r="BC1575" s="22">
        <v>10</v>
      </c>
      <c r="BD1575" s="22"/>
      <c r="BE1575" s="18" t="s">
        <v>78</v>
      </c>
      <c r="BF1575" s="15"/>
      <c r="BG1575" s="18" t="s">
        <v>105</v>
      </c>
      <c r="BH1575" s="18" t="s">
        <v>127</v>
      </c>
      <c r="BI1575" s="18" t="s">
        <v>128</v>
      </c>
      <c r="BJ1575" s="18" t="s">
        <v>108</v>
      </c>
      <c r="BK1575" s="16" t="s">
        <v>1859</v>
      </c>
      <c r="BL1575" s="22">
        <v>797658.92</v>
      </c>
      <c r="BM1575" s="16" t="s">
        <v>1861</v>
      </c>
      <c r="BN1575" s="22"/>
      <c r="BO1575" s="23">
        <v>42254</v>
      </c>
      <c r="BP1575" s="23">
        <v>47490</v>
      </c>
      <c r="BQ1575" s="14" t="s">
        <v>1868</v>
      </c>
      <c r="BR1575" s="14" t="s">
        <v>1869</v>
      </c>
      <c r="BS1575" s="14" t="s">
        <v>87</v>
      </c>
      <c r="BT1575" s="14" t="s">
        <v>87</v>
      </c>
      <c r="BU1575" s="22">
        <v>0</v>
      </c>
      <c r="BV1575" s="22">
        <v>0</v>
      </c>
      <c r="BW1575" s="22">
        <v>0</v>
      </c>
    </row>
    <row r="1576" spans="1:75" s="1" customFormat="1" ht="18.2" customHeight="1" x14ac:dyDescent="0.15">
      <c r="A1576" s="6">
        <v>1571</v>
      </c>
      <c r="B1576" s="7" t="s">
        <v>75</v>
      </c>
      <c r="C1576" s="7" t="s">
        <v>76</v>
      </c>
      <c r="D1576" s="8">
        <v>45110</v>
      </c>
      <c r="E1576" s="9" t="s">
        <v>2322</v>
      </c>
      <c r="F1576" s="10">
        <v>0</v>
      </c>
      <c r="G1576" s="10">
        <v>0</v>
      </c>
      <c r="H1576" s="11">
        <v>690612.49</v>
      </c>
      <c r="I1576" s="11">
        <v>0</v>
      </c>
      <c r="J1576" s="11">
        <v>0</v>
      </c>
      <c r="K1576" s="11">
        <v>690612.49</v>
      </c>
      <c r="L1576" s="11">
        <v>6212.96</v>
      </c>
      <c r="M1576" s="11">
        <v>0</v>
      </c>
      <c r="N1576" s="11">
        <v>0</v>
      </c>
      <c r="O1576" s="11">
        <v>6212.96</v>
      </c>
      <c r="P1576" s="11">
        <v>0</v>
      </c>
      <c r="Q1576" s="11">
        <v>0</v>
      </c>
      <c r="R1576" s="11">
        <v>684399.53</v>
      </c>
      <c r="S1576" s="11">
        <v>0</v>
      </c>
      <c r="T1576" s="11">
        <v>5755.1</v>
      </c>
      <c r="U1576" s="11">
        <v>0</v>
      </c>
      <c r="V1576" s="11">
        <v>0</v>
      </c>
      <c r="W1576" s="11">
        <v>5755.1</v>
      </c>
      <c r="X1576" s="11">
        <v>0</v>
      </c>
      <c r="Y1576" s="11">
        <v>0</v>
      </c>
      <c r="Z1576" s="11">
        <v>0</v>
      </c>
      <c r="AA1576" s="11">
        <v>0</v>
      </c>
      <c r="AB1576" s="11">
        <v>0</v>
      </c>
      <c r="AC1576" s="11">
        <v>0</v>
      </c>
      <c r="AD1576" s="11">
        <v>0</v>
      </c>
      <c r="AE1576" s="11">
        <v>0</v>
      </c>
      <c r="AF1576" s="11">
        <v>0</v>
      </c>
      <c r="AG1576" s="11">
        <v>0</v>
      </c>
      <c r="AH1576" s="11">
        <v>561.53</v>
      </c>
      <c r="AI1576" s="11">
        <v>0</v>
      </c>
      <c r="AJ1576" s="11">
        <v>0</v>
      </c>
      <c r="AK1576" s="11">
        <v>0</v>
      </c>
      <c r="AL1576" s="11">
        <v>0</v>
      </c>
      <c r="AM1576" s="11">
        <v>0</v>
      </c>
      <c r="AN1576" s="11">
        <v>0</v>
      </c>
      <c r="AO1576" s="11">
        <v>0</v>
      </c>
      <c r="AP1576" s="11">
        <v>3333.21</v>
      </c>
      <c r="AQ1576" s="11">
        <v>0</v>
      </c>
      <c r="AR1576" s="11">
        <v>2862.8</v>
      </c>
      <c r="AS1576" s="11">
        <v>0</v>
      </c>
      <c r="AT1576" s="11">
        <f t="shared" si="24"/>
        <v>13000</v>
      </c>
      <c r="AU1576" s="11">
        <v>0</v>
      </c>
      <c r="AV1576" s="11">
        <v>0</v>
      </c>
      <c r="AW1576" s="12">
        <v>78</v>
      </c>
      <c r="AX1576" s="12">
        <v>172</v>
      </c>
      <c r="AY1576" s="11">
        <v>1055500</v>
      </c>
      <c r="AZ1576" s="11">
        <v>1055500</v>
      </c>
      <c r="BA1576" s="13">
        <v>84.999996999999993</v>
      </c>
      <c r="BB1576" s="13">
        <v>55.115071527050098</v>
      </c>
      <c r="BC1576" s="13">
        <v>10</v>
      </c>
      <c r="BD1576" s="13"/>
      <c r="BE1576" s="9" t="s">
        <v>78</v>
      </c>
      <c r="BF1576" s="6"/>
      <c r="BG1576" s="9" t="s">
        <v>99</v>
      </c>
      <c r="BH1576" s="9" t="s">
        <v>188</v>
      </c>
      <c r="BI1576" s="9" t="s">
        <v>1204</v>
      </c>
      <c r="BJ1576" s="9" t="s">
        <v>108</v>
      </c>
      <c r="BK1576" s="7" t="s">
        <v>1859</v>
      </c>
      <c r="BL1576" s="13">
        <v>684399.53</v>
      </c>
      <c r="BM1576" s="7" t="s">
        <v>1861</v>
      </c>
      <c r="BN1576" s="13"/>
      <c r="BO1576" s="14">
        <v>42261</v>
      </c>
      <c r="BP1576" s="14">
        <v>47497</v>
      </c>
      <c r="BQ1576" s="14" t="s">
        <v>1868</v>
      </c>
      <c r="BR1576" s="14" t="s">
        <v>1869</v>
      </c>
      <c r="BS1576" s="14" t="s">
        <v>87</v>
      </c>
      <c r="BT1576" s="14" t="s">
        <v>87</v>
      </c>
      <c r="BU1576" s="13">
        <v>0</v>
      </c>
      <c r="BV1576" s="13">
        <v>0</v>
      </c>
      <c r="BW1576" s="13">
        <v>0</v>
      </c>
    </row>
    <row r="1577" spans="1:75" s="1" customFormat="1" ht="18.2" customHeight="1" x14ac:dyDescent="0.15">
      <c r="A1577" s="15">
        <v>1572</v>
      </c>
      <c r="B1577" s="16" t="s">
        <v>75</v>
      </c>
      <c r="C1577" s="16" t="s">
        <v>76</v>
      </c>
      <c r="D1577" s="17">
        <v>45110</v>
      </c>
      <c r="E1577" s="18" t="s">
        <v>2323</v>
      </c>
      <c r="F1577" s="19">
        <v>0</v>
      </c>
      <c r="G1577" s="19">
        <v>0</v>
      </c>
      <c r="H1577" s="20">
        <v>132514.92000000001</v>
      </c>
      <c r="I1577" s="20">
        <v>0</v>
      </c>
      <c r="J1577" s="20">
        <v>0</v>
      </c>
      <c r="K1577" s="20">
        <v>132514.92000000001</v>
      </c>
      <c r="L1577" s="20">
        <v>2811.95</v>
      </c>
      <c r="M1577" s="20">
        <v>0</v>
      </c>
      <c r="N1577" s="20">
        <v>0</v>
      </c>
      <c r="O1577" s="20">
        <v>2811.95</v>
      </c>
      <c r="P1577" s="20">
        <v>0</v>
      </c>
      <c r="Q1577" s="20">
        <v>0</v>
      </c>
      <c r="R1577" s="20">
        <v>129702.97</v>
      </c>
      <c r="S1577" s="20">
        <v>0</v>
      </c>
      <c r="T1577" s="20">
        <v>1104.29</v>
      </c>
      <c r="U1577" s="20">
        <v>0</v>
      </c>
      <c r="V1577" s="20">
        <v>0</v>
      </c>
      <c r="W1577" s="20">
        <v>1104.29</v>
      </c>
      <c r="X1577" s="20">
        <v>0</v>
      </c>
      <c r="Y1577" s="20">
        <v>0</v>
      </c>
      <c r="Z1577" s="20">
        <v>0</v>
      </c>
      <c r="AA1577" s="20">
        <v>0</v>
      </c>
      <c r="AB1577" s="20">
        <v>0</v>
      </c>
      <c r="AC1577" s="20">
        <v>0</v>
      </c>
      <c r="AD1577" s="20">
        <v>0</v>
      </c>
      <c r="AE1577" s="20">
        <v>0</v>
      </c>
      <c r="AF1577" s="20">
        <v>0</v>
      </c>
      <c r="AG1577" s="20">
        <v>0</v>
      </c>
      <c r="AH1577" s="20">
        <v>204.55</v>
      </c>
      <c r="AI1577" s="20">
        <v>0</v>
      </c>
      <c r="AJ1577" s="20">
        <v>0</v>
      </c>
      <c r="AK1577" s="20">
        <v>0</v>
      </c>
      <c r="AL1577" s="20">
        <v>0</v>
      </c>
      <c r="AM1577" s="20">
        <v>0</v>
      </c>
      <c r="AN1577" s="20">
        <v>0</v>
      </c>
      <c r="AO1577" s="20">
        <v>0</v>
      </c>
      <c r="AP1577" s="20">
        <v>600.73</v>
      </c>
      <c r="AQ1577" s="20">
        <v>0</v>
      </c>
      <c r="AR1577" s="20">
        <v>1721.52</v>
      </c>
      <c r="AS1577" s="20">
        <v>0</v>
      </c>
      <c r="AT1577" s="11">
        <f t="shared" si="24"/>
        <v>3000</v>
      </c>
      <c r="AU1577" s="20">
        <v>0</v>
      </c>
      <c r="AV1577" s="20">
        <v>0</v>
      </c>
      <c r="AW1577" s="21">
        <v>85</v>
      </c>
      <c r="AX1577" s="21">
        <v>179</v>
      </c>
      <c r="AY1577" s="20">
        <v>425999.99</v>
      </c>
      <c r="AZ1577" s="20">
        <v>352415.36</v>
      </c>
      <c r="BA1577" s="22">
        <v>64.423473999999999</v>
      </c>
      <c r="BB1577" s="22">
        <v>23.710419192619099</v>
      </c>
      <c r="BC1577" s="22">
        <v>10</v>
      </c>
      <c r="BD1577" s="22"/>
      <c r="BE1577" s="18" t="s">
        <v>78</v>
      </c>
      <c r="BF1577" s="15"/>
      <c r="BG1577" s="18" t="s">
        <v>191</v>
      </c>
      <c r="BH1577" s="18" t="s">
        <v>1566</v>
      </c>
      <c r="BI1577" s="18" t="s">
        <v>1567</v>
      </c>
      <c r="BJ1577" s="18" t="s">
        <v>108</v>
      </c>
      <c r="BK1577" s="16" t="s">
        <v>1859</v>
      </c>
      <c r="BL1577" s="22">
        <v>129702.97</v>
      </c>
      <c r="BM1577" s="16" t="s">
        <v>1861</v>
      </c>
      <c r="BN1577" s="22"/>
      <c r="BO1577" s="23">
        <v>42262</v>
      </c>
      <c r="BP1577" s="23">
        <v>47710</v>
      </c>
      <c r="BQ1577" s="14" t="s">
        <v>1868</v>
      </c>
      <c r="BR1577" s="14" t="s">
        <v>1869</v>
      </c>
      <c r="BS1577" s="14" t="s">
        <v>87</v>
      </c>
      <c r="BT1577" s="14" t="s">
        <v>87</v>
      </c>
      <c r="BU1577" s="22">
        <v>0</v>
      </c>
      <c r="BV1577" s="22">
        <v>0</v>
      </c>
      <c r="BW1577" s="22">
        <v>0</v>
      </c>
    </row>
    <row r="1578" spans="1:75" s="1" customFormat="1" ht="18.2" customHeight="1" x14ac:dyDescent="0.15">
      <c r="A1578" s="6">
        <v>1573</v>
      </c>
      <c r="B1578" s="7" t="s">
        <v>75</v>
      </c>
      <c r="C1578" s="7" t="s">
        <v>76</v>
      </c>
      <c r="D1578" s="8">
        <v>45110</v>
      </c>
      <c r="E1578" s="9" t="s">
        <v>2324</v>
      </c>
      <c r="F1578" s="10">
        <v>0</v>
      </c>
      <c r="G1578" s="10">
        <v>0</v>
      </c>
      <c r="H1578" s="11">
        <v>318657.86</v>
      </c>
      <c r="I1578" s="11">
        <v>0</v>
      </c>
      <c r="J1578" s="11">
        <v>0</v>
      </c>
      <c r="K1578" s="11">
        <v>318657.86</v>
      </c>
      <c r="L1578" s="11">
        <v>3112.08</v>
      </c>
      <c r="M1578" s="11">
        <v>0</v>
      </c>
      <c r="N1578" s="11">
        <v>0</v>
      </c>
      <c r="O1578" s="11">
        <v>3112.08</v>
      </c>
      <c r="P1578" s="11">
        <v>2688.43</v>
      </c>
      <c r="Q1578" s="11">
        <v>0</v>
      </c>
      <c r="R1578" s="11">
        <v>312857.34999999998</v>
      </c>
      <c r="S1578" s="11">
        <v>0</v>
      </c>
      <c r="T1578" s="11">
        <v>2655.48</v>
      </c>
      <c r="U1578" s="11">
        <v>0</v>
      </c>
      <c r="V1578" s="11">
        <v>0</v>
      </c>
      <c r="W1578" s="11">
        <v>2655.48</v>
      </c>
      <c r="X1578" s="11">
        <v>0</v>
      </c>
      <c r="Y1578" s="11">
        <v>0</v>
      </c>
      <c r="Z1578" s="11">
        <v>0</v>
      </c>
      <c r="AA1578" s="11">
        <v>0</v>
      </c>
      <c r="AB1578" s="11">
        <v>0</v>
      </c>
      <c r="AC1578" s="11">
        <v>0</v>
      </c>
      <c r="AD1578" s="11">
        <v>0</v>
      </c>
      <c r="AE1578" s="11">
        <v>0</v>
      </c>
      <c r="AF1578" s="11">
        <v>0</v>
      </c>
      <c r="AG1578" s="11">
        <v>0</v>
      </c>
      <c r="AH1578" s="11">
        <v>219.18</v>
      </c>
      <c r="AI1578" s="11">
        <v>0</v>
      </c>
      <c r="AJ1578" s="11">
        <v>0</v>
      </c>
      <c r="AK1578" s="11">
        <v>0</v>
      </c>
      <c r="AL1578" s="11">
        <v>0</v>
      </c>
      <c r="AM1578" s="11">
        <v>0</v>
      </c>
      <c r="AN1578" s="11">
        <v>0</v>
      </c>
      <c r="AO1578" s="11">
        <v>0</v>
      </c>
      <c r="AP1578" s="11">
        <v>85.64</v>
      </c>
      <c r="AQ1578" s="11">
        <v>0</v>
      </c>
      <c r="AR1578" s="11">
        <v>172.38</v>
      </c>
      <c r="AS1578" s="11">
        <v>0</v>
      </c>
      <c r="AT1578" s="11">
        <f t="shared" si="24"/>
        <v>8588.43</v>
      </c>
      <c r="AU1578" s="11">
        <v>0</v>
      </c>
      <c r="AV1578" s="11">
        <v>0</v>
      </c>
      <c r="AW1578" s="12">
        <v>81</v>
      </c>
      <c r="AX1578" s="12">
        <v>121</v>
      </c>
      <c r="AY1578" s="11">
        <v>412000.01</v>
      </c>
      <c r="AZ1578" s="11">
        <v>412000.01</v>
      </c>
      <c r="BA1578" s="13">
        <v>73.568804</v>
      </c>
      <c r="BB1578" s="13">
        <v>55.8653895714939</v>
      </c>
      <c r="BC1578" s="13">
        <v>10</v>
      </c>
      <c r="BD1578" s="13"/>
      <c r="BE1578" s="9" t="s">
        <v>78</v>
      </c>
      <c r="BF1578" s="6"/>
      <c r="BG1578" s="9" t="s">
        <v>89</v>
      </c>
      <c r="BH1578" s="9" t="s">
        <v>90</v>
      </c>
      <c r="BI1578" s="9" t="s">
        <v>1133</v>
      </c>
      <c r="BJ1578" s="9" t="s">
        <v>108</v>
      </c>
      <c r="BK1578" s="7" t="s">
        <v>1859</v>
      </c>
      <c r="BL1578" s="13">
        <v>312857.34999999998</v>
      </c>
      <c r="BM1578" s="7" t="s">
        <v>1861</v>
      </c>
      <c r="BN1578" s="13"/>
      <c r="BO1578" s="14">
        <v>43914</v>
      </c>
      <c r="BP1578" s="14">
        <v>47597</v>
      </c>
      <c r="BQ1578" s="14" t="s">
        <v>1868</v>
      </c>
      <c r="BR1578" s="14" t="s">
        <v>1869</v>
      </c>
      <c r="BS1578" s="14" t="s">
        <v>87</v>
      </c>
      <c r="BT1578" s="14" t="s">
        <v>87</v>
      </c>
      <c r="BU1578" s="13">
        <v>0</v>
      </c>
      <c r="BV1578" s="13">
        <v>0</v>
      </c>
      <c r="BW1578" s="13">
        <v>0</v>
      </c>
    </row>
    <row r="1579" spans="1:75" s="1" customFormat="1" ht="18.2" customHeight="1" x14ac:dyDescent="0.15">
      <c r="A1579" s="15">
        <v>1574</v>
      </c>
      <c r="B1579" s="16" t="s">
        <v>75</v>
      </c>
      <c r="C1579" s="16" t="s">
        <v>76</v>
      </c>
      <c r="D1579" s="17">
        <v>45110</v>
      </c>
      <c r="E1579" s="18" t="s">
        <v>2325</v>
      </c>
      <c r="F1579" s="19">
        <v>0</v>
      </c>
      <c r="G1579" s="19">
        <v>0</v>
      </c>
      <c r="H1579" s="20">
        <v>225607.83</v>
      </c>
      <c r="I1579" s="20">
        <v>0</v>
      </c>
      <c r="J1579" s="20">
        <v>0</v>
      </c>
      <c r="K1579" s="20">
        <v>225607.83</v>
      </c>
      <c r="L1579" s="20">
        <v>1805.11</v>
      </c>
      <c r="M1579" s="20">
        <v>0</v>
      </c>
      <c r="N1579" s="20">
        <v>0</v>
      </c>
      <c r="O1579" s="20">
        <v>1805.11</v>
      </c>
      <c r="P1579" s="20">
        <v>0</v>
      </c>
      <c r="Q1579" s="20">
        <v>0</v>
      </c>
      <c r="R1579" s="20">
        <v>223802.72</v>
      </c>
      <c r="S1579" s="20">
        <v>0</v>
      </c>
      <c r="T1579" s="20">
        <v>1880.07</v>
      </c>
      <c r="U1579" s="20">
        <v>0</v>
      </c>
      <c r="V1579" s="20">
        <v>0</v>
      </c>
      <c r="W1579" s="20">
        <v>1880.07</v>
      </c>
      <c r="X1579" s="20">
        <v>0</v>
      </c>
      <c r="Y1579" s="20">
        <v>0</v>
      </c>
      <c r="Z1579" s="20">
        <v>0</v>
      </c>
      <c r="AA1579" s="20">
        <v>0</v>
      </c>
      <c r="AB1579" s="20">
        <v>0</v>
      </c>
      <c r="AC1579" s="20">
        <v>0</v>
      </c>
      <c r="AD1579" s="20">
        <v>0</v>
      </c>
      <c r="AE1579" s="20">
        <v>0</v>
      </c>
      <c r="AF1579" s="20">
        <v>0</v>
      </c>
      <c r="AG1579" s="20">
        <v>0</v>
      </c>
      <c r="AH1579" s="20">
        <v>177.26</v>
      </c>
      <c r="AI1579" s="20">
        <v>0</v>
      </c>
      <c r="AJ1579" s="20">
        <v>0</v>
      </c>
      <c r="AK1579" s="20">
        <v>0</v>
      </c>
      <c r="AL1579" s="20">
        <v>0</v>
      </c>
      <c r="AM1579" s="20">
        <v>0</v>
      </c>
      <c r="AN1579" s="20">
        <v>0</v>
      </c>
      <c r="AO1579" s="20">
        <v>0</v>
      </c>
      <c r="AP1579" s="20">
        <v>22.8</v>
      </c>
      <c r="AQ1579" s="20">
        <v>0</v>
      </c>
      <c r="AR1579" s="20">
        <v>15.24</v>
      </c>
      <c r="AS1579" s="20">
        <v>0</v>
      </c>
      <c r="AT1579" s="11">
        <f t="shared" si="24"/>
        <v>3870</v>
      </c>
      <c r="AU1579" s="20">
        <v>0</v>
      </c>
      <c r="AV1579" s="20">
        <v>0</v>
      </c>
      <c r="AW1579" s="21">
        <v>85</v>
      </c>
      <c r="AX1579" s="21">
        <v>179</v>
      </c>
      <c r="AY1579" s="20">
        <v>335199.99</v>
      </c>
      <c r="AZ1579" s="20">
        <v>331622.40000000002</v>
      </c>
      <c r="BA1579" s="22">
        <v>76.900356000000002</v>
      </c>
      <c r="BB1579" s="22">
        <v>51.897908108041896</v>
      </c>
      <c r="BC1579" s="22">
        <v>10</v>
      </c>
      <c r="BD1579" s="22"/>
      <c r="BE1579" s="18" t="s">
        <v>78</v>
      </c>
      <c r="BF1579" s="15"/>
      <c r="BG1579" s="18" t="s">
        <v>79</v>
      </c>
      <c r="BH1579" s="18" t="s">
        <v>195</v>
      </c>
      <c r="BI1579" s="18" t="s">
        <v>295</v>
      </c>
      <c r="BJ1579" s="18" t="s">
        <v>108</v>
      </c>
      <c r="BK1579" s="16" t="s">
        <v>1859</v>
      </c>
      <c r="BL1579" s="22">
        <v>223802.72</v>
      </c>
      <c r="BM1579" s="16" t="s">
        <v>1861</v>
      </c>
      <c r="BN1579" s="22"/>
      <c r="BO1579" s="23">
        <v>42254</v>
      </c>
      <c r="BP1579" s="23">
        <v>47702</v>
      </c>
      <c r="BQ1579" s="14" t="s">
        <v>1868</v>
      </c>
      <c r="BR1579" s="14" t="s">
        <v>1869</v>
      </c>
      <c r="BS1579" s="14" t="s">
        <v>87</v>
      </c>
      <c r="BT1579" s="14" t="s">
        <v>87</v>
      </c>
      <c r="BU1579" s="22">
        <v>0</v>
      </c>
      <c r="BV1579" s="22">
        <v>0</v>
      </c>
      <c r="BW1579" s="22">
        <v>0</v>
      </c>
    </row>
    <row r="1580" spans="1:75" s="1" customFormat="1" ht="18.2" customHeight="1" x14ac:dyDescent="0.15">
      <c r="A1580" s="6">
        <v>1575</v>
      </c>
      <c r="B1580" s="7" t="s">
        <v>75</v>
      </c>
      <c r="C1580" s="7" t="s">
        <v>76</v>
      </c>
      <c r="D1580" s="8">
        <v>45110</v>
      </c>
      <c r="E1580" s="9" t="s">
        <v>2326</v>
      </c>
      <c r="F1580" s="10">
        <v>88</v>
      </c>
      <c r="G1580" s="10">
        <v>87</v>
      </c>
      <c r="H1580" s="11">
        <v>206534.55</v>
      </c>
      <c r="I1580" s="11">
        <v>97050.8</v>
      </c>
      <c r="J1580" s="11">
        <v>0</v>
      </c>
      <c r="K1580" s="11">
        <v>303585.34999999998</v>
      </c>
      <c r="L1580" s="11">
        <v>1652.49</v>
      </c>
      <c r="M1580" s="11">
        <v>0</v>
      </c>
      <c r="N1580" s="11">
        <v>0</v>
      </c>
      <c r="O1580" s="11">
        <v>0</v>
      </c>
      <c r="P1580" s="11">
        <v>0</v>
      </c>
      <c r="Q1580" s="11">
        <v>0</v>
      </c>
      <c r="R1580" s="11">
        <v>303585.34999999998</v>
      </c>
      <c r="S1580" s="11">
        <v>195571.08</v>
      </c>
      <c r="T1580" s="11">
        <v>1721.12</v>
      </c>
      <c r="U1580" s="11">
        <v>0</v>
      </c>
      <c r="V1580" s="11">
        <v>0</v>
      </c>
      <c r="W1580" s="11">
        <v>0</v>
      </c>
      <c r="X1580" s="11">
        <v>0</v>
      </c>
      <c r="Y1580" s="11">
        <v>0</v>
      </c>
      <c r="Z1580" s="11">
        <v>197292.2</v>
      </c>
      <c r="AA1580" s="11">
        <v>0</v>
      </c>
      <c r="AB1580" s="11">
        <v>0</v>
      </c>
      <c r="AC1580" s="11">
        <v>0</v>
      </c>
      <c r="AD1580" s="11">
        <v>0</v>
      </c>
      <c r="AE1580" s="11">
        <v>0</v>
      </c>
      <c r="AF1580" s="11">
        <v>0</v>
      </c>
      <c r="AG1580" s="11">
        <v>0</v>
      </c>
      <c r="AH1580" s="11">
        <v>0</v>
      </c>
      <c r="AI1580" s="11">
        <v>0</v>
      </c>
      <c r="AJ1580" s="11">
        <v>0</v>
      </c>
      <c r="AK1580" s="11">
        <v>0</v>
      </c>
      <c r="AL1580" s="11">
        <v>0</v>
      </c>
      <c r="AM1580" s="11">
        <v>0</v>
      </c>
      <c r="AN1580" s="11">
        <v>0</v>
      </c>
      <c r="AO1580" s="11">
        <v>0</v>
      </c>
      <c r="AP1580" s="11">
        <v>0</v>
      </c>
      <c r="AQ1580" s="11">
        <v>0</v>
      </c>
      <c r="AR1580" s="11">
        <v>0</v>
      </c>
      <c r="AS1580" s="11">
        <v>0</v>
      </c>
      <c r="AT1580" s="11">
        <f t="shared" si="24"/>
        <v>0</v>
      </c>
      <c r="AU1580" s="11">
        <v>98703.29</v>
      </c>
      <c r="AV1580" s="11">
        <v>197292.2</v>
      </c>
      <c r="AW1580" s="12">
        <v>85</v>
      </c>
      <c r="AX1580" s="12">
        <v>179</v>
      </c>
      <c r="AY1580" s="11">
        <v>330000</v>
      </c>
      <c r="AZ1580" s="11">
        <v>303585.34999999998</v>
      </c>
      <c r="BA1580" s="13">
        <v>70.495828000000003</v>
      </c>
      <c r="BB1580" s="13">
        <v>70.495828000000003</v>
      </c>
      <c r="BC1580" s="13">
        <v>10</v>
      </c>
      <c r="BD1580" s="13"/>
      <c r="BE1580" s="9" t="s">
        <v>78</v>
      </c>
      <c r="BF1580" s="6"/>
      <c r="BG1580" s="9" t="s">
        <v>371</v>
      </c>
      <c r="BH1580" s="9" t="s">
        <v>372</v>
      </c>
      <c r="BI1580" s="9" t="s">
        <v>373</v>
      </c>
      <c r="BJ1580" s="9" t="s">
        <v>82</v>
      </c>
      <c r="BK1580" s="7" t="s">
        <v>1859</v>
      </c>
      <c r="BL1580" s="13">
        <v>303585.34999999998</v>
      </c>
      <c r="BM1580" s="7" t="s">
        <v>1861</v>
      </c>
      <c r="BN1580" s="13"/>
      <c r="BO1580" s="14">
        <v>42254</v>
      </c>
      <c r="BP1580" s="14">
        <v>47702</v>
      </c>
      <c r="BQ1580" s="14" t="s">
        <v>1862</v>
      </c>
      <c r="BR1580" s="14" t="s">
        <v>1863</v>
      </c>
      <c r="BS1580" s="14" t="s">
        <v>87</v>
      </c>
      <c r="BT1580" s="14" t="s">
        <v>87</v>
      </c>
      <c r="BU1580" s="13">
        <v>19371.48</v>
      </c>
      <c r="BV1580" s="13">
        <v>0</v>
      </c>
      <c r="BW1580" s="13">
        <v>0</v>
      </c>
    </row>
    <row r="1581" spans="1:75" s="1" customFormat="1" ht="18.2" customHeight="1" x14ac:dyDescent="0.15">
      <c r="A1581" s="15">
        <v>1576</v>
      </c>
      <c r="B1581" s="16" t="s">
        <v>75</v>
      </c>
      <c r="C1581" s="16" t="s">
        <v>76</v>
      </c>
      <c r="D1581" s="17">
        <v>45110</v>
      </c>
      <c r="E1581" s="18" t="s">
        <v>2327</v>
      </c>
      <c r="F1581" s="19">
        <v>0</v>
      </c>
      <c r="G1581" s="19">
        <v>0</v>
      </c>
      <c r="H1581" s="20">
        <v>285293.45</v>
      </c>
      <c r="I1581" s="20">
        <v>0</v>
      </c>
      <c r="J1581" s="20">
        <v>0</v>
      </c>
      <c r="K1581" s="20">
        <v>285293.45</v>
      </c>
      <c r="L1581" s="20">
        <v>1209.4100000000001</v>
      </c>
      <c r="M1581" s="20">
        <v>0</v>
      </c>
      <c r="N1581" s="20">
        <v>0</v>
      </c>
      <c r="O1581" s="20">
        <v>1209.4100000000001</v>
      </c>
      <c r="P1581" s="20">
        <v>0</v>
      </c>
      <c r="Q1581" s="20">
        <v>0</v>
      </c>
      <c r="R1581" s="20">
        <v>284084.03999999998</v>
      </c>
      <c r="S1581" s="20">
        <v>0</v>
      </c>
      <c r="T1581" s="20">
        <v>2377.4499999999998</v>
      </c>
      <c r="U1581" s="20">
        <v>0</v>
      </c>
      <c r="V1581" s="20">
        <v>0</v>
      </c>
      <c r="W1581" s="20">
        <v>2377.4499999999998</v>
      </c>
      <c r="X1581" s="20">
        <v>0</v>
      </c>
      <c r="Y1581" s="20">
        <v>0</v>
      </c>
      <c r="Z1581" s="20">
        <v>0</v>
      </c>
      <c r="AA1581" s="20">
        <v>0</v>
      </c>
      <c r="AB1581" s="20">
        <v>0</v>
      </c>
      <c r="AC1581" s="20">
        <v>0</v>
      </c>
      <c r="AD1581" s="20">
        <v>0</v>
      </c>
      <c r="AE1581" s="20">
        <v>0</v>
      </c>
      <c r="AF1581" s="20">
        <v>0</v>
      </c>
      <c r="AG1581" s="20">
        <v>0</v>
      </c>
      <c r="AH1581" s="20">
        <v>201.63</v>
      </c>
      <c r="AI1581" s="20">
        <v>0</v>
      </c>
      <c r="AJ1581" s="20">
        <v>0</v>
      </c>
      <c r="AK1581" s="20">
        <v>0</v>
      </c>
      <c r="AL1581" s="20">
        <v>0</v>
      </c>
      <c r="AM1581" s="20">
        <v>0</v>
      </c>
      <c r="AN1581" s="20">
        <v>0</v>
      </c>
      <c r="AO1581" s="20">
        <v>0</v>
      </c>
      <c r="AP1581" s="20">
        <v>0.02</v>
      </c>
      <c r="AQ1581" s="20">
        <v>0</v>
      </c>
      <c r="AR1581" s="20">
        <v>1.51</v>
      </c>
      <c r="AS1581" s="20">
        <v>0</v>
      </c>
      <c r="AT1581" s="11">
        <f t="shared" si="24"/>
        <v>3787</v>
      </c>
      <c r="AU1581" s="20">
        <v>0</v>
      </c>
      <c r="AV1581" s="20">
        <v>0</v>
      </c>
      <c r="AW1581" s="21">
        <v>130</v>
      </c>
      <c r="AX1581" s="21">
        <v>170</v>
      </c>
      <c r="AY1581" s="20">
        <v>462500.01</v>
      </c>
      <c r="AZ1581" s="20">
        <v>314426.67</v>
      </c>
      <c r="BA1581" s="22">
        <v>77.837834000000001</v>
      </c>
      <c r="BB1581" s="22">
        <v>70.326370048601007</v>
      </c>
      <c r="BC1581" s="22">
        <v>10</v>
      </c>
      <c r="BD1581" s="22"/>
      <c r="BE1581" s="18" t="s">
        <v>78</v>
      </c>
      <c r="BF1581" s="15"/>
      <c r="BG1581" s="18" t="s">
        <v>347</v>
      </c>
      <c r="BH1581" s="18" t="s">
        <v>406</v>
      </c>
      <c r="BI1581" s="18" t="s">
        <v>1474</v>
      </c>
      <c r="BJ1581" s="18" t="s">
        <v>108</v>
      </c>
      <c r="BK1581" s="16" t="s">
        <v>1859</v>
      </c>
      <c r="BL1581" s="22">
        <v>284084.03999999998</v>
      </c>
      <c r="BM1581" s="16" t="s">
        <v>1861</v>
      </c>
      <c r="BN1581" s="22"/>
      <c r="BO1581" s="23">
        <v>43914</v>
      </c>
      <c r="BP1581" s="23">
        <v>49088</v>
      </c>
      <c r="BQ1581" s="14" t="s">
        <v>1868</v>
      </c>
      <c r="BR1581" s="14" t="s">
        <v>1869</v>
      </c>
      <c r="BS1581" s="14" t="s">
        <v>87</v>
      </c>
      <c r="BT1581" s="14" t="s">
        <v>87</v>
      </c>
      <c r="BU1581" s="22">
        <v>0</v>
      </c>
      <c r="BV1581" s="22">
        <v>0</v>
      </c>
      <c r="BW1581" s="22">
        <v>0</v>
      </c>
    </row>
    <row r="1582" spans="1:75" s="1" customFormat="1" ht="18.2" customHeight="1" x14ac:dyDescent="0.15">
      <c r="A1582" s="6">
        <v>1577</v>
      </c>
      <c r="B1582" s="7" t="s">
        <v>75</v>
      </c>
      <c r="C1582" s="7" t="s">
        <v>76</v>
      </c>
      <c r="D1582" s="8">
        <v>45110</v>
      </c>
      <c r="E1582" s="9" t="s">
        <v>2328</v>
      </c>
      <c r="F1582" s="10">
        <v>0</v>
      </c>
      <c r="G1582" s="10">
        <v>0</v>
      </c>
      <c r="H1582" s="11">
        <v>298720.59000000003</v>
      </c>
      <c r="I1582" s="11">
        <v>0</v>
      </c>
      <c r="J1582" s="11">
        <v>0</v>
      </c>
      <c r="K1582" s="11">
        <v>298720.59000000003</v>
      </c>
      <c r="L1582" s="11">
        <v>2351.67</v>
      </c>
      <c r="M1582" s="11">
        <v>0</v>
      </c>
      <c r="N1582" s="11">
        <v>0</v>
      </c>
      <c r="O1582" s="11">
        <v>2351.67</v>
      </c>
      <c r="P1582" s="11">
        <v>0</v>
      </c>
      <c r="Q1582" s="11">
        <v>0</v>
      </c>
      <c r="R1582" s="11">
        <v>296368.92</v>
      </c>
      <c r="S1582" s="11">
        <v>0</v>
      </c>
      <c r="T1582" s="11">
        <v>2489.34</v>
      </c>
      <c r="U1582" s="11">
        <v>0</v>
      </c>
      <c r="V1582" s="11">
        <v>0</v>
      </c>
      <c r="W1582" s="11">
        <v>2489.34</v>
      </c>
      <c r="X1582" s="11">
        <v>0</v>
      </c>
      <c r="Y1582" s="11">
        <v>0</v>
      </c>
      <c r="Z1582" s="11">
        <v>0</v>
      </c>
      <c r="AA1582" s="11">
        <v>0</v>
      </c>
      <c r="AB1582" s="11">
        <v>0</v>
      </c>
      <c r="AC1582" s="11">
        <v>0</v>
      </c>
      <c r="AD1582" s="11">
        <v>0</v>
      </c>
      <c r="AE1582" s="11">
        <v>0</v>
      </c>
      <c r="AF1582" s="11">
        <v>0</v>
      </c>
      <c r="AG1582" s="11">
        <v>0</v>
      </c>
      <c r="AH1582" s="11">
        <v>175.29</v>
      </c>
      <c r="AI1582" s="11">
        <v>0</v>
      </c>
      <c r="AJ1582" s="11">
        <v>0</v>
      </c>
      <c r="AK1582" s="11">
        <v>0</v>
      </c>
      <c r="AL1582" s="11">
        <v>0</v>
      </c>
      <c r="AM1582" s="11">
        <v>0</v>
      </c>
      <c r="AN1582" s="11">
        <v>0</v>
      </c>
      <c r="AO1582" s="11">
        <v>0</v>
      </c>
      <c r="AP1582" s="11">
        <v>5020</v>
      </c>
      <c r="AQ1582" s="11">
        <v>0</v>
      </c>
      <c r="AR1582" s="11">
        <v>5016.3</v>
      </c>
      <c r="AS1582" s="11">
        <v>0</v>
      </c>
      <c r="AT1582" s="11">
        <f t="shared" si="24"/>
        <v>5020</v>
      </c>
      <c r="AU1582" s="11">
        <v>0</v>
      </c>
      <c r="AV1582" s="11">
        <v>0</v>
      </c>
      <c r="AW1582" s="12">
        <v>86</v>
      </c>
      <c r="AX1582" s="12">
        <v>112</v>
      </c>
      <c r="AY1582" s="11">
        <v>331999.99</v>
      </c>
      <c r="AZ1582" s="11">
        <v>327580.87</v>
      </c>
      <c r="BA1582" s="13">
        <v>63.083602999999997</v>
      </c>
      <c r="BB1582" s="13">
        <v>57.072988696863597</v>
      </c>
      <c r="BC1582" s="13">
        <v>10</v>
      </c>
      <c r="BD1582" s="13"/>
      <c r="BE1582" s="9" t="s">
        <v>78</v>
      </c>
      <c r="BF1582" s="6"/>
      <c r="BG1582" s="9" t="s">
        <v>199</v>
      </c>
      <c r="BH1582" s="9" t="s">
        <v>270</v>
      </c>
      <c r="BI1582" s="9" t="s">
        <v>271</v>
      </c>
      <c r="BJ1582" s="9" t="s">
        <v>108</v>
      </c>
      <c r="BK1582" s="7" t="s">
        <v>1859</v>
      </c>
      <c r="BL1582" s="13">
        <v>296368.92</v>
      </c>
      <c r="BM1582" s="7" t="s">
        <v>1861</v>
      </c>
      <c r="BN1582" s="13"/>
      <c r="BO1582" s="14">
        <v>44329</v>
      </c>
      <c r="BP1582" s="14">
        <v>47739</v>
      </c>
      <c r="BQ1582" s="14" t="s">
        <v>315</v>
      </c>
      <c r="BR1582" s="14" t="s">
        <v>316</v>
      </c>
      <c r="BS1582" s="14" t="s">
        <v>87</v>
      </c>
      <c r="BT1582" s="14" t="s">
        <v>87</v>
      </c>
      <c r="BU1582" s="13">
        <v>0</v>
      </c>
      <c r="BV1582" s="13">
        <v>0</v>
      </c>
      <c r="BW1582" s="13">
        <v>0</v>
      </c>
    </row>
    <row r="1583" spans="1:75" s="1" customFormat="1" ht="18.2" customHeight="1" x14ac:dyDescent="0.15">
      <c r="A1583" s="15">
        <v>1578</v>
      </c>
      <c r="B1583" s="16" t="s">
        <v>75</v>
      </c>
      <c r="C1583" s="16" t="s">
        <v>76</v>
      </c>
      <c r="D1583" s="17">
        <v>45110</v>
      </c>
      <c r="E1583" s="18" t="s">
        <v>2329</v>
      </c>
      <c r="F1583" s="19">
        <v>92</v>
      </c>
      <c r="G1583" s="19">
        <v>91</v>
      </c>
      <c r="H1583" s="20">
        <v>207665.48</v>
      </c>
      <c r="I1583" s="20">
        <v>96013.95</v>
      </c>
      <c r="J1583" s="20">
        <v>0</v>
      </c>
      <c r="K1583" s="20">
        <v>303679.43</v>
      </c>
      <c r="L1583" s="20">
        <v>1634.83</v>
      </c>
      <c r="M1583" s="20">
        <v>0</v>
      </c>
      <c r="N1583" s="20">
        <v>0</v>
      </c>
      <c r="O1583" s="20">
        <v>0</v>
      </c>
      <c r="P1583" s="20">
        <v>0</v>
      </c>
      <c r="Q1583" s="20">
        <v>0</v>
      </c>
      <c r="R1583" s="20">
        <v>303679.43</v>
      </c>
      <c r="S1583" s="20">
        <v>210086.71</v>
      </c>
      <c r="T1583" s="20">
        <v>1730.55</v>
      </c>
      <c r="U1583" s="20">
        <v>0</v>
      </c>
      <c r="V1583" s="20">
        <v>0</v>
      </c>
      <c r="W1583" s="20">
        <v>0</v>
      </c>
      <c r="X1583" s="20">
        <v>0</v>
      </c>
      <c r="Y1583" s="20">
        <v>0</v>
      </c>
      <c r="Z1583" s="20">
        <v>211817.26</v>
      </c>
      <c r="AA1583" s="20">
        <v>0</v>
      </c>
      <c r="AB1583" s="20">
        <v>0</v>
      </c>
      <c r="AC1583" s="20">
        <v>0</v>
      </c>
      <c r="AD1583" s="20">
        <v>0</v>
      </c>
      <c r="AE1583" s="20">
        <v>0</v>
      </c>
      <c r="AF1583" s="20">
        <v>0</v>
      </c>
      <c r="AG1583" s="20">
        <v>0</v>
      </c>
      <c r="AH1583" s="20">
        <v>0</v>
      </c>
      <c r="AI1583" s="20">
        <v>0</v>
      </c>
      <c r="AJ1583" s="20">
        <v>0</v>
      </c>
      <c r="AK1583" s="20">
        <v>0</v>
      </c>
      <c r="AL1583" s="20">
        <v>0</v>
      </c>
      <c r="AM1583" s="20">
        <v>0</v>
      </c>
      <c r="AN1583" s="20">
        <v>0</v>
      </c>
      <c r="AO1583" s="20">
        <v>0</v>
      </c>
      <c r="AP1583" s="20">
        <v>0</v>
      </c>
      <c r="AQ1583" s="20">
        <v>0</v>
      </c>
      <c r="AR1583" s="20">
        <v>0</v>
      </c>
      <c r="AS1583" s="20">
        <v>0</v>
      </c>
      <c r="AT1583" s="11">
        <f t="shared" si="24"/>
        <v>0</v>
      </c>
      <c r="AU1583" s="20">
        <v>97648.78</v>
      </c>
      <c r="AV1583" s="20">
        <v>211817.26</v>
      </c>
      <c r="AW1583" s="21">
        <v>86</v>
      </c>
      <c r="AX1583" s="21">
        <v>180</v>
      </c>
      <c r="AY1583" s="20">
        <v>309000</v>
      </c>
      <c r="AZ1583" s="20">
        <v>303679.43</v>
      </c>
      <c r="BA1583" s="22">
        <v>75.208957999999996</v>
      </c>
      <c r="BB1583" s="22">
        <v>75.208957999999996</v>
      </c>
      <c r="BC1583" s="22">
        <v>10</v>
      </c>
      <c r="BD1583" s="22"/>
      <c r="BE1583" s="18" t="s">
        <v>78</v>
      </c>
      <c r="BF1583" s="15"/>
      <c r="BG1583" s="18" t="s">
        <v>191</v>
      </c>
      <c r="BH1583" s="18" t="s">
        <v>739</v>
      </c>
      <c r="BI1583" s="18" t="s">
        <v>1893</v>
      </c>
      <c r="BJ1583" s="18" t="s">
        <v>82</v>
      </c>
      <c r="BK1583" s="16" t="s">
        <v>1859</v>
      </c>
      <c r="BL1583" s="22">
        <v>303679.43</v>
      </c>
      <c r="BM1583" s="16" t="s">
        <v>1861</v>
      </c>
      <c r="BN1583" s="22"/>
      <c r="BO1583" s="23">
        <v>42262</v>
      </c>
      <c r="BP1583" s="23">
        <v>47741</v>
      </c>
      <c r="BQ1583" s="14" t="s">
        <v>1865</v>
      </c>
      <c r="BR1583" s="14" t="s">
        <v>1866</v>
      </c>
      <c r="BS1583" s="14" t="s">
        <v>87</v>
      </c>
      <c r="BT1583" s="14" t="s">
        <v>87</v>
      </c>
      <c r="BU1583" s="22">
        <v>23473.78</v>
      </c>
      <c r="BV1583" s="22">
        <v>0</v>
      </c>
      <c r="BW1583" s="22">
        <v>0</v>
      </c>
    </row>
    <row r="1584" spans="1:75" s="1" customFormat="1" ht="18.2" customHeight="1" x14ac:dyDescent="0.15">
      <c r="A1584" s="6">
        <v>1579</v>
      </c>
      <c r="B1584" s="7" t="s">
        <v>75</v>
      </c>
      <c r="C1584" s="7" t="s">
        <v>76</v>
      </c>
      <c r="D1584" s="8">
        <v>45110</v>
      </c>
      <c r="E1584" s="9" t="s">
        <v>2330</v>
      </c>
      <c r="F1584" s="10">
        <v>0</v>
      </c>
      <c r="G1584" s="10">
        <v>0</v>
      </c>
      <c r="H1584" s="11">
        <v>271692.96000000002</v>
      </c>
      <c r="I1584" s="11">
        <v>0</v>
      </c>
      <c r="J1584" s="11">
        <v>0</v>
      </c>
      <c r="K1584" s="11">
        <v>271692.96000000002</v>
      </c>
      <c r="L1584" s="11">
        <v>1418.9</v>
      </c>
      <c r="M1584" s="11">
        <v>0</v>
      </c>
      <c r="N1584" s="11">
        <v>0</v>
      </c>
      <c r="O1584" s="11">
        <v>1418.9</v>
      </c>
      <c r="P1584" s="11">
        <v>1559.91</v>
      </c>
      <c r="Q1584" s="11">
        <v>0</v>
      </c>
      <c r="R1584" s="11">
        <v>268714.15000000002</v>
      </c>
      <c r="S1584" s="11">
        <v>0</v>
      </c>
      <c r="T1584" s="11">
        <v>2264.11</v>
      </c>
      <c r="U1584" s="11">
        <v>0</v>
      </c>
      <c r="V1584" s="11">
        <v>0</v>
      </c>
      <c r="W1584" s="11">
        <v>2264.11</v>
      </c>
      <c r="X1584" s="11">
        <v>0</v>
      </c>
      <c r="Y1584" s="11">
        <v>0</v>
      </c>
      <c r="Z1584" s="11">
        <v>0</v>
      </c>
      <c r="AA1584" s="11">
        <v>0</v>
      </c>
      <c r="AB1584" s="11">
        <v>0</v>
      </c>
      <c r="AC1584" s="11">
        <v>0</v>
      </c>
      <c r="AD1584" s="11">
        <v>0</v>
      </c>
      <c r="AE1584" s="11">
        <v>0</v>
      </c>
      <c r="AF1584" s="11">
        <v>0</v>
      </c>
      <c r="AG1584" s="11">
        <v>0</v>
      </c>
      <c r="AH1584" s="11">
        <v>180.61</v>
      </c>
      <c r="AI1584" s="11">
        <v>0</v>
      </c>
      <c r="AJ1584" s="11">
        <v>0</v>
      </c>
      <c r="AK1584" s="11">
        <v>0</v>
      </c>
      <c r="AL1584" s="11">
        <v>0</v>
      </c>
      <c r="AM1584" s="11">
        <v>0</v>
      </c>
      <c r="AN1584" s="11">
        <v>0</v>
      </c>
      <c r="AO1584" s="11">
        <v>0</v>
      </c>
      <c r="AP1584" s="11">
        <v>27.08</v>
      </c>
      <c r="AQ1584" s="11">
        <v>0</v>
      </c>
      <c r="AR1584" s="11">
        <v>40.700000000000003</v>
      </c>
      <c r="AS1584" s="11">
        <v>0</v>
      </c>
      <c r="AT1584" s="11">
        <f t="shared" si="24"/>
        <v>5409.91</v>
      </c>
      <c r="AU1584" s="11">
        <v>0</v>
      </c>
      <c r="AV1584" s="11">
        <v>0</v>
      </c>
      <c r="AW1584" s="12">
        <v>131</v>
      </c>
      <c r="AX1584" s="12">
        <v>170</v>
      </c>
      <c r="AY1584" s="11">
        <v>361000</v>
      </c>
      <c r="AZ1584" s="11">
        <v>322855.65000000002</v>
      </c>
      <c r="BA1584" s="13">
        <v>62.603879999999997</v>
      </c>
      <c r="BB1584" s="13">
        <v>52.105479340076599</v>
      </c>
      <c r="BC1584" s="13">
        <v>10</v>
      </c>
      <c r="BD1584" s="13"/>
      <c r="BE1584" s="9" t="s">
        <v>78</v>
      </c>
      <c r="BF1584" s="6"/>
      <c r="BG1584" s="9" t="s">
        <v>79</v>
      </c>
      <c r="BH1584" s="9" t="s">
        <v>106</v>
      </c>
      <c r="BI1584" s="9" t="s">
        <v>1705</v>
      </c>
      <c r="BJ1584" s="9" t="s">
        <v>108</v>
      </c>
      <c r="BK1584" s="7" t="s">
        <v>1859</v>
      </c>
      <c r="BL1584" s="13">
        <v>268714.15000000002</v>
      </c>
      <c r="BM1584" s="7" t="s">
        <v>1861</v>
      </c>
      <c r="BN1584" s="13"/>
      <c r="BO1584" s="14">
        <v>43944</v>
      </c>
      <c r="BP1584" s="14">
        <v>49118</v>
      </c>
      <c r="BQ1584" s="14" t="s">
        <v>1868</v>
      </c>
      <c r="BR1584" s="14" t="s">
        <v>1869</v>
      </c>
      <c r="BS1584" s="14" t="s">
        <v>87</v>
      </c>
      <c r="BT1584" s="14" t="s">
        <v>87</v>
      </c>
      <c r="BU1584" s="13">
        <v>0</v>
      </c>
      <c r="BV1584" s="13">
        <v>0</v>
      </c>
      <c r="BW1584" s="13">
        <v>0</v>
      </c>
    </row>
    <row r="1585" spans="1:75" s="1" customFormat="1" ht="18.2" customHeight="1" x14ac:dyDescent="0.15">
      <c r="A1585" s="15">
        <v>1580</v>
      </c>
      <c r="B1585" s="16" t="s">
        <v>75</v>
      </c>
      <c r="C1585" s="16" t="s">
        <v>76</v>
      </c>
      <c r="D1585" s="17">
        <v>45110</v>
      </c>
      <c r="E1585" s="18" t="s">
        <v>2331</v>
      </c>
      <c r="F1585" s="19">
        <v>0</v>
      </c>
      <c r="G1585" s="19">
        <v>0</v>
      </c>
      <c r="H1585" s="20">
        <v>195438.8</v>
      </c>
      <c r="I1585" s="20">
        <v>0</v>
      </c>
      <c r="J1585" s="20">
        <v>0</v>
      </c>
      <c r="K1585" s="20">
        <v>195438.8</v>
      </c>
      <c r="L1585" s="20">
        <v>1538.6</v>
      </c>
      <c r="M1585" s="20">
        <v>0</v>
      </c>
      <c r="N1585" s="20">
        <v>0</v>
      </c>
      <c r="O1585" s="20">
        <v>1538.6</v>
      </c>
      <c r="P1585" s="20">
        <v>0</v>
      </c>
      <c r="Q1585" s="20">
        <v>0</v>
      </c>
      <c r="R1585" s="20">
        <v>193900.2</v>
      </c>
      <c r="S1585" s="20">
        <v>0</v>
      </c>
      <c r="T1585" s="20">
        <v>1628.66</v>
      </c>
      <c r="U1585" s="20">
        <v>0</v>
      </c>
      <c r="V1585" s="20">
        <v>0</v>
      </c>
      <c r="W1585" s="20">
        <v>1628.66</v>
      </c>
      <c r="X1585" s="20">
        <v>0</v>
      </c>
      <c r="Y1585" s="20">
        <v>0</v>
      </c>
      <c r="Z1585" s="20">
        <v>0</v>
      </c>
      <c r="AA1585" s="20">
        <v>0</v>
      </c>
      <c r="AB1585" s="20">
        <v>0</v>
      </c>
      <c r="AC1585" s="20">
        <v>0</v>
      </c>
      <c r="AD1585" s="20">
        <v>0</v>
      </c>
      <c r="AE1585" s="20">
        <v>0</v>
      </c>
      <c r="AF1585" s="20">
        <v>0</v>
      </c>
      <c r="AG1585" s="20">
        <v>0</v>
      </c>
      <c r="AH1585" s="20">
        <v>155.34</v>
      </c>
      <c r="AI1585" s="20">
        <v>0</v>
      </c>
      <c r="AJ1585" s="20">
        <v>0</v>
      </c>
      <c r="AK1585" s="20">
        <v>0</v>
      </c>
      <c r="AL1585" s="20">
        <v>0</v>
      </c>
      <c r="AM1585" s="20">
        <v>0</v>
      </c>
      <c r="AN1585" s="20">
        <v>0</v>
      </c>
      <c r="AO1585" s="20">
        <v>0</v>
      </c>
      <c r="AP1585" s="20">
        <v>37</v>
      </c>
      <c r="AQ1585" s="20">
        <v>0</v>
      </c>
      <c r="AR1585" s="20">
        <v>9.6</v>
      </c>
      <c r="AS1585" s="20">
        <v>0</v>
      </c>
      <c r="AT1585" s="11">
        <f t="shared" si="24"/>
        <v>3350</v>
      </c>
      <c r="AU1585" s="20">
        <v>0</v>
      </c>
      <c r="AV1585" s="20">
        <v>0</v>
      </c>
      <c r="AW1585" s="21">
        <v>86</v>
      </c>
      <c r="AX1585" s="21">
        <v>180</v>
      </c>
      <c r="AY1585" s="20">
        <v>299999.99</v>
      </c>
      <c r="AZ1585" s="20">
        <v>285801.15000000002</v>
      </c>
      <c r="BA1585" s="22">
        <v>73.401666000000006</v>
      </c>
      <c r="BB1585" s="22">
        <v>49.798951885719198</v>
      </c>
      <c r="BC1585" s="22">
        <v>10</v>
      </c>
      <c r="BD1585" s="22"/>
      <c r="BE1585" s="18" t="s">
        <v>78</v>
      </c>
      <c r="BF1585" s="15"/>
      <c r="BG1585" s="18" t="s">
        <v>79</v>
      </c>
      <c r="BH1585" s="18" t="s">
        <v>592</v>
      </c>
      <c r="BI1585" s="18" t="s">
        <v>2296</v>
      </c>
      <c r="BJ1585" s="18" t="s">
        <v>108</v>
      </c>
      <c r="BK1585" s="16" t="s">
        <v>1859</v>
      </c>
      <c r="BL1585" s="22">
        <v>193900.2</v>
      </c>
      <c r="BM1585" s="16" t="s">
        <v>1861</v>
      </c>
      <c r="BN1585" s="22"/>
      <c r="BO1585" s="23">
        <v>42254</v>
      </c>
      <c r="BP1585" s="23">
        <v>47733</v>
      </c>
      <c r="BQ1585" s="14" t="s">
        <v>1868</v>
      </c>
      <c r="BR1585" s="14" t="s">
        <v>1869</v>
      </c>
      <c r="BS1585" s="14" t="s">
        <v>87</v>
      </c>
      <c r="BT1585" s="14" t="s">
        <v>87</v>
      </c>
      <c r="BU1585" s="22">
        <v>0</v>
      </c>
      <c r="BV1585" s="22">
        <v>0</v>
      </c>
      <c r="BW1585" s="22">
        <v>0</v>
      </c>
    </row>
    <row r="1586" spans="1:75" s="1" customFormat="1" ht="18.2" customHeight="1" x14ac:dyDescent="0.15">
      <c r="A1586" s="6">
        <v>1581</v>
      </c>
      <c r="B1586" s="7" t="s">
        <v>75</v>
      </c>
      <c r="C1586" s="7" t="s">
        <v>76</v>
      </c>
      <c r="D1586" s="8">
        <v>45110</v>
      </c>
      <c r="E1586" s="9" t="s">
        <v>2332</v>
      </c>
      <c r="F1586" s="10">
        <v>69</v>
      </c>
      <c r="G1586" s="10">
        <v>68</v>
      </c>
      <c r="H1586" s="11">
        <v>218825.34</v>
      </c>
      <c r="I1586" s="11">
        <v>89150.54</v>
      </c>
      <c r="J1586" s="11">
        <v>0</v>
      </c>
      <c r="K1586" s="11">
        <v>307975.88</v>
      </c>
      <c r="L1586" s="11">
        <v>1722.71</v>
      </c>
      <c r="M1586" s="11">
        <v>0</v>
      </c>
      <c r="N1586" s="11">
        <v>0</v>
      </c>
      <c r="O1586" s="11">
        <v>0</v>
      </c>
      <c r="P1586" s="11">
        <v>0</v>
      </c>
      <c r="Q1586" s="11">
        <v>0</v>
      </c>
      <c r="R1586" s="11">
        <v>307975.88</v>
      </c>
      <c r="S1586" s="11">
        <v>151994.46</v>
      </c>
      <c r="T1586" s="11">
        <v>1823.54</v>
      </c>
      <c r="U1586" s="11">
        <v>0</v>
      </c>
      <c r="V1586" s="11">
        <v>0</v>
      </c>
      <c r="W1586" s="11">
        <v>0</v>
      </c>
      <c r="X1586" s="11">
        <v>0</v>
      </c>
      <c r="Y1586" s="11">
        <v>0</v>
      </c>
      <c r="Z1586" s="11">
        <v>153818</v>
      </c>
      <c r="AA1586" s="11">
        <v>0</v>
      </c>
      <c r="AB1586" s="11">
        <v>0</v>
      </c>
      <c r="AC1586" s="11">
        <v>0</v>
      </c>
      <c r="AD1586" s="11">
        <v>0</v>
      </c>
      <c r="AE1586" s="11">
        <v>0</v>
      </c>
      <c r="AF1586" s="11">
        <v>0</v>
      </c>
      <c r="AG1586" s="11">
        <v>0</v>
      </c>
      <c r="AH1586" s="11">
        <v>0</v>
      </c>
      <c r="AI1586" s="11">
        <v>0</v>
      </c>
      <c r="AJ1586" s="11">
        <v>0</v>
      </c>
      <c r="AK1586" s="11">
        <v>0</v>
      </c>
      <c r="AL1586" s="11">
        <v>0</v>
      </c>
      <c r="AM1586" s="11">
        <v>0</v>
      </c>
      <c r="AN1586" s="11">
        <v>0</v>
      </c>
      <c r="AO1586" s="11">
        <v>0</v>
      </c>
      <c r="AP1586" s="11">
        <v>0</v>
      </c>
      <c r="AQ1586" s="11">
        <v>0</v>
      </c>
      <c r="AR1586" s="11">
        <v>0</v>
      </c>
      <c r="AS1586" s="11">
        <v>0</v>
      </c>
      <c r="AT1586" s="11">
        <f t="shared" si="24"/>
        <v>0</v>
      </c>
      <c r="AU1586" s="11">
        <v>90873.25</v>
      </c>
      <c r="AV1586" s="11">
        <v>153818</v>
      </c>
      <c r="AW1586" s="12">
        <v>86</v>
      </c>
      <c r="AX1586" s="12">
        <v>180</v>
      </c>
      <c r="AY1586" s="11">
        <v>320000.02</v>
      </c>
      <c r="AZ1586" s="11">
        <v>320000.02</v>
      </c>
      <c r="BA1586" s="13">
        <v>80.218748000000005</v>
      </c>
      <c r="BB1586" s="13">
        <v>77.204493636588694</v>
      </c>
      <c r="BC1586" s="13">
        <v>10</v>
      </c>
      <c r="BD1586" s="13"/>
      <c r="BE1586" s="9" t="s">
        <v>78</v>
      </c>
      <c r="BF1586" s="6"/>
      <c r="BG1586" s="9" t="s">
        <v>99</v>
      </c>
      <c r="BH1586" s="9" t="s">
        <v>273</v>
      </c>
      <c r="BI1586" s="9" t="s">
        <v>2333</v>
      </c>
      <c r="BJ1586" s="9" t="s">
        <v>82</v>
      </c>
      <c r="BK1586" s="7" t="s">
        <v>1859</v>
      </c>
      <c r="BL1586" s="13">
        <v>307975.88</v>
      </c>
      <c r="BM1586" s="7" t="s">
        <v>1861</v>
      </c>
      <c r="BN1586" s="13"/>
      <c r="BO1586" s="14">
        <v>42262</v>
      </c>
      <c r="BP1586" s="14">
        <v>47741</v>
      </c>
      <c r="BQ1586" s="14" t="s">
        <v>1865</v>
      </c>
      <c r="BR1586" s="14" t="s">
        <v>1866</v>
      </c>
      <c r="BS1586" s="14" t="s">
        <v>87</v>
      </c>
      <c r="BT1586" s="14" t="s">
        <v>87</v>
      </c>
      <c r="BU1586" s="13">
        <v>11721.09</v>
      </c>
      <c r="BV1586" s="13">
        <v>0</v>
      </c>
      <c r="BW1586" s="13">
        <v>0</v>
      </c>
    </row>
    <row r="1587" spans="1:75" s="1" customFormat="1" ht="18.2" customHeight="1" x14ac:dyDescent="0.15">
      <c r="A1587" s="15">
        <v>1582</v>
      </c>
      <c r="B1587" s="16" t="s">
        <v>75</v>
      </c>
      <c r="C1587" s="16" t="s">
        <v>76</v>
      </c>
      <c r="D1587" s="17">
        <v>45110</v>
      </c>
      <c r="E1587" s="18" t="s">
        <v>2334</v>
      </c>
      <c r="F1587" s="19">
        <v>0</v>
      </c>
      <c r="G1587" s="19">
        <v>0</v>
      </c>
      <c r="H1587" s="20">
        <v>124096.67</v>
      </c>
      <c r="I1587" s="20">
        <v>0</v>
      </c>
      <c r="J1587" s="20">
        <v>0</v>
      </c>
      <c r="K1587" s="20">
        <v>124096.67</v>
      </c>
      <c r="L1587" s="20">
        <v>4294.32</v>
      </c>
      <c r="M1587" s="20">
        <v>0</v>
      </c>
      <c r="N1587" s="20">
        <v>0</v>
      </c>
      <c r="O1587" s="20">
        <v>4294.32</v>
      </c>
      <c r="P1587" s="20">
        <v>0</v>
      </c>
      <c r="Q1587" s="20">
        <v>0</v>
      </c>
      <c r="R1587" s="20">
        <v>119802.35</v>
      </c>
      <c r="S1587" s="20">
        <v>0</v>
      </c>
      <c r="T1587" s="20">
        <v>1034.1400000000001</v>
      </c>
      <c r="U1587" s="20">
        <v>0</v>
      </c>
      <c r="V1587" s="20">
        <v>0</v>
      </c>
      <c r="W1587" s="20">
        <v>1034.1400000000001</v>
      </c>
      <c r="X1587" s="20">
        <v>0</v>
      </c>
      <c r="Y1587" s="20">
        <v>0</v>
      </c>
      <c r="Z1587" s="20">
        <v>0</v>
      </c>
      <c r="AA1587" s="20">
        <v>0</v>
      </c>
      <c r="AB1587" s="20">
        <v>0</v>
      </c>
      <c r="AC1587" s="20">
        <v>0</v>
      </c>
      <c r="AD1587" s="20">
        <v>0</v>
      </c>
      <c r="AE1587" s="20">
        <v>0</v>
      </c>
      <c r="AF1587" s="20">
        <v>0</v>
      </c>
      <c r="AG1587" s="20">
        <v>0</v>
      </c>
      <c r="AH1587" s="20">
        <v>210.33</v>
      </c>
      <c r="AI1587" s="20">
        <v>0</v>
      </c>
      <c r="AJ1587" s="20">
        <v>0</v>
      </c>
      <c r="AK1587" s="20">
        <v>0</v>
      </c>
      <c r="AL1587" s="20">
        <v>0</v>
      </c>
      <c r="AM1587" s="20">
        <v>0</v>
      </c>
      <c r="AN1587" s="20">
        <v>0</v>
      </c>
      <c r="AO1587" s="20">
        <v>0</v>
      </c>
      <c r="AP1587" s="20">
        <v>4.09</v>
      </c>
      <c r="AQ1587" s="20">
        <v>0</v>
      </c>
      <c r="AR1587" s="20">
        <v>122.88</v>
      </c>
      <c r="AS1587" s="20">
        <v>0</v>
      </c>
      <c r="AT1587" s="11">
        <f t="shared" si="24"/>
        <v>5420</v>
      </c>
      <c r="AU1587" s="20">
        <v>0</v>
      </c>
      <c r="AV1587" s="20">
        <v>0</v>
      </c>
      <c r="AW1587" s="21">
        <v>25</v>
      </c>
      <c r="AX1587" s="21">
        <v>119</v>
      </c>
      <c r="AY1587" s="20">
        <v>420000.01</v>
      </c>
      <c r="AZ1587" s="20">
        <v>376302.58</v>
      </c>
      <c r="BA1587" s="22">
        <v>78.766493999999994</v>
      </c>
      <c r="BB1587" s="22">
        <v>25.0766579449466</v>
      </c>
      <c r="BC1587" s="22">
        <v>10</v>
      </c>
      <c r="BD1587" s="22"/>
      <c r="BE1587" s="18" t="s">
        <v>78</v>
      </c>
      <c r="BF1587" s="15"/>
      <c r="BG1587" s="18" t="s">
        <v>119</v>
      </c>
      <c r="BH1587" s="18" t="s">
        <v>403</v>
      </c>
      <c r="BI1587" s="18" t="s">
        <v>917</v>
      </c>
      <c r="BJ1587" s="18" t="s">
        <v>108</v>
      </c>
      <c r="BK1587" s="16" t="s">
        <v>1859</v>
      </c>
      <c r="BL1587" s="22">
        <v>119802.35</v>
      </c>
      <c r="BM1587" s="16" t="s">
        <v>1861</v>
      </c>
      <c r="BN1587" s="22"/>
      <c r="BO1587" s="23">
        <v>42256</v>
      </c>
      <c r="BP1587" s="23">
        <v>45878</v>
      </c>
      <c r="BQ1587" s="14" t="s">
        <v>1868</v>
      </c>
      <c r="BR1587" s="14" t="s">
        <v>1869</v>
      </c>
      <c r="BS1587" s="14" t="s">
        <v>87</v>
      </c>
      <c r="BT1587" s="14" t="s">
        <v>87</v>
      </c>
      <c r="BU1587" s="22">
        <v>0</v>
      </c>
      <c r="BV1587" s="22">
        <v>0</v>
      </c>
      <c r="BW1587" s="22">
        <v>0</v>
      </c>
    </row>
    <row r="1588" spans="1:75" s="1" customFormat="1" ht="18.2" customHeight="1" x14ac:dyDescent="0.15">
      <c r="A1588" s="6">
        <v>1583</v>
      </c>
      <c r="B1588" s="7" t="s">
        <v>75</v>
      </c>
      <c r="C1588" s="7" t="s">
        <v>76</v>
      </c>
      <c r="D1588" s="8">
        <v>45110</v>
      </c>
      <c r="E1588" s="9" t="s">
        <v>2335</v>
      </c>
      <c r="F1588" s="10">
        <v>0</v>
      </c>
      <c r="G1588" s="10">
        <v>0</v>
      </c>
      <c r="H1588" s="11">
        <v>146993.57</v>
      </c>
      <c r="I1588" s="11">
        <v>0</v>
      </c>
      <c r="J1588" s="11">
        <v>0</v>
      </c>
      <c r="K1588" s="11">
        <v>146993.57</v>
      </c>
      <c r="L1588" s="11">
        <v>2392.89</v>
      </c>
      <c r="M1588" s="11">
        <v>0</v>
      </c>
      <c r="N1588" s="11">
        <v>0</v>
      </c>
      <c r="O1588" s="11">
        <v>2392.89</v>
      </c>
      <c r="P1588" s="11">
        <v>3398.83</v>
      </c>
      <c r="Q1588" s="11">
        <v>0</v>
      </c>
      <c r="R1588" s="11">
        <v>141201.85</v>
      </c>
      <c r="S1588" s="11">
        <v>0</v>
      </c>
      <c r="T1588" s="11">
        <v>1224.95</v>
      </c>
      <c r="U1588" s="11">
        <v>0</v>
      </c>
      <c r="V1588" s="11">
        <v>0</v>
      </c>
      <c r="W1588" s="11">
        <v>1224.95</v>
      </c>
      <c r="X1588" s="11">
        <v>0</v>
      </c>
      <c r="Y1588" s="11">
        <v>0</v>
      </c>
      <c r="Z1588" s="11">
        <v>0</v>
      </c>
      <c r="AA1588" s="11">
        <v>0</v>
      </c>
      <c r="AB1588" s="11">
        <v>0</v>
      </c>
      <c r="AC1588" s="11">
        <v>0</v>
      </c>
      <c r="AD1588" s="11">
        <v>0</v>
      </c>
      <c r="AE1588" s="11">
        <v>0</v>
      </c>
      <c r="AF1588" s="11">
        <v>0</v>
      </c>
      <c r="AG1588" s="11">
        <v>0</v>
      </c>
      <c r="AH1588" s="11">
        <v>184.24</v>
      </c>
      <c r="AI1588" s="11">
        <v>0</v>
      </c>
      <c r="AJ1588" s="11">
        <v>0</v>
      </c>
      <c r="AK1588" s="11">
        <v>0</v>
      </c>
      <c r="AL1588" s="11">
        <v>0</v>
      </c>
      <c r="AM1588" s="11">
        <v>0</v>
      </c>
      <c r="AN1588" s="11">
        <v>0</v>
      </c>
      <c r="AO1588" s="11">
        <v>0</v>
      </c>
      <c r="AP1588" s="11">
        <v>0</v>
      </c>
      <c r="AQ1588" s="11">
        <v>0</v>
      </c>
      <c r="AR1588" s="11">
        <v>0</v>
      </c>
      <c r="AS1588" s="11">
        <v>0</v>
      </c>
      <c r="AT1588" s="11">
        <f t="shared" si="24"/>
        <v>7200.91</v>
      </c>
      <c r="AU1588" s="11">
        <v>0</v>
      </c>
      <c r="AV1588" s="11">
        <v>0</v>
      </c>
      <c r="AW1588" s="12">
        <v>86</v>
      </c>
      <c r="AX1588" s="12">
        <v>180</v>
      </c>
      <c r="AY1588" s="11">
        <v>372000.02</v>
      </c>
      <c r="AZ1588" s="11">
        <v>326459.94</v>
      </c>
      <c r="BA1588" s="13">
        <v>66.752159000000006</v>
      </c>
      <c r="BB1588" s="13">
        <v>28.871929408227398</v>
      </c>
      <c r="BC1588" s="13">
        <v>10</v>
      </c>
      <c r="BD1588" s="13"/>
      <c r="BE1588" s="9" t="s">
        <v>78</v>
      </c>
      <c r="BF1588" s="6"/>
      <c r="BG1588" s="9" t="s">
        <v>79</v>
      </c>
      <c r="BH1588" s="9" t="s">
        <v>409</v>
      </c>
      <c r="BI1588" s="9" t="s">
        <v>410</v>
      </c>
      <c r="BJ1588" s="9" t="s">
        <v>108</v>
      </c>
      <c r="BK1588" s="7" t="s">
        <v>1859</v>
      </c>
      <c r="BL1588" s="13">
        <v>141201.85</v>
      </c>
      <c r="BM1588" s="7" t="s">
        <v>1861</v>
      </c>
      <c r="BN1588" s="13"/>
      <c r="BO1588" s="14">
        <v>42254</v>
      </c>
      <c r="BP1588" s="14">
        <v>47733</v>
      </c>
      <c r="BQ1588" s="14" t="s">
        <v>2336</v>
      </c>
      <c r="BR1588" s="14" t="s">
        <v>2337</v>
      </c>
      <c r="BS1588" s="14" t="s">
        <v>87</v>
      </c>
      <c r="BT1588" s="14" t="s">
        <v>87</v>
      </c>
      <c r="BU1588" s="13">
        <v>0</v>
      </c>
      <c r="BV1588" s="13">
        <v>0</v>
      </c>
      <c r="BW1588" s="13">
        <v>0</v>
      </c>
    </row>
    <row r="1589" spans="1:75" s="1" customFormat="1" ht="18.2" customHeight="1" x14ac:dyDescent="0.15">
      <c r="A1589" s="15">
        <v>1584</v>
      </c>
      <c r="B1589" s="16" t="s">
        <v>75</v>
      </c>
      <c r="C1589" s="16" t="s">
        <v>76</v>
      </c>
      <c r="D1589" s="17">
        <v>45110</v>
      </c>
      <c r="E1589" s="18" t="s">
        <v>2338</v>
      </c>
      <c r="F1589" s="19">
        <v>0</v>
      </c>
      <c r="G1589" s="19">
        <v>0</v>
      </c>
      <c r="H1589" s="20">
        <v>184356.12</v>
      </c>
      <c r="I1589" s="20">
        <v>0</v>
      </c>
      <c r="J1589" s="20">
        <v>0</v>
      </c>
      <c r="K1589" s="20">
        <v>184356.12</v>
      </c>
      <c r="L1589" s="20">
        <v>1428.19</v>
      </c>
      <c r="M1589" s="20">
        <v>0</v>
      </c>
      <c r="N1589" s="20">
        <v>0</v>
      </c>
      <c r="O1589" s="20">
        <v>1428.19</v>
      </c>
      <c r="P1589" s="20">
        <v>0</v>
      </c>
      <c r="Q1589" s="20">
        <v>0</v>
      </c>
      <c r="R1589" s="20">
        <v>182927.93</v>
      </c>
      <c r="S1589" s="20">
        <v>0</v>
      </c>
      <c r="T1589" s="20">
        <v>1536.3</v>
      </c>
      <c r="U1589" s="20">
        <v>0</v>
      </c>
      <c r="V1589" s="20">
        <v>0</v>
      </c>
      <c r="W1589" s="20">
        <v>1536.3</v>
      </c>
      <c r="X1589" s="20">
        <v>0</v>
      </c>
      <c r="Y1589" s="20">
        <v>0</v>
      </c>
      <c r="Z1589" s="20">
        <v>0</v>
      </c>
      <c r="AA1589" s="20">
        <v>0</v>
      </c>
      <c r="AB1589" s="20">
        <v>0</v>
      </c>
      <c r="AC1589" s="20">
        <v>0</v>
      </c>
      <c r="AD1589" s="20">
        <v>0</v>
      </c>
      <c r="AE1589" s="20">
        <v>0</v>
      </c>
      <c r="AF1589" s="20">
        <v>0</v>
      </c>
      <c r="AG1589" s="20">
        <v>0</v>
      </c>
      <c r="AH1589" s="20">
        <v>175.52</v>
      </c>
      <c r="AI1589" s="20">
        <v>0</v>
      </c>
      <c r="AJ1589" s="20">
        <v>0</v>
      </c>
      <c r="AK1589" s="20">
        <v>0</v>
      </c>
      <c r="AL1589" s="20">
        <v>0</v>
      </c>
      <c r="AM1589" s="20">
        <v>0</v>
      </c>
      <c r="AN1589" s="20">
        <v>0</v>
      </c>
      <c r="AO1589" s="20">
        <v>0</v>
      </c>
      <c r="AP1589" s="20">
        <v>119.98</v>
      </c>
      <c r="AQ1589" s="20">
        <v>0</v>
      </c>
      <c r="AR1589" s="20">
        <v>59.99</v>
      </c>
      <c r="AS1589" s="20">
        <v>0</v>
      </c>
      <c r="AT1589" s="11">
        <f t="shared" si="24"/>
        <v>3200</v>
      </c>
      <c r="AU1589" s="20">
        <v>0</v>
      </c>
      <c r="AV1589" s="20">
        <v>0</v>
      </c>
      <c r="AW1589" s="21">
        <v>87</v>
      </c>
      <c r="AX1589" s="21">
        <v>181</v>
      </c>
      <c r="AY1589" s="20">
        <v>409699.98</v>
      </c>
      <c r="AZ1589" s="20">
        <v>268233.82</v>
      </c>
      <c r="BA1589" s="22">
        <v>51.121232999999997</v>
      </c>
      <c r="BB1589" s="22">
        <v>34.863244805363102</v>
      </c>
      <c r="BC1589" s="22">
        <v>10</v>
      </c>
      <c r="BD1589" s="22"/>
      <c r="BE1589" s="18" t="s">
        <v>78</v>
      </c>
      <c r="BF1589" s="15"/>
      <c r="BG1589" s="18" t="s">
        <v>306</v>
      </c>
      <c r="BH1589" s="18" t="s">
        <v>2339</v>
      </c>
      <c r="BI1589" s="18" t="s">
        <v>2340</v>
      </c>
      <c r="BJ1589" s="18" t="s">
        <v>108</v>
      </c>
      <c r="BK1589" s="16" t="s">
        <v>1859</v>
      </c>
      <c r="BL1589" s="22">
        <v>182927.93</v>
      </c>
      <c r="BM1589" s="16" t="s">
        <v>1861</v>
      </c>
      <c r="BN1589" s="22"/>
      <c r="BO1589" s="23">
        <v>42254</v>
      </c>
      <c r="BP1589" s="23">
        <v>47763</v>
      </c>
      <c r="BQ1589" s="14" t="s">
        <v>1868</v>
      </c>
      <c r="BR1589" s="14" t="s">
        <v>1869</v>
      </c>
      <c r="BS1589" s="14" t="s">
        <v>87</v>
      </c>
      <c r="BT1589" s="14" t="s">
        <v>87</v>
      </c>
      <c r="BU1589" s="22">
        <v>0</v>
      </c>
      <c r="BV1589" s="22">
        <v>0</v>
      </c>
      <c r="BW1589" s="22">
        <v>0</v>
      </c>
    </row>
    <row r="1590" spans="1:75" s="1" customFormat="1" ht="18.2" customHeight="1" x14ac:dyDescent="0.15">
      <c r="A1590" s="6">
        <v>1585</v>
      </c>
      <c r="B1590" s="7" t="s">
        <v>75</v>
      </c>
      <c r="C1590" s="7" t="s">
        <v>76</v>
      </c>
      <c r="D1590" s="8">
        <v>45110</v>
      </c>
      <c r="E1590" s="9" t="s">
        <v>2341</v>
      </c>
      <c r="F1590" s="10">
        <v>0</v>
      </c>
      <c r="G1590" s="10">
        <v>0</v>
      </c>
      <c r="H1590" s="11">
        <v>320559.23</v>
      </c>
      <c r="I1590" s="11">
        <v>0</v>
      </c>
      <c r="J1590" s="11">
        <v>0</v>
      </c>
      <c r="K1590" s="11">
        <v>320559.23</v>
      </c>
      <c r="L1590" s="11">
        <v>1385.45</v>
      </c>
      <c r="M1590" s="11">
        <v>0</v>
      </c>
      <c r="N1590" s="11">
        <v>0</v>
      </c>
      <c r="O1590" s="11">
        <v>1385.45</v>
      </c>
      <c r="P1590" s="11">
        <v>0</v>
      </c>
      <c r="Q1590" s="11">
        <v>0</v>
      </c>
      <c r="R1590" s="11">
        <v>319173.78000000003</v>
      </c>
      <c r="S1590" s="11">
        <v>0</v>
      </c>
      <c r="T1590" s="11">
        <v>2537.7600000000002</v>
      </c>
      <c r="U1590" s="11">
        <v>0</v>
      </c>
      <c r="V1590" s="11">
        <v>0</v>
      </c>
      <c r="W1590" s="11">
        <v>2537.7600000000002</v>
      </c>
      <c r="X1590" s="11">
        <v>0</v>
      </c>
      <c r="Y1590" s="11">
        <v>0</v>
      </c>
      <c r="Z1590" s="11">
        <v>0</v>
      </c>
      <c r="AA1590" s="11">
        <v>0</v>
      </c>
      <c r="AB1590" s="11">
        <v>0</v>
      </c>
      <c r="AC1590" s="11">
        <v>0</v>
      </c>
      <c r="AD1590" s="11">
        <v>0</v>
      </c>
      <c r="AE1590" s="11">
        <v>0</v>
      </c>
      <c r="AF1590" s="11">
        <v>0</v>
      </c>
      <c r="AG1590" s="11">
        <v>0</v>
      </c>
      <c r="AH1590" s="11">
        <v>187.8</v>
      </c>
      <c r="AI1590" s="11">
        <v>0</v>
      </c>
      <c r="AJ1590" s="11">
        <v>0</v>
      </c>
      <c r="AK1590" s="11">
        <v>0</v>
      </c>
      <c r="AL1590" s="11">
        <v>0</v>
      </c>
      <c r="AM1590" s="11">
        <v>0</v>
      </c>
      <c r="AN1590" s="11">
        <v>0</v>
      </c>
      <c r="AO1590" s="11">
        <v>0</v>
      </c>
      <c r="AP1590" s="11">
        <v>0.09</v>
      </c>
      <c r="AQ1590" s="11">
        <v>0</v>
      </c>
      <c r="AR1590" s="11">
        <v>0.1</v>
      </c>
      <c r="AS1590" s="11">
        <v>0</v>
      </c>
      <c r="AT1590" s="11">
        <f t="shared" si="24"/>
        <v>4111</v>
      </c>
      <c r="AU1590" s="11">
        <v>0</v>
      </c>
      <c r="AV1590" s="11">
        <v>0</v>
      </c>
      <c r="AW1590" s="12">
        <v>131</v>
      </c>
      <c r="AX1590" s="12">
        <v>170</v>
      </c>
      <c r="AY1590" s="11">
        <v>352999.99</v>
      </c>
      <c r="AZ1590" s="11">
        <v>352999.99</v>
      </c>
      <c r="BA1590" s="13">
        <v>86.476966000000004</v>
      </c>
      <c r="BB1590" s="13">
        <v>78.190314172959305</v>
      </c>
      <c r="BC1590" s="13">
        <v>9.5</v>
      </c>
      <c r="BD1590" s="13"/>
      <c r="BE1590" s="9" t="s">
        <v>78</v>
      </c>
      <c r="BF1590" s="6"/>
      <c r="BG1590" s="9" t="s">
        <v>79</v>
      </c>
      <c r="BH1590" s="9" t="s">
        <v>195</v>
      </c>
      <c r="BI1590" s="9" t="s">
        <v>336</v>
      </c>
      <c r="BJ1590" s="9" t="s">
        <v>108</v>
      </c>
      <c r="BK1590" s="7" t="s">
        <v>1859</v>
      </c>
      <c r="BL1590" s="13">
        <v>319173.78000000003</v>
      </c>
      <c r="BM1590" s="7" t="s">
        <v>1861</v>
      </c>
      <c r="BN1590" s="13"/>
      <c r="BO1590" s="14">
        <v>43944</v>
      </c>
      <c r="BP1590" s="14">
        <v>49118</v>
      </c>
      <c r="BQ1590" s="14" t="s">
        <v>1868</v>
      </c>
      <c r="BR1590" s="14" t="s">
        <v>1869</v>
      </c>
      <c r="BS1590" s="14" t="s">
        <v>87</v>
      </c>
      <c r="BT1590" s="14" t="s">
        <v>87</v>
      </c>
      <c r="BU1590" s="13">
        <v>0</v>
      </c>
      <c r="BV1590" s="13">
        <v>0</v>
      </c>
      <c r="BW1590" s="13">
        <v>0</v>
      </c>
    </row>
    <row r="1591" spans="1:75" s="1" customFormat="1" ht="18.2" customHeight="1" x14ac:dyDescent="0.15">
      <c r="A1591" s="15">
        <v>1586</v>
      </c>
      <c r="B1591" s="16" t="s">
        <v>75</v>
      </c>
      <c r="C1591" s="16" t="s">
        <v>76</v>
      </c>
      <c r="D1591" s="17">
        <v>45110</v>
      </c>
      <c r="E1591" s="18" t="s">
        <v>2342</v>
      </c>
      <c r="F1591" s="19">
        <v>0</v>
      </c>
      <c r="G1591" s="19">
        <v>0</v>
      </c>
      <c r="H1591" s="20">
        <v>212547.27</v>
      </c>
      <c r="I1591" s="20">
        <v>0</v>
      </c>
      <c r="J1591" s="20">
        <v>0</v>
      </c>
      <c r="K1591" s="20">
        <v>212547.27</v>
      </c>
      <c r="L1591" s="20">
        <v>1620.54</v>
      </c>
      <c r="M1591" s="20">
        <v>0</v>
      </c>
      <c r="N1591" s="20">
        <v>0</v>
      </c>
      <c r="O1591" s="20">
        <v>1620.54</v>
      </c>
      <c r="P1591" s="20">
        <v>0</v>
      </c>
      <c r="Q1591" s="20">
        <v>0</v>
      </c>
      <c r="R1591" s="20">
        <v>210926.73</v>
      </c>
      <c r="S1591" s="20">
        <v>0</v>
      </c>
      <c r="T1591" s="20">
        <v>1771.23</v>
      </c>
      <c r="U1591" s="20">
        <v>0</v>
      </c>
      <c r="V1591" s="20">
        <v>0</v>
      </c>
      <c r="W1591" s="20">
        <v>1771.23</v>
      </c>
      <c r="X1591" s="20">
        <v>0</v>
      </c>
      <c r="Y1591" s="20">
        <v>0</v>
      </c>
      <c r="Z1591" s="20">
        <v>0</v>
      </c>
      <c r="AA1591" s="20">
        <v>0</v>
      </c>
      <c r="AB1591" s="20">
        <v>0</v>
      </c>
      <c r="AC1591" s="20">
        <v>0</v>
      </c>
      <c r="AD1591" s="20">
        <v>0</v>
      </c>
      <c r="AE1591" s="20">
        <v>0</v>
      </c>
      <c r="AF1591" s="20">
        <v>0</v>
      </c>
      <c r="AG1591" s="20">
        <v>0</v>
      </c>
      <c r="AH1591" s="20">
        <v>186.51</v>
      </c>
      <c r="AI1591" s="20">
        <v>0</v>
      </c>
      <c r="AJ1591" s="20">
        <v>0</v>
      </c>
      <c r="AK1591" s="20">
        <v>0</v>
      </c>
      <c r="AL1591" s="20">
        <v>0</v>
      </c>
      <c r="AM1591" s="20">
        <v>0</v>
      </c>
      <c r="AN1591" s="20">
        <v>0</v>
      </c>
      <c r="AO1591" s="20">
        <v>0</v>
      </c>
      <c r="AP1591" s="20">
        <v>63.64</v>
      </c>
      <c r="AQ1591" s="20">
        <v>0</v>
      </c>
      <c r="AR1591" s="20">
        <v>61.92</v>
      </c>
      <c r="AS1591" s="20">
        <v>0</v>
      </c>
      <c r="AT1591" s="11">
        <f t="shared" si="24"/>
        <v>3580</v>
      </c>
      <c r="AU1591" s="20">
        <v>0</v>
      </c>
      <c r="AV1591" s="20">
        <v>0</v>
      </c>
      <c r="AW1591" s="21">
        <v>88</v>
      </c>
      <c r="AX1591" s="21">
        <v>182</v>
      </c>
      <c r="AY1591" s="20">
        <v>406000</v>
      </c>
      <c r="AZ1591" s="20">
        <v>307721.90999999997</v>
      </c>
      <c r="BA1591" s="22">
        <v>58.374383000000002</v>
      </c>
      <c r="BB1591" s="22">
        <v>40.012483095394799</v>
      </c>
      <c r="BC1591" s="22">
        <v>10</v>
      </c>
      <c r="BD1591" s="22"/>
      <c r="BE1591" s="18" t="s">
        <v>78</v>
      </c>
      <c r="BF1591" s="15"/>
      <c r="BG1591" s="18" t="s">
        <v>89</v>
      </c>
      <c r="BH1591" s="18" t="s">
        <v>166</v>
      </c>
      <c r="BI1591" s="18" t="s">
        <v>287</v>
      </c>
      <c r="BJ1591" s="18" t="s">
        <v>108</v>
      </c>
      <c r="BK1591" s="16" t="s">
        <v>1859</v>
      </c>
      <c r="BL1591" s="22">
        <v>210926.73</v>
      </c>
      <c r="BM1591" s="16" t="s">
        <v>1861</v>
      </c>
      <c r="BN1591" s="22"/>
      <c r="BO1591" s="23">
        <v>42258</v>
      </c>
      <c r="BP1591" s="23">
        <v>47798</v>
      </c>
      <c r="BQ1591" s="14" t="s">
        <v>1868</v>
      </c>
      <c r="BR1591" s="14" t="s">
        <v>1869</v>
      </c>
      <c r="BS1591" s="14" t="s">
        <v>87</v>
      </c>
      <c r="BT1591" s="14" t="s">
        <v>87</v>
      </c>
      <c r="BU1591" s="22">
        <v>0</v>
      </c>
      <c r="BV1591" s="22">
        <v>0</v>
      </c>
      <c r="BW1591" s="22">
        <v>0</v>
      </c>
    </row>
    <row r="1592" spans="1:75" s="1" customFormat="1" ht="18.2" customHeight="1" x14ac:dyDescent="0.15">
      <c r="A1592" s="6">
        <v>1587</v>
      </c>
      <c r="B1592" s="7" t="s">
        <v>75</v>
      </c>
      <c r="C1592" s="7" t="s">
        <v>76</v>
      </c>
      <c r="D1592" s="8">
        <v>45110</v>
      </c>
      <c r="E1592" s="9" t="s">
        <v>2343</v>
      </c>
      <c r="F1592" s="10">
        <v>94</v>
      </c>
      <c r="G1592" s="10">
        <v>93</v>
      </c>
      <c r="H1592" s="11">
        <v>299330.28000000003</v>
      </c>
      <c r="I1592" s="11">
        <v>134034.5</v>
      </c>
      <c r="J1592" s="11">
        <v>0</v>
      </c>
      <c r="K1592" s="11">
        <v>433364.78</v>
      </c>
      <c r="L1592" s="11">
        <v>2282.21</v>
      </c>
      <c r="M1592" s="11">
        <v>0</v>
      </c>
      <c r="N1592" s="11">
        <v>0</v>
      </c>
      <c r="O1592" s="11">
        <v>0</v>
      </c>
      <c r="P1592" s="11">
        <v>0</v>
      </c>
      <c r="Q1592" s="11">
        <v>0</v>
      </c>
      <c r="R1592" s="11">
        <v>433364.78</v>
      </c>
      <c r="S1592" s="11">
        <v>307230.17</v>
      </c>
      <c r="T1592" s="11">
        <v>2494.42</v>
      </c>
      <c r="U1592" s="11">
        <v>0</v>
      </c>
      <c r="V1592" s="11">
        <v>0</v>
      </c>
      <c r="W1592" s="11">
        <v>0</v>
      </c>
      <c r="X1592" s="11">
        <v>0</v>
      </c>
      <c r="Y1592" s="11">
        <v>0</v>
      </c>
      <c r="Z1592" s="11">
        <v>309724.59000000003</v>
      </c>
      <c r="AA1592" s="11">
        <v>0</v>
      </c>
      <c r="AB1592" s="11">
        <v>0</v>
      </c>
      <c r="AC1592" s="11">
        <v>0</v>
      </c>
      <c r="AD1592" s="11">
        <v>0</v>
      </c>
      <c r="AE1592" s="11">
        <v>0</v>
      </c>
      <c r="AF1592" s="11">
        <v>0</v>
      </c>
      <c r="AG1592" s="11">
        <v>0</v>
      </c>
      <c r="AH1592" s="11">
        <v>0</v>
      </c>
      <c r="AI1592" s="11">
        <v>0</v>
      </c>
      <c r="AJ1592" s="11">
        <v>0</v>
      </c>
      <c r="AK1592" s="11">
        <v>0</v>
      </c>
      <c r="AL1592" s="11">
        <v>0</v>
      </c>
      <c r="AM1592" s="11">
        <v>0</v>
      </c>
      <c r="AN1592" s="11">
        <v>0</v>
      </c>
      <c r="AO1592" s="11">
        <v>0</v>
      </c>
      <c r="AP1592" s="11">
        <v>0</v>
      </c>
      <c r="AQ1592" s="11">
        <v>0</v>
      </c>
      <c r="AR1592" s="11">
        <v>0</v>
      </c>
      <c r="AS1592" s="11">
        <v>0</v>
      </c>
      <c r="AT1592" s="11">
        <f t="shared" si="24"/>
        <v>0</v>
      </c>
      <c r="AU1592" s="11">
        <v>136316.71</v>
      </c>
      <c r="AV1592" s="11">
        <v>309724.59000000003</v>
      </c>
      <c r="AW1592" s="12">
        <v>88</v>
      </c>
      <c r="AX1592" s="12">
        <v>182</v>
      </c>
      <c r="AY1592" s="11">
        <v>445999.98</v>
      </c>
      <c r="AZ1592" s="11">
        <v>433364.78</v>
      </c>
      <c r="BA1592" s="13">
        <v>75.784756000000002</v>
      </c>
      <c r="BB1592" s="13">
        <v>75.784756000000002</v>
      </c>
      <c r="BC1592" s="13">
        <v>10</v>
      </c>
      <c r="BD1592" s="13"/>
      <c r="BE1592" s="9" t="s">
        <v>78</v>
      </c>
      <c r="BF1592" s="6"/>
      <c r="BG1592" s="9" t="s">
        <v>79</v>
      </c>
      <c r="BH1592" s="9" t="s">
        <v>592</v>
      </c>
      <c r="BI1592" s="9" t="s">
        <v>1601</v>
      </c>
      <c r="BJ1592" s="9" t="s">
        <v>82</v>
      </c>
      <c r="BK1592" s="7" t="s">
        <v>1859</v>
      </c>
      <c r="BL1592" s="13">
        <v>433364.78</v>
      </c>
      <c r="BM1592" s="7" t="s">
        <v>1861</v>
      </c>
      <c r="BN1592" s="13"/>
      <c r="BO1592" s="14">
        <v>42254</v>
      </c>
      <c r="BP1592" s="14">
        <v>47794</v>
      </c>
      <c r="BQ1592" s="14" t="s">
        <v>1873</v>
      </c>
      <c r="BR1592" s="14" t="s">
        <v>1874</v>
      </c>
      <c r="BS1592" s="14" t="s">
        <v>87</v>
      </c>
      <c r="BT1592" s="14" t="s">
        <v>87</v>
      </c>
      <c r="BU1592" s="13">
        <v>30395.360000000001</v>
      </c>
      <c r="BV1592" s="13">
        <v>0</v>
      </c>
      <c r="BW1592" s="13">
        <v>0</v>
      </c>
    </row>
    <row r="1593" spans="1:75" s="1" customFormat="1" ht="18.2" customHeight="1" x14ac:dyDescent="0.15">
      <c r="A1593" s="15">
        <v>1588</v>
      </c>
      <c r="B1593" s="16" t="s">
        <v>75</v>
      </c>
      <c r="C1593" s="16" t="s">
        <v>76</v>
      </c>
      <c r="D1593" s="17">
        <v>45110</v>
      </c>
      <c r="E1593" s="18" t="s">
        <v>2344</v>
      </c>
      <c r="F1593" s="19">
        <v>0</v>
      </c>
      <c r="G1593" s="19">
        <v>0</v>
      </c>
      <c r="H1593" s="20">
        <v>98674.8</v>
      </c>
      <c r="I1593" s="20">
        <v>0</v>
      </c>
      <c r="J1593" s="20">
        <v>0</v>
      </c>
      <c r="K1593" s="20">
        <v>98674.8</v>
      </c>
      <c r="L1593" s="20">
        <v>2908.74</v>
      </c>
      <c r="M1593" s="20">
        <v>0</v>
      </c>
      <c r="N1593" s="20">
        <v>0</v>
      </c>
      <c r="O1593" s="20">
        <v>2908.74</v>
      </c>
      <c r="P1593" s="20">
        <v>0</v>
      </c>
      <c r="Q1593" s="20">
        <v>0</v>
      </c>
      <c r="R1593" s="20">
        <v>95766.06</v>
      </c>
      <c r="S1593" s="20">
        <v>0</v>
      </c>
      <c r="T1593" s="20">
        <v>822.29</v>
      </c>
      <c r="U1593" s="20">
        <v>0</v>
      </c>
      <c r="V1593" s="20">
        <v>0</v>
      </c>
      <c r="W1593" s="20">
        <v>822.29</v>
      </c>
      <c r="X1593" s="20">
        <v>0</v>
      </c>
      <c r="Y1593" s="20">
        <v>0</v>
      </c>
      <c r="Z1593" s="20">
        <v>0</v>
      </c>
      <c r="AA1593" s="20">
        <v>0</v>
      </c>
      <c r="AB1593" s="20">
        <v>0</v>
      </c>
      <c r="AC1593" s="20">
        <v>0</v>
      </c>
      <c r="AD1593" s="20">
        <v>0</v>
      </c>
      <c r="AE1593" s="20">
        <v>0</v>
      </c>
      <c r="AF1593" s="20">
        <v>0</v>
      </c>
      <c r="AG1593" s="20">
        <v>0</v>
      </c>
      <c r="AH1593" s="20">
        <v>170.87</v>
      </c>
      <c r="AI1593" s="20">
        <v>0</v>
      </c>
      <c r="AJ1593" s="20">
        <v>0</v>
      </c>
      <c r="AK1593" s="20">
        <v>0</v>
      </c>
      <c r="AL1593" s="20">
        <v>0</v>
      </c>
      <c r="AM1593" s="20">
        <v>0</v>
      </c>
      <c r="AN1593" s="20">
        <v>0</v>
      </c>
      <c r="AO1593" s="20">
        <v>0</v>
      </c>
      <c r="AP1593" s="20">
        <v>46.2</v>
      </c>
      <c r="AQ1593" s="20">
        <v>0</v>
      </c>
      <c r="AR1593" s="20">
        <v>98.1</v>
      </c>
      <c r="AS1593" s="20">
        <v>0</v>
      </c>
      <c r="AT1593" s="11">
        <f t="shared" si="24"/>
        <v>3850</v>
      </c>
      <c r="AU1593" s="20">
        <v>0</v>
      </c>
      <c r="AV1593" s="20">
        <v>0</v>
      </c>
      <c r="AW1593" s="21">
        <v>29</v>
      </c>
      <c r="AX1593" s="21">
        <v>123</v>
      </c>
      <c r="AY1593" s="20">
        <v>388000</v>
      </c>
      <c r="AZ1593" s="20">
        <v>269505.40999999997</v>
      </c>
      <c r="BA1593" s="22">
        <v>61.145615999999997</v>
      </c>
      <c r="BB1593" s="22">
        <v>21.727484916139399</v>
      </c>
      <c r="BC1593" s="22">
        <v>10</v>
      </c>
      <c r="BD1593" s="22"/>
      <c r="BE1593" s="18" t="s">
        <v>78</v>
      </c>
      <c r="BF1593" s="15"/>
      <c r="BG1593" s="18" t="s">
        <v>79</v>
      </c>
      <c r="BH1593" s="18" t="s">
        <v>1595</v>
      </c>
      <c r="BI1593" s="18" t="s">
        <v>2345</v>
      </c>
      <c r="BJ1593" s="18" t="s">
        <v>108</v>
      </c>
      <c r="BK1593" s="16" t="s">
        <v>1859</v>
      </c>
      <c r="BL1593" s="22">
        <v>95766.06</v>
      </c>
      <c r="BM1593" s="16" t="s">
        <v>1861</v>
      </c>
      <c r="BN1593" s="22"/>
      <c r="BO1593" s="23">
        <v>42255</v>
      </c>
      <c r="BP1593" s="23">
        <v>45999</v>
      </c>
      <c r="BQ1593" s="14" t="s">
        <v>1885</v>
      </c>
      <c r="BR1593" s="14" t="s">
        <v>1886</v>
      </c>
      <c r="BS1593" s="14" t="s">
        <v>87</v>
      </c>
      <c r="BT1593" s="14" t="s">
        <v>87</v>
      </c>
      <c r="BU1593" s="22">
        <v>0</v>
      </c>
      <c r="BV1593" s="22">
        <v>0</v>
      </c>
      <c r="BW1593" s="22">
        <v>0</v>
      </c>
    </row>
    <row r="1594" spans="1:75" s="1" customFormat="1" ht="18.2" customHeight="1" x14ac:dyDescent="0.15">
      <c r="A1594" s="6">
        <v>1589</v>
      </c>
      <c r="B1594" s="7" t="s">
        <v>75</v>
      </c>
      <c r="C1594" s="7" t="s">
        <v>76</v>
      </c>
      <c r="D1594" s="8">
        <v>45110</v>
      </c>
      <c r="E1594" s="9" t="s">
        <v>2346</v>
      </c>
      <c r="F1594" s="10">
        <v>0</v>
      </c>
      <c r="G1594" s="10">
        <v>0</v>
      </c>
      <c r="H1594" s="11">
        <v>197424.55</v>
      </c>
      <c r="I1594" s="11">
        <v>0</v>
      </c>
      <c r="J1594" s="11">
        <v>0</v>
      </c>
      <c r="K1594" s="11">
        <v>197424.55</v>
      </c>
      <c r="L1594" s="11">
        <v>828.64</v>
      </c>
      <c r="M1594" s="11">
        <v>0</v>
      </c>
      <c r="N1594" s="11">
        <v>0</v>
      </c>
      <c r="O1594" s="11">
        <v>828.64</v>
      </c>
      <c r="P1594" s="11">
        <v>0</v>
      </c>
      <c r="Q1594" s="11">
        <v>0</v>
      </c>
      <c r="R1594" s="11">
        <v>196595.91</v>
      </c>
      <c r="S1594" s="11">
        <v>0</v>
      </c>
      <c r="T1594" s="11">
        <v>1638.62</v>
      </c>
      <c r="U1594" s="11">
        <v>0</v>
      </c>
      <c r="V1594" s="11">
        <v>0</v>
      </c>
      <c r="W1594" s="11">
        <v>1638.62</v>
      </c>
      <c r="X1594" s="11">
        <v>0</v>
      </c>
      <c r="Y1594" s="11">
        <v>0</v>
      </c>
      <c r="Z1594" s="11">
        <v>0</v>
      </c>
      <c r="AA1594" s="11">
        <v>0</v>
      </c>
      <c r="AB1594" s="11">
        <v>0</v>
      </c>
      <c r="AC1594" s="11">
        <v>0</v>
      </c>
      <c r="AD1594" s="11">
        <v>0</v>
      </c>
      <c r="AE1594" s="11">
        <v>0</v>
      </c>
      <c r="AF1594" s="11">
        <v>0</v>
      </c>
      <c r="AG1594" s="11">
        <v>0</v>
      </c>
      <c r="AH1594" s="11">
        <v>148.62</v>
      </c>
      <c r="AI1594" s="11">
        <v>0</v>
      </c>
      <c r="AJ1594" s="11">
        <v>0</v>
      </c>
      <c r="AK1594" s="11">
        <v>0</v>
      </c>
      <c r="AL1594" s="11">
        <v>0</v>
      </c>
      <c r="AM1594" s="11">
        <v>0</v>
      </c>
      <c r="AN1594" s="11">
        <v>0</v>
      </c>
      <c r="AO1594" s="11">
        <v>0</v>
      </c>
      <c r="AP1594" s="11">
        <v>8.68</v>
      </c>
      <c r="AQ1594" s="11">
        <v>0</v>
      </c>
      <c r="AR1594" s="11">
        <v>4.5599999999999996</v>
      </c>
      <c r="AS1594" s="11">
        <v>0</v>
      </c>
      <c r="AT1594" s="11">
        <f t="shared" si="24"/>
        <v>2620</v>
      </c>
      <c r="AU1594" s="11">
        <v>0</v>
      </c>
      <c r="AV1594" s="11">
        <v>0</v>
      </c>
      <c r="AW1594" s="12">
        <v>131</v>
      </c>
      <c r="AX1594" s="12">
        <v>170</v>
      </c>
      <c r="AY1594" s="11">
        <v>350524.245918</v>
      </c>
      <c r="AZ1594" s="11">
        <v>224335.52</v>
      </c>
      <c r="BA1594" s="13">
        <v>90</v>
      </c>
      <c r="BB1594" s="13">
        <v>78.871290199608197</v>
      </c>
      <c r="BC1594" s="13">
        <v>9.9600000000000009</v>
      </c>
      <c r="BD1594" s="13"/>
      <c r="BE1594" s="9" t="s">
        <v>78</v>
      </c>
      <c r="BF1594" s="6"/>
      <c r="BG1594" s="9" t="s">
        <v>89</v>
      </c>
      <c r="BH1594" s="9" t="s">
        <v>166</v>
      </c>
      <c r="BI1594" s="9" t="s">
        <v>289</v>
      </c>
      <c r="BJ1594" s="9" t="s">
        <v>108</v>
      </c>
      <c r="BK1594" s="7" t="s">
        <v>1859</v>
      </c>
      <c r="BL1594" s="13">
        <v>196595.91</v>
      </c>
      <c r="BM1594" s="7" t="s">
        <v>1861</v>
      </c>
      <c r="BN1594" s="13"/>
      <c r="BO1594" s="14">
        <v>43945</v>
      </c>
      <c r="BP1594" s="14">
        <v>49119</v>
      </c>
      <c r="BQ1594" s="14" t="s">
        <v>1868</v>
      </c>
      <c r="BR1594" s="14" t="s">
        <v>1869</v>
      </c>
      <c r="BS1594" s="14" t="s">
        <v>87</v>
      </c>
      <c r="BT1594" s="14" t="s">
        <v>87</v>
      </c>
      <c r="BU1594" s="13">
        <v>0</v>
      </c>
      <c r="BV1594" s="13">
        <v>0</v>
      </c>
      <c r="BW1594" s="13">
        <v>0</v>
      </c>
    </row>
    <row r="1595" spans="1:75" s="1" customFormat="1" ht="18.2" customHeight="1" x14ac:dyDescent="0.15">
      <c r="A1595" s="15">
        <v>1590</v>
      </c>
      <c r="B1595" s="16" t="s">
        <v>75</v>
      </c>
      <c r="C1595" s="16" t="s">
        <v>76</v>
      </c>
      <c r="D1595" s="17">
        <v>45110</v>
      </c>
      <c r="E1595" s="18" t="s">
        <v>2347</v>
      </c>
      <c r="F1595" s="19">
        <v>0</v>
      </c>
      <c r="G1595" s="19">
        <v>0</v>
      </c>
      <c r="H1595" s="20">
        <v>143717.98000000001</v>
      </c>
      <c r="I1595" s="20">
        <v>0</v>
      </c>
      <c r="J1595" s="20">
        <v>0</v>
      </c>
      <c r="K1595" s="20">
        <v>143717.98000000001</v>
      </c>
      <c r="L1595" s="20">
        <v>4082.16</v>
      </c>
      <c r="M1595" s="20">
        <v>0</v>
      </c>
      <c r="N1595" s="20">
        <v>0</v>
      </c>
      <c r="O1595" s="20">
        <v>4082.16</v>
      </c>
      <c r="P1595" s="20">
        <v>0</v>
      </c>
      <c r="Q1595" s="20">
        <v>0</v>
      </c>
      <c r="R1595" s="20">
        <v>139635.82</v>
      </c>
      <c r="S1595" s="20">
        <v>0</v>
      </c>
      <c r="T1595" s="20">
        <v>1197.6500000000001</v>
      </c>
      <c r="U1595" s="20">
        <v>0</v>
      </c>
      <c r="V1595" s="20">
        <v>0</v>
      </c>
      <c r="W1595" s="20">
        <v>1197.6500000000001</v>
      </c>
      <c r="X1595" s="20">
        <v>0</v>
      </c>
      <c r="Y1595" s="20">
        <v>0</v>
      </c>
      <c r="Z1595" s="20">
        <v>0</v>
      </c>
      <c r="AA1595" s="20">
        <v>0</v>
      </c>
      <c r="AB1595" s="20">
        <v>0</v>
      </c>
      <c r="AC1595" s="20">
        <v>0</v>
      </c>
      <c r="AD1595" s="20">
        <v>0</v>
      </c>
      <c r="AE1595" s="20">
        <v>0</v>
      </c>
      <c r="AF1595" s="20">
        <v>0</v>
      </c>
      <c r="AG1595" s="20">
        <v>0</v>
      </c>
      <c r="AH1595" s="20">
        <v>230.53</v>
      </c>
      <c r="AI1595" s="20">
        <v>0</v>
      </c>
      <c r="AJ1595" s="20">
        <v>0</v>
      </c>
      <c r="AK1595" s="20">
        <v>0</v>
      </c>
      <c r="AL1595" s="20">
        <v>0</v>
      </c>
      <c r="AM1595" s="20">
        <v>0</v>
      </c>
      <c r="AN1595" s="20">
        <v>0</v>
      </c>
      <c r="AO1595" s="20">
        <v>0</v>
      </c>
      <c r="AP1595" s="20">
        <v>3.3</v>
      </c>
      <c r="AQ1595" s="20">
        <v>0</v>
      </c>
      <c r="AR1595" s="20">
        <v>2.64</v>
      </c>
      <c r="AS1595" s="20">
        <v>0</v>
      </c>
      <c r="AT1595" s="11">
        <f t="shared" si="24"/>
        <v>5511</v>
      </c>
      <c r="AU1595" s="20">
        <v>0</v>
      </c>
      <c r="AV1595" s="20">
        <v>0</v>
      </c>
      <c r="AW1595" s="21">
        <v>30</v>
      </c>
      <c r="AX1595" s="21">
        <v>124</v>
      </c>
      <c r="AY1595" s="20">
        <v>497800.01</v>
      </c>
      <c r="AZ1595" s="20">
        <v>383463.65</v>
      </c>
      <c r="BA1595" s="22">
        <v>66.112019000000004</v>
      </c>
      <c r="BB1595" s="22">
        <v>24.074266191647101</v>
      </c>
      <c r="BC1595" s="22">
        <v>10</v>
      </c>
      <c r="BD1595" s="22"/>
      <c r="BE1595" s="18" t="s">
        <v>78</v>
      </c>
      <c r="BF1595" s="15"/>
      <c r="BG1595" s="18" t="s">
        <v>347</v>
      </c>
      <c r="BH1595" s="18" t="s">
        <v>406</v>
      </c>
      <c r="BI1595" s="18" t="s">
        <v>1672</v>
      </c>
      <c r="BJ1595" s="18" t="s">
        <v>108</v>
      </c>
      <c r="BK1595" s="16" t="s">
        <v>1859</v>
      </c>
      <c r="BL1595" s="22">
        <v>139635.82</v>
      </c>
      <c r="BM1595" s="16" t="s">
        <v>1861</v>
      </c>
      <c r="BN1595" s="22"/>
      <c r="BO1595" s="23">
        <v>42255</v>
      </c>
      <c r="BP1595" s="23">
        <v>46030</v>
      </c>
      <c r="BQ1595" s="14" t="s">
        <v>1868</v>
      </c>
      <c r="BR1595" s="14" t="s">
        <v>1869</v>
      </c>
      <c r="BS1595" s="14" t="s">
        <v>87</v>
      </c>
      <c r="BT1595" s="14" t="s">
        <v>87</v>
      </c>
      <c r="BU1595" s="22">
        <v>0</v>
      </c>
      <c r="BV1595" s="22">
        <v>0</v>
      </c>
      <c r="BW1595" s="22">
        <v>0</v>
      </c>
    </row>
    <row r="1596" spans="1:75" s="1" customFormat="1" ht="18.2" customHeight="1" x14ac:dyDescent="0.15">
      <c r="A1596" s="6">
        <v>1591</v>
      </c>
      <c r="B1596" s="7" t="s">
        <v>75</v>
      </c>
      <c r="C1596" s="7" t="s">
        <v>76</v>
      </c>
      <c r="D1596" s="8">
        <v>45110</v>
      </c>
      <c r="E1596" s="9" t="s">
        <v>2348</v>
      </c>
      <c r="F1596" s="10">
        <v>9</v>
      </c>
      <c r="G1596" s="10">
        <v>8</v>
      </c>
      <c r="H1596" s="11">
        <v>233420.79</v>
      </c>
      <c r="I1596" s="11">
        <v>13291.99</v>
      </c>
      <c r="J1596" s="11">
        <v>0</v>
      </c>
      <c r="K1596" s="11">
        <v>246712.78</v>
      </c>
      <c r="L1596" s="11">
        <v>1724.41</v>
      </c>
      <c r="M1596" s="11">
        <v>0</v>
      </c>
      <c r="N1596" s="11">
        <v>0</v>
      </c>
      <c r="O1596" s="11">
        <v>0</v>
      </c>
      <c r="P1596" s="11">
        <v>0</v>
      </c>
      <c r="Q1596" s="11">
        <v>0</v>
      </c>
      <c r="R1596" s="11">
        <v>246712.78</v>
      </c>
      <c r="S1596" s="11">
        <v>16064.65</v>
      </c>
      <c r="T1596" s="11">
        <v>1945.17</v>
      </c>
      <c r="U1596" s="11">
        <v>0</v>
      </c>
      <c r="V1596" s="11">
        <v>0</v>
      </c>
      <c r="W1596" s="11">
        <v>0</v>
      </c>
      <c r="X1596" s="11">
        <v>0</v>
      </c>
      <c r="Y1596" s="11">
        <v>0</v>
      </c>
      <c r="Z1596" s="11">
        <v>18009.82</v>
      </c>
      <c r="AA1596" s="11">
        <v>0</v>
      </c>
      <c r="AB1596" s="11">
        <v>0</v>
      </c>
      <c r="AC1596" s="11">
        <v>0</v>
      </c>
      <c r="AD1596" s="11">
        <v>0</v>
      </c>
      <c r="AE1596" s="11">
        <v>0</v>
      </c>
      <c r="AF1596" s="11">
        <v>0</v>
      </c>
      <c r="AG1596" s="11">
        <v>0</v>
      </c>
      <c r="AH1596" s="11">
        <v>0</v>
      </c>
      <c r="AI1596" s="11">
        <v>0</v>
      </c>
      <c r="AJ1596" s="11">
        <v>0</v>
      </c>
      <c r="AK1596" s="11">
        <v>0</v>
      </c>
      <c r="AL1596" s="11">
        <v>0</v>
      </c>
      <c r="AM1596" s="11">
        <v>0</v>
      </c>
      <c r="AN1596" s="11">
        <v>0</v>
      </c>
      <c r="AO1596" s="11">
        <v>0</v>
      </c>
      <c r="AP1596" s="11">
        <v>0</v>
      </c>
      <c r="AQ1596" s="11">
        <v>0</v>
      </c>
      <c r="AR1596" s="11">
        <v>0</v>
      </c>
      <c r="AS1596" s="11">
        <v>0</v>
      </c>
      <c r="AT1596" s="11">
        <f t="shared" si="24"/>
        <v>0</v>
      </c>
      <c r="AU1596" s="11">
        <v>15016.4</v>
      </c>
      <c r="AV1596" s="11">
        <v>18009.82</v>
      </c>
      <c r="AW1596" s="12">
        <v>90</v>
      </c>
      <c r="AX1596" s="12">
        <v>184</v>
      </c>
      <c r="AY1596" s="11">
        <v>396999.99</v>
      </c>
      <c r="AZ1596" s="11">
        <v>334695.36</v>
      </c>
      <c r="BA1596" s="13">
        <v>65.071033999999997</v>
      </c>
      <c r="BB1596" s="13">
        <v>47.965575906443803</v>
      </c>
      <c r="BC1596" s="13">
        <v>10</v>
      </c>
      <c r="BD1596" s="13"/>
      <c r="BE1596" s="9" t="s">
        <v>78</v>
      </c>
      <c r="BF1596" s="6"/>
      <c r="BG1596" s="9" t="s">
        <v>105</v>
      </c>
      <c r="BH1596" s="9" t="s">
        <v>127</v>
      </c>
      <c r="BI1596" s="9" t="s">
        <v>524</v>
      </c>
      <c r="BJ1596" s="9" t="s">
        <v>82</v>
      </c>
      <c r="BK1596" s="7" t="s">
        <v>1859</v>
      </c>
      <c r="BL1596" s="13">
        <v>246712.78</v>
      </c>
      <c r="BM1596" s="7" t="s">
        <v>1861</v>
      </c>
      <c r="BN1596" s="13"/>
      <c r="BO1596" s="14">
        <v>42255</v>
      </c>
      <c r="BP1596" s="14">
        <v>47856</v>
      </c>
      <c r="BQ1596" s="14" t="s">
        <v>1865</v>
      </c>
      <c r="BR1596" s="14" t="s">
        <v>1866</v>
      </c>
      <c r="BS1596" s="14" t="s">
        <v>87</v>
      </c>
      <c r="BT1596" s="14" t="s">
        <v>87</v>
      </c>
      <c r="BU1596" s="13">
        <v>1732.59</v>
      </c>
      <c r="BV1596" s="13">
        <v>0</v>
      </c>
      <c r="BW1596" s="13">
        <v>0</v>
      </c>
    </row>
    <row r="1597" spans="1:75" s="1" customFormat="1" ht="18.2" customHeight="1" x14ac:dyDescent="0.15">
      <c r="A1597" s="15">
        <v>1592</v>
      </c>
      <c r="B1597" s="16" t="s">
        <v>75</v>
      </c>
      <c r="C1597" s="16" t="s">
        <v>76</v>
      </c>
      <c r="D1597" s="17">
        <v>45110</v>
      </c>
      <c r="E1597" s="18" t="s">
        <v>2349</v>
      </c>
      <c r="F1597" s="19">
        <v>0</v>
      </c>
      <c r="G1597" s="19">
        <v>0</v>
      </c>
      <c r="H1597" s="20">
        <v>309275.99</v>
      </c>
      <c r="I1597" s="20">
        <v>0</v>
      </c>
      <c r="J1597" s="20">
        <v>0</v>
      </c>
      <c r="K1597" s="20">
        <v>309275.99</v>
      </c>
      <c r="L1597" s="20">
        <v>2284.79</v>
      </c>
      <c r="M1597" s="20">
        <v>0</v>
      </c>
      <c r="N1597" s="20">
        <v>0</v>
      </c>
      <c r="O1597" s="20">
        <v>2284.79</v>
      </c>
      <c r="P1597" s="20">
        <v>0</v>
      </c>
      <c r="Q1597" s="20">
        <v>0</v>
      </c>
      <c r="R1597" s="20">
        <v>306991.2</v>
      </c>
      <c r="S1597" s="20">
        <v>0</v>
      </c>
      <c r="T1597" s="20">
        <v>2577.3000000000002</v>
      </c>
      <c r="U1597" s="20">
        <v>0</v>
      </c>
      <c r="V1597" s="20">
        <v>0</v>
      </c>
      <c r="W1597" s="20">
        <v>2577.3000000000002</v>
      </c>
      <c r="X1597" s="20">
        <v>0</v>
      </c>
      <c r="Y1597" s="20">
        <v>0</v>
      </c>
      <c r="Z1597" s="20">
        <v>0</v>
      </c>
      <c r="AA1597" s="20">
        <v>0</v>
      </c>
      <c r="AB1597" s="20">
        <v>0</v>
      </c>
      <c r="AC1597" s="20">
        <v>0</v>
      </c>
      <c r="AD1597" s="20">
        <v>0</v>
      </c>
      <c r="AE1597" s="20">
        <v>0</v>
      </c>
      <c r="AF1597" s="20">
        <v>0</v>
      </c>
      <c r="AG1597" s="20">
        <v>0</v>
      </c>
      <c r="AH1597" s="20">
        <v>240.46</v>
      </c>
      <c r="AI1597" s="20">
        <v>0</v>
      </c>
      <c r="AJ1597" s="20">
        <v>0</v>
      </c>
      <c r="AK1597" s="20">
        <v>0</v>
      </c>
      <c r="AL1597" s="20">
        <v>0</v>
      </c>
      <c r="AM1597" s="20">
        <v>0</v>
      </c>
      <c r="AN1597" s="20">
        <v>0</v>
      </c>
      <c r="AO1597" s="20">
        <v>0</v>
      </c>
      <c r="AP1597" s="20">
        <v>0.25</v>
      </c>
      <c r="AQ1597" s="20">
        <v>0</v>
      </c>
      <c r="AR1597" s="20">
        <v>1.8</v>
      </c>
      <c r="AS1597" s="20">
        <v>0</v>
      </c>
      <c r="AT1597" s="11">
        <f t="shared" si="24"/>
        <v>5101</v>
      </c>
      <c r="AU1597" s="20">
        <v>0</v>
      </c>
      <c r="AV1597" s="20">
        <v>0</v>
      </c>
      <c r="AW1597" s="21">
        <v>90</v>
      </c>
      <c r="AX1597" s="21">
        <v>184</v>
      </c>
      <c r="AY1597" s="20">
        <v>462999.99</v>
      </c>
      <c r="AZ1597" s="20">
        <v>443461.94</v>
      </c>
      <c r="BA1597" s="22">
        <v>74.266678999999996</v>
      </c>
      <c r="BB1597" s="22">
        <v>51.411890964588302</v>
      </c>
      <c r="BC1597" s="22">
        <v>10</v>
      </c>
      <c r="BD1597" s="22"/>
      <c r="BE1597" s="18" t="s">
        <v>78</v>
      </c>
      <c r="BF1597" s="15"/>
      <c r="BG1597" s="18" t="s">
        <v>371</v>
      </c>
      <c r="BH1597" s="18" t="s">
        <v>1612</v>
      </c>
      <c r="BI1597" s="18" t="s">
        <v>2350</v>
      </c>
      <c r="BJ1597" s="18" t="s">
        <v>108</v>
      </c>
      <c r="BK1597" s="16" t="s">
        <v>1859</v>
      </c>
      <c r="BL1597" s="22">
        <v>306991.2</v>
      </c>
      <c r="BM1597" s="16" t="s">
        <v>1861</v>
      </c>
      <c r="BN1597" s="22"/>
      <c r="BO1597" s="23">
        <v>42256</v>
      </c>
      <c r="BP1597" s="23">
        <v>47857</v>
      </c>
      <c r="BQ1597" s="14" t="s">
        <v>1862</v>
      </c>
      <c r="BR1597" s="14" t="s">
        <v>1863</v>
      </c>
      <c r="BS1597" s="14" t="s">
        <v>87</v>
      </c>
      <c r="BT1597" s="14" t="s">
        <v>87</v>
      </c>
      <c r="BU1597" s="22">
        <v>0</v>
      </c>
      <c r="BV1597" s="22">
        <v>0</v>
      </c>
      <c r="BW1597" s="22">
        <v>0</v>
      </c>
    </row>
    <row r="1598" spans="1:75" s="1" customFormat="1" ht="18.2" customHeight="1" x14ac:dyDescent="0.15">
      <c r="A1598" s="6">
        <v>1593</v>
      </c>
      <c r="B1598" s="7" t="s">
        <v>75</v>
      </c>
      <c r="C1598" s="7" t="s">
        <v>76</v>
      </c>
      <c r="D1598" s="8">
        <v>45110</v>
      </c>
      <c r="E1598" s="9" t="s">
        <v>2351</v>
      </c>
      <c r="F1598" s="10">
        <v>0</v>
      </c>
      <c r="G1598" s="10">
        <v>0</v>
      </c>
      <c r="H1598" s="11">
        <v>113344.97</v>
      </c>
      <c r="I1598" s="11">
        <v>0</v>
      </c>
      <c r="J1598" s="11">
        <v>0</v>
      </c>
      <c r="K1598" s="11">
        <v>113344.97</v>
      </c>
      <c r="L1598" s="11">
        <v>1044.74</v>
      </c>
      <c r="M1598" s="11">
        <v>0</v>
      </c>
      <c r="N1598" s="11">
        <v>0</v>
      </c>
      <c r="O1598" s="11">
        <v>1044.74</v>
      </c>
      <c r="P1598" s="11">
        <v>0</v>
      </c>
      <c r="Q1598" s="11">
        <v>0</v>
      </c>
      <c r="R1598" s="11">
        <v>112300.23</v>
      </c>
      <c r="S1598" s="11">
        <v>0</v>
      </c>
      <c r="T1598" s="11">
        <v>944.54</v>
      </c>
      <c r="U1598" s="11">
        <v>0</v>
      </c>
      <c r="V1598" s="11">
        <v>0</v>
      </c>
      <c r="W1598" s="11">
        <v>944.54</v>
      </c>
      <c r="X1598" s="11">
        <v>0</v>
      </c>
      <c r="Y1598" s="11">
        <v>0</v>
      </c>
      <c r="Z1598" s="11">
        <v>0</v>
      </c>
      <c r="AA1598" s="11">
        <v>0</v>
      </c>
      <c r="AB1598" s="11">
        <v>0</v>
      </c>
      <c r="AC1598" s="11">
        <v>0</v>
      </c>
      <c r="AD1598" s="11">
        <v>0</v>
      </c>
      <c r="AE1598" s="11">
        <v>0</v>
      </c>
      <c r="AF1598" s="11">
        <v>0</v>
      </c>
      <c r="AG1598" s="11">
        <v>0</v>
      </c>
      <c r="AH1598" s="11">
        <v>119.56</v>
      </c>
      <c r="AI1598" s="11">
        <v>0</v>
      </c>
      <c r="AJ1598" s="11">
        <v>0</v>
      </c>
      <c r="AK1598" s="11">
        <v>0</v>
      </c>
      <c r="AL1598" s="11">
        <v>0</v>
      </c>
      <c r="AM1598" s="11">
        <v>0</v>
      </c>
      <c r="AN1598" s="11">
        <v>0</v>
      </c>
      <c r="AO1598" s="11">
        <v>0</v>
      </c>
      <c r="AP1598" s="11">
        <v>0</v>
      </c>
      <c r="AQ1598" s="11">
        <v>0</v>
      </c>
      <c r="AR1598" s="11">
        <v>0</v>
      </c>
      <c r="AS1598" s="11">
        <v>0</v>
      </c>
      <c r="AT1598" s="11">
        <f t="shared" si="24"/>
        <v>2108.84</v>
      </c>
      <c r="AU1598" s="11">
        <v>0</v>
      </c>
      <c r="AV1598" s="11">
        <v>0</v>
      </c>
      <c r="AW1598" s="12">
        <v>131</v>
      </c>
      <c r="AX1598" s="12">
        <v>170</v>
      </c>
      <c r="AY1598" s="11">
        <v>282000.001032</v>
      </c>
      <c r="AZ1598" s="11">
        <v>180480</v>
      </c>
      <c r="BA1598" s="13">
        <v>90.000000999999997</v>
      </c>
      <c r="BB1598" s="13">
        <v>56.000780209996798</v>
      </c>
      <c r="BC1598" s="13">
        <v>10</v>
      </c>
      <c r="BD1598" s="13"/>
      <c r="BE1598" s="9" t="s">
        <v>78</v>
      </c>
      <c r="BF1598" s="6"/>
      <c r="BG1598" s="9" t="s">
        <v>241</v>
      </c>
      <c r="BH1598" s="9" t="s">
        <v>242</v>
      </c>
      <c r="BI1598" s="9" t="s">
        <v>2352</v>
      </c>
      <c r="BJ1598" s="9" t="s">
        <v>108</v>
      </c>
      <c r="BK1598" s="7" t="s">
        <v>1859</v>
      </c>
      <c r="BL1598" s="13">
        <v>112300.23</v>
      </c>
      <c r="BM1598" s="7" t="s">
        <v>1861</v>
      </c>
      <c r="BN1598" s="13"/>
      <c r="BO1598" s="14">
        <v>43951</v>
      </c>
      <c r="BP1598" s="14">
        <v>49125</v>
      </c>
      <c r="BQ1598" s="14" t="s">
        <v>1868</v>
      </c>
      <c r="BR1598" s="14" t="s">
        <v>1869</v>
      </c>
      <c r="BS1598" s="14" t="s">
        <v>87</v>
      </c>
      <c r="BT1598" s="14" t="s">
        <v>87</v>
      </c>
      <c r="BU1598" s="13">
        <v>0</v>
      </c>
      <c r="BV1598" s="13">
        <v>0</v>
      </c>
      <c r="BW1598" s="13">
        <v>0</v>
      </c>
    </row>
    <row r="1599" spans="1:75" s="1" customFormat="1" ht="18.2" customHeight="1" x14ac:dyDescent="0.15">
      <c r="A1599" s="15">
        <v>1594</v>
      </c>
      <c r="B1599" s="16" t="s">
        <v>75</v>
      </c>
      <c r="C1599" s="16" t="s">
        <v>76</v>
      </c>
      <c r="D1599" s="17">
        <v>45110</v>
      </c>
      <c r="E1599" s="18" t="s">
        <v>2353</v>
      </c>
      <c r="F1599" s="19">
        <v>5</v>
      </c>
      <c r="G1599" s="19">
        <v>5</v>
      </c>
      <c r="H1599" s="20">
        <v>133408.53</v>
      </c>
      <c r="I1599" s="20">
        <v>10465.59</v>
      </c>
      <c r="J1599" s="20">
        <v>0</v>
      </c>
      <c r="K1599" s="20">
        <v>143874.12</v>
      </c>
      <c r="L1599" s="20">
        <v>2164.7600000000002</v>
      </c>
      <c r="M1599" s="20">
        <v>0</v>
      </c>
      <c r="N1599" s="20">
        <v>1983.98</v>
      </c>
      <c r="O1599" s="20">
        <v>0</v>
      </c>
      <c r="P1599" s="20">
        <v>0</v>
      </c>
      <c r="Q1599" s="20">
        <v>0</v>
      </c>
      <c r="R1599" s="20">
        <v>141890.14000000001</v>
      </c>
      <c r="S1599" s="20">
        <v>4624.3900000000003</v>
      </c>
      <c r="T1599" s="20">
        <v>1111.74</v>
      </c>
      <c r="U1599" s="20">
        <v>0</v>
      </c>
      <c r="V1599" s="20">
        <v>933</v>
      </c>
      <c r="W1599" s="20">
        <v>0</v>
      </c>
      <c r="X1599" s="20">
        <v>0</v>
      </c>
      <c r="Y1599" s="20">
        <v>0</v>
      </c>
      <c r="Z1599" s="20">
        <v>4803.13</v>
      </c>
      <c r="AA1599" s="20">
        <v>0</v>
      </c>
      <c r="AB1599" s="20">
        <v>0</v>
      </c>
      <c r="AC1599" s="20">
        <v>0</v>
      </c>
      <c r="AD1599" s="20">
        <v>0</v>
      </c>
      <c r="AE1599" s="20">
        <v>0</v>
      </c>
      <c r="AF1599" s="20">
        <v>0</v>
      </c>
      <c r="AG1599" s="20">
        <v>0</v>
      </c>
      <c r="AH1599" s="20">
        <v>0</v>
      </c>
      <c r="AI1599" s="20">
        <v>0</v>
      </c>
      <c r="AJ1599" s="20">
        <v>0</v>
      </c>
      <c r="AK1599" s="20">
        <v>0</v>
      </c>
      <c r="AL1599" s="20">
        <v>350</v>
      </c>
      <c r="AM1599" s="20">
        <v>0</v>
      </c>
      <c r="AN1599" s="20">
        <v>0</v>
      </c>
      <c r="AO1599" s="20">
        <v>176.19</v>
      </c>
      <c r="AP1599" s="20">
        <v>0</v>
      </c>
      <c r="AQ1599" s="20">
        <v>0</v>
      </c>
      <c r="AR1599" s="20">
        <v>0</v>
      </c>
      <c r="AS1599" s="20">
        <v>0</v>
      </c>
      <c r="AT1599" s="11">
        <f t="shared" si="24"/>
        <v>3443.17</v>
      </c>
      <c r="AU1599" s="20">
        <v>10646.37</v>
      </c>
      <c r="AV1599" s="20">
        <v>4803.13</v>
      </c>
      <c r="AW1599" s="21">
        <v>93</v>
      </c>
      <c r="AX1599" s="21">
        <v>187</v>
      </c>
      <c r="AY1599" s="20">
        <v>370000.01</v>
      </c>
      <c r="AZ1599" s="20">
        <v>301162.31</v>
      </c>
      <c r="BA1599" s="22">
        <v>59.498615999999998</v>
      </c>
      <c r="BB1599" s="22">
        <v>28.032282505889398</v>
      </c>
      <c r="BC1599" s="22">
        <v>10</v>
      </c>
      <c r="BD1599" s="22"/>
      <c r="BE1599" s="18" t="s">
        <v>78</v>
      </c>
      <c r="BF1599" s="15"/>
      <c r="BG1599" s="18" t="s">
        <v>476</v>
      </c>
      <c r="BH1599" s="18" t="s">
        <v>477</v>
      </c>
      <c r="BI1599" s="18" t="s">
        <v>2354</v>
      </c>
      <c r="BJ1599" s="18" t="s">
        <v>95</v>
      </c>
      <c r="BK1599" s="16" t="s">
        <v>1859</v>
      </c>
      <c r="BL1599" s="22">
        <v>141890.14000000001</v>
      </c>
      <c r="BM1599" s="16" t="s">
        <v>1861</v>
      </c>
      <c r="BN1599" s="22"/>
      <c r="BO1599" s="23">
        <v>42261</v>
      </c>
      <c r="BP1599" s="23">
        <v>47952</v>
      </c>
      <c r="BQ1599" s="14" t="s">
        <v>1868</v>
      </c>
      <c r="BR1599" s="14" t="s">
        <v>1869</v>
      </c>
      <c r="BS1599" s="14" t="s">
        <v>87</v>
      </c>
      <c r="BT1599" s="14" t="s">
        <v>87</v>
      </c>
      <c r="BU1599" s="22">
        <v>704.76</v>
      </c>
      <c r="BV1599" s="22">
        <v>0</v>
      </c>
      <c r="BW1599" s="22">
        <v>0</v>
      </c>
    </row>
    <row r="1600" spans="1:75" s="1" customFormat="1" ht="18.2" customHeight="1" x14ac:dyDescent="0.15">
      <c r="A1600" s="6">
        <v>1595</v>
      </c>
      <c r="B1600" s="7" t="s">
        <v>75</v>
      </c>
      <c r="C1600" s="7" t="s">
        <v>76</v>
      </c>
      <c r="D1600" s="8">
        <v>45110</v>
      </c>
      <c r="E1600" s="9" t="s">
        <v>2355</v>
      </c>
      <c r="F1600" s="10">
        <v>85</v>
      </c>
      <c r="G1600" s="10">
        <v>84</v>
      </c>
      <c r="H1600" s="11">
        <v>200061.51</v>
      </c>
      <c r="I1600" s="11">
        <v>100438.49</v>
      </c>
      <c r="J1600" s="11">
        <v>0</v>
      </c>
      <c r="K1600" s="11">
        <v>300500</v>
      </c>
      <c r="L1600" s="11">
        <v>1710.17</v>
      </c>
      <c r="M1600" s="11">
        <v>0</v>
      </c>
      <c r="N1600" s="11">
        <v>0</v>
      </c>
      <c r="O1600" s="11">
        <v>0</v>
      </c>
      <c r="P1600" s="11">
        <v>0</v>
      </c>
      <c r="Q1600" s="11">
        <v>0</v>
      </c>
      <c r="R1600" s="11">
        <v>300500</v>
      </c>
      <c r="S1600" s="11">
        <v>181253.64</v>
      </c>
      <c r="T1600" s="11">
        <v>1667.18</v>
      </c>
      <c r="U1600" s="11">
        <v>0</v>
      </c>
      <c r="V1600" s="11">
        <v>0</v>
      </c>
      <c r="W1600" s="11">
        <v>0</v>
      </c>
      <c r="X1600" s="11">
        <v>0</v>
      </c>
      <c r="Y1600" s="11">
        <v>0</v>
      </c>
      <c r="Z1600" s="11">
        <v>182920.82</v>
      </c>
      <c r="AA1600" s="11">
        <v>0</v>
      </c>
      <c r="AB1600" s="11">
        <v>0</v>
      </c>
      <c r="AC1600" s="11">
        <v>0</v>
      </c>
      <c r="AD1600" s="11">
        <v>0</v>
      </c>
      <c r="AE1600" s="11">
        <v>0</v>
      </c>
      <c r="AF1600" s="11">
        <v>0</v>
      </c>
      <c r="AG1600" s="11">
        <v>0</v>
      </c>
      <c r="AH1600" s="11">
        <v>0</v>
      </c>
      <c r="AI1600" s="11">
        <v>0</v>
      </c>
      <c r="AJ1600" s="11">
        <v>0</v>
      </c>
      <c r="AK1600" s="11">
        <v>0</v>
      </c>
      <c r="AL1600" s="11">
        <v>0</v>
      </c>
      <c r="AM1600" s="11">
        <v>0</v>
      </c>
      <c r="AN1600" s="11">
        <v>0</v>
      </c>
      <c r="AO1600" s="11">
        <v>0</v>
      </c>
      <c r="AP1600" s="11">
        <v>0</v>
      </c>
      <c r="AQ1600" s="11">
        <v>0</v>
      </c>
      <c r="AR1600" s="11">
        <v>0</v>
      </c>
      <c r="AS1600" s="11">
        <v>0</v>
      </c>
      <c r="AT1600" s="11">
        <f t="shared" si="24"/>
        <v>0</v>
      </c>
      <c r="AU1600" s="11">
        <v>102148.66</v>
      </c>
      <c r="AV1600" s="11">
        <v>182920.82</v>
      </c>
      <c r="AW1600" s="12">
        <v>81</v>
      </c>
      <c r="AX1600" s="12">
        <v>175</v>
      </c>
      <c r="AY1600" s="11">
        <v>300500</v>
      </c>
      <c r="AZ1600" s="11">
        <v>300500</v>
      </c>
      <c r="BA1600" s="13">
        <v>79.584078000000005</v>
      </c>
      <c r="BB1600" s="13">
        <v>79.584078000000005</v>
      </c>
      <c r="BC1600" s="13">
        <v>10</v>
      </c>
      <c r="BD1600" s="13"/>
      <c r="BE1600" s="9" t="s">
        <v>78</v>
      </c>
      <c r="BF1600" s="6"/>
      <c r="BG1600" s="9" t="s">
        <v>199</v>
      </c>
      <c r="BH1600" s="9" t="s">
        <v>1680</v>
      </c>
      <c r="BI1600" s="9" t="s">
        <v>1681</v>
      </c>
      <c r="BJ1600" s="9" t="s">
        <v>82</v>
      </c>
      <c r="BK1600" s="7" t="s">
        <v>1859</v>
      </c>
      <c r="BL1600" s="13">
        <v>300500</v>
      </c>
      <c r="BM1600" s="7" t="s">
        <v>1861</v>
      </c>
      <c r="BN1600" s="13"/>
      <c r="BO1600" s="14">
        <v>42254</v>
      </c>
      <c r="BP1600" s="14">
        <v>47580</v>
      </c>
      <c r="BQ1600" s="14" t="s">
        <v>1862</v>
      </c>
      <c r="BR1600" s="14" t="s">
        <v>1863</v>
      </c>
      <c r="BS1600" s="14" t="s">
        <v>87</v>
      </c>
      <c r="BT1600" s="14" t="s">
        <v>87</v>
      </c>
      <c r="BU1600" s="13">
        <v>15359.34</v>
      </c>
      <c r="BV1600" s="13">
        <v>0</v>
      </c>
      <c r="BW1600" s="13">
        <v>0</v>
      </c>
    </row>
    <row r="1601" spans="1:75" s="1" customFormat="1" ht="18.2" customHeight="1" x14ac:dyDescent="0.15">
      <c r="A1601" s="15">
        <v>1596</v>
      </c>
      <c r="B1601" s="16" t="s">
        <v>75</v>
      </c>
      <c r="C1601" s="16" t="s">
        <v>76</v>
      </c>
      <c r="D1601" s="17">
        <v>45110</v>
      </c>
      <c r="E1601" s="18" t="s">
        <v>2356</v>
      </c>
      <c r="F1601" s="19">
        <v>1</v>
      </c>
      <c r="G1601" s="19">
        <v>2</v>
      </c>
      <c r="H1601" s="20">
        <v>136858.54999999999</v>
      </c>
      <c r="I1601" s="20">
        <v>4529.62</v>
      </c>
      <c r="J1601" s="20">
        <v>0</v>
      </c>
      <c r="K1601" s="20">
        <v>141388.17000000001</v>
      </c>
      <c r="L1601" s="20">
        <v>2388.4699999999998</v>
      </c>
      <c r="M1601" s="20">
        <v>0</v>
      </c>
      <c r="N1601" s="20">
        <v>4529.62</v>
      </c>
      <c r="O1601" s="20">
        <v>0</v>
      </c>
      <c r="P1601" s="20">
        <v>0</v>
      </c>
      <c r="Q1601" s="20">
        <v>0</v>
      </c>
      <c r="R1601" s="20">
        <v>136858.54999999999</v>
      </c>
      <c r="S1601" s="20">
        <v>1160.23</v>
      </c>
      <c r="T1601" s="20">
        <v>1140.49</v>
      </c>
      <c r="U1601" s="20">
        <v>0</v>
      </c>
      <c r="V1601" s="20">
        <v>1160.23</v>
      </c>
      <c r="W1601" s="20">
        <v>484.55</v>
      </c>
      <c r="X1601" s="20">
        <v>0</v>
      </c>
      <c r="Y1601" s="20">
        <v>0</v>
      </c>
      <c r="Z1601" s="20">
        <v>655.94</v>
      </c>
      <c r="AA1601" s="20">
        <v>0</v>
      </c>
      <c r="AB1601" s="20">
        <v>0</v>
      </c>
      <c r="AC1601" s="20">
        <v>0</v>
      </c>
      <c r="AD1601" s="20">
        <v>0</v>
      </c>
      <c r="AE1601" s="20">
        <v>0</v>
      </c>
      <c r="AF1601" s="20">
        <v>0</v>
      </c>
      <c r="AG1601" s="20">
        <v>0</v>
      </c>
      <c r="AH1601" s="20">
        <v>177.72</v>
      </c>
      <c r="AI1601" s="20">
        <v>0</v>
      </c>
      <c r="AJ1601" s="20">
        <v>0</v>
      </c>
      <c r="AK1601" s="20">
        <v>0</v>
      </c>
      <c r="AL1601" s="20">
        <v>700</v>
      </c>
      <c r="AM1601" s="20">
        <v>0</v>
      </c>
      <c r="AN1601" s="20">
        <v>0</v>
      </c>
      <c r="AO1601" s="20">
        <v>177.72</v>
      </c>
      <c r="AP1601" s="20">
        <v>0</v>
      </c>
      <c r="AQ1601" s="20">
        <v>0</v>
      </c>
      <c r="AR1601" s="20">
        <v>0</v>
      </c>
      <c r="AS1601" s="20">
        <v>0</v>
      </c>
      <c r="AT1601" s="11">
        <f t="shared" si="24"/>
        <v>7229.84</v>
      </c>
      <c r="AU1601" s="20">
        <v>2388.4699999999998</v>
      </c>
      <c r="AV1601" s="20">
        <v>655.94</v>
      </c>
      <c r="AW1601" s="21">
        <v>81</v>
      </c>
      <c r="AX1601" s="21">
        <v>175</v>
      </c>
      <c r="AY1601" s="20">
        <v>360000.02</v>
      </c>
      <c r="AZ1601" s="20">
        <v>313989.96999999997</v>
      </c>
      <c r="BA1601" s="22">
        <v>68.606667999999999</v>
      </c>
      <c r="BB1601" s="22">
        <v>29.903531959353401</v>
      </c>
      <c r="BC1601" s="22">
        <v>10</v>
      </c>
      <c r="BD1601" s="22"/>
      <c r="BE1601" s="18" t="s">
        <v>78</v>
      </c>
      <c r="BF1601" s="15"/>
      <c r="BG1601" s="18" t="s">
        <v>79</v>
      </c>
      <c r="BH1601" s="18" t="s">
        <v>592</v>
      </c>
      <c r="BI1601" s="18" t="s">
        <v>593</v>
      </c>
      <c r="BJ1601" s="18" t="s">
        <v>95</v>
      </c>
      <c r="BK1601" s="16" t="s">
        <v>1859</v>
      </c>
      <c r="BL1601" s="22">
        <v>136858.54999999999</v>
      </c>
      <c r="BM1601" s="16" t="s">
        <v>1861</v>
      </c>
      <c r="BN1601" s="22"/>
      <c r="BO1601" s="23">
        <v>42255</v>
      </c>
      <c r="BP1601" s="23">
        <v>47581</v>
      </c>
      <c r="BQ1601" s="14" t="s">
        <v>1868</v>
      </c>
      <c r="BR1601" s="14" t="s">
        <v>1869</v>
      </c>
      <c r="BS1601" s="14" t="s">
        <v>87</v>
      </c>
      <c r="BT1601" s="14" t="s">
        <v>87</v>
      </c>
      <c r="BU1601" s="22">
        <v>0</v>
      </c>
      <c r="BV1601" s="22">
        <v>0</v>
      </c>
      <c r="BW1601" s="22">
        <v>0</v>
      </c>
    </row>
    <row r="1602" spans="1:75" s="1" customFormat="1" ht="18.2" customHeight="1" x14ac:dyDescent="0.15">
      <c r="A1602" s="6">
        <v>1597</v>
      </c>
      <c r="B1602" s="7" t="s">
        <v>75</v>
      </c>
      <c r="C1602" s="7" t="s">
        <v>76</v>
      </c>
      <c r="D1602" s="8">
        <v>45110</v>
      </c>
      <c r="E1602" s="9" t="s">
        <v>2357</v>
      </c>
      <c r="F1602" s="10">
        <v>0</v>
      </c>
      <c r="G1602" s="10">
        <v>0</v>
      </c>
      <c r="H1602" s="11">
        <v>67955.33</v>
      </c>
      <c r="I1602" s="11">
        <v>0</v>
      </c>
      <c r="J1602" s="11">
        <v>0</v>
      </c>
      <c r="K1602" s="11">
        <v>67955.33</v>
      </c>
      <c r="L1602" s="11">
        <v>2827.22</v>
      </c>
      <c r="M1602" s="11">
        <v>0</v>
      </c>
      <c r="N1602" s="11">
        <v>0</v>
      </c>
      <c r="O1602" s="11">
        <v>2827.22</v>
      </c>
      <c r="P1602" s="11">
        <v>0</v>
      </c>
      <c r="Q1602" s="11">
        <v>0</v>
      </c>
      <c r="R1602" s="11">
        <v>65128.11</v>
      </c>
      <c r="S1602" s="11">
        <v>0</v>
      </c>
      <c r="T1602" s="11">
        <v>566.29</v>
      </c>
      <c r="U1602" s="11">
        <v>0</v>
      </c>
      <c r="V1602" s="11">
        <v>0</v>
      </c>
      <c r="W1602" s="11">
        <v>566.29</v>
      </c>
      <c r="X1602" s="11">
        <v>0</v>
      </c>
      <c r="Y1602" s="11">
        <v>0</v>
      </c>
      <c r="Z1602" s="11">
        <v>0</v>
      </c>
      <c r="AA1602" s="11">
        <v>0</v>
      </c>
      <c r="AB1602" s="11">
        <v>0</v>
      </c>
      <c r="AC1602" s="11">
        <v>0</v>
      </c>
      <c r="AD1602" s="11">
        <v>0</v>
      </c>
      <c r="AE1602" s="11">
        <v>0</v>
      </c>
      <c r="AF1602" s="11">
        <v>0</v>
      </c>
      <c r="AG1602" s="11">
        <v>0</v>
      </c>
      <c r="AH1602" s="11">
        <v>138.63999999999999</v>
      </c>
      <c r="AI1602" s="11">
        <v>0</v>
      </c>
      <c r="AJ1602" s="11">
        <v>0</v>
      </c>
      <c r="AK1602" s="11">
        <v>0</v>
      </c>
      <c r="AL1602" s="11">
        <v>0</v>
      </c>
      <c r="AM1602" s="11">
        <v>0</v>
      </c>
      <c r="AN1602" s="11">
        <v>0</v>
      </c>
      <c r="AO1602" s="11">
        <v>0</v>
      </c>
      <c r="AP1602" s="11">
        <v>18.100000000000001</v>
      </c>
      <c r="AQ1602" s="11">
        <v>0</v>
      </c>
      <c r="AR1602" s="11">
        <v>50.25</v>
      </c>
      <c r="AS1602" s="11">
        <v>0</v>
      </c>
      <c r="AT1602" s="11">
        <f t="shared" si="24"/>
        <v>3500</v>
      </c>
      <c r="AU1602" s="11">
        <v>0</v>
      </c>
      <c r="AV1602" s="11">
        <v>0</v>
      </c>
      <c r="AW1602" s="12">
        <v>21</v>
      </c>
      <c r="AX1602" s="12">
        <v>115</v>
      </c>
      <c r="AY1602" s="11">
        <v>295000.01</v>
      </c>
      <c r="AZ1602" s="11">
        <v>233997.98</v>
      </c>
      <c r="BA1602" s="13">
        <v>69.406777000000005</v>
      </c>
      <c r="BB1602" s="13">
        <v>19.3178257658526</v>
      </c>
      <c r="BC1602" s="13">
        <v>10</v>
      </c>
      <c r="BD1602" s="13"/>
      <c r="BE1602" s="9" t="s">
        <v>78</v>
      </c>
      <c r="BF1602" s="6"/>
      <c r="BG1602" s="9" t="s">
        <v>79</v>
      </c>
      <c r="BH1602" s="9" t="s">
        <v>106</v>
      </c>
      <c r="BI1602" s="9" t="s">
        <v>630</v>
      </c>
      <c r="BJ1602" s="9" t="s">
        <v>108</v>
      </c>
      <c r="BK1602" s="7" t="s">
        <v>1859</v>
      </c>
      <c r="BL1602" s="13">
        <v>65128.11</v>
      </c>
      <c r="BM1602" s="7" t="s">
        <v>1861</v>
      </c>
      <c r="BN1602" s="13"/>
      <c r="BO1602" s="14">
        <v>42254</v>
      </c>
      <c r="BP1602" s="14">
        <v>45754</v>
      </c>
      <c r="BQ1602" s="14" t="s">
        <v>1868</v>
      </c>
      <c r="BR1602" s="14" t="s">
        <v>1869</v>
      </c>
      <c r="BS1602" s="14" t="s">
        <v>87</v>
      </c>
      <c r="BT1602" s="14" t="s">
        <v>87</v>
      </c>
      <c r="BU1602" s="13">
        <v>0</v>
      </c>
      <c r="BV1602" s="13">
        <v>0</v>
      </c>
      <c r="BW1602" s="13">
        <v>0</v>
      </c>
    </row>
    <row r="1603" spans="1:75" s="1" customFormat="1" ht="18.2" customHeight="1" x14ac:dyDescent="0.15">
      <c r="A1603" s="15">
        <v>1598</v>
      </c>
      <c r="B1603" s="16" t="s">
        <v>75</v>
      </c>
      <c r="C1603" s="16" t="s">
        <v>76</v>
      </c>
      <c r="D1603" s="17">
        <v>45110</v>
      </c>
      <c r="E1603" s="18" t="s">
        <v>2358</v>
      </c>
      <c r="F1603" s="19">
        <v>0</v>
      </c>
      <c r="G1603" s="19">
        <v>0</v>
      </c>
      <c r="H1603" s="20">
        <v>319889.3</v>
      </c>
      <c r="I1603" s="20">
        <v>0</v>
      </c>
      <c r="J1603" s="20">
        <v>0</v>
      </c>
      <c r="K1603" s="20">
        <v>319889.3</v>
      </c>
      <c r="L1603" s="20">
        <v>1339.24</v>
      </c>
      <c r="M1603" s="20">
        <v>0</v>
      </c>
      <c r="N1603" s="20">
        <v>0</v>
      </c>
      <c r="O1603" s="20">
        <v>1339.24</v>
      </c>
      <c r="P1603" s="20">
        <v>0</v>
      </c>
      <c r="Q1603" s="20">
        <v>0</v>
      </c>
      <c r="R1603" s="20">
        <v>318550.06</v>
      </c>
      <c r="S1603" s="20">
        <v>0</v>
      </c>
      <c r="T1603" s="20">
        <v>2665.74</v>
      </c>
      <c r="U1603" s="20">
        <v>0</v>
      </c>
      <c r="V1603" s="20">
        <v>0</v>
      </c>
      <c r="W1603" s="20">
        <v>2665.74</v>
      </c>
      <c r="X1603" s="20">
        <v>0</v>
      </c>
      <c r="Y1603" s="20">
        <v>0</v>
      </c>
      <c r="Z1603" s="20">
        <v>0</v>
      </c>
      <c r="AA1603" s="20">
        <v>0</v>
      </c>
      <c r="AB1603" s="20">
        <v>0</v>
      </c>
      <c r="AC1603" s="20">
        <v>0</v>
      </c>
      <c r="AD1603" s="20">
        <v>0</v>
      </c>
      <c r="AE1603" s="20">
        <v>0</v>
      </c>
      <c r="AF1603" s="20">
        <v>0</v>
      </c>
      <c r="AG1603" s="20">
        <v>0</v>
      </c>
      <c r="AH1603" s="20">
        <v>186.2</v>
      </c>
      <c r="AI1603" s="20">
        <v>0</v>
      </c>
      <c r="AJ1603" s="20">
        <v>0</v>
      </c>
      <c r="AK1603" s="20">
        <v>0</v>
      </c>
      <c r="AL1603" s="20">
        <v>0</v>
      </c>
      <c r="AM1603" s="20">
        <v>0</v>
      </c>
      <c r="AN1603" s="20">
        <v>0</v>
      </c>
      <c r="AO1603" s="20">
        <v>0</v>
      </c>
      <c r="AP1603" s="20">
        <v>26.68</v>
      </c>
      <c r="AQ1603" s="20">
        <v>0</v>
      </c>
      <c r="AR1603" s="20">
        <v>17.86</v>
      </c>
      <c r="AS1603" s="20">
        <v>0</v>
      </c>
      <c r="AT1603" s="11">
        <f t="shared" si="24"/>
        <v>4200</v>
      </c>
      <c r="AU1603" s="20">
        <v>0</v>
      </c>
      <c r="AV1603" s="20">
        <v>0</v>
      </c>
      <c r="AW1603" s="21">
        <v>131</v>
      </c>
      <c r="AX1603" s="21">
        <v>169</v>
      </c>
      <c r="AY1603" s="20">
        <v>349999.99</v>
      </c>
      <c r="AZ1603" s="20">
        <v>349999.99</v>
      </c>
      <c r="BA1603" s="22">
        <v>83.571432000000001</v>
      </c>
      <c r="BB1603" s="22">
        <v>76.061958395730002</v>
      </c>
      <c r="BC1603" s="22">
        <v>10</v>
      </c>
      <c r="BD1603" s="22"/>
      <c r="BE1603" s="18" t="s">
        <v>78</v>
      </c>
      <c r="BF1603" s="15"/>
      <c r="BG1603" s="18" t="s">
        <v>199</v>
      </c>
      <c r="BH1603" s="18" t="s">
        <v>353</v>
      </c>
      <c r="BI1603" s="18" t="s">
        <v>547</v>
      </c>
      <c r="BJ1603" s="18" t="s">
        <v>108</v>
      </c>
      <c r="BK1603" s="16" t="s">
        <v>1859</v>
      </c>
      <c r="BL1603" s="22">
        <v>318550.06</v>
      </c>
      <c r="BM1603" s="16" t="s">
        <v>1861</v>
      </c>
      <c r="BN1603" s="22"/>
      <c r="BO1603" s="23">
        <v>43979</v>
      </c>
      <c r="BP1603" s="23">
        <v>49123</v>
      </c>
      <c r="BQ1603" s="14" t="s">
        <v>1868</v>
      </c>
      <c r="BR1603" s="14" t="s">
        <v>1869</v>
      </c>
      <c r="BS1603" s="14" t="s">
        <v>87</v>
      </c>
      <c r="BT1603" s="14" t="s">
        <v>87</v>
      </c>
      <c r="BU1603" s="22">
        <v>0</v>
      </c>
      <c r="BV1603" s="22">
        <v>0</v>
      </c>
      <c r="BW1603" s="22">
        <v>0</v>
      </c>
    </row>
    <row r="1604" spans="1:75" s="1" customFormat="1" ht="18.2" customHeight="1" x14ac:dyDescent="0.15">
      <c r="A1604" s="6">
        <v>1599</v>
      </c>
      <c r="B1604" s="7" t="s">
        <v>75</v>
      </c>
      <c r="C1604" s="7" t="s">
        <v>76</v>
      </c>
      <c r="D1604" s="8">
        <v>45110</v>
      </c>
      <c r="E1604" s="9" t="s">
        <v>2359</v>
      </c>
      <c r="F1604" s="10">
        <v>0</v>
      </c>
      <c r="G1604" s="10">
        <v>0</v>
      </c>
      <c r="H1604" s="11">
        <v>242963.57</v>
      </c>
      <c r="I1604" s="11">
        <v>0</v>
      </c>
      <c r="J1604" s="11">
        <v>0</v>
      </c>
      <c r="K1604" s="11">
        <v>242963.57</v>
      </c>
      <c r="L1604" s="11">
        <v>1017.18</v>
      </c>
      <c r="M1604" s="11">
        <v>0</v>
      </c>
      <c r="N1604" s="11">
        <v>0</v>
      </c>
      <c r="O1604" s="11">
        <v>1017.18</v>
      </c>
      <c r="P1604" s="11">
        <v>0</v>
      </c>
      <c r="Q1604" s="11">
        <v>0</v>
      </c>
      <c r="R1604" s="11">
        <v>241946.39</v>
      </c>
      <c r="S1604" s="11">
        <v>0</v>
      </c>
      <c r="T1604" s="11">
        <v>2024.7</v>
      </c>
      <c r="U1604" s="11">
        <v>0</v>
      </c>
      <c r="V1604" s="11">
        <v>0</v>
      </c>
      <c r="W1604" s="11">
        <v>2024.7</v>
      </c>
      <c r="X1604" s="11">
        <v>0</v>
      </c>
      <c r="Y1604" s="11">
        <v>0</v>
      </c>
      <c r="Z1604" s="11">
        <v>0</v>
      </c>
      <c r="AA1604" s="11">
        <v>0</v>
      </c>
      <c r="AB1604" s="11">
        <v>0</v>
      </c>
      <c r="AC1604" s="11">
        <v>0</v>
      </c>
      <c r="AD1604" s="11">
        <v>0</v>
      </c>
      <c r="AE1604" s="11">
        <v>0</v>
      </c>
      <c r="AF1604" s="11">
        <v>0</v>
      </c>
      <c r="AG1604" s="11">
        <v>0</v>
      </c>
      <c r="AH1604" s="11">
        <v>165.17</v>
      </c>
      <c r="AI1604" s="11">
        <v>0</v>
      </c>
      <c r="AJ1604" s="11">
        <v>0</v>
      </c>
      <c r="AK1604" s="11">
        <v>0</v>
      </c>
      <c r="AL1604" s="11">
        <v>0</v>
      </c>
      <c r="AM1604" s="11">
        <v>0</v>
      </c>
      <c r="AN1604" s="11">
        <v>0</v>
      </c>
      <c r="AO1604" s="11">
        <v>0</v>
      </c>
      <c r="AP1604" s="11">
        <v>0.65</v>
      </c>
      <c r="AQ1604" s="11">
        <v>0</v>
      </c>
      <c r="AR1604" s="11">
        <v>0.7</v>
      </c>
      <c r="AS1604" s="11">
        <v>0</v>
      </c>
      <c r="AT1604" s="11">
        <f t="shared" si="24"/>
        <v>3207</v>
      </c>
      <c r="AU1604" s="11">
        <v>0</v>
      </c>
      <c r="AV1604" s="11">
        <v>0</v>
      </c>
      <c r="AW1604" s="12">
        <v>131</v>
      </c>
      <c r="AX1604" s="12">
        <v>169</v>
      </c>
      <c r="AY1604" s="11">
        <v>368200</v>
      </c>
      <c r="AZ1604" s="11">
        <v>265833.42</v>
      </c>
      <c r="BA1604" s="13">
        <v>55.470140999999998</v>
      </c>
      <c r="BB1604" s="13">
        <v>50.485752949125001</v>
      </c>
      <c r="BC1604" s="13">
        <v>10</v>
      </c>
      <c r="BD1604" s="13"/>
      <c r="BE1604" s="9" t="s">
        <v>78</v>
      </c>
      <c r="BF1604" s="6"/>
      <c r="BG1604" s="9" t="s">
        <v>99</v>
      </c>
      <c r="BH1604" s="9" t="s">
        <v>100</v>
      </c>
      <c r="BI1604" s="9" t="s">
        <v>772</v>
      </c>
      <c r="BJ1604" s="9" t="s">
        <v>108</v>
      </c>
      <c r="BK1604" s="7" t="s">
        <v>1859</v>
      </c>
      <c r="BL1604" s="13">
        <v>241946.39</v>
      </c>
      <c r="BM1604" s="7" t="s">
        <v>1861</v>
      </c>
      <c r="BN1604" s="13"/>
      <c r="BO1604" s="14">
        <v>43979</v>
      </c>
      <c r="BP1604" s="14">
        <v>49123</v>
      </c>
      <c r="BQ1604" s="14" t="s">
        <v>1862</v>
      </c>
      <c r="BR1604" s="14" t="s">
        <v>1863</v>
      </c>
      <c r="BS1604" s="14" t="s">
        <v>87</v>
      </c>
      <c r="BT1604" s="14" t="s">
        <v>87</v>
      </c>
      <c r="BU1604" s="13">
        <v>0</v>
      </c>
      <c r="BV1604" s="13">
        <v>0</v>
      </c>
      <c r="BW1604" s="13">
        <v>0</v>
      </c>
    </row>
    <row r="1605" spans="1:75" s="1" customFormat="1" ht="18.2" customHeight="1" x14ac:dyDescent="0.15">
      <c r="A1605" s="15">
        <v>1600</v>
      </c>
      <c r="B1605" s="16" t="s">
        <v>75</v>
      </c>
      <c r="C1605" s="16" t="s">
        <v>76</v>
      </c>
      <c r="D1605" s="17">
        <v>45110</v>
      </c>
      <c r="E1605" s="18" t="s">
        <v>2360</v>
      </c>
      <c r="F1605" s="19">
        <v>0</v>
      </c>
      <c r="G1605" s="19">
        <v>0</v>
      </c>
      <c r="H1605" s="20">
        <v>105163.66</v>
      </c>
      <c r="I1605" s="20">
        <v>0</v>
      </c>
      <c r="J1605" s="20">
        <v>0</v>
      </c>
      <c r="K1605" s="20">
        <v>105163.66</v>
      </c>
      <c r="L1605" s="20">
        <v>3699.77</v>
      </c>
      <c r="M1605" s="20">
        <v>0</v>
      </c>
      <c r="N1605" s="20">
        <v>0</v>
      </c>
      <c r="O1605" s="20">
        <v>3699.77</v>
      </c>
      <c r="P1605" s="20">
        <v>2845.79</v>
      </c>
      <c r="Q1605" s="20">
        <v>0</v>
      </c>
      <c r="R1605" s="20">
        <v>98618.1</v>
      </c>
      <c r="S1605" s="20">
        <v>0</v>
      </c>
      <c r="T1605" s="20">
        <v>876.36</v>
      </c>
      <c r="U1605" s="20">
        <v>0</v>
      </c>
      <c r="V1605" s="20">
        <v>0</v>
      </c>
      <c r="W1605" s="20">
        <v>876.36</v>
      </c>
      <c r="X1605" s="20">
        <v>0</v>
      </c>
      <c r="Y1605" s="20">
        <v>0</v>
      </c>
      <c r="Z1605" s="20">
        <v>0</v>
      </c>
      <c r="AA1605" s="20">
        <v>0</v>
      </c>
      <c r="AB1605" s="20">
        <v>0</v>
      </c>
      <c r="AC1605" s="20">
        <v>0</v>
      </c>
      <c r="AD1605" s="20">
        <v>0</v>
      </c>
      <c r="AE1605" s="20">
        <v>0</v>
      </c>
      <c r="AF1605" s="20">
        <v>0</v>
      </c>
      <c r="AG1605" s="20">
        <v>0</v>
      </c>
      <c r="AH1605" s="20">
        <v>221.33</v>
      </c>
      <c r="AI1605" s="20">
        <v>0</v>
      </c>
      <c r="AJ1605" s="20">
        <v>0</v>
      </c>
      <c r="AK1605" s="20">
        <v>0</v>
      </c>
      <c r="AL1605" s="20">
        <v>0</v>
      </c>
      <c r="AM1605" s="20">
        <v>0</v>
      </c>
      <c r="AN1605" s="20">
        <v>0</v>
      </c>
      <c r="AO1605" s="20">
        <v>0</v>
      </c>
      <c r="AP1605" s="20">
        <v>0</v>
      </c>
      <c r="AQ1605" s="20">
        <v>0</v>
      </c>
      <c r="AR1605" s="20">
        <v>0</v>
      </c>
      <c r="AS1605" s="20">
        <v>0</v>
      </c>
      <c r="AT1605" s="11">
        <f t="shared" si="24"/>
        <v>7643.25</v>
      </c>
      <c r="AU1605" s="20">
        <v>0</v>
      </c>
      <c r="AV1605" s="20">
        <v>0</v>
      </c>
      <c r="AW1605" s="21">
        <v>82</v>
      </c>
      <c r="AX1605" s="21">
        <v>176</v>
      </c>
      <c r="AY1605" s="20">
        <v>425999.99</v>
      </c>
      <c r="AZ1605" s="20">
        <v>408335.53</v>
      </c>
      <c r="BA1605" s="22">
        <v>75.239440999999999</v>
      </c>
      <c r="BB1605" s="22">
        <v>18.1712591027337</v>
      </c>
      <c r="BC1605" s="22">
        <v>10</v>
      </c>
      <c r="BD1605" s="22"/>
      <c r="BE1605" s="18" t="s">
        <v>78</v>
      </c>
      <c r="BF1605" s="15"/>
      <c r="BG1605" s="18" t="s">
        <v>79</v>
      </c>
      <c r="BH1605" s="18" t="s">
        <v>592</v>
      </c>
      <c r="BI1605" s="18" t="s">
        <v>593</v>
      </c>
      <c r="BJ1605" s="18" t="s">
        <v>108</v>
      </c>
      <c r="BK1605" s="16" t="s">
        <v>1859</v>
      </c>
      <c r="BL1605" s="22">
        <v>98618.1</v>
      </c>
      <c r="BM1605" s="16" t="s">
        <v>1861</v>
      </c>
      <c r="BN1605" s="22"/>
      <c r="BO1605" s="23">
        <v>42254</v>
      </c>
      <c r="BP1605" s="23">
        <v>47610</v>
      </c>
      <c r="BQ1605" s="14" t="s">
        <v>1868</v>
      </c>
      <c r="BR1605" s="14" t="s">
        <v>1869</v>
      </c>
      <c r="BS1605" s="14" t="s">
        <v>87</v>
      </c>
      <c r="BT1605" s="14" t="s">
        <v>87</v>
      </c>
      <c r="BU1605" s="22">
        <v>0</v>
      </c>
      <c r="BV1605" s="22">
        <v>0</v>
      </c>
      <c r="BW1605" s="22">
        <v>0</v>
      </c>
    </row>
    <row r="1606" spans="1:75" s="1" customFormat="1" ht="18.2" customHeight="1" x14ac:dyDescent="0.15">
      <c r="A1606" s="6">
        <v>1601</v>
      </c>
      <c r="B1606" s="7" t="s">
        <v>75</v>
      </c>
      <c r="C1606" s="7" t="s">
        <v>76</v>
      </c>
      <c r="D1606" s="8">
        <v>45110</v>
      </c>
      <c r="E1606" s="9" t="s">
        <v>2361</v>
      </c>
      <c r="F1606" s="10">
        <v>0</v>
      </c>
      <c r="G1606" s="10">
        <v>0</v>
      </c>
      <c r="H1606" s="11">
        <v>163520.76</v>
      </c>
      <c r="I1606" s="11">
        <v>0</v>
      </c>
      <c r="J1606" s="11">
        <v>0</v>
      </c>
      <c r="K1606" s="11">
        <v>163520.76</v>
      </c>
      <c r="L1606" s="11">
        <v>2856.5</v>
      </c>
      <c r="M1606" s="11">
        <v>0</v>
      </c>
      <c r="N1606" s="11">
        <v>0</v>
      </c>
      <c r="O1606" s="11">
        <v>2856.5</v>
      </c>
      <c r="P1606" s="11">
        <v>0</v>
      </c>
      <c r="Q1606" s="11">
        <v>0</v>
      </c>
      <c r="R1606" s="11">
        <v>160664.26</v>
      </c>
      <c r="S1606" s="11">
        <v>0</v>
      </c>
      <c r="T1606" s="11">
        <v>1362.67</v>
      </c>
      <c r="U1606" s="11">
        <v>0</v>
      </c>
      <c r="V1606" s="11">
        <v>0</v>
      </c>
      <c r="W1606" s="11">
        <v>1362.67</v>
      </c>
      <c r="X1606" s="11">
        <v>0</v>
      </c>
      <c r="Y1606" s="11">
        <v>0</v>
      </c>
      <c r="Z1606" s="11">
        <v>0</v>
      </c>
      <c r="AA1606" s="11">
        <v>0</v>
      </c>
      <c r="AB1606" s="11">
        <v>0</v>
      </c>
      <c r="AC1606" s="11">
        <v>0</v>
      </c>
      <c r="AD1606" s="11">
        <v>0</v>
      </c>
      <c r="AE1606" s="11">
        <v>0</v>
      </c>
      <c r="AF1606" s="11">
        <v>0</v>
      </c>
      <c r="AG1606" s="11">
        <v>0</v>
      </c>
      <c r="AH1606" s="11">
        <v>193.99</v>
      </c>
      <c r="AI1606" s="11">
        <v>0</v>
      </c>
      <c r="AJ1606" s="11">
        <v>0</v>
      </c>
      <c r="AK1606" s="11">
        <v>0</v>
      </c>
      <c r="AL1606" s="11">
        <v>0</v>
      </c>
      <c r="AM1606" s="11">
        <v>0</v>
      </c>
      <c r="AN1606" s="11">
        <v>0</v>
      </c>
      <c r="AO1606" s="11">
        <v>0</v>
      </c>
      <c r="AP1606" s="11">
        <v>142.08000000000001</v>
      </c>
      <c r="AQ1606" s="11">
        <v>0</v>
      </c>
      <c r="AR1606" s="11">
        <v>255.24</v>
      </c>
      <c r="AS1606" s="11">
        <v>0</v>
      </c>
      <c r="AT1606" s="11">
        <f t="shared" ref="AT1606:AT1669" si="25">AQ1606-AR1606+AP1606+AO1606+AN1606+AL1606+AI1606+AH1606+AG1606+AE1606+AF1606+AA1606+W1606+V1606+Q1606+P1606+O1606+N1606-J1606-AS1606+AJ1606</f>
        <v>4300</v>
      </c>
      <c r="AU1606" s="11">
        <v>0</v>
      </c>
      <c r="AV1606" s="11">
        <v>0</v>
      </c>
      <c r="AW1606" s="12">
        <v>46</v>
      </c>
      <c r="AX1606" s="12">
        <v>140</v>
      </c>
      <c r="AY1606" s="11">
        <v>407817.34</v>
      </c>
      <c r="AZ1606" s="11">
        <v>331283.12</v>
      </c>
      <c r="BA1606" s="13">
        <v>70.114576</v>
      </c>
      <c r="BB1606" s="13">
        <v>34.003864936594901</v>
      </c>
      <c r="BC1606" s="13">
        <v>10</v>
      </c>
      <c r="BD1606" s="13"/>
      <c r="BE1606" s="9" t="s">
        <v>78</v>
      </c>
      <c r="BF1606" s="6"/>
      <c r="BG1606" s="9" t="s">
        <v>735</v>
      </c>
      <c r="BH1606" s="9" t="s">
        <v>736</v>
      </c>
      <c r="BI1606" s="9" t="s">
        <v>816</v>
      </c>
      <c r="BJ1606" s="9" t="s">
        <v>108</v>
      </c>
      <c r="BK1606" s="7" t="s">
        <v>1859</v>
      </c>
      <c r="BL1606" s="13">
        <v>160664.26</v>
      </c>
      <c r="BM1606" s="7" t="s">
        <v>1861</v>
      </c>
      <c r="BN1606" s="13"/>
      <c r="BO1606" s="14">
        <v>42262</v>
      </c>
      <c r="BP1606" s="14">
        <v>46522</v>
      </c>
      <c r="BQ1606" s="14" t="s">
        <v>1868</v>
      </c>
      <c r="BR1606" s="14" t="s">
        <v>1869</v>
      </c>
      <c r="BS1606" s="14" t="s">
        <v>87</v>
      </c>
      <c r="BT1606" s="14" t="s">
        <v>87</v>
      </c>
      <c r="BU1606" s="13">
        <v>0</v>
      </c>
      <c r="BV1606" s="13">
        <v>0</v>
      </c>
      <c r="BW1606" s="13">
        <v>0</v>
      </c>
    </row>
    <row r="1607" spans="1:75" s="1" customFormat="1" ht="18.2" customHeight="1" x14ac:dyDescent="0.15">
      <c r="A1607" s="15">
        <v>1602</v>
      </c>
      <c r="B1607" s="16" t="s">
        <v>75</v>
      </c>
      <c r="C1607" s="16" t="s">
        <v>76</v>
      </c>
      <c r="D1607" s="17">
        <v>45110</v>
      </c>
      <c r="E1607" s="18" t="s">
        <v>2362</v>
      </c>
      <c r="F1607" s="19">
        <v>0</v>
      </c>
      <c r="G1607" s="19">
        <v>1</v>
      </c>
      <c r="H1607" s="20">
        <v>58821.5</v>
      </c>
      <c r="I1607" s="20">
        <v>2291.23</v>
      </c>
      <c r="J1607" s="20">
        <v>0</v>
      </c>
      <c r="K1607" s="20">
        <v>61112.73</v>
      </c>
      <c r="L1607" s="20">
        <v>2310.3200000000002</v>
      </c>
      <c r="M1607" s="20">
        <v>0</v>
      </c>
      <c r="N1607" s="20">
        <v>2291.23</v>
      </c>
      <c r="O1607" s="20">
        <v>2310.3200000000002</v>
      </c>
      <c r="P1607" s="20">
        <v>3590.29</v>
      </c>
      <c r="Q1607" s="20">
        <v>0</v>
      </c>
      <c r="R1607" s="20">
        <v>52920.89</v>
      </c>
      <c r="S1607" s="20">
        <v>509.27</v>
      </c>
      <c r="T1607" s="20">
        <v>490.18</v>
      </c>
      <c r="U1607" s="20">
        <v>0</v>
      </c>
      <c r="V1607" s="20">
        <v>509.27</v>
      </c>
      <c r="W1607" s="20">
        <v>490.18</v>
      </c>
      <c r="X1607" s="20">
        <v>0</v>
      </c>
      <c r="Y1607" s="20">
        <v>0</v>
      </c>
      <c r="Z1607" s="20">
        <v>0</v>
      </c>
      <c r="AA1607" s="20">
        <v>0</v>
      </c>
      <c r="AB1607" s="20">
        <v>0</v>
      </c>
      <c r="AC1607" s="20">
        <v>0</v>
      </c>
      <c r="AD1607" s="20">
        <v>0</v>
      </c>
      <c r="AE1607" s="20">
        <v>0</v>
      </c>
      <c r="AF1607" s="20">
        <v>0</v>
      </c>
      <c r="AG1607" s="20">
        <v>0</v>
      </c>
      <c r="AH1607" s="20">
        <v>143.72999999999999</v>
      </c>
      <c r="AI1607" s="20">
        <v>0</v>
      </c>
      <c r="AJ1607" s="20">
        <v>0</v>
      </c>
      <c r="AK1607" s="20">
        <v>0</v>
      </c>
      <c r="AL1607" s="20">
        <v>350</v>
      </c>
      <c r="AM1607" s="20">
        <v>0</v>
      </c>
      <c r="AN1607" s="20">
        <v>0</v>
      </c>
      <c r="AO1607" s="20">
        <v>32.19</v>
      </c>
      <c r="AP1607" s="20">
        <v>23.08</v>
      </c>
      <c r="AQ1607" s="20">
        <v>0</v>
      </c>
      <c r="AR1607" s="20">
        <v>0</v>
      </c>
      <c r="AS1607" s="20">
        <v>0</v>
      </c>
      <c r="AT1607" s="11">
        <f t="shared" si="25"/>
        <v>9740.2899999999991</v>
      </c>
      <c r="AU1607" s="20">
        <v>0</v>
      </c>
      <c r="AV1607" s="20">
        <v>0</v>
      </c>
      <c r="AW1607" s="21">
        <v>82</v>
      </c>
      <c r="AX1607" s="21">
        <v>176</v>
      </c>
      <c r="AY1607" s="20">
        <v>296399.99</v>
      </c>
      <c r="AZ1607" s="20">
        <v>249892.93</v>
      </c>
      <c r="BA1607" s="22">
        <v>66.126857000000001</v>
      </c>
      <c r="BB1607" s="22">
        <v>14.003966119980801</v>
      </c>
      <c r="BC1607" s="22">
        <v>10</v>
      </c>
      <c r="BD1607" s="22"/>
      <c r="BE1607" s="18" t="s">
        <v>78</v>
      </c>
      <c r="BF1607" s="15"/>
      <c r="BG1607" s="18" t="s">
        <v>79</v>
      </c>
      <c r="BH1607" s="18" t="s">
        <v>195</v>
      </c>
      <c r="BI1607" s="18" t="s">
        <v>627</v>
      </c>
      <c r="BJ1607" s="18" t="s">
        <v>108</v>
      </c>
      <c r="BK1607" s="16" t="s">
        <v>1859</v>
      </c>
      <c r="BL1607" s="22">
        <v>52920.89</v>
      </c>
      <c r="BM1607" s="16" t="s">
        <v>1861</v>
      </c>
      <c r="BN1607" s="22"/>
      <c r="BO1607" s="23">
        <v>42254</v>
      </c>
      <c r="BP1607" s="23">
        <v>47610</v>
      </c>
      <c r="BQ1607" s="14" t="s">
        <v>1868</v>
      </c>
      <c r="BR1607" s="14" t="s">
        <v>1869</v>
      </c>
      <c r="BS1607" s="14" t="s">
        <v>87</v>
      </c>
      <c r="BT1607" s="14" t="s">
        <v>87</v>
      </c>
      <c r="BU1607" s="22">
        <v>0</v>
      </c>
      <c r="BV1607" s="22">
        <v>0</v>
      </c>
      <c r="BW1607" s="22">
        <v>0</v>
      </c>
    </row>
    <row r="1608" spans="1:75" s="1" customFormat="1" ht="18.2" customHeight="1" x14ac:dyDescent="0.15">
      <c r="A1608" s="6">
        <v>1603</v>
      </c>
      <c r="B1608" s="7" t="s">
        <v>75</v>
      </c>
      <c r="C1608" s="7" t="s">
        <v>76</v>
      </c>
      <c r="D1608" s="8">
        <v>45110</v>
      </c>
      <c r="E1608" s="9" t="s">
        <v>2363</v>
      </c>
      <c r="F1608" s="10">
        <v>0</v>
      </c>
      <c r="G1608" s="10">
        <v>0</v>
      </c>
      <c r="H1608" s="11">
        <v>234537.14</v>
      </c>
      <c r="I1608" s="11">
        <v>0</v>
      </c>
      <c r="J1608" s="11">
        <v>0</v>
      </c>
      <c r="K1608" s="11">
        <v>234537.14</v>
      </c>
      <c r="L1608" s="11">
        <v>1971.56</v>
      </c>
      <c r="M1608" s="11">
        <v>0</v>
      </c>
      <c r="N1608" s="11">
        <v>0</v>
      </c>
      <c r="O1608" s="11">
        <v>1971.56</v>
      </c>
      <c r="P1608" s="11">
        <v>0</v>
      </c>
      <c r="Q1608" s="11">
        <v>0</v>
      </c>
      <c r="R1608" s="11">
        <v>232565.58</v>
      </c>
      <c r="S1608" s="11">
        <v>0</v>
      </c>
      <c r="T1608" s="11">
        <v>1954.48</v>
      </c>
      <c r="U1608" s="11">
        <v>0</v>
      </c>
      <c r="V1608" s="11">
        <v>0</v>
      </c>
      <c r="W1608" s="11">
        <v>1954.48</v>
      </c>
      <c r="X1608" s="11">
        <v>0</v>
      </c>
      <c r="Y1608" s="11">
        <v>0</v>
      </c>
      <c r="Z1608" s="11">
        <v>0</v>
      </c>
      <c r="AA1608" s="11">
        <v>0</v>
      </c>
      <c r="AB1608" s="11">
        <v>0</v>
      </c>
      <c r="AC1608" s="11">
        <v>0</v>
      </c>
      <c r="AD1608" s="11">
        <v>0</v>
      </c>
      <c r="AE1608" s="11">
        <v>0</v>
      </c>
      <c r="AF1608" s="11">
        <v>0</v>
      </c>
      <c r="AG1608" s="11">
        <v>0</v>
      </c>
      <c r="AH1608" s="11">
        <v>203.93</v>
      </c>
      <c r="AI1608" s="11">
        <v>0</v>
      </c>
      <c r="AJ1608" s="11">
        <v>0</v>
      </c>
      <c r="AK1608" s="11">
        <v>0</v>
      </c>
      <c r="AL1608" s="11">
        <v>0</v>
      </c>
      <c r="AM1608" s="11">
        <v>0</v>
      </c>
      <c r="AN1608" s="11">
        <v>0</v>
      </c>
      <c r="AO1608" s="11">
        <v>0</v>
      </c>
      <c r="AP1608" s="11">
        <v>4122.8900000000003</v>
      </c>
      <c r="AQ1608" s="11">
        <v>0</v>
      </c>
      <c r="AR1608" s="11">
        <v>3212.86</v>
      </c>
      <c r="AS1608" s="11">
        <v>0</v>
      </c>
      <c r="AT1608" s="11">
        <f t="shared" si="25"/>
        <v>5040</v>
      </c>
      <c r="AU1608" s="11">
        <v>0</v>
      </c>
      <c r="AV1608" s="11">
        <v>0</v>
      </c>
      <c r="AW1608" s="12">
        <v>82</v>
      </c>
      <c r="AX1608" s="12">
        <v>176</v>
      </c>
      <c r="AY1608" s="11">
        <v>426000</v>
      </c>
      <c r="AZ1608" s="11">
        <v>350327.27</v>
      </c>
      <c r="BA1608" s="13">
        <v>63.562032000000002</v>
      </c>
      <c r="BB1608" s="13">
        <v>42.195804049335202</v>
      </c>
      <c r="BC1608" s="13">
        <v>10</v>
      </c>
      <c r="BD1608" s="13"/>
      <c r="BE1608" s="9" t="s">
        <v>78</v>
      </c>
      <c r="BF1608" s="6"/>
      <c r="BG1608" s="9" t="s">
        <v>105</v>
      </c>
      <c r="BH1608" s="9" t="s">
        <v>106</v>
      </c>
      <c r="BI1608" s="9" t="s">
        <v>133</v>
      </c>
      <c r="BJ1608" s="9" t="s">
        <v>108</v>
      </c>
      <c r="BK1608" s="7" t="s">
        <v>1859</v>
      </c>
      <c r="BL1608" s="13">
        <v>232565.58</v>
      </c>
      <c r="BM1608" s="7" t="s">
        <v>1861</v>
      </c>
      <c r="BN1608" s="13"/>
      <c r="BO1608" s="14">
        <v>42254</v>
      </c>
      <c r="BP1608" s="14">
        <v>47610</v>
      </c>
      <c r="BQ1608" s="14" t="s">
        <v>1868</v>
      </c>
      <c r="BR1608" s="14" t="s">
        <v>1869</v>
      </c>
      <c r="BS1608" s="14" t="s">
        <v>87</v>
      </c>
      <c r="BT1608" s="14" t="s">
        <v>87</v>
      </c>
      <c r="BU1608" s="13">
        <v>0</v>
      </c>
      <c r="BV1608" s="13">
        <v>0</v>
      </c>
      <c r="BW1608" s="13">
        <v>0</v>
      </c>
    </row>
    <row r="1609" spans="1:75" s="1" customFormat="1" ht="18.2" customHeight="1" x14ac:dyDescent="0.15">
      <c r="A1609" s="15">
        <v>1604</v>
      </c>
      <c r="B1609" s="16" t="s">
        <v>75</v>
      </c>
      <c r="C1609" s="16" t="s">
        <v>76</v>
      </c>
      <c r="D1609" s="17">
        <v>45110</v>
      </c>
      <c r="E1609" s="18" t="s">
        <v>2364</v>
      </c>
      <c r="F1609" s="19">
        <v>0</v>
      </c>
      <c r="G1609" s="19">
        <v>0</v>
      </c>
      <c r="H1609" s="20">
        <v>286751.98</v>
      </c>
      <c r="I1609" s="20">
        <v>0</v>
      </c>
      <c r="J1609" s="20">
        <v>0</v>
      </c>
      <c r="K1609" s="20">
        <v>286751.98</v>
      </c>
      <c r="L1609" s="20">
        <v>2370.81</v>
      </c>
      <c r="M1609" s="20">
        <v>0</v>
      </c>
      <c r="N1609" s="20">
        <v>0</v>
      </c>
      <c r="O1609" s="20">
        <v>2370.81</v>
      </c>
      <c r="P1609" s="20">
        <v>0</v>
      </c>
      <c r="Q1609" s="20">
        <v>0</v>
      </c>
      <c r="R1609" s="20">
        <v>284381.17</v>
      </c>
      <c r="S1609" s="20">
        <v>0</v>
      </c>
      <c r="T1609" s="20">
        <v>2389.6</v>
      </c>
      <c r="U1609" s="20">
        <v>0</v>
      </c>
      <c r="V1609" s="20">
        <v>0</v>
      </c>
      <c r="W1609" s="20">
        <v>2389.6</v>
      </c>
      <c r="X1609" s="20">
        <v>0</v>
      </c>
      <c r="Y1609" s="20">
        <v>0</v>
      </c>
      <c r="Z1609" s="20">
        <v>0</v>
      </c>
      <c r="AA1609" s="20">
        <v>0</v>
      </c>
      <c r="AB1609" s="20">
        <v>0</v>
      </c>
      <c r="AC1609" s="20">
        <v>0</v>
      </c>
      <c r="AD1609" s="20">
        <v>0</v>
      </c>
      <c r="AE1609" s="20">
        <v>0</v>
      </c>
      <c r="AF1609" s="20">
        <v>0</v>
      </c>
      <c r="AG1609" s="20">
        <v>0</v>
      </c>
      <c r="AH1609" s="20">
        <v>226.63</v>
      </c>
      <c r="AI1609" s="20">
        <v>0</v>
      </c>
      <c r="AJ1609" s="20">
        <v>0</v>
      </c>
      <c r="AK1609" s="20">
        <v>0</v>
      </c>
      <c r="AL1609" s="20">
        <v>0</v>
      </c>
      <c r="AM1609" s="20">
        <v>0</v>
      </c>
      <c r="AN1609" s="20">
        <v>0</v>
      </c>
      <c r="AO1609" s="20">
        <v>0</v>
      </c>
      <c r="AP1609" s="20">
        <v>149.12</v>
      </c>
      <c r="AQ1609" s="20">
        <v>0</v>
      </c>
      <c r="AR1609" s="20">
        <v>136.16</v>
      </c>
      <c r="AS1609" s="20">
        <v>0</v>
      </c>
      <c r="AT1609" s="11">
        <f t="shared" si="25"/>
        <v>5000</v>
      </c>
      <c r="AU1609" s="20">
        <v>0</v>
      </c>
      <c r="AV1609" s="20">
        <v>0</v>
      </c>
      <c r="AW1609" s="21">
        <v>83</v>
      </c>
      <c r="AX1609" s="21">
        <v>177</v>
      </c>
      <c r="AY1609" s="20">
        <v>425989.91</v>
      </c>
      <c r="AZ1609" s="20">
        <v>425989.91</v>
      </c>
      <c r="BA1609" s="22">
        <v>81.652168000000003</v>
      </c>
      <c r="BB1609" s="22">
        <v>54.509129262889303</v>
      </c>
      <c r="BC1609" s="22">
        <v>10</v>
      </c>
      <c r="BD1609" s="22"/>
      <c r="BE1609" s="18" t="s">
        <v>78</v>
      </c>
      <c r="BF1609" s="15"/>
      <c r="BG1609" s="18" t="s">
        <v>347</v>
      </c>
      <c r="BH1609" s="18" t="s">
        <v>348</v>
      </c>
      <c r="BI1609" s="18" t="s">
        <v>1619</v>
      </c>
      <c r="BJ1609" s="18" t="s">
        <v>108</v>
      </c>
      <c r="BK1609" s="16" t="s">
        <v>1859</v>
      </c>
      <c r="BL1609" s="22">
        <v>284381.17</v>
      </c>
      <c r="BM1609" s="16" t="s">
        <v>1861</v>
      </c>
      <c r="BN1609" s="22"/>
      <c r="BO1609" s="23">
        <v>42254</v>
      </c>
      <c r="BP1609" s="23">
        <v>47641</v>
      </c>
      <c r="BQ1609" s="14" t="s">
        <v>1868</v>
      </c>
      <c r="BR1609" s="14" t="s">
        <v>1869</v>
      </c>
      <c r="BS1609" s="14" t="s">
        <v>87</v>
      </c>
      <c r="BT1609" s="14" t="s">
        <v>87</v>
      </c>
      <c r="BU1609" s="22">
        <v>0</v>
      </c>
      <c r="BV1609" s="22">
        <v>0</v>
      </c>
      <c r="BW1609" s="22">
        <v>0</v>
      </c>
    </row>
    <row r="1610" spans="1:75" s="1" customFormat="1" ht="18.2" customHeight="1" x14ac:dyDescent="0.15">
      <c r="A1610" s="6">
        <v>1605</v>
      </c>
      <c r="B1610" s="7" t="s">
        <v>75</v>
      </c>
      <c r="C1610" s="7" t="s">
        <v>76</v>
      </c>
      <c r="D1610" s="8">
        <v>45110</v>
      </c>
      <c r="E1610" s="9" t="s">
        <v>2365</v>
      </c>
      <c r="F1610" s="10">
        <v>17</v>
      </c>
      <c r="G1610" s="10">
        <v>16</v>
      </c>
      <c r="H1610" s="11">
        <v>283056.46000000002</v>
      </c>
      <c r="I1610" s="11">
        <v>16951.52</v>
      </c>
      <c r="J1610" s="11">
        <v>0</v>
      </c>
      <c r="K1610" s="11">
        <v>300007.98</v>
      </c>
      <c r="L1610" s="11">
        <v>1185.03</v>
      </c>
      <c r="M1610" s="11">
        <v>0</v>
      </c>
      <c r="N1610" s="11">
        <v>0</v>
      </c>
      <c r="O1610" s="11">
        <v>0</v>
      </c>
      <c r="P1610" s="11">
        <v>0</v>
      </c>
      <c r="Q1610" s="11">
        <v>0</v>
      </c>
      <c r="R1610" s="11">
        <v>300007.98</v>
      </c>
      <c r="S1610" s="11">
        <v>36513.160000000003</v>
      </c>
      <c r="T1610" s="11">
        <v>2358.8000000000002</v>
      </c>
      <c r="U1610" s="11">
        <v>0</v>
      </c>
      <c r="V1610" s="11">
        <v>0</v>
      </c>
      <c r="W1610" s="11">
        <v>0</v>
      </c>
      <c r="X1610" s="11">
        <v>0</v>
      </c>
      <c r="Y1610" s="11">
        <v>0</v>
      </c>
      <c r="Z1610" s="11">
        <v>38871.96</v>
      </c>
      <c r="AA1610" s="11">
        <v>0</v>
      </c>
      <c r="AB1610" s="11">
        <v>0</v>
      </c>
      <c r="AC1610" s="11">
        <v>0</v>
      </c>
      <c r="AD1610" s="11">
        <v>0</v>
      </c>
      <c r="AE1610" s="11">
        <v>0</v>
      </c>
      <c r="AF1610" s="11">
        <v>0</v>
      </c>
      <c r="AG1610" s="11">
        <v>0</v>
      </c>
      <c r="AH1610" s="11">
        <v>0</v>
      </c>
      <c r="AI1610" s="11">
        <v>0</v>
      </c>
      <c r="AJ1610" s="11">
        <v>0</v>
      </c>
      <c r="AK1610" s="11">
        <v>0</v>
      </c>
      <c r="AL1610" s="11">
        <v>0</v>
      </c>
      <c r="AM1610" s="11">
        <v>0</v>
      </c>
      <c r="AN1610" s="11">
        <v>0</v>
      </c>
      <c r="AO1610" s="11">
        <v>0</v>
      </c>
      <c r="AP1610" s="11">
        <v>0</v>
      </c>
      <c r="AQ1610" s="11">
        <v>0</v>
      </c>
      <c r="AR1610" s="11">
        <v>0</v>
      </c>
      <c r="AS1610" s="11">
        <v>0</v>
      </c>
      <c r="AT1610" s="11">
        <f t="shared" si="25"/>
        <v>0</v>
      </c>
      <c r="AU1610" s="11">
        <v>18136.55</v>
      </c>
      <c r="AV1610" s="11">
        <v>38871.96</v>
      </c>
      <c r="AW1610" s="12">
        <v>131</v>
      </c>
      <c r="AX1610" s="12">
        <v>169</v>
      </c>
      <c r="AY1610" s="11">
        <v>309699.99</v>
      </c>
      <c r="AZ1610" s="11">
        <v>309699.99</v>
      </c>
      <c r="BA1610" s="13">
        <v>84.275104999999996</v>
      </c>
      <c r="BB1610" s="13">
        <v>81.637729517969603</v>
      </c>
      <c r="BC1610" s="13">
        <v>10</v>
      </c>
      <c r="BD1610" s="13"/>
      <c r="BE1610" s="9" t="s">
        <v>78</v>
      </c>
      <c r="BF1610" s="6"/>
      <c r="BG1610" s="9" t="s">
        <v>199</v>
      </c>
      <c r="BH1610" s="9" t="s">
        <v>518</v>
      </c>
      <c r="BI1610" s="9" t="s">
        <v>1587</v>
      </c>
      <c r="BJ1610" s="9" t="s">
        <v>82</v>
      </c>
      <c r="BK1610" s="7" t="s">
        <v>1859</v>
      </c>
      <c r="BL1610" s="13">
        <v>300007.98</v>
      </c>
      <c r="BM1610" s="7" t="s">
        <v>1861</v>
      </c>
      <c r="BN1610" s="13"/>
      <c r="BO1610" s="14">
        <v>43980</v>
      </c>
      <c r="BP1610" s="14">
        <v>49124</v>
      </c>
      <c r="BQ1610" s="14" t="s">
        <v>1862</v>
      </c>
      <c r="BR1610" s="14" t="s">
        <v>1863</v>
      </c>
      <c r="BS1610" s="14" t="s">
        <v>87</v>
      </c>
      <c r="BT1610" s="14" t="s">
        <v>87</v>
      </c>
      <c r="BU1610" s="13">
        <v>2636.16</v>
      </c>
      <c r="BV1610" s="13">
        <v>0</v>
      </c>
      <c r="BW1610" s="13">
        <v>0</v>
      </c>
    </row>
    <row r="1611" spans="1:75" s="1" customFormat="1" ht="18.2" customHeight="1" x14ac:dyDescent="0.15">
      <c r="A1611" s="15">
        <v>1606</v>
      </c>
      <c r="B1611" s="16" t="s">
        <v>75</v>
      </c>
      <c r="C1611" s="16" t="s">
        <v>76</v>
      </c>
      <c r="D1611" s="17">
        <v>45110</v>
      </c>
      <c r="E1611" s="18" t="s">
        <v>2366</v>
      </c>
      <c r="F1611" s="19">
        <v>0</v>
      </c>
      <c r="G1611" s="19">
        <v>0</v>
      </c>
      <c r="H1611" s="20">
        <v>230708.55</v>
      </c>
      <c r="I1611" s="20">
        <v>0</v>
      </c>
      <c r="J1611" s="20">
        <v>0</v>
      </c>
      <c r="K1611" s="20">
        <v>230708.55</v>
      </c>
      <c r="L1611" s="20">
        <v>1486.86</v>
      </c>
      <c r="M1611" s="20">
        <v>0</v>
      </c>
      <c r="N1611" s="20">
        <v>0</v>
      </c>
      <c r="O1611" s="20">
        <v>1486.86</v>
      </c>
      <c r="P1611" s="20">
        <v>0</v>
      </c>
      <c r="Q1611" s="20">
        <v>0</v>
      </c>
      <c r="R1611" s="20">
        <v>229221.69</v>
      </c>
      <c r="S1611" s="20">
        <v>0</v>
      </c>
      <c r="T1611" s="20">
        <v>1922.57</v>
      </c>
      <c r="U1611" s="20">
        <v>0</v>
      </c>
      <c r="V1611" s="20">
        <v>0</v>
      </c>
      <c r="W1611" s="20">
        <v>1922.57</v>
      </c>
      <c r="X1611" s="20">
        <v>0</v>
      </c>
      <c r="Y1611" s="20">
        <v>0</v>
      </c>
      <c r="Z1611" s="20">
        <v>0</v>
      </c>
      <c r="AA1611" s="20">
        <v>0</v>
      </c>
      <c r="AB1611" s="20">
        <v>0</v>
      </c>
      <c r="AC1611" s="20">
        <v>0</v>
      </c>
      <c r="AD1611" s="20">
        <v>0</v>
      </c>
      <c r="AE1611" s="20">
        <v>0</v>
      </c>
      <c r="AF1611" s="20">
        <v>0</v>
      </c>
      <c r="AG1611" s="20">
        <v>0</v>
      </c>
      <c r="AH1611" s="20">
        <v>170.81</v>
      </c>
      <c r="AI1611" s="20">
        <v>0</v>
      </c>
      <c r="AJ1611" s="20">
        <v>0</v>
      </c>
      <c r="AK1611" s="20">
        <v>0</v>
      </c>
      <c r="AL1611" s="20">
        <v>0</v>
      </c>
      <c r="AM1611" s="20">
        <v>0</v>
      </c>
      <c r="AN1611" s="20">
        <v>0</v>
      </c>
      <c r="AO1611" s="20">
        <v>0</v>
      </c>
      <c r="AP1611" s="20">
        <v>0</v>
      </c>
      <c r="AQ1611" s="20">
        <v>0</v>
      </c>
      <c r="AR1611" s="20">
        <v>0</v>
      </c>
      <c r="AS1611" s="20">
        <v>0</v>
      </c>
      <c r="AT1611" s="11">
        <f t="shared" si="25"/>
        <v>3580.24</v>
      </c>
      <c r="AU1611" s="20">
        <v>0</v>
      </c>
      <c r="AV1611" s="20">
        <v>0</v>
      </c>
      <c r="AW1611" s="21">
        <v>99</v>
      </c>
      <c r="AX1611" s="21">
        <v>193</v>
      </c>
      <c r="AY1611" s="20">
        <v>325000.01</v>
      </c>
      <c r="AZ1611" s="20">
        <v>318031.93</v>
      </c>
      <c r="BA1611" s="22">
        <v>71.176316999999997</v>
      </c>
      <c r="BB1611" s="22">
        <v>51.300369968247303</v>
      </c>
      <c r="BC1611" s="22">
        <v>10</v>
      </c>
      <c r="BD1611" s="22"/>
      <c r="BE1611" s="18" t="s">
        <v>78</v>
      </c>
      <c r="BF1611" s="15"/>
      <c r="BG1611" s="18" t="s">
        <v>371</v>
      </c>
      <c r="BH1611" s="18" t="s">
        <v>372</v>
      </c>
      <c r="BI1611" s="18" t="s">
        <v>2367</v>
      </c>
      <c r="BJ1611" s="18" t="s">
        <v>108</v>
      </c>
      <c r="BK1611" s="16" t="s">
        <v>1859</v>
      </c>
      <c r="BL1611" s="22">
        <v>229221.69</v>
      </c>
      <c r="BM1611" s="16" t="s">
        <v>1861</v>
      </c>
      <c r="BN1611" s="22"/>
      <c r="BO1611" s="23">
        <v>42254</v>
      </c>
      <c r="BP1611" s="23">
        <v>48128</v>
      </c>
      <c r="BQ1611" s="14" t="s">
        <v>1865</v>
      </c>
      <c r="BR1611" s="14" t="s">
        <v>1866</v>
      </c>
      <c r="BS1611" s="14" t="s">
        <v>87</v>
      </c>
      <c r="BT1611" s="14" t="s">
        <v>87</v>
      </c>
      <c r="BU1611" s="22">
        <v>0</v>
      </c>
      <c r="BV1611" s="22">
        <v>0</v>
      </c>
      <c r="BW1611" s="22">
        <v>0</v>
      </c>
    </row>
    <row r="1612" spans="1:75" s="1" customFormat="1" ht="18.2" customHeight="1" x14ac:dyDescent="0.15">
      <c r="A1612" s="6">
        <v>1607</v>
      </c>
      <c r="B1612" s="7" t="s">
        <v>75</v>
      </c>
      <c r="C1612" s="7" t="s">
        <v>76</v>
      </c>
      <c r="D1612" s="8">
        <v>45110</v>
      </c>
      <c r="E1612" s="9" t="s">
        <v>2368</v>
      </c>
      <c r="F1612" s="10">
        <v>0</v>
      </c>
      <c r="G1612" s="10">
        <v>0</v>
      </c>
      <c r="H1612" s="11">
        <v>137518.72</v>
      </c>
      <c r="I1612" s="11">
        <v>0</v>
      </c>
      <c r="J1612" s="11">
        <v>0</v>
      </c>
      <c r="K1612" s="11">
        <v>137518.72</v>
      </c>
      <c r="L1612" s="11">
        <v>2148.2600000000002</v>
      </c>
      <c r="M1612" s="11">
        <v>0</v>
      </c>
      <c r="N1612" s="11">
        <v>0</v>
      </c>
      <c r="O1612" s="11">
        <v>2148.2600000000002</v>
      </c>
      <c r="P1612" s="11">
        <v>0</v>
      </c>
      <c r="Q1612" s="11">
        <v>0</v>
      </c>
      <c r="R1612" s="11">
        <v>135370.46</v>
      </c>
      <c r="S1612" s="11">
        <v>0</v>
      </c>
      <c r="T1612" s="11">
        <v>1145.99</v>
      </c>
      <c r="U1612" s="11">
        <v>0</v>
      </c>
      <c r="V1612" s="11">
        <v>0</v>
      </c>
      <c r="W1612" s="11">
        <v>1145.99</v>
      </c>
      <c r="X1612" s="11">
        <v>0</v>
      </c>
      <c r="Y1612" s="11">
        <v>0</v>
      </c>
      <c r="Z1612" s="11">
        <v>0</v>
      </c>
      <c r="AA1612" s="11">
        <v>0</v>
      </c>
      <c r="AB1612" s="11">
        <v>0</v>
      </c>
      <c r="AC1612" s="11">
        <v>0</v>
      </c>
      <c r="AD1612" s="11">
        <v>0</v>
      </c>
      <c r="AE1612" s="11">
        <v>0</v>
      </c>
      <c r="AF1612" s="11">
        <v>0</v>
      </c>
      <c r="AG1612" s="11">
        <v>0</v>
      </c>
      <c r="AH1612" s="11">
        <v>142.66</v>
      </c>
      <c r="AI1612" s="11">
        <v>0</v>
      </c>
      <c r="AJ1612" s="11">
        <v>0</v>
      </c>
      <c r="AK1612" s="11">
        <v>0</v>
      </c>
      <c r="AL1612" s="11">
        <v>0</v>
      </c>
      <c r="AM1612" s="11">
        <v>0</v>
      </c>
      <c r="AN1612" s="11">
        <v>0</v>
      </c>
      <c r="AO1612" s="11">
        <v>0</v>
      </c>
      <c r="AP1612" s="11">
        <v>4500</v>
      </c>
      <c r="AQ1612" s="11">
        <v>0</v>
      </c>
      <c r="AR1612" s="11">
        <v>3436.91</v>
      </c>
      <c r="AS1612" s="11">
        <v>0</v>
      </c>
      <c r="AT1612" s="11">
        <f t="shared" si="25"/>
        <v>4500</v>
      </c>
      <c r="AU1612" s="11">
        <v>0</v>
      </c>
      <c r="AV1612" s="11">
        <v>0</v>
      </c>
      <c r="AW1612" s="12">
        <v>62</v>
      </c>
      <c r="AX1612" s="12">
        <v>100</v>
      </c>
      <c r="AY1612" s="11">
        <v>350000</v>
      </c>
      <c r="AZ1612" s="11">
        <v>204862.82</v>
      </c>
      <c r="BA1612" s="13">
        <v>90.000000999999997</v>
      </c>
      <c r="BB1612" s="13">
        <v>59.470730391051198</v>
      </c>
      <c r="BC1612" s="13">
        <v>10</v>
      </c>
      <c r="BD1612" s="13"/>
      <c r="BE1612" s="9" t="s">
        <v>78</v>
      </c>
      <c r="BF1612" s="6"/>
      <c r="BG1612" s="9" t="s">
        <v>79</v>
      </c>
      <c r="BH1612" s="9" t="s">
        <v>592</v>
      </c>
      <c r="BI1612" s="9" t="s">
        <v>593</v>
      </c>
      <c r="BJ1612" s="9" t="s">
        <v>108</v>
      </c>
      <c r="BK1612" s="7" t="s">
        <v>1859</v>
      </c>
      <c r="BL1612" s="13">
        <v>135370.46</v>
      </c>
      <c r="BM1612" s="7" t="s">
        <v>1861</v>
      </c>
      <c r="BN1612" s="13"/>
      <c r="BO1612" s="14">
        <v>43980</v>
      </c>
      <c r="BP1612" s="14">
        <v>47025</v>
      </c>
      <c r="BQ1612" s="14" t="s">
        <v>1868</v>
      </c>
      <c r="BR1612" s="14" t="s">
        <v>1869</v>
      </c>
      <c r="BS1612" s="14" t="s">
        <v>87</v>
      </c>
      <c r="BT1612" s="14" t="s">
        <v>87</v>
      </c>
      <c r="BU1612" s="13">
        <v>0</v>
      </c>
      <c r="BV1612" s="13">
        <v>0</v>
      </c>
      <c r="BW1612" s="13">
        <v>0</v>
      </c>
    </row>
    <row r="1613" spans="1:75" s="1" customFormat="1" ht="18.2" customHeight="1" x14ac:dyDescent="0.15">
      <c r="A1613" s="15">
        <v>1608</v>
      </c>
      <c r="B1613" s="16" t="s">
        <v>75</v>
      </c>
      <c r="C1613" s="16" t="s">
        <v>76</v>
      </c>
      <c r="D1613" s="17">
        <v>45110</v>
      </c>
      <c r="E1613" s="18" t="s">
        <v>2369</v>
      </c>
      <c r="F1613" s="19">
        <v>6</v>
      </c>
      <c r="G1613" s="19">
        <v>5</v>
      </c>
      <c r="H1613" s="20">
        <v>219459.88</v>
      </c>
      <c r="I1613" s="20">
        <v>12987.93</v>
      </c>
      <c r="J1613" s="20">
        <v>0</v>
      </c>
      <c r="K1613" s="20">
        <v>232447.81</v>
      </c>
      <c r="L1613" s="20">
        <v>2662.89</v>
      </c>
      <c r="M1613" s="20">
        <v>0</v>
      </c>
      <c r="N1613" s="20">
        <v>0</v>
      </c>
      <c r="O1613" s="20">
        <v>0</v>
      </c>
      <c r="P1613" s="20">
        <v>0</v>
      </c>
      <c r="Q1613" s="20">
        <v>0</v>
      </c>
      <c r="R1613" s="20">
        <v>232447.81</v>
      </c>
      <c r="S1613" s="20">
        <v>9244.5499999999993</v>
      </c>
      <c r="T1613" s="20">
        <v>1828.83</v>
      </c>
      <c r="U1613" s="20">
        <v>0</v>
      </c>
      <c r="V1613" s="20">
        <v>0</v>
      </c>
      <c r="W1613" s="20">
        <v>0</v>
      </c>
      <c r="X1613" s="20">
        <v>0</v>
      </c>
      <c r="Y1613" s="20">
        <v>0</v>
      </c>
      <c r="Z1613" s="20">
        <v>11073.38</v>
      </c>
      <c r="AA1613" s="20">
        <v>0</v>
      </c>
      <c r="AB1613" s="20">
        <v>0</v>
      </c>
      <c r="AC1613" s="20">
        <v>0</v>
      </c>
      <c r="AD1613" s="20">
        <v>0</v>
      </c>
      <c r="AE1613" s="20">
        <v>0</v>
      </c>
      <c r="AF1613" s="20">
        <v>0</v>
      </c>
      <c r="AG1613" s="20">
        <v>0</v>
      </c>
      <c r="AH1613" s="20">
        <v>0</v>
      </c>
      <c r="AI1613" s="20">
        <v>0</v>
      </c>
      <c r="AJ1613" s="20">
        <v>0</v>
      </c>
      <c r="AK1613" s="20">
        <v>0</v>
      </c>
      <c r="AL1613" s="20">
        <v>0</v>
      </c>
      <c r="AM1613" s="20">
        <v>0</v>
      </c>
      <c r="AN1613" s="20">
        <v>0</v>
      </c>
      <c r="AO1613" s="20">
        <v>0</v>
      </c>
      <c r="AP1613" s="20">
        <v>0</v>
      </c>
      <c r="AQ1613" s="20">
        <v>0</v>
      </c>
      <c r="AR1613" s="20">
        <v>0</v>
      </c>
      <c r="AS1613" s="20">
        <v>0</v>
      </c>
      <c r="AT1613" s="11">
        <f t="shared" si="25"/>
        <v>0</v>
      </c>
      <c r="AU1613" s="20">
        <v>15650.82</v>
      </c>
      <c r="AV1613" s="20">
        <v>11073.38</v>
      </c>
      <c r="AW1613" s="21">
        <v>62</v>
      </c>
      <c r="AX1613" s="21">
        <v>100</v>
      </c>
      <c r="AY1613" s="20">
        <v>360000.02</v>
      </c>
      <c r="AZ1613" s="20">
        <v>279330.88</v>
      </c>
      <c r="BA1613" s="22">
        <v>72.374994999999998</v>
      </c>
      <c r="BB1613" s="22">
        <v>60.227530470354502</v>
      </c>
      <c r="BC1613" s="22">
        <v>10</v>
      </c>
      <c r="BD1613" s="22"/>
      <c r="BE1613" s="18" t="s">
        <v>78</v>
      </c>
      <c r="BF1613" s="15"/>
      <c r="BG1613" s="18" t="s">
        <v>160</v>
      </c>
      <c r="BH1613" s="18" t="s">
        <v>386</v>
      </c>
      <c r="BI1613" s="18" t="s">
        <v>532</v>
      </c>
      <c r="BJ1613" s="18" t="s">
        <v>95</v>
      </c>
      <c r="BK1613" s="16" t="s">
        <v>1859</v>
      </c>
      <c r="BL1613" s="22">
        <v>232447.81</v>
      </c>
      <c r="BM1613" s="16" t="s">
        <v>1861</v>
      </c>
      <c r="BN1613" s="22"/>
      <c r="BO1613" s="23">
        <v>43980</v>
      </c>
      <c r="BP1613" s="23">
        <v>47025</v>
      </c>
      <c r="BQ1613" s="14" t="s">
        <v>1868</v>
      </c>
      <c r="BR1613" s="14" t="s">
        <v>1869</v>
      </c>
      <c r="BS1613" s="14" t="s">
        <v>87</v>
      </c>
      <c r="BT1613" s="14" t="s">
        <v>87</v>
      </c>
      <c r="BU1613" s="22">
        <v>836.6</v>
      </c>
      <c r="BV1613" s="22">
        <v>0</v>
      </c>
      <c r="BW1613" s="22">
        <v>0</v>
      </c>
    </row>
    <row r="1614" spans="1:75" s="1" customFormat="1" ht="18.2" customHeight="1" x14ac:dyDescent="0.15">
      <c r="A1614" s="6">
        <v>1609</v>
      </c>
      <c r="B1614" s="7" t="s">
        <v>75</v>
      </c>
      <c r="C1614" s="7" t="s">
        <v>76</v>
      </c>
      <c r="D1614" s="8">
        <v>45110</v>
      </c>
      <c r="E1614" s="9" t="s">
        <v>2370</v>
      </c>
      <c r="F1614" s="10">
        <v>0</v>
      </c>
      <c r="G1614" s="10">
        <v>0</v>
      </c>
      <c r="H1614" s="11">
        <v>370789.81</v>
      </c>
      <c r="I1614" s="11">
        <v>0</v>
      </c>
      <c r="J1614" s="11">
        <v>0</v>
      </c>
      <c r="K1614" s="11">
        <v>370789.81</v>
      </c>
      <c r="L1614" s="11">
        <v>1552.32</v>
      </c>
      <c r="M1614" s="11">
        <v>0</v>
      </c>
      <c r="N1614" s="11">
        <v>0</v>
      </c>
      <c r="O1614" s="11">
        <v>1552.32</v>
      </c>
      <c r="P1614" s="11">
        <v>0</v>
      </c>
      <c r="Q1614" s="11">
        <v>0</v>
      </c>
      <c r="R1614" s="11">
        <v>369237.49</v>
      </c>
      <c r="S1614" s="11">
        <v>0</v>
      </c>
      <c r="T1614" s="11">
        <v>3089.92</v>
      </c>
      <c r="U1614" s="11">
        <v>0</v>
      </c>
      <c r="V1614" s="11">
        <v>0</v>
      </c>
      <c r="W1614" s="11">
        <v>3089.92</v>
      </c>
      <c r="X1614" s="11">
        <v>0</v>
      </c>
      <c r="Y1614" s="11">
        <v>0</v>
      </c>
      <c r="Z1614" s="11">
        <v>0</v>
      </c>
      <c r="AA1614" s="11">
        <v>0</v>
      </c>
      <c r="AB1614" s="11">
        <v>0</v>
      </c>
      <c r="AC1614" s="11">
        <v>0</v>
      </c>
      <c r="AD1614" s="11">
        <v>0</v>
      </c>
      <c r="AE1614" s="11">
        <v>0</v>
      </c>
      <c r="AF1614" s="11">
        <v>0</v>
      </c>
      <c r="AG1614" s="11">
        <v>0</v>
      </c>
      <c r="AH1614" s="11">
        <v>203.63</v>
      </c>
      <c r="AI1614" s="11">
        <v>0</v>
      </c>
      <c r="AJ1614" s="11">
        <v>0</v>
      </c>
      <c r="AK1614" s="11">
        <v>0</v>
      </c>
      <c r="AL1614" s="11">
        <v>0</v>
      </c>
      <c r="AM1614" s="11">
        <v>0</v>
      </c>
      <c r="AN1614" s="11">
        <v>0</v>
      </c>
      <c r="AO1614" s="11">
        <v>0</v>
      </c>
      <c r="AP1614" s="11">
        <v>0</v>
      </c>
      <c r="AQ1614" s="11">
        <v>0</v>
      </c>
      <c r="AR1614" s="11">
        <v>0</v>
      </c>
      <c r="AS1614" s="11">
        <v>0</v>
      </c>
      <c r="AT1614" s="11">
        <f t="shared" si="25"/>
        <v>4845.87</v>
      </c>
      <c r="AU1614" s="11">
        <v>0</v>
      </c>
      <c r="AV1614" s="11">
        <v>0</v>
      </c>
      <c r="AW1614" s="12">
        <v>131</v>
      </c>
      <c r="AX1614" s="12">
        <v>152</v>
      </c>
      <c r="AY1614" s="11">
        <v>382755.35</v>
      </c>
      <c r="AZ1614" s="11">
        <v>382755.35</v>
      </c>
      <c r="BA1614" s="13">
        <v>89.999996999999993</v>
      </c>
      <c r="BB1614" s="13">
        <v>86.821446107252399</v>
      </c>
      <c r="BC1614" s="13">
        <v>10</v>
      </c>
      <c r="BD1614" s="13"/>
      <c r="BE1614" s="9" t="s">
        <v>78</v>
      </c>
      <c r="BF1614" s="6"/>
      <c r="BG1614" s="9" t="s">
        <v>241</v>
      </c>
      <c r="BH1614" s="9" t="s">
        <v>383</v>
      </c>
      <c r="BI1614" s="9" t="s">
        <v>427</v>
      </c>
      <c r="BJ1614" s="9" t="s">
        <v>108</v>
      </c>
      <c r="BK1614" s="7" t="s">
        <v>1859</v>
      </c>
      <c r="BL1614" s="13">
        <v>369237.49</v>
      </c>
      <c r="BM1614" s="7" t="s">
        <v>1861</v>
      </c>
      <c r="BN1614" s="13"/>
      <c r="BO1614" s="14">
        <v>44498</v>
      </c>
      <c r="BP1614" s="14">
        <v>49124</v>
      </c>
      <c r="BQ1614" s="14" t="s">
        <v>1868</v>
      </c>
      <c r="BR1614" s="14" t="s">
        <v>1869</v>
      </c>
      <c r="BS1614" s="14" t="s">
        <v>87</v>
      </c>
      <c r="BT1614" s="14" t="s">
        <v>87</v>
      </c>
      <c r="BU1614" s="13">
        <v>0</v>
      </c>
      <c r="BV1614" s="13">
        <v>0</v>
      </c>
      <c r="BW1614" s="13">
        <v>0</v>
      </c>
    </row>
    <row r="1615" spans="1:75" s="1" customFormat="1" ht="18.2" customHeight="1" x14ac:dyDescent="0.15">
      <c r="A1615" s="15">
        <v>1610</v>
      </c>
      <c r="B1615" s="16" t="s">
        <v>75</v>
      </c>
      <c r="C1615" s="16" t="s">
        <v>76</v>
      </c>
      <c r="D1615" s="17">
        <v>45110</v>
      </c>
      <c r="E1615" s="18" t="s">
        <v>2371</v>
      </c>
      <c r="F1615" s="19">
        <v>0</v>
      </c>
      <c r="G1615" s="19">
        <v>0</v>
      </c>
      <c r="H1615" s="20">
        <v>171591.64</v>
      </c>
      <c r="I1615" s="20">
        <v>0</v>
      </c>
      <c r="J1615" s="20">
        <v>0</v>
      </c>
      <c r="K1615" s="20">
        <v>171591.64</v>
      </c>
      <c r="L1615" s="20">
        <v>1973.31</v>
      </c>
      <c r="M1615" s="20">
        <v>0</v>
      </c>
      <c r="N1615" s="20">
        <v>0</v>
      </c>
      <c r="O1615" s="20">
        <v>1973.31</v>
      </c>
      <c r="P1615" s="20">
        <v>0</v>
      </c>
      <c r="Q1615" s="20">
        <v>0</v>
      </c>
      <c r="R1615" s="20">
        <v>169618.33</v>
      </c>
      <c r="S1615" s="20">
        <v>0</v>
      </c>
      <c r="T1615" s="20">
        <v>1429.93</v>
      </c>
      <c r="U1615" s="20">
        <v>0</v>
      </c>
      <c r="V1615" s="20">
        <v>0</v>
      </c>
      <c r="W1615" s="20">
        <v>1429.93</v>
      </c>
      <c r="X1615" s="20">
        <v>0</v>
      </c>
      <c r="Y1615" s="20">
        <v>0</v>
      </c>
      <c r="Z1615" s="20">
        <v>0</v>
      </c>
      <c r="AA1615" s="20">
        <v>0</v>
      </c>
      <c r="AB1615" s="20">
        <v>0</v>
      </c>
      <c r="AC1615" s="20">
        <v>0</v>
      </c>
      <c r="AD1615" s="20">
        <v>0</v>
      </c>
      <c r="AE1615" s="20">
        <v>0</v>
      </c>
      <c r="AF1615" s="20">
        <v>0</v>
      </c>
      <c r="AG1615" s="20">
        <v>0</v>
      </c>
      <c r="AH1615" s="20">
        <v>162.47</v>
      </c>
      <c r="AI1615" s="20">
        <v>0</v>
      </c>
      <c r="AJ1615" s="20">
        <v>0</v>
      </c>
      <c r="AK1615" s="20">
        <v>0</v>
      </c>
      <c r="AL1615" s="20">
        <v>0</v>
      </c>
      <c r="AM1615" s="20">
        <v>0</v>
      </c>
      <c r="AN1615" s="20">
        <v>0</v>
      </c>
      <c r="AO1615" s="20">
        <v>0</v>
      </c>
      <c r="AP1615" s="20">
        <v>34.29</v>
      </c>
      <c r="AQ1615" s="20">
        <v>0</v>
      </c>
      <c r="AR1615" s="20">
        <v>0</v>
      </c>
      <c r="AS1615" s="20">
        <v>0</v>
      </c>
      <c r="AT1615" s="11">
        <f t="shared" si="25"/>
        <v>3600</v>
      </c>
      <c r="AU1615" s="20">
        <v>0</v>
      </c>
      <c r="AV1615" s="20">
        <v>0</v>
      </c>
      <c r="AW1615" s="21">
        <v>84</v>
      </c>
      <c r="AX1615" s="21">
        <v>178</v>
      </c>
      <c r="AY1615" s="20">
        <v>305400.02</v>
      </c>
      <c r="AZ1615" s="20">
        <v>305400.02</v>
      </c>
      <c r="BA1615" s="22">
        <v>74.068107999999995</v>
      </c>
      <c r="BB1615" s="22">
        <v>41.137223190815902</v>
      </c>
      <c r="BC1615" s="22">
        <v>10</v>
      </c>
      <c r="BD1615" s="22"/>
      <c r="BE1615" s="18" t="s">
        <v>78</v>
      </c>
      <c r="BF1615" s="15"/>
      <c r="BG1615" s="18" t="s">
        <v>79</v>
      </c>
      <c r="BH1615" s="18" t="s">
        <v>106</v>
      </c>
      <c r="BI1615" s="18" t="s">
        <v>630</v>
      </c>
      <c r="BJ1615" s="18" t="s">
        <v>108</v>
      </c>
      <c r="BK1615" s="16" t="s">
        <v>1859</v>
      </c>
      <c r="BL1615" s="22">
        <v>169618.33</v>
      </c>
      <c r="BM1615" s="16" t="s">
        <v>1861</v>
      </c>
      <c r="BN1615" s="22"/>
      <c r="BO1615" s="23">
        <v>42255</v>
      </c>
      <c r="BP1615" s="23">
        <v>47672</v>
      </c>
      <c r="BQ1615" s="14" t="s">
        <v>1868</v>
      </c>
      <c r="BR1615" s="14" t="s">
        <v>1869</v>
      </c>
      <c r="BS1615" s="14" t="s">
        <v>87</v>
      </c>
      <c r="BT1615" s="14" t="s">
        <v>87</v>
      </c>
      <c r="BU1615" s="22">
        <v>0</v>
      </c>
      <c r="BV1615" s="22">
        <v>0</v>
      </c>
      <c r="BW1615" s="22">
        <v>0</v>
      </c>
    </row>
    <row r="1616" spans="1:75" s="1" customFormat="1" ht="18.2" customHeight="1" x14ac:dyDescent="0.15">
      <c r="A1616" s="6">
        <v>1611</v>
      </c>
      <c r="B1616" s="7" t="s">
        <v>75</v>
      </c>
      <c r="C1616" s="7" t="s">
        <v>76</v>
      </c>
      <c r="D1616" s="8">
        <v>45110</v>
      </c>
      <c r="E1616" s="9" t="s">
        <v>2372</v>
      </c>
      <c r="F1616" s="10">
        <v>3</v>
      </c>
      <c r="G1616" s="10">
        <v>2</v>
      </c>
      <c r="H1616" s="11">
        <v>591624.95999999996</v>
      </c>
      <c r="I1616" s="11">
        <v>4892.4799999999996</v>
      </c>
      <c r="J1616" s="11">
        <v>0</v>
      </c>
      <c r="K1616" s="11">
        <v>596517.43999999994</v>
      </c>
      <c r="L1616" s="11">
        <v>2476.86</v>
      </c>
      <c r="M1616" s="11">
        <v>0</v>
      </c>
      <c r="N1616" s="11">
        <v>0</v>
      </c>
      <c r="O1616" s="11">
        <v>0</v>
      </c>
      <c r="P1616" s="11">
        <v>0</v>
      </c>
      <c r="Q1616" s="11">
        <v>0</v>
      </c>
      <c r="R1616" s="11">
        <v>596517.43999999994</v>
      </c>
      <c r="S1616" s="11">
        <v>9921.66</v>
      </c>
      <c r="T1616" s="11">
        <v>4930.21</v>
      </c>
      <c r="U1616" s="11">
        <v>0</v>
      </c>
      <c r="V1616" s="11">
        <v>0</v>
      </c>
      <c r="W1616" s="11">
        <v>0</v>
      </c>
      <c r="X1616" s="11">
        <v>0</v>
      </c>
      <c r="Y1616" s="11">
        <v>0</v>
      </c>
      <c r="Z1616" s="11">
        <v>14851.87</v>
      </c>
      <c r="AA1616" s="11">
        <v>0</v>
      </c>
      <c r="AB1616" s="11">
        <v>0</v>
      </c>
      <c r="AC1616" s="11">
        <v>0</v>
      </c>
      <c r="AD1616" s="11">
        <v>0</v>
      </c>
      <c r="AE1616" s="11">
        <v>0</v>
      </c>
      <c r="AF1616" s="11">
        <v>0</v>
      </c>
      <c r="AG1616" s="11">
        <v>0</v>
      </c>
      <c r="AH1616" s="11">
        <v>0</v>
      </c>
      <c r="AI1616" s="11">
        <v>0</v>
      </c>
      <c r="AJ1616" s="11">
        <v>0</v>
      </c>
      <c r="AK1616" s="11">
        <v>0</v>
      </c>
      <c r="AL1616" s="11">
        <v>0</v>
      </c>
      <c r="AM1616" s="11">
        <v>0</v>
      </c>
      <c r="AN1616" s="11">
        <v>0</v>
      </c>
      <c r="AO1616" s="11">
        <v>0</v>
      </c>
      <c r="AP1616" s="11">
        <v>0</v>
      </c>
      <c r="AQ1616" s="11">
        <v>0</v>
      </c>
      <c r="AR1616" s="11">
        <v>0</v>
      </c>
      <c r="AS1616" s="11">
        <v>0</v>
      </c>
      <c r="AT1616" s="11">
        <f t="shared" si="25"/>
        <v>0</v>
      </c>
      <c r="AU1616" s="11">
        <v>7369.34</v>
      </c>
      <c r="AV1616" s="11">
        <v>14851.87</v>
      </c>
      <c r="AW1616" s="12">
        <v>131</v>
      </c>
      <c r="AX1616" s="12">
        <v>169</v>
      </c>
      <c r="AY1616" s="11">
        <v>1047199.990581</v>
      </c>
      <c r="AZ1616" s="11">
        <v>670207.99</v>
      </c>
      <c r="BA1616" s="13">
        <v>84.970455999999999</v>
      </c>
      <c r="BB1616" s="13">
        <v>75.627804569671895</v>
      </c>
      <c r="BC1616" s="13">
        <v>10</v>
      </c>
      <c r="BD1616" s="13"/>
      <c r="BE1616" s="9" t="s">
        <v>78</v>
      </c>
      <c r="BF1616" s="6"/>
      <c r="BG1616" s="9" t="s">
        <v>89</v>
      </c>
      <c r="BH1616" s="9" t="s">
        <v>90</v>
      </c>
      <c r="BI1616" s="9" t="s">
        <v>2373</v>
      </c>
      <c r="BJ1616" s="9" t="s">
        <v>95</v>
      </c>
      <c r="BK1616" s="7" t="s">
        <v>1859</v>
      </c>
      <c r="BL1616" s="13">
        <v>596517.43999999994</v>
      </c>
      <c r="BM1616" s="7" t="s">
        <v>1861</v>
      </c>
      <c r="BN1616" s="13"/>
      <c r="BO1616" s="14">
        <v>43980</v>
      </c>
      <c r="BP1616" s="14">
        <v>49124</v>
      </c>
      <c r="BQ1616" s="14" t="s">
        <v>1868</v>
      </c>
      <c r="BR1616" s="14" t="s">
        <v>1869</v>
      </c>
      <c r="BS1616" s="14" t="s">
        <v>87</v>
      </c>
      <c r="BT1616" s="14" t="s">
        <v>87</v>
      </c>
      <c r="BU1616" s="13">
        <v>1319.83</v>
      </c>
      <c r="BV1616" s="13">
        <v>0</v>
      </c>
      <c r="BW1616" s="13">
        <v>0</v>
      </c>
    </row>
    <row r="1617" spans="1:75" s="1" customFormat="1" ht="18.2" customHeight="1" x14ac:dyDescent="0.15">
      <c r="A1617" s="15">
        <v>1612</v>
      </c>
      <c r="B1617" s="16" t="s">
        <v>75</v>
      </c>
      <c r="C1617" s="16" t="s">
        <v>76</v>
      </c>
      <c r="D1617" s="17">
        <v>45110</v>
      </c>
      <c r="E1617" s="18" t="s">
        <v>2374</v>
      </c>
      <c r="F1617" s="19">
        <v>3</v>
      </c>
      <c r="G1617" s="19">
        <v>3</v>
      </c>
      <c r="H1617" s="20">
        <v>222015.03</v>
      </c>
      <c r="I1617" s="20">
        <v>4626.8100000000004</v>
      </c>
      <c r="J1617" s="20">
        <v>0</v>
      </c>
      <c r="K1617" s="20">
        <v>226641.84</v>
      </c>
      <c r="L1617" s="20">
        <v>1805.6</v>
      </c>
      <c r="M1617" s="20">
        <v>0</v>
      </c>
      <c r="N1617" s="20">
        <v>1591.83</v>
      </c>
      <c r="O1617" s="20">
        <v>0</v>
      </c>
      <c r="P1617" s="20">
        <v>0</v>
      </c>
      <c r="Q1617" s="20">
        <v>0</v>
      </c>
      <c r="R1617" s="20">
        <v>225050.01</v>
      </c>
      <c r="S1617" s="20">
        <v>3744.9</v>
      </c>
      <c r="T1617" s="20">
        <v>1850.13</v>
      </c>
      <c r="U1617" s="20">
        <v>0</v>
      </c>
      <c r="V1617" s="20">
        <v>1879.85</v>
      </c>
      <c r="W1617" s="20">
        <v>0</v>
      </c>
      <c r="X1617" s="20">
        <v>0</v>
      </c>
      <c r="Y1617" s="20">
        <v>0</v>
      </c>
      <c r="Z1617" s="20">
        <v>3715.18</v>
      </c>
      <c r="AA1617" s="20">
        <v>0</v>
      </c>
      <c r="AB1617" s="20">
        <v>0</v>
      </c>
      <c r="AC1617" s="20">
        <v>0</v>
      </c>
      <c r="AD1617" s="20">
        <v>0</v>
      </c>
      <c r="AE1617" s="20">
        <v>0</v>
      </c>
      <c r="AF1617" s="20">
        <v>0</v>
      </c>
      <c r="AG1617" s="20">
        <v>0</v>
      </c>
      <c r="AH1617" s="20">
        <v>0</v>
      </c>
      <c r="AI1617" s="20">
        <v>0</v>
      </c>
      <c r="AJ1617" s="20">
        <v>0</v>
      </c>
      <c r="AK1617" s="20">
        <v>0</v>
      </c>
      <c r="AL1617" s="20">
        <v>350</v>
      </c>
      <c r="AM1617" s="20">
        <v>0</v>
      </c>
      <c r="AN1617" s="20">
        <v>0</v>
      </c>
      <c r="AO1617" s="20">
        <v>178.32</v>
      </c>
      <c r="AP1617" s="20">
        <v>0</v>
      </c>
      <c r="AQ1617" s="20">
        <v>0</v>
      </c>
      <c r="AR1617" s="20">
        <v>0</v>
      </c>
      <c r="AS1617" s="20">
        <v>0</v>
      </c>
      <c r="AT1617" s="11">
        <f t="shared" si="25"/>
        <v>4000</v>
      </c>
      <c r="AU1617" s="20">
        <v>4840.58</v>
      </c>
      <c r="AV1617" s="20">
        <v>3715.18</v>
      </c>
      <c r="AW1617" s="21">
        <v>84</v>
      </c>
      <c r="AX1617" s="21">
        <v>178</v>
      </c>
      <c r="AY1617" s="20">
        <v>344400</v>
      </c>
      <c r="AZ1617" s="20">
        <v>328058.34000000003</v>
      </c>
      <c r="BA1617" s="22">
        <v>71.296454999999995</v>
      </c>
      <c r="BB1617" s="22">
        <v>48.909800344397702</v>
      </c>
      <c r="BC1617" s="22">
        <v>10</v>
      </c>
      <c r="BD1617" s="22"/>
      <c r="BE1617" s="18" t="s">
        <v>78</v>
      </c>
      <c r="BF1617" s="15"/>
      <c r="BG1617" s="18" t="s">
        <v>79</v>
      </c>
      <c r="BH1617" s="18" t="s">
        <v>195</v>
      </c>
      <c r="BI1617" s="18" t="s">
        <v>627</v>
      </c>
      <c r="BJ1617" s="18" t="s">
        <v>95</v>
      </c>
      <c r="BK1617" s="16" t="s">
        <v>1859</v>
      </c>
      <c r="BL1617" s="22">
        <v>225050.01</v>
      </c>
      <c r="BM1617" s="16" t="s">
        <v>1861</v>
      </c>
      <c r="BN1617" s="22"/>
      <c r="BO1617" s="23">
        <v>42255</v>
      </c>
      <c r="BP1617" s="23">
        <v>47672</v>
      </c>
      <c r="BQ1617" s="14" t="s">
        <v>1868</v>
      </c>
      <c r="BR1617" s="14" t="s">
        <v>1869</v>
      </c>
      <c r="BS1617" s="14" t="s">
        <v>87</v>
      </c>
      <c r="BT1617" s="14" t="s">
        <v>87</v>
      </c>
      <c r="BU1617" s="22">
        <v>356.64</v>
      </c>
      <c r="BV1617" s="22">
        <v>0</v>
      </c>
      <c r="BW1617" s="22">
        <v>0</v>
      </c>
    </row>
    <row r="1618" spans="1:75" s="1" customFormat="1" ht="18.2" customHeight="1" x14ac:dyDescent="0.15">
      <c r="A1618" s="6">
        <v>1613</v>
      </c>
      <c r="B1618" s="7" t="s">
        <v>75</v>
      </c>
      <c r="C1618" s="7" t="s">
        <v>76</v>
      </c>
      <c r="D1618" s="8">
        <v>45110</v>
      </c>
      <c r="E1618" s="9" t="s">
        <v>2375</v>
      </c>
      <c r="F1618" s="10">
        <v>0</v>
      </c>
      <c r="G1618" s="10">
        <v>0</v>
      </c>
      <c r="H1618" s="11">
        <v>43656.31</v>
      </c>
      <c r="I1618" s="11">
        <v>0</v>
      </c>
      <c r="J1618" s="11">
        <v>0</v>
      </c>
      <c r="K1618" s="11">
        <v>43656.31</v>
      </c>
      <c r="L1618" s="11">
        <v>2763.8</v>
      </c>
      <c r="M1618" s="11">
        <v>0</v>
      </c>
      <c r="N1618" s="11">
        <v>0</v>
      </c>
      <c r="O1618" s="11">
        <v>2763.8</v>
      </c>
      <c r="P1618" s="11">
        <v>3423.55</v>
      </c>
      <c r="Q1618" s="11">
        <v>0</v>
      </c>
      <c r="R1618" s="11">
        <v>37468.959999999999</v>
      </c>
      <c r="S1618" s="11">
        <v>0</v>
      </c>
      <c r="T1618" s="11">
        <v>363.8</v>
      </c>
      <c r="U1618" s="11">
        <v>0</v>
      </c>
      <c r="V1618" s="11">
        <v>0</v>
      </c>
      <c r="W1618" s="11">
        <v>363.8</v>
      </c>
      <c r="X1618" s="11">
        <v>0</v>
      </c>
      <c r="Y1618" s="11">
        <v>0</v>
      </c>
      <c r="Z1618" s="11">
        <v>0</v>
      </c>
      <c r="AA1618" s="11">
        <v>0</v>
      </c>
      <c r="AB1618" s="11">
        <v>0</v>
      </c>
      <c r="AC1618" s="11">
        <v>0</v>
      </c>
      <c r="AD1618" s="11">
        <v>0</v>
      </c>
      <c r="AE1618" s="11">
        <v>0</v>
      </c>
      <c r="AF1618" s="11">
        <v>0</v>
      </c>
      <c r="AG1618" s="11">
        <v>0</v>
      </c>
      <c r="AH1618" s="11">
        <v>156.36000000000001</v>
      </c>
      <c r="AI1618" s="11">
        <v>0</v>
      </c>
      <c r="AJ1618" s="11">
        <v>0</v>
      </c>
      <c r="AK1618" s="11">
        <v>0</v>
      </c>
      <c r="AL1618" s="11">
        <v>0</v>
      </c>
      <c r="AM1618" s="11">
        <v>0</v>
      </c>
      <c r="AN1618" s="11">
        <v>0</v>
      </c>
      <c r="AO1618" s="11">
        <v>0</v>
      </c>
      <c r="AP1618" s="11">
        <v>135.96</v>
      </c>
      <c r="AQ1618" s="11">
        <v>0</v>
      </c>
      <c r="AR1618" s="11">
        <v>219.92</v>
      </c>
      <c r="AS1618" s="11">
        <v>0</v>
      </c>
      <c r="AT1618" s="11">
        <f t="shared" si="25"/>
        <v>6623.55</v>
      </c>
      <c r="AU1618" s="11">
        <v>0</v>
      </c>
      <c r="AV1618" s="11">
        <v>0</v>
      </c>
      <c r="AW1618" s="12">
        <v>86</v>
      </c>
      <c r="AX1618" s="12">
        <v>180</v>
      </c>
      <c r="AY1618" s="11">
        <v>309000</v>
      </c>
      <c r="AZ1618" s="11">
        <v>282223.07</v>
      </c>
      <c r="BA1618" s="13">
        <v>71.521035999999995</v>
      </c>
      <c r="BB1618" s="13">
        <v>9.4953925525739606</v>
      </c>
      <c r="BC1618" s="13">
        <v>10</v>
      </c>
      <c r="BD1618" s="13"/>
      <c r="BE1618" s="9" t="s">
        <v>78</v>
      </c>
      <c r="BF1618" s="6"/>
      <c r="BG1618" s="9" t="s">
        <v>191</v>
      </c>
      <c r="BH1618" s="9" t="s">
        <v>739</v>
      </c>
      <c r="BI1618" s="9" t="s">
        <v>1893</v>
      </c>
      <c r="BJ1618" s="9" t="s">
        <v>108</v>
      </c>
      <c r="BK1618" s="7" t="s">
        <v>1859</v>
      </c>
      <c r="BL1618" s="13">
        <v>37468.959999999999</v>
      </c>
      <c r="BM1618" s="7" t="s">
        <v>1861</v>
      </c>
      <c r="BN1618" s="13"/>
      <c r="BO1618" s="14">
        <v>42262</v>
      </c>
      <c r="BP1618" s="14">
        <v>47741</v>
      </c>
      <c r="BQ1618" s="14" t="s">
        <v>1868</v>
      </c>
      <c r="BR1618" s="14" t="s">
        <v>1869</v>
      </c>
      <c r="BS1618" s="14" t="s">
        <v>87</v>
      </c>
      <c r="BT1618" s="14" t="s">
        <v>87</v>
      </c>
      <c r="BU1618" s="13">
        <v>0</v>
      </c>
      <c r="BV1618" s="13">
        <v>0</v>
      </c>
      <c r="BW1618" s="13">
        <v>0</v>
      </c>
    </row>
    <row r="1619" spans="1:75" s="1" customFormat="1" ht="18.2" customHeight="1" x14ac:dyDescent="0.15">
      <c r="A1619" s="15">
        <v>1614</v>
      </c>
      <c r="B1619" s="16" t="s">
        <v>75</v>
      </c>
      <c r="C1619" s="16" t="s">
        <v>76</v>
      </c>
      <c r="D1619" s="17">
        <v>45110</v>
      </c>
      <c r="E1619" s="18" t="s">
        <v>2376</v>
      </c>
      <c r="F1619" s="19">
        <v>3</v>
      </c>
      <c r="G1619" s="19">
        <v>2</v>
      </c>
      <c r="H1619" s="20">
        <v>195259.88</v>
      </c>
      <c r="I1619" s="20">
        <v>2940.64</v>
      </c>
      <c r="J1619" s="20">
        <v>0</v>
      </c>
      <c r="K1619" s="20">
        <v>198200.52</v>
      </c>
      <c r="L1619" s="20">
        <v>1488.72</v>
      </c>
      <c r="M1619" s="20">
        <v>0</v>
      </c>
      <c r="N1619" s="20">
        <v>0</v>
      </c>
      <c r="O1619" s="20">
        <v>0</v>
      </c>
      <c r="P1619" s="20">
        <v>0</v>
      </c>
      <c r="Q1619" s="20">
        <v>0</v>
      </c>
      <c r="R1619" s="20">
        <v>198200.52</v>
      </c>
      <c r="S1619" s="20">
        <v>3291.14</v>
      </c>
      <c r="T1619" s="20">
        <v>1627.17</v>
      </c>
      <c r="U1619" s="20">
        <v>0</v>
      </c>
      <c r="V1619" s="20">
        <v>0</v>
      </c>
      <c r="W1619" s="20">
        <v>0</v>
      </c>
      <c r="X1619" s="20">
        <v>0</v>
      </c>
      <c r="Y1619" s="20">
        <v>0</v>
      </c>
      <c r="Z1619" s="20">
        <v>4918.3100000000004</v>
      </c>
      <c r="AA1619" s="20">
        <v>0</v>
      </c>
      <c r="AB1619" s="20">
        <v>0</v>
      </c>
      <c r="AC1619" s="20">
        <v>0</v>
      </c>
      <c r="AD1619" s="20">
        <v>0</v>
      </c>
      <c r="AE1619" s="20">
        <v>0</v>
      </c>
      <c r="AF1619" s="20">
        <v>0</v>
      </c>
      <c r="AG1619" s="20">
        <v>0</v>
      </c>
      <c r="AH1619" s="20">
        <v>0</v>
      </c>
      <c r="AI1619" s="20">
        <v>0</v>
      </c>
      <c r="AJ1619" s="20">
        <v>0</v>
      </c>
      <c r="AK1619" s="20">
        <v>0</v>
      </c>
      <c r="AL1619" s="20">
        <v>0</v>
      </c>
      <c r="AM1619" s="20">
        <v>0</v>
      </c>
      <c r="AN1619" s="20">
        <v>0</v>
      </c>
      <c r="AO1619" s="20">
        <v>0</v>
      </c>
      <c r="AP1619" s="20">
        <v>0</v>
      </c>
      <c r="AQ1619" s="20">
        <v>0</v>
      </c>
      <c r="AR1619" s="20">
        <v>0</v>
      </c>
      <c r="AS1619" s="20">
        <v>0</v>
      </c>
      <c r="AT1619" s="11">
        <f t="shared" si="25"/>
        <v>0</v>
      </c>
      <c r="AU1619" s="20">
        <v>4429.3599999999997</v>
      </c>
      <c r="AV1619" s="20">
        <v>4918.3100000000004</v>
      </c>
      <c r="AW1619" s="21">
        <v>88</v>
      </c>
      <c r="AX1619" s="21">
        <v>182</v>
      </c>
      <c r="AY1619" s="20">
        <v>309700</v>
      </c>
      <c r="AZ1619" s="20">
        <v>282692.82</v>
      </c>
      <c r="BA1619" s="22">
        <v>71.366163</v>
      </c>
      <c r="BB1619" s="22">
        <v>50.035974090197101</v>
      </c>
      <c r="BC1619" s="22">
        <v>10</v>
      </c>
      <c r="BD1619" s="22"/>
      <c r="BE1619" s="18" t="s">
        <v>78</v>
      </c>
      <c r="BF1619" s="15"/>
      <c r="BG1619" s="18" t="s">
        <v>199</v>
      </c>
      <c r="BH1619" s="18" t="s">
        <v>518</v>
      </c>
      <c r="BI1619" s="18" t="s">
        <v>1587</v>
      </c>
      <c r="BJ1619" s="18" t="s">
        <v>95</v>
      </c>
      <c r="BK1619" s="16" t="s">
        <v>1859</v>
      </c>
      <c r="BL1619" s="22">
        <v>198200.52</v>
      </c>
      <c r="BM1619" s="16" t="s">
        <v>1861</v>
      </c>
      <c r="BN1619" s="22"/>
      <c r="BO1619" s="23">
        <v>42255</v>
      </c>
      <c r="BP1619" s="23">
        <v>47795</v>
      </c>
      <c r="BQ1619" s="14" t="s">
        <v>1868</v>
      </c>
      <c r="BR1619" s="14" t="s">
        <v>1869</v>
      </c>
      <c r="BS1619" s="14" t="s">
        <v>87</v>
      </c>
      <c r="BT1619" s="14" t="s">
        <v>87</v>
      </c>
      <c r="BU1619" s="22">
        <v>469.98</v>
      </c>
      <c r="BV1619" s="22">
        <v>0</v>
      </c>
      <c r="BW1619" s="22">
        <v>0</v>
      </c>
    </row>
    <row r="1620" spans="1:75" s="1" customFormat="1" ht="18.2" customHeight="1" x14ac:dyDescent="0.15">
      <c r="A1620" s="6">
        <v>1615</v>
      </c>
      <c r="B1620" s="7" t="s">
        <v>75</v>
      </c>
      <c r="C1620" s="7" t="s">
        <v>76</v>
      </c>
      <c r="D1620" s="8">
        <v>45110</v>
      </c>
      <c r="E1620" s="9" t="s">
        <v>2377</v>
      </c>
      <c r="F1620" s="10">
        <v>38</v>
      </c>
      <c r="G1620" s="10">
        <v>37</v>
      </c>
      <c r="H1620" s="11">
        <v>21165.26</v>
      </c>
      <c r="I1620" s="11">
        <v>164002.12</v>
      </c>
      <c r="J1620" s="11">
        <v>0</v>
      </c>
      <c r="K1620" s="11">
        <v>185167.38</v>
      </c>
      <c r="L1620" s="11">
        <v>5225.67</v>
      </c>
      <c r="M1620" s="11">
        <v>0</v>
      </c>
      <c r="N1620" s="11">
        <v>0</v>
      </c>
      <c r="O1620" s="11">
        <v>0</v>
      </c>
      <c r="P1620" s="11">
        <v>0</v>
      </c>
      <c r="Q1620" s="11">
        <v>0</v>
      </c>
      <c r="R1620" s="11">
        <v>185167.38</v>
      </c>
      <c r="S1620" s="11">
        <v>32523.74</v>
      </c>
      <c r="T1620" s="11">
        <v>176.38</v>
      </c>
      <c r="U1620" s="11">
        <v>0</v>
      </c>
      <c r="V1620" s="11">
        <v>0</v>
      </c>
      <c r="W1620" s="11">
        <v>0</v>
      </c>
      <c r="X1620" s="11">
        <v>0</v>
      </c>
      <c r="Y1620" s="11">
        <v>0</v>
      </c>
      <c r="Z1620" s="11">
        <v>32700.12</v>
      </c>
      <c r="AA1620" s="11">
        <v>0</v>
      </c>
      <c r="AB1620" s="11">
        <v>0</v>
      </c>
      <c r="AC1620" s="11">
        <v>0</v>
      </c>
      <c r="AD1620" s="11">
        <v>0</v>
      </c>
      <c r="AE1620" s="11">
        <v>0</v>
      </c>
      <c r="AF1620" s="11">
        <v>0</v>
      </c>
      <c r="AG1620" s="11">
        <v>0</v>
      </c>
      <c r="AH1620" s="11">
        <v>0</v>
      </c>
      <c r="AI1620" s="11">
        <v>0</v>
      </c>
      <c r="AJ1620" s="11">
        <v>0</v>
      </c>
      <c r="AK1620" s="11">
        <v>0</v>
      </c>
      <c r="AL1620" s="11">
        <v>0</v>
      </c>
      <c r="AM1620" s="11">
        <v>0</v>
      </c>
      <c r="AN1620" s="11">
        <v>0</v>
      </c>
      <c r="AO1620" s="11">
        <v>0</v>
      </c>
      <c r="AP1620" s="11">
        <v>0</v>
      </c>
      <c r="AQ1620" s="11">
        <v>0</v>
      </c>
      <c r="AR1620" s="11">
        <v>0</v>
      </c>
      <c r="AS1620" s="11">
        <v>0</v>
      </c>
      <c r="AT1620" s="11">
        <f t="shared" si="25"/>
        <v>0</v>
      </c>
      <c r="AU1620" s="11">
        <v>169227.79</v>
      </c>
      <c r="AV1620" s="11">
        <v>32700.12</v>
      </c>
      <c r="AW1620" s="12">
        <v>3</v>
      </c>
      <c r="AX1620" s="12">
        <v>97</v>
      </c>
      <c r="AY1620" s="11">
        <v>450000.02</v>
      </c>
      <c r="AZ1620" s="11">
        <v>328069.55</v>
      </c>
      <c r="BA1620" s="13">
        <v>69.056717000000006</v>
      </c>
      <c r="BB1620" s="13">
        <v>38.976647964711901</v>
      </c>
      <c r="BC1620" s="13">
        <v>10</v>
      </c>
      <c r="BD1620" s="13"/>
      <c r="BE1620" s="9" t="s">
        <v>78</v>
      </c>
      <c r="BF1620" s="6"/>
      <c r="BG1620" s="9" t="s">
        <v>191</v>
      </c>
      <c r="BH1620" s="9" t="s">
        <v>1566</v>
      </c>
      <c r="BI1620" s="9" t="s">
        <v>2378</v>
      </c>
      <c r="BJ1620" s="9" t="s">
        <v>82</v>
      </c>
      <c r="BK1620" s="7" t="s">
        <v>1859</v>
      </c>
      <c r="BL1620" s="13">
        <v>185167.38</v>
      </c>
      <c r="BM1620" s="7" t="s">
        <v>1861</v>
      </c>
      <c r="BN1620" s="13"/>
      <c r="BO1620" s="14">
        <v>42262</v>
      </c>
      <c r="BP1620" s="14">
        <v>45214</v>
      </c>
      <c r="BQ1620" s="14" t="s">
        <v>116</v>
      </c>
      <c r="BR1620" s="14" t="s">
        <v>117</v>
      </c>
      <c r="BS1620" s="14" t="s">
        <v>87</v>
      </c>
      <c r="BT1620" s="14" t="s">
        <v>87</v>
      </c>
      <c r="BU1620" s="13">
        <v>7504.34</v>
      </c>
      <c r="BV1620" s="13">
        <v>0</v>
      </c>
      <c r="BW1620" s="13">
        <v>0</v>
      </c>
    </row>
    <row r="1621" spans="1:75" s="1" customFormat="1" ht="18.2" customHeight="1" x14ac:dyDescent="0.15">
      <c r="A1621" s="15">
        <v>1616</v>
      </c>
      <c r="B1621" s="16" t="s">
        <v>75</v>
      </c>
      <c r="C1621" s="16" t="s">
        <v>76</v>
      </c>
      <c r="D1621" s="17">
        <v>45110</v>
      </c>
      <c r="E1621" s="18" t="s">
        <v>2379</v>
      </c>
      <c r="F1621" s="19">
        <v>0</v>
      </c>
      <c r="G1621" s="19">
        <v>0</v>
      </c>
      <c r="H1621" s="20">
        <v>223633.45</v>
      </c>
      <c r="I1621" s="20">
        <v>0</v>
      </c>
      <c r="J1621" s="20">
        <v>0</v>
      </c>
      <c r="K1621" s="20">
        <v>223633.45</v>
      </c>
      <c r="L1621" s="20">
        <v>936.26</v>
      </c>
      <c r="M1621" s="20">
        <v>0</v>
      </c>
      <c r="N1621" s="20">
        <v>0</v>
      </c>
      <c r="O1621" s="20">
        <v>936.26</v>
      </c>
      <c r="P1621" s="20">
        <v>0</v>
      </c>
      <c r="Q1621" s="20">
        <v>0</v>
      </c>
      <c r="R1621" s="20">
        <v>222697.19</v>
      </c>
      <c r="S1621" s="20">
        <v>0</v>
      </c>
      <c r="T1621" s="20">
        <v>1863.61</v>
      </c>
      <c r="U1621" s="20">
        <v>0</v>
      </c>
      <c r="V1621" s="20">
        <v>0</v>
      </c>
      <c r="W1621" s="20">
        <v>1863.61</v>
      </c>
      <c r="X1621" s="20">
        <v>0</v>
      </c>
      <c r="Y1621" s="20">
        <v>0</v>
      </c>
      <c r="Z1621" s="20">
        <v>0</v>
      </c>
      <c r="AA1621" s="20">
        <v>0</v>
      </c>
      <c r="AB1621" s="20">
        <v>0</v>
      </c>
      <c r="AC1621" s="20">
        <v>0</v>
      </c>
      <c r="AD1621" s="20">
        <v>0</v>
      </c>
      <c r="AE1621" s="20">
        <v>0</v>
      </c>
      <c r="AF1621" s="20">
        <v>0</v>
      </c>
      <c r="AG1621" s="20">
        <v>0</v>
      </c>
      <c r="AH1621" s="20">
        <v>167.84</v>
      </c>
      <c r="AI1621" s="20">
        <v>0</v>
      </c>
      <c r="AJ1621" s="20">
        <v>0</v>
      </c>
      <c r="AK1621" s="20">
        <v>0</v>
      </c>
      <c r="AL1621" s="20">
        <v>0</v>
      </c>
      <c r="AM1621" s="20">
        <v>0</v>
      </c>
      <c r="AN1621" s="20">
        <v>0</v>
      </c>
      <c r="AO1621" s="20">
        <v>0</v>
      </c>
      <c r="AP1621" s="20">
        <v>37.57</v>
      </c>
      <c r="AQ1621" s="20">
        <v>0</v>
      </c>
      <c r="AR1621" s="20">
        <v>37.28</v>
      </c>
      <c r="AS1621" s="20">
        <v>0</v>
      </c>
      <c r="AT1621" s="11">
        <f t="shared" si="25"/>
        <v>2968</v>
      </c>
      <c r="AU1621" s="20">
        <v>0</v>
      </c>
      <c r="AV1621" s="20">
        <v>0</v>
      </c>
      <c r="AW1621" s="21">
        <v>131</v>
      </c>
      <c r="AX1621" s="21">
        <v>169</v>
      </c>
      <c r="AY1621" s="20">
        <v>395840.58</v>
      </c>
      <c r="AZ1621" s="20">
        <v>253337.97</v>
      </c>
      <c r="BA1621" s="22">
        <v>90</v>
      </c>
      <c r="BB1621" s="22">
        <v>79.114658967228607</v>
      </c>
      <c r="BC1621" s="22">
        <v>10</v>
      </c>
      <c r="BD1621" s="22"/>
      <c r="BE1621" s="18" t="s">
        <v>78</v>
      </c>
      <c r="BF1621" s="15"/>
      <c r="BG1621" s="18" t="s">
        <v>89</v>
      </c>
      <c r="BH1621" s="18" t="s">
        <v>90</v>
      </c>
      <c r="BI1621" s="18" t="s">
        <v>176</v>
      </c>
      <c r="BJ1621" s="18" t="s">
        <v>108</v>
      </c>
      <c r="BK1621" s="16" t="s">
        <v>1859</v>
      </c>
      <c r="BL1621" s="22">
        <v>222697.19</v>
      </c>
      <c r="BM1621" s="16" t="s">
        <v>1861</v>
      </c>
      <c r="BN1621" s="22"/>
      <c r="BO1621" s="23">
        <v>43980</v>
      </c>
      <c r="BP1621" s="23">
        <v>49124</v>
      </c>
      <c r="BQ1621" s="14" t="s">
        <v>1868</v>
      </c>
      <c r="BR1621" s="14" t="s">
        <v>1869</v>
      </c>
      <c r="BS1621" s="14" t="s">
        <v>87</v>
      </c>
      <c r="BT1621" s="14" t="s">
        <v>87</v>
      </c>
      <c r="BU1621" s="22">
        <v>0</v>
      </c>
      <c r="BV1621" s="22">
        <v>0</v>
      </c>
      <c r="BW1621" s="22">
        <v>0</v>
      </c>
    </row>
    <row r="1622" spans="1:75" s="1" customFormat="1" ht="18.2" customHeight="1" x14ac:dyDescent="0.15">
      <c r="A1622" s="6">
        <v>1617</v>
      </c>
      <c r="B1622" s="7" t="s">
        <v>75</v>
      </c>
      <c r="C1622" s="7" t="s">
        <v>76</v>
      </c>
      <c r="D1622" s="8">
        <v>45110</v>
      </c>
      <c r="E1622" s="9" t="s">
        <v>2380</v>
      </c>
      <c r="F1622" s="10">
        <v>2</v>
      </c>
      <c r="G1622" s="10">
        <v>3</v>
      </c>
      <c r="H1622" s="11">
        <v>149466.91</v>
      </c>
      <c r="I1622" s="11">
        <v>5938.17</v>
      </c>
      <c r="J1622" s="11">
        <v>0</v>
      </c>
      <c r="K1622" s="11">
        <v>155405.07999999999</v>
      </c>
      <c r="L1622" s="11">
        <v>2383.39</v>
      </c>
      <c r="M1622" s="11">
        <v>0</v>
      </c>
      <c r="N1622" s="11">
        <v>3574.48</v>
      </c>
      <c r="O1622" s="11">
        <v>0</v>
      </c>
      <c r="P1622" s="11">
        <v>0</v>
      </c>
      <c r="Q1622" s="11">
        <v>0</v>
      </c>
      <c r="R1622" s="11">
        <v>151830.6</v>
      </c>
      <c r="S1622" s="11">
        <v>2550.0500000000002</v>
      </c>
      <c r="T1622" s="11">
        <v>1245.56</v>
      </c>
      <c r="U1622" s="11">
        <v>0</v>
      </c>
      <c r="V1622" s="11">
        <v>1972.38</v>
      </c>
      <c r="W1622" s="11">
        <v>0</v>
      </c>
      <c r="X1622" s="11">
        <v>0</v>
      </c>
      <c r="Y1622" s="11">
        <v>0</v>
      </c>
      <c r="Z1622" s="11">
        <v>1823.23</v>
      </c>
      <c r="AA1622" s="11">
        <v>0</v>
      </c>
      <c r="AB1622" s="11">
        <v>0</v>
      </c>
      <c r="AC1622" s="11">
        <v>0</v>
      </c>
      <c r="AD1622" s="11">
        <v>0</v>
      </c>
      <c r="AE1622" s="11">
        <v>0</v>
      </c>
      <c r="AF1622" s="11">
        <v>0</v>
      </c>
      <c r="AG1622" s="11">
        <v>0</v>
      </c>
      <c r="AH1622" s="11">
        <v>0</v>
      </c>
      <c r="AI1622" s="11">
        <v>0</v>
      </c>
      <c r="AJ1622" s="11">
        <v>0</v>
      </c>
      <c r="AK1622" s="11">
        <v>0</v>
      </c>
      <c r="AL1622" s="11">
        <v>700</v>
      </c>
      <c r="AM1622" s="11">
        <v>0</v>
      </c>
      <c r="AN1622" s="11">
        <v>0</v>
      </c>
      <c r="AO1622" s="11">
        <v>363.66</v>
      </c>
      <c r="AP1622" s="11">
        <v>0</v>
      </c>
      <c r="AQ1622" s="11">
        <v>0</v>
      </c>
      <c r="AR1622" s="11">
        <v>0</v>
      </c>
      <c r="AS1622" s="11">
        <v>0</v>
      </c>
      <c r="AT1622" s="11">
        <f t="shared" si="25"/>
        <v>6610.52</v>
      </c>
      <c r="AU1622" s="11">
        <v>4747.08</v>
      </c>
      <c r="AV1622" s="11">
        <v>1823.23</v>
      </c>
      <c r="AW1622" s="12">
        <v>82</v>
      </c>
      <c r="AX1622" s="12">
        <v>176</v>
      </c>
      <c r="AY1622" s="11">
        <v>364999.98</v>
      </c>
      <c r="AZ1622" s="11">
        <v>323816.92</v>
      </c>
      <c r="BA1622" s="13">
        <v>69.806807000000006</v>
      </c>
      <c r="BB1622" s="13">
        <v>32.730869625015899</v>
      </c>
      <c r="BC1622" s="13">
        <v>10</v>
      </c>
      <c r="BD1622" s="13"/>
      <c r="BE1622" s="9" t="s">
        <v>78</v>
      </c>
      <c r="BF1622" s="6"/>
      <c r="BG1622" s="9" t="s">
        <v>199</v>
      </c>
      <c r="BH1622" s="9" t="s">
        <v>270</v>
      </c>
      <c r="BI1622" s="9" t="s">
        <v>1332</v>
      </c>
      <c r="BJ1622" s="9" t="s">
        <v>95</v>
      </c>
      <c r="BK1622" s="7" t="s">
        <v>1859</v>
      </c>
      <c r="BL1622" s="13">
        <v>151830.6</v>
      </c>
      <c r="BM1622" s="7" t="s">
        <v>1861</v>
      </c>
      <c r="BN1622" s="13"/>
      <c r="BO1622" s="14">
        <v>42257</v>
      </c>
      <c r="BP1622" s="14">
        <v>47613</v>
      </c>
      <c r="BQ1622" s="14" t="s">
        <v>1862</v>
      </c>
      <c r="BR1622" s="14" t="s">
        <v>1863</v>
      </c>
      <c r="BS1622" s="14" t="s">
        <v>87</v>
      </c>
      <c r="BT1622" s="14" t="s">
        <v>87</v>
      </c>
      <c r="BU1622" s="13">
        <v>181.83</v>
      </c>
      <c r="BV1622" s="13">
        <v>0</v>
      </c>
      <c r="BW1622" s="13">
        <v>0</v>
      </c>
    </row>
    <row r="1623" spans="1:75" s="1" customFormat="1" ht="18.2" customHeight="1" x14ac:dyDescent="0.15">
      <c r="A1623" s="15">
        <v>1618</v>
      </c>
      <c r="B1623" s="16" t="s">
        <v>75</v>
      </c>
      <c r="C1623" s="16" t="s">
        <v>76</v>
      </c>
      <c r="D1623" s="17">
        <v>45110</v>
      </c>
      <c r="E1623" s="18" t="s">
        <v>2381</v>
      </c>
      <c r="F1623" s="19">
        <v>0</v>
      </c>
      <c r="G1623" s="19">
        <v>0</v>
      </c>
      <c r="H1623" s="20">
        <v>171824.38</v>
      </c>
      <c r="I1623" s="20">
        <v>0</v>
      </c>
      <c r="J1623" s="20">
        <v>0</v>
      </c>
      <c r="K1623" s="20">
        <v>171824.38</v>
      </c>
      <c r="L1623" s="20">
        <v>1331.1</v>
      </c>
      <c r="M1623" s="20">
        <v>0</v>
      </c>
      <c r="N1623" s="20">
        <v>0</v>
      </c>
      <c r="O1623" s="20">
        <v>1331.1</v>
      </c>
      <c r="P1623" s="20">
        <v>0</v>
      </c>
      <c r="Q1623" s="20">
        <v>0</v>
      </c>
      <c r="R1623" s="20">
        <v>170493.28</v>
      </c>
      <c r="S1623" s="20">
        <v>0</v>
      </c>
      <c r="T1623" s="20">
        <v>1431.87</v>
      </c>
      <c r="U1623" s="20">
        <v>0</v>
      </c>
      <c r="V1623" s="20">
        <v>0</v>
      </c>
      <c r="W1623" s="20">
        <v>1431.87</v>
      </c>
      <c r="X1623" s="20">
        <v>0</v>
      </c>
      <c r="Y1623" s="20">
        <v>0</v>
      </c>
      <c r="Z1623" s="20">
        <v>0</v>
      </c>
      <c r="AA1623" s="20">
        <v>0</v>
      </c>
      <c r="AB1623" s="20">
        <v>0</v>
      </c>
      <c r="AC1623" s="20">
        <v>0</v>
      </c>
      <c r="AD1623" s="20">
        <v>0</v>
      </c>
      <c r="AE1623" s="20">
        <v>0</v>
      </c>
      <c r="AF1623" s="20">
        <v>0</v>
      </c>
      <c r="AG1623" s="20">
        <v>0</v>
      </c>
      <c r="AH1623" s="20">
        <v>133</v>
      </c>
      <c r="AI1623" s="20">
        <v>0</v>
      </c>
      <c r="AJ1623" s="20">
        <v>0</v>
      </c>
      <c r="AK1623" s="20">
        <v>0</v>
      </c>
      <c r="AL1623" s="20">
        <v>0</v>
      </c>
      <c r="AM1623" s="20">
        <v>0</v>
      </c>
      <c r="AN1623" s="20">
        <v>0</v>
      </c>
      <c r="AO1623" s="20">
        <v>0</v>
      </c>
      <c r="AP1623" s="20">
        <v>32.99</v>
      </c>
      <c r="AQ1623" s="20">
        <v>0</v>
      </c>
      <c r="AR1623" s="20">
        <v>28.96</v>
      </c>
      <c r="AS1623" s="20">
        <v>0</v>
      </c>
      <c r="AT1623" s="11">
        <f t="shared" si="25"/>
        <v>2900</v>
      </c>
      <c r="AU1623" s="20">
        <v>0</v>
      </c>
      <c r="AV1623" s="20">
        <v>0</v>
      </c>
      <c r="AW1623" s="21">
        <v>87</v>
      </c>
      <c r="AX1623" s="21">
        <v>181</v>
      </c>
      <c r="AY1623" s="20">
        <v>249999.99</v>
      </c>
      <c r="AZ1623" s="20">
        <v>249999.99</v>
      </c>
      <c r="BA1623" s="22">
        <v>89.352000000000004</v>
      </c>
      <c r="BB1623" s="22">
        <v>60.935664655666599</v>
      </c>
      <c r="BC1623" s="22">
        <v>10</v>
      </c>
      <c r="BD1623" s="22"/>
      <c r="BE1623" s="18" t="s">
        <v>78</v>
      </c>
      <c r="BF1623" s="15"/>
      <c r="BG1623" s="18" t="s">
        <v>79</v>
      </c>
      <c r="BH1623" s="18" t="s">
        <v>409</v>
      </c>
      <c r="BI1623" s="18" t="s">
        <v>410</v>
      </c>
      <c r="BJ1623" s="18" t="s">
        <v>108</v>
      </c>
      <c r="BK1623" s="16" t="s">
        <v>1859</v>
      </c>
      <c r="BL1623" s="22">
        <v>170493.28</v>
      </c>
      <c r="BM1623" s="16" t="s">
        <v>1861</v>
      </c>
      <c r="BN1623" s="22"/>
      <c r="BO1623" s="23">
        <v>42255</v>
      </c>
      <c r="BP1623" s="23">
        <v>47764</v>
      </c>
      <c r="BQ1623" s="14" t="s">
        <v>1868</v>
      </c>
      <c r="BR1623" s="14" t="s">
        <v>1869</v>
      </c>
      <c r="BS1623" s="14" t="s">
        <v>87</v>
      </c>
      <c r="BT1623" s="14" t="s">
        <v>87</v>
      </c>
      <c r="BU1623" s="22">
        <v>0</v>
      </c>
      <c r="BV1623" s="22">
        <v>0</v>
      </c>
      <c r="BW1623" s="22">
        <v>0</v>
      </c>
    </row>
    <row r="1624" spans="1:75" s="1" customFormat="1" ht="18.2" customHeight="1" x14ac:dyDescent="0.15">
      <c r="A1624" s="6">
        <v>1619</v>
      </c>
      <c r="B1624" s="7" t="s">
        <v>75</v>
      </c>
      <c r="C1624" s="7" t="s">
        <v>76</v>
      </c>
      <c r="D1624" s="8">
        <v>45110</v>
      </c>
      <c r="E1624" s="9" t="s">
        <v>2382</v>
      </c>
      <c r="F1624" s="10">
        <v>0</v>
      </c>
      <c r="G1624" s="10">
        <v>0</v>
      </c>
      <c r="H1624" s="11">
        <v>236710.3</v>
      </c>
      <c r="I1624" s="11">
        <v>0</v>
      </c>
      <c r="J1624" s="11">
        <v>0</v>
      </c>
      <c r="K1624" s="11">
        <v>236710.3</v>
      </c>
      <c r="L1624" s="11">
        <v>1841.94</v>
      </c>
      <c r="M1624" s="11">
        <v>0</v>
      </c>
      <c r="N1624" s="11">
        <v>0</v>
      </c>
      <c r="O1624" s="11">
        <v>1841.94</v>
      </c>
      <c r="P1624" s="11">
        <v>0</v>
      </c>
      <c r="Q1624" s="11">
        <v>0</v>
      </c>
      <c r="R1624" s="11">
        <v>234868.36</v>
      </c>
      <c r="S1624" s="11">
        <v>0</v>
      </c>
      <c r="T1624" s="11">
        <v>1972.59</v>
      </c>
      <c r="U1624" s="11">
        <v>0</v>
      </c>
      <c r="V1624" s="11">
        <v>0</v>
      </c>
      <c r="W1624" s="11">
        <v>1972.59</v>
      </c>
      <c r="X1624" s="11">
        <v>0</v>
      </c>
      <c r="Y1624" s="11">
        <v>0</v>
      </c>
      <c r="Z1624" s="11">
        <v>0</v>
      </c>
      <c r="AA1624" s="11">
        <v>0</v>
      </c>
      <c r="AB1624" s="11">
        <v>0</v>
      </c>
      <c r="AC1624" s="11">
        <v>0</v>
      </c>
      <c r="AD1624" s="11">
        <v>0</v>
      </c>
      <c r="AE1624" s="11">
        <v>0</v>
      </c>
      <c r="AF1624" s="11">
        <v>0</v>
      </c>
      <c r="AG1624" s="11">
        <v>0</v>
      </c>
      <c r="AH1624" s="11">
        <v>184.6</v>
      </c>
      <c r="AI1624" s="11">
        <v>0</v>
      </c>
      <c r="AJ1624" s="11">
        <v>0</v>
      </c>
      <c r="AK1624" s="11">
        <v>0</v>
      </c>
      <c r="AL1624" s="11">
        <v>0</v>
      </c>
      <c r="AM1624" s="11">
        <v>0</v>
      </c>
      <c r="AN1624" s="11">
        <v>0</v>
      </c>
      <c r="AO1624" s="11">
        <v>0</v>
      </c>
      <c r="AP1624" s="11">
        <v>2.61</v>
      </c>
      <c r="AQ1624" s="11">
        <v>0</v>
      </c>
      <c r="AR1624" s="11">
        <v>1.74</v>
      </c>
      <c r="AS1624" s="11">
        <v>0</v>
      </c>
      <c r="AT1624" s="11">
        <f t="shared" si="25"/>
        <v>4000</v>
      </c>
      <c r="AU1624" s="11">
        <v>0</v>
      </c>
      <c r="AV1624" s="11">
        <v>0</v>
      </c>
      <c r="AW1624" s="12">
        <v>89</v>
      </c>
      <c r="AX1624" s="12">
        <v>183</v>
      </c>
      <c r="AY1624" s="11">
        <v>346999.98</v>
      </c>
      <c r="AZ1624" s="11">
        <v>346999.98</v>
      </c>
      <c r="BA1624" s="13">
        <v>89.481272000000004</v>
      </c>
      <c r="BB1624" s="13">
        <v>60.565766042274497</v>
      </c>
      <c r="BC1624" s="13">
        <v>10</v>
      </c>
      <c r="BD1624" s="13"/>
      <c r="BE1624" s="9" t="s">
        <v>78</v>
      </c>
      <c r="BF1624" s="6"/>
      <c r="BG1624" s="9" t="s">
        <v>89</v>
      </c>
      <c r="BH1624" s="9" t="s">
        <v>166</v>
      </c>
      <c r="BI1624" s="9" t="s">
        <v>588</v>
      </c>
      <c r="BJ1624" s="9" t="s">
        <v>108</v>
      </c>
      <c r="BK1624" s="7" t="s">
        <v>1859</v>
      </c>
      <c r="BL1624" s="13">
        <v>234868.36</v>
      </c>
      <c r="BM1624" s="7" t="s">
        <v>1861</v>
      </c>
      <c r="BN1624" s="13"/>
      <c r="BO1624" s="14">
        <v>42258</v>
      </c>
      <c r="BP1624" s="14">
        <v>47828</v>
      </c>
      <c r="BQ1624" s="14" t="s">
        <v>1868</v>
      </c>
      <c r="BR1624" s="14" t="s">
        <v>1869</v>
      </c>
      <c r="BS1624" s="14" t="s">
        <v>87</v>
      </c>
      <c r="BT1624" s="14" t="s">
        <v>87</v>
      </c>
      <c r="BU1624" s="13">
        <v>0</v>
      </c>
      <c r="BV1624" s="13">
        <v>0</v>
      </c>
      <c r="BW1624" s="13">
        <v>0</v>
      </c>
    </row>
    <row r="1625" spans="1:75" s="1" customFormat="1" ht="18.2" customHeight="1" x14ac:dyDescent="0.15">
      <c r="A1625" s="15">
        <v>1620</v>
      </c>
      <c r="B1625" s="16" t="s">
        <v>75</v>
      </c>
      <c r="C1625" s="16" t="s">
        <v>76</v>
      </c>
      <c r="D1625" s="17">
        <v>45110</v>
      </c>
      <c r="E1625" s="18" t="s">
        <v>2383</v>
      </c>
      <c r="F1625" s="19">
        <v>0</v>
      </c>
      <c r="G1625" s="19">
        <v>0</v>
      </c>
      <c r="H1625" s="20">
        <v>309715.03999999998</v>
      </c>
      <c r="I1625" s="20">
        <v>0</v>
      </c>
      <c r="J1625" s="20">
        <v>0</v>
      </c>
      <c r="K1625" s="20">
        <v>309715.03999999998</v>
      </c>
      <c r="L1625" s="20">
        <v>2692.57</v>
      </c>
      <c r="M1625" s="20">
        <v>0</v>
      </c>
      <c r="N1625" s="20">
        <v>0</v>
      </c>
      <c r="O1625" s="20">
        <v>2692.57</v>
      </c>
      <c r="P1625" s="20">
        <v>0</v>
      </c>
      <c r="Q1625" s="20">
        <v>0</v>
      </c>
      <c r="R1625" s="20">
        <v>307022.46999999997</v>
      </c>
      <c r="S1625" s="20">
        <v>0</v>
      </c>
      <c r="T1625" s="20">
        <v>2580.96</v>
      </c>
      <c r="U1625" s="20">
        <v>0</v>
      </c>
      <c r="V1625" s="20">
        <v>0</v>
      </c>
      <c r="W1625" s="20">
        <v>2580.96</v>
      </c>
      <c r="X1625" s="20">
        <v>0</v>
      </c>
      <c r="Y1625" s="20">
        <v>0</v>
      </c>
      <c r="Z1625" s="20">
        <v>0</v>
      </c>
      <c r="AA1625" s="20">
        <v>0</v>
      </c>
      <c r="AB1625" s="20">
        <v>0</v>
      </c>
      <c r="AC1625" s="20">
        <v>0</v>
      </c>
      <c r="AD1625" s="20">
        <v>0</v>
      </c>
      <c r="AE1625" s="20">
        <v>0</v>
      </c>
      <c r="AF1625" s="20">
        <v>0</v>
      </c>
      <c r="AG1625" s="20">
        <v>0</v>
      </c>
      <c r="AH1625" s="20">
        <v>248.9</v>
      </c>
      <c r="AI1625" s="20">
        <v>0</v>
      </c>
      <c r="AJ1625" s="20">
        <v>0</v>
      </c>
      <c r="AK1625" s="20">
        <v>0</v>
      </c>
      <c r="AL1625" s="20">
        <v>0</v>
      </c>
      <c r="AM1625" s="20">
        <v>0</v>
      </c>
      <c r="AN1625" s="20">
        <v>0</v>
      </c>
      <c r="AO1625" s="20">
        <v>0</v>
      </c>
      <c r="AP1625" s="20">
        <v>1437.85</v>
      </c>
      <c r="AQ1625" s="20">
        <v>0</v>
      </c>
      <c r="AR1625" s="20">
        <v>1010.28</v>
      </c>
      <c r="AS1625" s="20">
        <v>0</v>
      </c>
      <c r="AT1625" s="11">
        <f t="shared" si="25"/>
        <v>5950</v>
      </c>
      <c r="AU1625" s="20">
        <v>0</v>
      </c>
      <c r="AV1625" s="20">
        <v>0</v>
      </c>
      <c r="AW1625" s="21">
        <v>80</v>
      </c>
      <c r="AX1625" s="21">
        <v>174</v>
      </c>
      <c r="AY1625" s="20">
        <v>467850.02</v>
      </c>
      <c r="AZ1625" s="20">
        <v>467850.02</v>
      </c>
      <c r="BA1625" s="22">
        <v>89.986103</v>
      </c>
      <c r="BB1625" s="22">
        <v>59.052590419327998</v>
      </c>
      <c r="BC1625" s="22">
        <v>10</v>
      </c>
      <c r="BD1625" s="22"/>
      <c r="BE1625" s="18" t="s">
        <v>78</v>
      </c>
      <c r="BF1625" s="15"/>
      <c r="BG1625" s="18" t="s">
        <v>79</v>
      </c>
      <c r="BH1625" s="18" t="s">
        <v>409</v>
      </c>
      <c r="BI1625" s="18" t="s">
        <v>410</v>
      </c>
      <c r="BJ1625" s="18" t="s">
        <v>108</v>
      </c>
      <c r="BK1625" s="16" t="s">
        <v>1859</v>
      </c>
      <c r="BL1625" s="22">
        <v>307022.46999999997</v>
      </c>
      <c r="BM1625" s="16" t="s">
        <v>1861</v>
      </c>
      <c r="BN1625" s="22"/>
      <c r="BO1625" s="23">
        <v>42254</v>
      </c>
      <c r="BP1625" s="23">
        <v>47549</v>
      </c>
      <c r="BQ1625" s="14" t="s">
        <v>1868</v>
      </c>
      <c r="BR1625" s="14" t="s">
        <v>1869</v>
      </c>
      <c r="BS1625" s="14" t="s">
        <v>87</v>
      </c>
      <c r="BT1625" s="14" t="s">
        <v>87</v>
      </c>
      <c r="BU1625" s="22">
        <v>0</v>
      </c>
      <c r="BV1625" s="22">
        <v>0</v>
      </c>
      <c r="BW1625" s="22">
        <v>0</v>
      </c>
    </row>
    <row r="1626" spans="1:75" s="1" customFormat="1" ht="18.2" customHeight="1" x14ac:dyDescent="0.15">
      <c r="A1626" s="6">
        <v>1621</v>
      </c>
      <c r="B1626" s="7" t="s">
        <v>75</v>
      </c>
      <c r="C1626" s="7" t="s">
        <v>76</v>
      </c>
      <c r="D1626" s="8">
        <v>45110</v>
      </c>
      <c r="E1626" s="9" t="s">
        <v>2384</v>
      </c>
      <c r="F1626" s="10">
        <v>0</v>
      </c>
      <c r="G1626" s="10">
        <v>0</v>
      </c>
      <c r="H1626" s="11">
        <v>342868.33</v>
      </c>
      <c r="I1626" s="11">
        <v>0</v>
      </c>
      <c r="J1626" s="11">
        <v>0</v>
      </c>
      <c r="K1626" s="11">
        <v>342868.33</v>
      </c>
      <c r="L1626" s="11">
        <v>2930.89</v>
      </c>
      <c r="M1626" s="11">
        <v>0</v>
      </c>
      <c r="N1626" s="11">
        <v>0</v>
      </c>
      <c r="O1626" s="11">
        <v>2930.89</v>
      </c>
      <c r="P1626" s="11">
        <v>0</v>
      </c>
      <c r="Q1626" s="11">
        <v>0</v>
      </c>
      <c r="R1626" s="11">
        <v>339937.44</v>
      </c>
      <c r="S1626" s="11">
        <v>0</v>
      </c>
      <c r="T1626" s="11">
        <v>2857.24</v>
      </c>
      <c r="U1626" s="11">
        <v>0</v>
      </c>
      <c r="V1626" s="11">
        <v>0</v>
      </c>
      <c r="W1626" s="11">
        <v>2857.24</v>
      </c>
      <c r="X1626" s="11">
        <v>0</v>
      </c>
      <c r="Y1626" s="11">
        <v>0</v>
      </c>
      <c r="Z1626" s="11">
        <v>0</v>
      </c>
      <c r="AA1626" s="11">
        <v>0</v>
      </c>
      <c r="AB1626" s="11">
        <v>0</v>
      </c>
      <c r="AC1626" s="11">
        <v>0</v>
      </c>
      <c r="AD1626" s="11">
        <v>0</v>
      </c>
      <c r="AE1626" s="11">
        <v>0</v>
      </c>
      <c r="AF1626" s="11">
        <v>0</v>
      </c>
      <c r="AG1626" s="11">
        <v>0</v>
      </c>
      <c r="AH1626" s="11">
        <v>273.98</v>
      </c>
      <c r="AI1626" s="11">
        <v>0</v>
      </c>
      <c r="AJ1626" s="11">
        <v>0</v>
      </c>
      <c r="AK1626" s="11">
        <v>0</v>
      </c>
      <c r="AL1626" s="11">
        <v>0</v>
      </c>
      <c r="AM1626" s="11">
        <v>0</v>
      </c>
      <c r="AN1626" s="11">
        <v>0</v>
      </c>
      <c r="AO1626" s="11">
        <v>0</v>
      </c>
      <c r="AP1626" s="11">
        <v>6072</v>
      </c>
      <c r="AQ1626" s="11">
        <v>0</v>
      </c>
      <c r="AR1626" s="11">
        <v>6062.11</v>
      </c>
      <c r="AS1626" s="11">
        <v>0</v>
      </c>
      <c r="AT1626" s="11">
        <f t="shared" si="25"/>
        <v>6072</v>
      </c>
      <c r="AU1626" s="11">
        <v>0</v>
      </c>
      <c r="AV1626" s="11">
        <v>0</v>
      </c>
      <c r="AW1626" s="12">
        <v>81</v>
      </c>
      <c r="AX1626" s="12">
        <v>175</v>
      </c>
      <c r="AY1626" s="11">
        <v>514999.98</v>
      </c>
      <c r="AZ1626" s="11">
        <v>514999.98</v>
      </c>
      <c r="BA1626" s="13">
        <v>90.000001999999995</v>
      </c>
      <c r="BB1626" s="13">
        <v>59.4065465398171</v>
      </c>
      <c r="BC1626" s="13">
        <v>10</v>
      </c>
      <c r="BD1626" s="13"/>
      <c r="BE1626" s="9" t="s">
        <v>78</v>
      </c>
      <c r="BF1626" s="6"/>
      <c r="BG1626" s="9" t="s">
        <v>191</v>
      </c>
      <c r="BH1626" s="9" t="s">
        <v>739</v>
      </c>
      <c r="BI1626" s="9" t="s">
        <v>740</v>
      </c>
      <c r="BJ1626" s="9" t="s">
        <v>108</v>
      </c>
      <c r="BK1626" s="7" t="s">
        <v>1859</v>
      </c>
      <c r="BL1626" s="13">
        <v>339937.44</v>
      </c>
      <c r="BM1626" s="7" t="s">
        <v>1861</v>
      </c>
      <c r="BN1626" s="13"/>
      <c r="BO1626" s="14">
        <v>42262</v>
      </c>
      <c r="BP1626" s="14">
        <v>47588</v>
      </c>
      <c r="BQ1626" s="14" t="s">
        <v>1865</v>
      </c>
      <c r="BR1626" s="14" t="s">
        <v>1866</v>
      </c>
      <c r="BS1626" s="14" t="s">
        <v>87</v>
      </c>
      <c r="BT1626" s="14" t="s">
        <v>87</v>
      </c>
      <c r="BU1626" s="13">
        <v>0</v>
      </c>
      <c r="BV1626" s="13">
        <v>0</v>
      </c>
      <c r="BW1626" s="13">
        <v>0</v>
      </c>
    </row>
    <row r="1627" spans="1:75" s="1" customFormat="1" ht="18.2" customHeight="1" x14ac:dyDescent="0.15">
      <c r="A1627" s="15">
        <v>1622</v>
      </c>
      <c r="B1627" s="16" t="s">
        <v>75</v>
      </c>
      <c r="C1627" s="16" t="s">
        <v>76</v>
      </c>
      <c r="D1627" s="17">
        <v>45110</v>
      </c>
      <c r="E1627" s="18" t="s">
        <v>2385</v>
      </c>
      <c r="F1627" s="19">
        <v>0</v>
      </c>
      <c r="G1627" s="19">
        <v>0</v>
      </c>
      <c r="H1627" s="20">
        <v>232932.28</v>
      </c>
      <c r="I1627" s="20">
        <v>0</v>
      </c>
      <c r="J1627" s="20">
        <v>0</v>
      </c>
      <c r="K1627" s="20">
        <v>232932.28</v>
      </c>
      <c r="L1627" s="20">
        <v>1258.3800000000001</v>
      </c>
      <c r="M1627" s="20">
        <v>0</v>
      </c>
      <c r="N1627" s="20">
        <v>0</v>
      </c>
      <c r="O1627" s="20">
        <v>1258.3800000000001</v>
      </c>
      <c r="P1627" s="20">
        <v>0</v>
      </c>
      <c r="Q1627" s="20">
        <v>0</v>
      </c>
      <c r="R1627" s="20">
        <v>231673.9</v>
      </c>
      <c r="S1627" s="20">
        <v>0</v>
      </c>
      <c r="T1627" s="20">
        <v>1933.34</v>
      </c>
      <c r="U1627" s="20">
        <v>0</v>
      </c>
      <c r="V1627" s="20">
        <v>0</v>
      </c>
      <c r="W1627" s="20">
        <v>1933.34</v>
      </c>
      <c r="X1627" s="20">
        <v>0</v>
      </c>
      <c r="Y1627" s="20">
        <v>0</v>
      </c>
      <c r="Z1627" s="20">
        <v>0</v>
      </c>
      <c r="AA1627" s="20">
        <v>0</v>
      </c>
      <c r="AB1627" s="20">
        <v>0</v>
      </c>
      <c r="AC1627" s="20">
        <v>0</v>
      </c>
      <c r="AD1627" s="20">
        <v>0</v>
      </c>
      <c r="AE1627" s="20">
        <v>0</v>
      </c>
      <c r="AF1627" s="20">
        <v>0</v>
      </c>
      <c r="AG1627" s="20">
        <v>0</v>
      </c>
      <c r="AH1627" s="20">
        <v>191.74</v>
      </c>
      <c r="AI1627" s="20">
        <v>0</v>
      </c>
      <c r="AJ1627" s="20">
        <v>0</v>
      </c>
      <c r="AK1627" s="20">
        <v>0</v>
      </c>
      <c r="AL1627" s="20">
        <v>0</v>
      </c>
      <c r="AM1627" s="20">
        <v>0</v>
      </c>
      <c r="AN1627" s="20">
        <v>0</v>
      </c>
      <c r="AO1627" s="20">
        <v>0</v>
      </c>
      <c r="AP1627" s="20">
        <v>0</v>
      </c>
      <c r="AQ1627" s="20">
        <v>0</v>
      </c>
      <c r="AR1627" s="20">
        <v>3383.46</v>
      </c>
      <c r="AS1627" s="20">
        <v>0</v>
      </c>
      <c r="AT1627" s="11">
        <f t="shared" si="25"/>
        <v>-2.2737367544323206E-13</v>
      </c>
      <c r="AU1627" s="20">
        <v>0</v>
      </c>
      <c r="AV1627" s="20">
        <v>0</v>
      </c>
      <c r="AW1627" s="21">
        <v>131</v>
      </c>
      <c r="AX1627" s="21">
        <v>169</v>
      </c>
      <c r="AY1627" s="20">
        <v>452224.92150699999</v>
      </c>
      <c r="AZ1627" s="20">
        <v>289423.95</v>
      </c>
      <c r="BA1627" s="22">
        <v>89.999999000000003</v>
      </c>
      <c r="BB1627" s="22">
        <v>72.041898289087996</v>
      </c>
      <c r="BC1627" s="22">
        <v>9.9600000000000009</v>
      </c>
      <c r="BD1627" s="22"/>
      <c r="BE1627" s="18" t="s">
        <v>78</v>
      </c>
      <c r="BF1627" s="15"/>
      <c r="BG1627" s="18" t="s">
        <v>89</v>
      </c>
      <c r="BH1627" s="18" t="s">
        <v>90</v>
      </c>
      <c r="BI1627" s="18" t="s">
        <v>944</v>
      </c>
      <c r="BJ1627" s="18" t="s">
        <v>108</v>
      </c>
      <c r="BK1627" s="16" t="s">
        <v>1859</v>
      </c>
      <c r="BL1627" s="22">
        <v>231673.9</v>
      </c>
      <c r="BM1627" s="16" t="s">
        <v>1861</v>
      </c>
      <c r="BN1627" s="22"/>
      <c r="BO1627" s="23">
        <v>43980</v>
      </c>
      <c r="BP1627" s="23">
        <v>49124</v>
      </c>
      <c r="BQ1627" s="14" t="s">
        <v>1868</v>
      </c>
      <c r="BR1627" s="14" t="s">
        <v>1869</v>
      </c>
      <c r="BS1627" s="14" t="s">
        <v>87</v>
      </c>
      <c r="BT1627" s="14" t="s">
        <v>87</v>
      </c>
      <c r="BU1627" s="22">
        <v>0</v>
      </c>
      <c r="BV1627" s="22">
        <v>0</v>
      </c>
      <c r="BW1627" s="22">
        <v>0</v>
      </c>
    </row>
    <row r="1628" spans="1:75" s="1" customFormat="1" ht="18.2" customHeight="1" x14ac:dyDescent="0.15">
      <c r="A1628" s="6">
        <v>1623</v>
      </c>
      <c r="B1628" s="7" t="s">
        <v>75</v>
      </c>
      <c r="C1628" s="7" t="s">
        <v>76</v>
      </c>
      <c r="D1628" s="8">
        <v>45110</v>
      </c>
      <c r="E1628" s="9" t="s">
        <v>2386</v>
      </c>
      <c r="F1628" s="10">
        <v>0</v>
      </c>
      <c r="G1628" s="10">
        <v>0</v>
      </c>
      <c r="H1628" s="11">
        <v>232932.28</v>
      </c>
      <c r="I1628" s="11">
        <v>0</v>
      </c>
      <c r="J1628" s="11">
        <v>0</v>
      </c>
      <c r="K1628" s="11">
        <v>232932.28</v>
      </c>
      <c r="L1628" s="11">
        <v>1258.3800000000001</v>
      </c>
      <c r="M1628" s="11">
        <v>0</v>
      </c>
      <c r="N1628" s="11">
        <v>0</v>
      </c>
      <c r="O1628" s="11">
        <v>1258.3800000000001</v>
      </c>
      <c r="P1628" s="11">
        <v>0</v>
      </c>
      <c r="Q1628" s="11">
        <v>0</v>
      </c>
      <c r="R1628" s="11">
        <v>231673.9</v>
      </c>
      <c r="S1628" s="11">
        <v>0</v>
      </c>
      <c r="T1628" s="11">
        <v>1933.34</v>
      </c>
      <c r="U1628" s="11">
        <v>0</v>
      </c>
      <c r="V1628" s="11">
        <v>0</v>
      </c>
      <c r="W1628" s="11">
        <v>1933.34</v>
      </c>
      <c r="X1628" s="11">
        <v>0</v>
      </c>
      <c r="Y1628" s="11">
        <v>0</v>
      </c>
      <c r="Z1628" s="11">
        <v>0</v>
      </c>
      <c r="AA1628" s="11">
        <v>0</v>
      </c>
      <c r="AB1628" s="11">
        <v>0</v>
      </c>
      <c r="AC1628" s="11">
        <v>0</v>
      </c>
      <c r="AD1628" s="11">
        <v>0</v>
      </c>
      <c r="AE1628" s="11">
        <v>0</v>
      </c>
      <c r="AF1628" s="11">
        <v>0</v>
      </c>
      <c r="AG1628" s="11">
        <v>0</v>
      </c>
      <c r="AH1628" s="11">
        <v>191.74</v>
      </c>
      <c r="AI1628" s="11">
        <v>0</v>
      </c>
      <c r="AJ1628" s="11">
        <v>0</v>
      </c>
      <c r="AK1628" s="11">
        <v>0</v>
      </c>
      <c r="AL1628" s="11">
        <v>0</v>
      </c>
      <c r="AM1628" s="11">
        <v>0</v>
      </c>
      <c r="AN1628" s="11">
        <v>0</v>
      </c>
      <c r="AO1628" s="11">
        <v>0</v>
      </c>
      <c r="AP1628" s="11">
        <v>0</v>
      </c>
      <c r="AQ1628" s="11">
        <v>0</v>
      </c>
      <c r="AR1628" s="11">
        <v>3383.46</v>
      </c>
      <c r="AS1628" s="11">
        <v>0</v>
      </c>
      <c r="AT1628" s="11">
        <f t="shared" si="25"/>
        <v>-2.2737367544323206E-13</v>
      </c>
      <c r="AU1628" s="11">
        <v>0</v>
      </c>
      <c r="AV1628" s="11">
        <v>0</v>
      </c>
      <c r="AW1628" s="12">
        <v>131</v>
      </c>
      <c r="AX1628" s="12">
        <v>169</v>
      </c>
      <c r="AY1628" s="11">
        <v>452224.92150699999</v>
      </c>
      <c r="AZ1628" s="11">
        <v>289423.95</v>
      </c>
      <c r="BA1628" s="13">
        <v>89.999999000000003</v>
      </c>
      <c r="BB1628" s="13">
        <v>72.041898289087996</v>
      </c>
      <c r="BC1628" s="13">
        <v>9.9600000000000009</v>
      </c>
      <c r="BD1628" s="13"/>
      <c r="BE1628" s="9" t="s">
        <v>78</v>
      </c>
      <c r="BF1628" s="6"/>
      <c r="BG1628" s="9" t="s">
        <v>89</v>
      </c>
      <c r="BH1628" s="9" t="s">
        <v>90</v>
      </c>
      <c r="BI1628" s="9" t="s">
        <v>944</v>
      </c>
      <c r="BJ1628" s="9" t="s">
        <v>108</v>
      </c>
      <c r="BK1628" s="7" t="s">
        <v>1859</v>
      </c>
      <c r="BL1628" s="13">
        <v>231673.9</v>
      </c>
      <c r="BM1628" s="7" t="s">
        <v>1861</v>
      </c>
      <c r="BN1628" s="13"/>
      <c r="BO1628" s="14">
        <v>43980</v>
      </c>
      <c r="BP1628" s="14">
        <v>49124</v>
      </c>
      <c r="BQ1628" s="14" t="s">
        <v>1868</v>
      </c>
      <c r="BR1628" s="14" t="s">
        <v>1869</v>
      </c>
      <c r="BS1628" s="14" t="s">
        <v>87</v>
      </c>
      <c r="BT1628" s="14" t="s">
        <v>87</v>
      </c>
      <c r="BU1628" s="13">
        <v>0</v>
      </c>
      <c r="BV1628" s="13">
        <v>0</v>
      </c>
      <c r="BW1628" s="13">
        <v>0</v>
      </c>
    </row>
    <row r="1629" spans="1:75" s="1" customFormat="1" ht="18.2" customHeight="1" x14ac:dyDescent="0.15">
      <c r="A1629" s="15">
        <v>1624</v>
      </c>
      <c r="B1629" s="16" t="s">
        <v>75</v>
      </c>
      <c r="C1629" s="16" t="s">
        <v>76</v>
      </c>
      <c r="D1629" s="17">
        <v>45110</v>
      </c>
      <c r="E1629" s="18" t="s">
        <v>2387</v>
      </c>
      <c r="F1629" s="19">
        <v>0</v>
      </c>
      <c r="G1629" s="19">
        <v>0</v>
      </c>
      <c r="H1629" s="20">
        <v>131560.99</v>
      </c>
      <c r="I1629" s="20">
        <v>0</v>
      </c>
      <c r="J1629" s="20">
        <v>0</v>
      </c>
      <c r="K1629" s="20">
        <v>131560.99</v>
      </c>
      <c r="L1629" s="20">
        <v>1087.72</v>
      </c>
      <c r="M1629" s="20">
        <v>0</v>
      </c>
      <c r="N1629" s="20">
        <v>0</v>
      </c>
      <c r="O1629" s="20">
        <v>1087.72</v>
      </c>
      <c r="P1629" s="20">
        <v>0</v>
      </c>
      <c r="Q1629" s="20">
        <v>0</v>
      </c>
      <c r="R1629" s="20">
        <v>130473.27</v>
      </c>
      <c r="S1629" s="20">
        <v>0</v>
      </c>
      <c r="T1629" s="20">
        <v>1096.3399999999999</v>
      </c>
      <c r="U1629" s="20">
        <v>0</v>
      </c>
      <c r="V1629" s="20">
        <v>0</v>
      </c>
      <c r="W1629" s="20">
        <v>1096.3399999999999</v>
      </c>
      <c r="X1629" s="20">
        <v>0</v>
      </c>
      <c r="Y1629" s="20">
        <v>0</v>
      </c>
      <c r="Z1629" s="20">
        <v>0</v>
      </c>
      <c r="AA1629" s="20">
        <v>0</v>
      </c>
      <c r="AB1629" s="20">
        <v>0</v>
      </c>
      <c r="AC1629" s="20">
        <v>0</v>
      </c>
      <c r="AD1629" s="20">
        <v>0</v>
      </c>
      <c r="AE1629" s="20">
        <v>0</v>
      </c>
      <c r="AF1629" s="20">
        <v>0</v>
      </c>
      <c r="AG1629" s="20">
        <v>0</v>
      </c>
      <c r="AH1629" s="20">
        <v>117.66</v>
      </c>
      <c r="AI1629" s="20">
        <v>0</v>
      </c>
      <c r="AJ1629" s="20">
        <v>0</v>
      </c>
      <c r="AK1629" s="20">
        <v>0</v>
      </c>
      <c r="AL1629" s="20">
        <v>0</v>
      </c>
      <c r="AM1629" s="20">
        <v>0</v>
      </c>
      <c r="AN1629" s="20">
        <v>0</v>
      </c>
      <c r="AO1629" s="20">
        <v>0</v>
      </c>
      <c r="AP1629" s="20">
        <v>104.88</v>
      </c>
      <c r="AQ1629" s="20">
        <v>0</v>
      </c>
      <c r="AR1629" s="20">
        <v>106.6</v>
      </c>
      <c r="AS1629" s="20">
        <v>0</v>
      </c>
      <c r="AT1629" s="11">
        <f t="shared" si="25"/>
        <v>2300</v>
      </c>
      <c r="AU1629" s="20">
        <v>0</v>
      </c>
      <c r="AV1629" s="20">
        <v>0</v>
      </c>
      <c r="AW1629" s="21">
        <v>83</v>
      </c>
      <c r="AX1629" s="21">
        <v>178</v>
      </c>
      <c r="AY1629" s="20">
        <v>288940.61</v>
      </c>
      <c r="AZ1629" s="20">
        <v>202258.43</v>
      </c>
      <c r="BA1629" s="22">
        <v>86.419753</v>
      </c>
      <c r="BB1629" s="22">
        <v>55.747826018931903</v>
      </c>
      <c r="BC1629" s="22">
        <v>10</v>
      </c>
      <c r="BD1629" s="22"/>
      <c r="BE1629" s="18" t="s">
        <v>78</v>
      </c>
      <c r="BF1629" s="15"/>
      <c r="BG1629" s="18" t="s">
        <v>199</v>
      </c>
      <c r="BH1629" s="18" t="s">
        <v>324</v>
      </c>
      <c r="BI1629" s="18" t="s">
        <v>325</v>
      </c>
      <c r="BJ1629" s="18" t="s">
        <v>108</v>
      </c>
      <c r="BK1629" s="16" t="s">
        <v>1859</v>
      </c>
      <c r="BL1629" s="22">
        <v>130473.27</v>
      </c>
      <c r="BM1629" s="16" t="s">
        <v>1861</v>
      </c>
      <c r="BN1629" s="22"/>
      <c r="BO1629" s="23">
        <v>42243</v>
      </c>
      <c r="BP1629" s="23">
        <v>47661</v>
      </c>
      <c r="BQ1629" s="14" t="s">
        <v>1868</v>
      </c>
      <c r="BR1629" s="14" t="s">
        <v>1869</v>
      </c>
      <c r="BS1629" s="14" t="s">
        <v>87</v>
      </c>
      <c r="BT1629" s="14" t="s">
        <v>87</v>
      </c>
      <c r="BU1629" s="22">
        <v>0</v>
      </c>
      <c r="BV1629" s="22">
        <v>0</v>
      </c>
      <c r="BW1629" s="22">
        <v>0</v>
      </c>
    </row>
    <row r="1630" spans="1:75" s="1" customFormat="1" ht="18.2" customHeight="1" x14ac:dyDescent="0.15">
      <c r="A1630" s="6">
        <v>1625</v>
      </c>
      <c r="B1630" s="7" t="s">
        <v>75</v>
      </c>
      <c r="C1630" s="7" t="s">
        <v>76</v>
      </c>
      <c r="D1630" s="8">
        <v>45110</v>
      </c>
      <c r="E1630" s="9" t="s">
        <v>2388</v>
      </c>
      <c r="F1630" s="10">
        <v>0</v>
      </c>
      <c r="G1630" s="10">
        <v>0</v>
      </c>
      <c r="H1630" s="11">
        <v>200338.47</v>
      </c>
      <c r="I1630" s="11">
        <v>0</v>
      </c>
      <c r="J1630" s="11">
        <v>0</v>
      </c>
      <c r="K1630" s="11">
        <v>200338.47</v>
      </c>
      <c r="L1630" s="11">
        <v>834.95</v>
      </c>
      <c r="M1630" s="11">
        <v>0</v>
      </c>
      <c r="N1630" s="11">
        <v>0</v>
      </c>
      <c r="O1630" s="11">
        <v>834.95</v>
      </c>
      <c r="P1630" s="11">
        <v>0</v>
      </c>
      <c r="Q1630" s="11">
        <v>0</v>
      </c>
      <c r="R1630" s="11">
        <v>199503.52</v>
      </c>
      <c r="S1630" s="11">
        <v>0</v>
      </c>
      <c r="T1630" s="11">
        <v>1586.01</v>
      </c>
      <c r="U1630" s="11">
        <v>0</v>
      </c>
      <c r="V1630" s="11">
        <v>0</v>
      </c>
      <c r="W1630" s="11">
        <v>1586.01</v>
      </c>
      <c r="X1630" s="11">
        <v>0</v>
      </c>
      <c r="Y1630" s="11">
        <v>0</v>
      </c>
      <c r="Z1630" s="11">
        <v>0</v>
      </c>
      <c r="AA1630" s="11">
        <v>0</v>
      </c>
      <c r="AB1630" s="11">
        <v>0</v>
      </c>
      <c r="AC1630" s="11">
        <v>0</v>
      </c>
      <c r="AD1630" s="11">
        <v>0</v>
      </c>
      <c r="AE1630" s="11">
        <v>0</v>
      </c>
      <c r="AF1630" s="11">
        <v>0</v>
      </c>
      <c r="AG1630" s="11">
        <v>0</v>
      </c>
      <c r="AH1630" s="11">
        <v>148.44</v>
      </c>
      <c r="AI1630" s="11">
        <v>0</v>
      </c>
      <c r="AJ1630" s="11">
        <v>0</v>
      </c>
      <c r="AK1630" s="11">
        <v>0</v>
      </c>
      <c r="AL1630" s="11">
        <v>0</v>
      </c>
      <c r="AM1630" s="11">
        <v>0</v>
      </c>
      <c r="AN1630" s="11">
        <v>0</v>
      </c>
      <c r="AO1630" s="11">
        <v>0</v>
      </c>
      <c r="AP1630" s="11">
        <v>155.4</v>
      </c>
      <c r="AQ1630" s="11">
        <v>0</v>
      </c>
      <c r="AR1630" s="11">
        <v>124.8</v>
      </c>
      <c r="AS1630" s="11">
        <v>0</v>
      </c>
      <c r="AT1630" s="11">
        <f t="shared" si="25"/>
        <v>2600</v>
      </c>
      <c r="AU1630" s="11">
        <v>0</v>
      </c>
      <c r="AV1630" s="11">
        <v>0</v>
      </c>
      <c r="AW1630" s="12">
        <v>134</v>
      </c>
      <c r="AX1630" s="12">
        <v>228</v>
      </c>
      <c r="AY1630" s="11">
        <v>364500</v>
      </c>
      <c r="AZ1630" s="11">
        <v>255150</v>
      </c>
      <c r="BA1630" s="13">
        <v>86.296296999999996</v>
      </c>
      <c r="BB1630" s="13">
        <v>67.475661432355196</v>
      </c>
      <c r="BC1630" s="13">
        <v>9.5</v>
      </c>
      <c r="BD1630" s="13"/>
      <c r="BE1630" s="9" t="s">
        <v>78</v>
      </c>
      <c r="BF1630" s="6"/>
      <c r="BG1630" s="9" t="s">
        <v>199</v>
      </c>
      <c r="BH1630" s="9" t="s">
        <v>270</v>
      </c>
      <c r="BI1630" s="9" t="s">
        <v>271</v>
      </c>
      <c r="BJ1630" s="9" t="s">
        <v>108</v>
      </c>
      <c r="BK1630" s="7" t="s">
        <v>1859</v>
      </c>
      <c r="BL1630" s="13">
        <v>199503.52</v>
      </c>
      <c r="BM1630" s="7" t="s">
        <v>1861</v>
      </c>
      <c r="BN1630" s="13"/>
      <c r="BO1630" s="14">
        <v>42248</v>
      </c>
      <c r="BP1630" s="14">
        <v>49188</v>
      </c>
      <c r="BQ1630" s="14" t="s">
        <v>1868</v>
      </c>
      <c r="BR1630" s="14" t="s">
        <v>1869</v>
      </c>
      <c r="BS1630" s="14" t="s">
        <v>87</v>
      </c>
      <c r="BT1630" s="14" t="s">
        <v>87</v>
      </c>
      <c r="BU1630" s="13">
        <v>0</v>
      </c>
      <c r="BV1630" s="13">
        <v>0</v>
      </c>
      <c r="BW1630" s="13">
        <v>0</v>
      </c>
    </row>
    <row r="1631" spans="1:75" s="1" customFormat="1" ht="18.2" customHeight="1" x14ac:dyDescent="0.15">
      <c r="A1631" s="15">
        <v>1626</v>
      </c>
      <c r="B1631" s="16" t="s">
        <v>75</v>
      </c>
      <c r="C1631" s="16" t="s">
        <v>76</v>
      </c>
      <c r="D1631" s="17">
        <v>45110</v>
      </c>
      <c r="E1631" s="18" t="s">
        <v>2389</v>
      </c>
      <c r="F1631" s="19">
        <v>0</v>
      </c>
      <c r="G1631" s="19">
        <v>0</v>
      </c>
      <c r="H1631" s="20">
        <v>60104.38</v>
      </c>
      <c r="I1631" s="20">
        <v>0</v>
      </c>
      <c r="J1631" s="20">
        <v>0</v>
      </c>
      <c r="K1631" s="20">
        <v>60104.38</v>
      </c>
      <c r="L1631" s="20">
        <v>3305.71</v>
      </c>
      <c r="M1631" s="20">
        <v>0</v>
      </c>
      <c r="N1631" s="20">
        <v>0</v>
      </c>
      <c r="O1631" s="20">
        <v>3305.71</v>
      </c>
      <c r="P1631" s="20">
        <v>0</v>
      </c>
      <c r="Q1631" s="20">
        <v>0</v>
      </c>
      <c r="R1631" s="20">
        <v>56798.67</v>
      </c>
      <c r="S1631" s="20">
        <v>0</v>
      </c>
      <c r="T1631" s="20">
        <v>500.87</v>
      </c>
      <c r="U1631" s="20">
        <v>0</v>
      </c>
      <c r="V1631" s="20">
        <v>0</v>
      </c>
      <c r="W1631" s="20">
        <v>500.87</v>
      </c>
      <c r="X1631" s="20">
        <v>0</v>
      </c>
      <c r="Y1631" s="20">
        <v>0</v>
      </c>
      <c r="Z1631" s="20">
        <v>0</v>
      </c>
      <c r="AA1631" s="20">
        <v>0</v>
      </c>
      <c r="AB1631" s="20">
        <v>0</v>
      </c>
      <c r="AC1631" s="20">
        <v>0</v>
      </c>
      <c r="AD1631" s="20">
        <v>0</v>
      </c>
      <c r="AE1631" s="20">
        <v>0</v>
      </c>
      <c r="AF1631" s="20">
        <v>0</v>
      </c>
      <c r="AG1631" s="20">
        <v>0</v>
      </c>
      <c r="AH1631" s="20">
        <v>163.29</v>
      </c>
      <c r="AI1631" s="20">
        <v>0</v>
      </c>
      <c r="AJ1631" s="20">
        <v>0</v>
      </c>
      <c r="AK1631" s="20">
        <v>0</v>
      </c>
      <c r="AL1631" s="20">
        <v>0</v>
      </c>
      <c r="AM1631" s="20">
        <v>0</v>
      </c>
      <c r="AN1631" s="20">
        <v>0</v>
      </c>
      <c r="AO1631" s="20">
        <v>0</v>
      </c>
      <c r="AP1631" s="20">
        <v>232.96</v>
      </c>
      <c r="AQ1631" s="20">
        <v>0</v>
      </c>
      <c r="AR1631" s="20">
        <v>202.83</v>
      </c>
      <c r="AS1631" s="20">
        <v>0</v>
      </c>
      <c r="AT1631" s="11">
        <f t="shared" si="25"/>
        <v>4000</v>
      </c>
      <c r="AU1631" s="20">
        <v>0</v>
      </c>
      <c r="AV1631" s="20">
        <v>0</v>
      </c>
      <c r="AW1631" s="21">
        <v>16</v>
      </c>
      <c r="AX1631" s="21">
        <v>110</v>
      </c>
      <c r="AY1631" s="20">
        <v>412067.76</v>
      </c>
      <c r="AZ1631" s="20">
        <v>273447.43</v>
      </c>
      <c r="BA1631" s="22">
        <v>87.618333000000007</v>
      </c>
      <c r="BB1631" s="22">
        <v>18.199493708963001</v>
      </c>
      <c r="BC1631" s="22">
        <v>10</v>
      </c>
      <c r="BD1631" s="22"/>
      <c r="BE1631" s="18" t="s">
        <v>78</v>
      </c>
      <c r="BF1631" s="15"/>
      <c r="BG1631" s="18" t="s">
        <v>199</v>
      </c>
      <c r="BH1631" s="18" t="s">
        <v>200</v>
      </c>
      <c r="BI1631" s="18" t="s">
        <v>245</v>
      </c>
      <c r="BJ1631" s="18" t="s">
        <v>108</v>
      </c>
      <c r="BK1631" s="16" t="s">
        <v>1859</v>
      </c>
      <c r="BL1631" s="22">
        <v>56798.67</v>
      </c>
      <c r="BM1631" s="16" t="s">
        <v>1861</v>
      </c>
      <c r="BN1631" s="22"/>
      <c r="BO1631" s="23">
        <v>42248</v>
      </c>
      <c r="BP1631" s="23">
        <v>45597</v>
      </c>
      <c r="BQ1631" s="14" t="s">
        <v>1865</v>
      </c>
      <c r="BR1631" s="14" t="s">
        <v>1866</v>
      </c>
      <c r="BS1631" s="14" t="s">
        <v>87</v>
      </c>
      <c r="BT1631" s="14" t="s">
        <v>87</v>
      </c>
      <c r="BU1631" s="22">
        <v>0</v>
      </c>
      <c r="BV1631" s="22">
        <v>0</v>
      </c>
      <c r="BW1631" s="22">
        <v>0</v>
      </c>
    </row>
    <row r="1632" spans="1:75" s="1" customFormat="1" ht="18.2" customHeight="1" x14ac:dyDescent="0.15">
      <c r="A1632" s="6">
        <v>1627</v>
      </c>
      <c r="B1632" s="7" t="s">
        <v>75</v>
      </c>
      <c r="C1632" s="7" t="s">
        <v>76</v>
      </c>
      <c r="D1632" s="8">
        <v>45110</v>
      </c>
      <c r="E1632" s="9" t="s">
        <v>2390</v>
      </c>
      <c r="F1632" s="10">
        <v>2</v>
      </c>
      <c r="G1632" s="10">
        <v>2</v>
      </c>
      <c r="H1632" s="11">
        <v>426620.68</v>
      </c>
      <c r="I1632" s="11">
        <v>3527.98</v>
      </c>
      <c r="J1632" s="11">
        <v>0</v>
      </c>
      <c r="K1632" s="11">
        <v>430148.66</v>
      </c>
      <c r="L1632" s="11">
        <v>1786.07</v>
      </c>
      <c r="M1632" s="11">
        <v>0</v>
      </c>
      <c r="N1632" s="11">
        <v>1756.67</v>
      </c>
      <c r="O1632" s="11">
        <v>0</v>
      </c>
      <c r="P1632" s="11">
        <v>0</v>
      </c>
      <c r="Q1632" s="11">
        <v>0</v>
      </c>
      <c r="R1632" s="11">
        <v>428391.99</v>
      </c>
      <c r="S1632" s="11">
        <v>4887.1099999999997</v>
      </c>
      <c r="T1632" s="11">
        <v>3555.17</v>
      </c>
      <c r="U1632" s="11">
        <v>0</v>
      </c>
      <c r="V1632" s="11">
        <v>3234.57</v>
      </c>
      <c r="W1632" s="11">
        <v>0</v>
      </c>
      <c r="X1632" s="11">
        <v>0</v>
      </c>
      <c r="Y1632" s="11">
        <v>0</v>
      </c>
      <c r="Z1632" s="11">
        <v>5207.71</v>
      </c>
      <c r="AA1632" s="11">
        <v>0</v>
      </c>
      <c r="AB1632" s="11">
        <v>0</v>
      </c>
      <c r="AC1632" s="11">
        <v>0</v>
      </c>
      <c r="AD1632" s="11">
        <v>0</v>
      </c>
      <c r="AE1632" s="11">
        <v>0</v>
      </c>
      <c r="AF1632" s="11">
        <v>0</v>
      </c>
      <c r="AG1632" s="11">
        <v>0</v>
      </c>
      <c r="AH1632" s="11">
        <v>0</v>
      </c>
      <c r="AI1632" s="11">
        <v>0</v>
      </c>
      <c r="AJ1632" s="11">
        <v>0</v>
      </c>
      <c r="AK1632" s="11">
        <v>0</v>
      </c>
      <c r="AL1632" s="11">
        <v>350</v>
      </c>
      <c r="AM1632" s="11">
        <v>0</v>
      </c>
      <c r="AN1632" s="11">
        <v>0</v>
      </c>
      <c r="AO1632" s="11">
        <v>319.31</v>
      </c>
      <c r="AP1632" s="11">
        <v>0</v>
      </c>
      <c r="AQ1632" s="11">
        <v>0</v>
      </c>
      <c r="AR1632" s="11">
        <v>0</v>
      </c>
      <c r="AS1632" s="11">
        <v>0</v>
      </c>
      <c r="AT1632" s="11">
        <f t="shared" si="25"/>
        <v>5660.55</v>
      </c>
      <c r="AU1632" s="11">
        <v>3557.38</v>
      </c>
      <c r="AV1632" s="11">
        <v>5207.71</v>
      </c>
      <c r="AW1632" s="12">
        <v>131</v>
      </c>
      <c r="AX1632" s="12">
        <v>168</v>
      </c>
      <c r="AY1632" s="11">
        <v>753083.01179400005</v>
      </c>
      <c r="AZ1632" s="11">
        <v>481973.13</v>
      </c>
      <c r="BA1632" s="13">
        <v>90</v>
      </c>
      <c r="BB1632" s="13">
        <v>79.994665055290497</v>
      </c>
      <c r="BC1632" s="13">
        <v>10</v>
      </c>
      <c r="BD1632" s="13"/>
      <c r="BE1632" s="9" t="s">
        <v>78</v>
      </c>
      <c r="BF1632" s="6"/>
      <c r="BG1632" s="9" t="s">
        <v>89</v>
      </c>
      <c r="BH1632" s="9" t="s">
        <v>90</v>
      </c>
      <c r="BI1632" s="9" t="s">
        <v>938</v>
      </c>
      <c r="BJ1632" s="9" t="s">
        <v>95</v>
      </c>
      <c r="BK1632" s="7" t="s">
        <v>1859</v>
      </c>
      <c r="BL1632" s="13">
        <v>428391.99</v>
      </c>
      <c r="BM1632" s="7" t="s">
        <v>1861</v>
      </c>
      <c r="BN1632" s="13"/>
      <c r="BO1632" s="14">
        <v>44008</v>
      </c>
      <c r="BP1632" s="14">
        <v>49121</v>
      </c>
      <c r="BQ1632" s="14" t="s">
        <v>1868</v>
      </c>
      <c r="BR1632" s="14" t="s">
        <v>1869</v>
      </c>
      <c r="BS1632" s="14" t="s">
        <v>87</v>
      </c>
      <c r="BT1632" s="14" t="s">
        <v>87</v>
      </c>
      <c r="BU1632" s="13">
        <v>319.31</v>
      </c>
      <c r="BV1632" s="13">
        <v>0</v>
      </c>
      <c r="BW1632" s="13">
        <v>0</v>
      </c>
    </row>
    <row r="1633" spans="1:75" s="1" customFormat="1" ht="18.2" customHeight="1" x14ac:dyDescent="0.15">
      <c r="A1633" s="15">
        <v>1628</v>
      </c>
      <c r="B1633" s="16" t="s">
        <v>75</v>
      </c>
      <c r="C1633" s="16" t="s">
        <v>76</v>
      </c>
      <c r="D1633" s="17">
        <v>45110</v>
      </c>
      <c r="E1633" s="18" t="s">
        <v>2391</v>
      </c>
      <c r="F1633" s="19">
        <v>0</v>
      </c>
      <c r="G1633" s="19">
        <v>0</v>
      </c>
      <c r="H1633" s="20">
        <v>357353.62</v>
      </c>
      <c r="I1633" s="20">
        <v>0</v>
      </c>
      <c r="J1633" s="20">
        <v>0</v>
      </c>
      <c r="K1633" s="20">
        <v>357353.62</v>
      </c>
      <c r="L1633" s="20">
        <v>1496.08</v>
      </c>
      <c r="M1633" s="20">
        <v>0</v>
      </c>
      <c r="N1633" s="20">
        <v>0</v>
      </c>
      <c r="O1633" s="20">
        <v>1496.08</v>
      </c>
      <c r="P1633" s="20">
        <v>0</v>
      </c>
      <c r="Q1633" s="20">
        <v>0</v>
      </c>
      <c r="R1633" s="20">
        <v>355857.54</v>
      </c>
      <c r="S1633" s="20">
        <v>0</v>
      </c>
      <c r="T1633" s="20">
        <v>2977.95</v>
      </c>
      <c r="U1633" s="20">
        <v>0</v>
      </c>
      <c r="V1633" s="20">
        <v>0</v>
      </c>
      <c r="W1633" s="20">
        <v>2977.95</v>
      </c>
      <c r="X1633" s="20">
        <v>0</v>
      </c>
      <c r="Y1633" s="20">
        <v>0</v>
      </c>
      <c r="Z1633" s="20">
        <v>0</v>
      </c>
      <c r="AA1633" s="20">
        <v>0</v>
      </c>
      <c r="AB1633" s="20">
        <v>0</v>
      </c>
      <c r="AC1633" s="20">
        <v>0</v>
      </c>
      <c r="AD1633" s="20">
        <v>0</v>
      </c>
      <c r="AE1633" s="20">
        <v>0</v>
      </c>
      <c r="AF1633" s="20">
        <v>0</v>
      </c>
      <c r="AG1633" s="20">
        <v>0</v>
      </c>
      <c r="AH1633" s="20">
        <v>207.36</v>
      </c>
      <c r="AI1633" s="20">
        <v>0</v>
      </c>
      <c r="AJ1633" s="20">
        <v>0</v>
      </c>
      <c r="AK1633" s="20">
        <v>0</v>
      </c>
      <c r="AL1633" s="20">
        <v>0</v>
      </c>
      <c r="AM1633" s="20">
        <v>0</v>
      </c>
      <c r="AN1633" s="20">
        <v>0</v>
      </c>
      <c r="AO1633" s="20">
        <v>0</v>
      </c>
      <c r="AP1633" s="20">
        <v>384.18</v>
      </c>
      <c r="AQ1633" s="20">
        <v>0</v>
      </c>
      <c r="AR1633" s="20">
        <v>365.57</v>
      </c>
      <c r="AS1633" s="20">
        <v>0</v>
      </c>
      <c r="AT1633" s="11">
        <f t="shared" si="25"/>
        <v>4700</v>
      </c>
      <c r="AU1633" s="20">
        <v>0</v>
      </c>
      <c r="AV1633" s="20">
        <v>0</v>
      </c>
      <c r="AW1633" s="21">
        <v>131</v>
      </c>
      <c r="AX1633" s="21">
        <v>168</v>
      </c>
      <c r="AY1633" s="20">
        <v>389775.01</v>
      </c>
      <c r="AZ1633" s="20">
        <v>389775.01</v>
      </c>
      <c r="BA1633" s="22">
        <v>89.997551000000001</v>
      </c>
      <c r="BB1633" s="22">
        <v>82.166137600469895</v>
      </c>
      <c r="BC1633" s="22">
        <v>10</v>
      </c>
      <c r="BD1633" s="22"/>
      <c r="BE1633" s="18" t="s">
        <v>78</v>
      </c>
      <c r="BF1633" s="15"/>
      <c r="BG1633" s="18" t="s">
        <v>413</v>
      </c>
      <c r="BH1633" s="18" t="s">
        <v>414</v>
      </c>
      <c r="BI1633" s="18" t="s">
        <v>415</v>
      </c>
      <c r="BJ1633" s="18" t="s">
        <v>108</v>
      </c>
      <c r="BK1633" s="16" t="s">
        <v>1859</v>
      </c>
      <c r="BL1633" s="22">
        <v>355857.54</v>
      </c>
      <c r="BM1633" s="16" t="s">
        <v>1861</v>
      </c>
      <c r="BN1633" s="22"/>
      <c r="BO1633" s="23">
        <v>44012</v>
      </c>
      <c r="BP1633" s="23">
        <v>49125</v>
      </c>
      <c r="BQ1633" s="14" t="s">
        <v>1868</v>
      </c>
      <c r="BR1633" s="14" t="s">
        <v>1869</v>
      </c>
      <c r="BS1633" s="14" t="s">
        <v>87</v>
      </c>
      <c r="BT1633" s="14" t="s">
        <v>87</v>
      </c>
      <c r="BU1633" s="22">
        <v>0</v>
      </c>
      <c r="BV1633" s="22">
        <v>0</v>
      </c>
      <c r="BW1633" s="22">
        <v>0</v>
      </c>
    </row>
    <row r="1634" spans="1:75" s="1" customFormat="1" ht="18.2" customHeight="1" x14ac:dyDescent="0.15">
      <c r="A1634" s="6">
        <v>1629</v>
      </c>
      <c r="B1634" s="7" t="s">
        <v>75</v>
      </c>
      <c r="C1634" s="7" t="s">
        <v>76</v>
      </c>
      <c r="D1634" s="8">
        <v>45110</v>
      </c>
      <c r="E1634" s="9" t="s">
        <v>2392</v>
      </c>
      <c r="F1634" s="10">
        <v>28</v>
      </c>
      <c r="G1634" s="10">
        <v>27</v>
      </c>
      <c r="H1634" s="11">
        <v>250291.86</v>
      </c>
      <c r="I1634" s="11">
        <v>22708.14</v>
      </c>
      <c r="J1634" s="11">
        <v>0</v>
      </c>
      <c r="K1634" s="11">
        <v>273000</v>
      </c>
      <c r="L1634" s="11">
        <v>1047.8599999999999</v>
      </c>
      <c r="M1634" s="11">
        <v>0</v>
      </c>
      <c r="N1634" s="11">
        <v>0</v>
      </c>
      <c r="O1634" s="11">
        <v>0</v>
      </c>
      <c r="P1634" s="11">
        <v>0</v>
      </c>
      <c r="Q1634" s="11">
        <v>0</v>
      </c>
      <c r="R1634" s="11">
        <v>273000</v>
      </c>
      <c r="S1634" s="11">
        <v>59055.54</v>
      </c>
      <c r="T1634" s="11">
        <v>2085.77</v>
      </c>
      <c r="U1634" s="11">
        <v>0</v>
      </c>
      <c r="V1634" s="11">
        <v>0</v>
      </c>
      <c r="W1634" s="11">
        <v>0</v>
      </c>
      <c r="X1634" s="11">
        <v>0</v>
      </c>
      <c r="Y1634" s="11">
        <v>0</v>
      </c>
      <c r="Z1634" s="11">
        <v>61141.31</v>
      </c>
      <c r="AA1634" s="11">
        <v>0</v>
      </c>
      <c r="AB1634" s="11">
        <v>0</v>
      </c>
      <c r="AC1634" s="11">
        <v>0</v>
      </c>
      <c r="AD1634" s="11">
        <v>0</v>
      </c>
      <c r="AE1634" s="11">
        <v>0</v>
      </c>
      <c r="AF1634" s="11">
        <v>0</v>
      </c>
      <c r="AG1634" s="11">
        <v>0</v>
      </c>
      <c r="AH1634" s="11">
        <v>0</v>
      </c>
      <c r="AI1634" s="11">
        <v>0</v>
      </c>
      <c r="AJ1634" s="11">
        <v>0</v>
      </c>
      <c r="AK1634" s="11">
        <v>0</v>
      </c>
      <c r="AL1634" s="11">
        <v>0</v>
      </c>
      <c r="AM1634" s="11">
        <v>0</v>
      </c>
      <c r="AN1634" s="11">
        <v>0</v>
      </c>
      <c r="AO1634" s="11">
        <v>0</v>
      </c>
      <c r="AP1634" s="11">
        <v>0</v>
      </c>
      <c r="AQ1634" s="11">
        <v>0</v>
      </c>
      <c r="AR1634" s="11">
        <v>0</v>
      </c>
      <c r="AS1634" s="11">
        <v>0</v>
      </c>
      <c r="AT1634" s="11">
        <f t="shared" si="25"/>
        <v>0</v>
      </c>
      <c r="AU1634" s="11">
        <v>23756</v>
      </c>
      <c r="AV1634" s="11">
        <v>61141.31</v>
      </c>
      <c r="AW1634" s="12">
        <v>131</v>
      </c>
      <c r="AX1634" s="12">
        <v>168</v>
      </c>
      <c r="AY1634" s="11">
        <v>273000</v>
      </c>
      <c r="AZ1634" s="11">
        <v>273000</v>
      </c>
      <c r="BA1634" s="13">
        <v>90.000003000000007</v>
      </c>
      <c r="BB1634" s="13">
        <v>90.000003000000007</v>
      </c>
      <c r="BC1634" s="13">
        <v>10</v>
      </c>
      <c r="BD1634" s="13"/>
      <c r="BE1634" s="9" t="s">
        <v>78</v>
      </c>
      <c r="BF1634" s="6"/>
      <c r="BG1634" s="9" t="s">
        <v>79</v>
      </c>
      <c r="BH1634" s="9" t="s">
        <v>106</v>
      </c>
      <c r="BI1634" s="9" t="s">
        <v>338</v>
      </c>
      <c r="BJ1634" s="9" t="s">
        <v>82</v>
      </c>
      <c r="BK1634" s="7" t="s">
        <v>1859</v>
      </c>
      <c r="BL1634" s="13">
        <v>273000</v>
      </c>
      <c r="BM1634" s="7" t="s">
        <v>1861</v>
      </c>
      <c r="BN1634" s="13"/>
      <c r="BO1634" s="14">
        <v>44012</v>
      </c>
      <c r="BP1634" s="14">
        <v>49125</v>
      </c>
      <c r="BQ1634" s="14" t="s">
        <v>1862</v>
      </c>
      <c r="BR1634" s="14" t="s">
        <v>1863</v>
      </c>
      <c r="BS1634" s="14" t="s">
        <v>87</v>
      </c>
      <c r="BT1634" s="14" t="s">
        <v>87</v>
      </c>
      <c r="BU1634" s="13">
        <v>5879.12</v>
      </c>
      <c r="BV1634" s="13">
        <v>0</v>
      </c>
      <c r="BW1634" s="13">
        <v>0</v>
      </c>
    </row>
    <row r="1635" spans="1:75" s="1" customFormat="1" ht="18.2" customHeight="1" x14ac:dyDescent="0.15">
      <c r="A1635" s="15">
        <v>1630</v>
      </c>
      <c r="B1635" s="16" t="s">
        <v>75</v>
      </c>
      <c r="C1635" s="16" t="s">
        <v>76</v>
      </c>
      <c r="D1635" s="17">
        <v>45110</v>
      </c>
      <c r="E1635" s="18" t="s">
        <v>2393</v>
      </c>
      <c r="F1635" s="19">
        <v>0</v>
      </c>
      <c r="G1635" s="19">
        <v>0</v>
      </c>
      <c r="H1635" s="20">
        <v>177575.14</v>
      </c>
      <c r="I1635" s="20">
        <v>0</v>
      </c>
      <c r="J1635" s="20">
        <v>0</v>
      </c>
      <c r="K1635" s="20">
        <v>177575.14</v>
      </c>
      <c r="L1635" s="20">
        <v>1517.94</v>
      </c>
      <c r="M1635" s="20">
        <v>0</v>
      </c>
      <c r="N1635" s="20">
        <v>0</v>
      </c>
      <c r="O1635" s="20">
        <v>1517.94</v>
      </c>
      <c r="P1635" s="20">
        <v>0</v>
      </c>
      <c r="Q1635" s="20">
        <v>0</v>
      </c>
      <c r="R1635" s="20">
        <v>176057.2</v>
      </c>
      <c r="S1635" s="20">
        <v>0</v>
      </c>
      <c r="T1635" s="20">
        <v>1479.79</v>
      </c>
      <c r="U1635" s="20">
        <v>0</v>
      </c>
      <c r="V1635" s="20">
        <v>0</v>
      </c>
      <c r="W1635" s="20">
        <v>1479.79</v>
      </c>
      <c r="X1635" s="20">
        <v>0</v>
      </c>
      <c r="Y1635" s="20">
        <v>0</v>
      </c>
      <c r="Z1635" s="20">
        <v>0</v>
      </c>
      <c r="AA1635" s="20">
        <v>0</v>
      </c>
      <c r="AB1635" s="20">
        <v>0</v>
      </c>
      <c r="AC1635" s="20">
        <v>0</v>
      </c>
      <c r="AD1635" s="20">
        <v>0</v>
      </c>
      <c r="AE1635" s="20">
        <v>0</v>
      </c>
      <c r="AF1635" s="20">
        <v>0</v>
      </c>
      <c r="AG1635" s="20">
        <v>0</v>
      </c>
      <c r="AH1635" s="20">
        <v>130.05000000000001</v>
      </c>
      <c r="AI1635" s="20">
        <v>0</v>
      </c>
      <c r="AJ1635" s="20">
        <v>0</v>
      </c>
      <c r="AK1635" s="20">
        <v>0</v>
      </c>
      <c r="AL1635" s="20">
        <v>0</v>
      </c>
      <c r="AM1635" s="20">
        <v>0</v>
      </c>
      <c r="AN1635" s="20">
        <v>0</v>
      </c>
      <c r="AO1635" s="20">
        <v>0</v>
      </c>
      <c r="AP1635" s="20">
        <v>73.180000000000007</v>
      </c>
      <c r="AQ1635" s="20">
        <v>0</v>
      </c>
      <c r="AR1635" s="20">
        <v>0.96</v>
      </c>
      <c r="AS1635" s="20">
        <v>0</v>
      </c>
      <c r="AT1635" s="11">
        <f t="shared" si="25"/>
        <v>3200</v>
      </c>
      <c r="AU1635" s="20">
        <v>0</v>
      </c>
      <c r="AV1635" s="20">
        <v>0</v>
      </c>
      <c r="AW1635" s="21">
        <v>81</v>
      </c>
      <c r="AX1635" s="21">
        <v>117</v>
      </c>
      <c r="AY1635" s="20">
        <v>290015.99</v>
      </c>
      <c r="AZ1635" s="20">
        <v>209226.33</v>
      </c>
      <c r="BA1635" s="22">
        <v>72.928048000000004</v>
      </c>
      <c r="BB1635" s="22">
        <v>61.366597274566701</v>
      </c>
      <c r="BC1635" s="22">
        <v>10</v>
      </c>
      <c r="BD1635" s="22"/>
      <c r="BE1635" s="18" t="s">
        <v>78</v>
      </c>
      <c r="BF1635" s="15"/>
      <c r="BG1635" s="18" t="s">
        <v>79</v>
      </c>
      <c r="BH1635" s="18" t="s">
        <v>195</v>
      </c>
      <c r="BI1635" s="18" t="s">
        <v>627</v>
      </c>
      <c r="BJ1635" s="18" t="s">
        <v>108</v>
      </c>
      <c r="BK1635" s="16" t="s">
        <v>1859</v>
      </c>
      <c r="BL1635" s="22">
        <v>176057.2</v>
      </c>
      <c r="BM1635" s="16" t="s">
        <v>1861</v>
      </c>
      <c r="BN1635" s="22"/>
      <c r="BO1635" s="23">
        <v>44035</v>
      </c>
      <c r="BP1635" s="23">
        <v>47596</v>
      </c>
      <c r="BQ1635" s="14" t="s">
        <v>1862</v>
      </c>
      <c r="BR1635" s="14" t="s">
        <v>1863</v>
      </c>
      <c r="BS1635" s="14" t="s">
        <v>87</v>
      </c>
      <c r="BT1635" s="14" t="s">
        <v>87</v>
      </c>
      <c r="BU1635" s="22">
        <v>0</v>
      </c>
      <c r="BV1635" s="22">
        <v>0</v>
      </c>
      <c r="BW1635" s="22">
        <v>0</v>
      </c>
    </row>
    <row r="1636" spans="1:75" s="1" customFormat="1" ht="18.2" customHeight="1" x14ac:dyDescent="0.15">
      <c r="A1636" s="6">
        <v>1631</v>
      </c>
      <c r="B1636" s="7" t="s">
        <v>75</v>
      </c>
      <c r="C1636" s="7" t="s">
        <v>76</v>
      </c>
      <c r="D1636" s="8">
        <v>45110</v>
      </c>
      <c r="E1636" s="9" t="s">
        <v>2394</v>
      </c>
      <c r="F1636" s="10">
        <v>0</v>
      </c>
      <c r="G1636" s="10">
        <v>0</v>
      </c>
      <c r="H1636" s="11">
        <v>525748.63</v>
      </c>
      <c r="I1636" s="11">
        <v>0</v>
      </c>
      <c r="J1636" s="11">
        <v>0</v>
      </c>
      <c r="K1636" s="11">
        <v>525748.63</v>
      </c>
      <c r="L1636" s="11">
        <v>2284.0500000000002</v>
      </c>
      <c r="M1636" s="11">
        <v>0</v>
      </c>
      <c r="N1636" s="11">
        <v>0</v>
      </c>
      <c r="O1636" s="11">
        <v>2284.0500000000002</v>
      </c>
      <c r="P1636" s="11">
        <v>675.61</v>
      </c>
      <c r="Q1636" s="11">
        <v>0</v>
      </c>
      <c r="R1636" s="11">
        <v>522788.97</v>
      </c>
      <c r="S1636" s="11">
        <v>0</v>
      </c>
      <c r="T1636" s="11">
        <v>4381.24</v>
      </c>
      <c r="U1636" s="11">
        <v>0</v>
      </c>
      <c r="V1636" s="11">
        <v>0</v>
      </c>
      <c r="W1636" s="11">
        <v>4381.24</v>
      </c>
      <c r="X1636" s="11">
        <v>0</v>
      </c>
      <c r="Y1636" s="11">
        <v>0</v>
      </c>
      <c r="Z1636" s="11">
        <v>0</v>
      </c>
      <c r="AA1636" s="11">
        <v>0</v>
      </c>
      <c r="AB1636" s="11">
        <v>0</v>
      </c>
      <c r="AC1636" s="11">
        <v>0</v>
      </c>
      <c r="AD1636" s="11">
        <v>0</v>
      </c>
      <c r="AE1636" s="11">
        <v>0</v>
      </c>
      <c r="AF1636" s="11">
        <v>0</v>
      </c>
      <c r="AG1636" s="11">
        <v>0</v>
      </c>
      <c r="AH1636" s="11">
        <v>314.69</v>
      </c>
      <c r="AI1636" s="11">
        <v>0</v>
      </c>
      <c r="AJ1636" s="11">
        <v>0</v>
      </c>
      <c r="AK1636" s="11">
        <v>0</v>
      </c>
      <c r="AL1636" s="11">
        <v>0</v>
      </c>
      <c r="AM1636" s="11">
        <v>0</v>
      </c>
      <c r="AN1636" s="11">
        <v>0</v>
      </c>
      <c r="AO1636" s="11">
        <v>0</v>
      </c>
      <c r="AP1636" s="11">
        <v>0.4</v>
      </c>
      <c r="AQ1636" s="11">
        <v>0</v>
      </c>
      <c r="AR1636" s="11">
        <v>0.38</v>
      </c>
      <c r="AS1636" s="11">
        <v>0</v>
      </c>
      <c r="AT1636" s="11">
        <f t="shared" si="25"/>
        <v>7655.61</v>
      </c>
      <c r="AU1636" s="11">
        <v>0</v>
      </c>
      <c r="AV1636" s="11">
        <v>0</v>
      </c>
      <c r="AW1636" s="12">
        <v>131</v>
      </c>
      <c r="AX1636" s="12">
        <v>167</v>
      </c>
      <c r="AY1636" s="11">
        <v>607900</v>
      </c>
      <c r="AZ1636" s="11">
        <v>578850.6</v>
      </c>
      <c r="BA1636" s="13">
        <v>95.000003000000007</v>
      </c>
      <c r="BB1636" s="13">
        <v>85.799261015479502</v>
      </c>
      <c r="BC1636" s="13">
        <v>10</v>
      </c>
      <c r="BD1636" s="13"/>
      <c r="BE1636" s="9" t="s">
        <v>78</v>
      </c>
      <c r="BF1636" s="6"/>
      <c r="BG1636" s="9" t="s">
        <v>79</v>
      </c>
      <c r="BH1636" s="9" t="s">
        <v>195</v>
      </c>
      <c r="BI1636" s="9" t="s">
        <v>1109</v>
      </c>
      <c r="BJ1636" s="9" t="s">
        <v>108</v>
      </c>
      <c r="BK1636" s="7" t="s">
        <v>1859</v>
      </c>
      <c r="BL1636" s="13">
        <v>522788.97</v>
      </c>
      <c r="BM1636" s="7" t="s">
        <v>1861</v>
      </c>
      <c r="BN1636" s="13"/>
      <c r="BO1636" s="14">
        <v>44035</v>
      </c>
      <c r="BP1636" s="14">
        <v>49118</v>
      </c>
      <c r="BQ1636" s="14" t="s">
        <v>1868</v>
      </c>
      <c r="BR1636" s="14" t="s">
        <v>1869</v>
      </c>
      <c r="BS1636" s="14" t="s">
        <v>87</v>
      </c>
      <c r="BT1636" s="14" t="s">
        <v>87</v>
      </c>
      <c r="BU1636" s="13">
        <v>0</v>
      </c>
      <c r="BV1636" s="13">
        <v>0</v>
      </c>
      <c r="BW1636" s="13">
        <v>0</v>
      </c>
    </row>
    <row r="1637" spans="1:75" s="1" customFormat="1" ht="18.2" customHeight="1" x14ac:dyDescent="0.15">
      <c r="A1637" s="15">
        <v>1632</v>
      </c>
      <c r="B1637" s="16" t="s">
        <v>75</v>
      </c>
      <c r="C1637" s="16" t="s">
        <v>76</v>
      </c>
      <c r="D1637" s="17">
        <v>45110</v>
      </c>
      <c r="E1637" s="18" t="s">
        <v>2395</v>
      </c>
      <c r="F1637" s="19">
        <v>0</v>
      </c>
      <c r="G1637" s="19">
        <v>0</v>
      </c>
      <c r="H1637" s="20">
        <v>240327.43</v>
      </c>
      <c r="I1637" s="20">
        <v>0</v>
      </c>
      <c r="J1637" s="20">
        <v>0</v>
      </c>
      <c r="K1637" s="20">
        <v>240327.43</v>
      </c>
      <c r="L1637" s="20">
        <v>1008.71</v>
      </c>
      <c r="M1637" s="20">
        <v>0</v>
      </c>
      <c r="N1637" s="20">
        <v>0</v>
      </c>
      <c r="O1637" s="20">
        <v>1008.71</v>
      </c>
      <c r="P1637" s="20">
        <v>0</v>
      </c>
      <c r="Q1637" s="20">
        <v>0</v>
      </c>
      <c r="R1637" s="20">
        <v>239318.72</v>
      </c>
      <c r="S1637" s="20">
        <v>0</v>
      </c>
      <c r="T1637" s="20">
        <v>1994.72</v>
      </c>
      <c r="U1637" s="20">
        <v>0</v>
      </c>
      <c r="V1637" s="20">
        <v>0</v>
      </c>
      <c r="W1637" s="20">
        <v>1994.72</v>
      </c>
      <c r="X1637" s="20">
        <v>0</v>
      </c>
      <c r="Y1637" s="20">
        <v>0</v>
      </c>
      <c r="Z1637" s="20">
        <v>0</v>
      </c>
      <c r="AA1637" s="20">
        <v>0</v>
      </c>
      <c r="AB1637" s="20">
        <v>0</v>
      </c>
      <c r="AC1637" s="20">
        <v>0</v>
      </c>
      <c r="AD1637" s="20">
        <v>0</v>
      </c>
      <c r="AE1637" s="20">
        <v>0</v>
      </c>
      <c r="AF1637" s="20">
        <v>0</v>
      </c>
      <c r="AG1637" s="20">
        <v>0</v>
      </c>
      <c r="AH1637" s="20">
        <v>139.04</v>
      </c>
      <c r="AI1637" s="20">
        <v>0</v>
      </c>
      <c r="AJ1637" s="20">
        <v>0</v>
      </c>
      <c r="AK1637" s="20">
        <v>0</v>
      </c>
      <c r="AL1637" s="20">
        <v>0</v>
      </c>
      <c r="AM1637" s="20">
        <v>0</v>
      </c>
      <c r="AN1637" s="20">
        <v>0</v>
      </c>
      <c r="AO1637" s="20">
        <v>0</v>
      </c>
      <c r="AP1637" s="20">
        <v>18.13</v>
      </c>
      <c r="AQ1637" s="20">
        <v>0</v>
      </c>
      <c r="AR1637" s="20">
        <v>20.6</v>
      </c>
      <c r="AS1637" s="20">
        <v>0</v>
      </c>
      <c r="AT1637" s="11">
        <f t="shared" si="25"/>
        <v>3140</v>
      </c>
      <c r="AU1637" s="20">
        <v>0</v>
      </c>
      <c r="AV1637" s="20">
        <v>0</v>
      </c>
      <c r="AW1637" s="21">
        <v>131</v>
      </c>
      <c r="AX1637" s="21">
        <v>167</v>
      </c>
      <c r="AY1637" s="20">
        <v>261368.62</v>
      </c>
      <c r="AZ1637" s="20">
        <v>261368.62</v>
      </c>
      <c r="BA1637" s="22">
        <v>90</v>
      </c>
      <c r="BB1637" s="22">
        <v>82.407309645664398</v>
      </c>
      <c r="BC1637" s="22">
        <v>9.9600000000000009</v>
      </c>
      <c r="BD1637" s="22"/>
      <c r="BE1637" s="18" t="s">
        <v>78</v>
      </c>
      <c r="BF1637" s="15"/>
      <c r="BG1637" s="18" t="s">
        <v>89</v>
      </c>
      <c r="BH1637" s="18" t="s">
        <v>166</v>
      </c>
      <c r="BI1637" s="18" t="s">
        <v>682</v>
      </c>
      <c r="BJ1637" s="18" t="s">
        <v>108</v>
      </c>
      <c r="BK1637" s="16" t="s">
        <v>1859</v>
      </c>
      <c r="BL1637" s="22">
        <v>239318.72</v>
      </c>
      <c r="BM1637" s="16" t="s">
        <v>1861</v>
      </c>
      <c r="BN1637" s="22"/>
      <c r="BO1637" s="23">
        <v>44035</v>
      </c>
      <c r="BP1637" s="23">
        <v>49118</v>
      </c>
      <c r="BQ1637" s="14" t="s">
        <v>1868</v>
      </c>
      <c r="BR1637" s="14" t="s">
        <v>1869</v>
      </c>
      <c r="BS1637" s="14" t="s">
        <v>87</v>
      </c>
      <c r="BT1637" s="14" t="s">
        <v>87</v>
      </c>
      <c r="BU1637" s="22">
        <v>0</v>
      </c>
      <c r="BV1637" s="22">
        <v>0</v>
      </c>
      <c r="BW1637" s="22">
        <v>0</v>
      </c>
    </row>
    <row r="1638" spans="1:75" s="1" customFormat="1" ht="18.2" customHeight="1" x14ac:dyDescent="0.15">
      <c r="A1638" s="6">
        <v>1633</v>
      </c>
      <c r="B1638" s="7" t="s">
        <v>75</v>
      </c>
      <c r="C1638" s="7" t="s">
        <v>76</v>
      </c>
      <c r="D1638" s="8">
        <v>45110</v>
      </c>
      <c r="E1638" s="9" t="s">
        <v>2396</v>
      </c>
      <c r="F1638" s="10">
        <v>0</v>
      </c>
      <c r="G1638" s="10">
        <v>0</v>
      </c>
      <c r="H1638" s="11">
        <v>257322.97</v>
      </c>
      <c r="I1638" s="11">
        <v>0</v>
      </c>
      <c r="J1638" s="11">
        <v>0</v>
      </c>
      <c r="K1638" s="11">
        <v>257322.97</v>
      </c>
      <c r="L1638" s="11">
        <v>2199.63</v>
      </c>
      <c r="M1638" s="11">
        <v>0</v>
      </c>
      <c r="N1638" s="11">
        <v>0</v>
      </c>
      <c r="O1638" s="11">
        <v>2199.63</v>
      </c>
      <c r="P1638" s="11">
        <v>0</v>
      </c>
      <c r="Q1638" s="11">
        <v>0</v>
      </c>
      <c r="R1638" s="11">
        <v>255123.34</v>
      </c>
      <c r="S1638" s="11">
        <v>0</v>
      </c>
      <c r="T1638" s="11">
        <v>2144.36</v>
      </c>
      <c r="U1638" s="11">
        <v>0</v>
      </c>
      <c r="V1638" s="11">
        <v>0</v>
      </c>
      <c r="W1638" s="11">
        <v>2144.36</v>
      </c>
      <c r="X1638" s="11">
        <v>0</v>
      </c>
      <c r="Y1638" s="11">
        <v>0</v>
      </c>
      <c r="Z1638" s="11">
        <v>0</v>
      </c>
      <c r="AA1638" s="11">
        <v>0</v>
      </c>
      <c r="AB1638" s="11">
        <v>0</v>
      </c>
      <c r="AC1638" s="11">
        <v>0</v>
      </c>
      <c r="AD1638" s="11">
        <v>0</v>
      </c>
      <c r="AE1638" s="11">
        <v>0</v>
      </c>
      <c r="AF1638" s="11">
        <v>0</v>
      </c>
      <c r="AG1638" s="11">
        <v>0</v>
      </c>
      <c r="AH1638" s="11">
        <v>161.30000000000001</v>
      </c>
      <c r="AI1638" s="11">
        <v>0</v>
      </c>
      <c r="AJ1638" s="11">
        <v>0</v>
      </c>
      <c r="AK1638" s="11">
        <v>0</v>
      </c>
      <c r="AL1638" s="11">
        <v>0</v>
      </c>
      <c r="AM1638" s="11">
        <v>0</v>
      </c>
      <c r="AN1638" s="11">
        <v>0</v>
      </c>
      <c r="AO1638" s="11">
        <v>0</v>
      </c>
      <c r="AP1638" s="11">
        <v>0</v>
      </c>
      <c r="AQ1638" s="11">
        <v>0</v>
      </c>
      <c r="AR1638" s="11">
        <v>0</v>
      </c>
      <c r="AS1638" s="11">
        <v>0</v>
      </c>
      <c r="AT1638" s="11">
        <f t="shared" si="25"/>
        <v>4505.2900000000009</v>
      </c>
      <c r="AU1638" s="11">
        <v>0</v>
      </c>
      <c r="AV1638" s="11">
        <v>0</v>
      </c>
      <c r="AW1638" s="12">
        <v>81</v>
      </c>
      <c r="AX1638" s="12">
        <v>117</v>
      </c>
      <c r="AY1638" s="11">
        <v>303188.46000000002</v>
      </c>
      <c r="AZ1638" s="11">
        <v>303188.46000000002</v>
      </c>
      <c r="BA1638" s="13">
        <v>82.611987999999997</v>
      </c>
      <c r="BB1638" s="13">
        <v>69.515331495796104</v>
      </c>
      <c r="BC1638" s="13">
        <v>10</v>
      </c>
      <c r="BD1638" s="13"/>
      <c r="BE1638" s="9" t="s">
        <v>78</v>
      </c>
      <c r="BF1638" s="6"/>
      <c r="BG1638" s="9" t="s">
        <v>199</v>
      </c>
      <c r="BH1638" s="9" t="s">
        <v>270</v>
      </c>
      <c r="BI1638" s="9" t="s">
        <v>271</v>
      </c>
      <c r="BJ1638" s="9" t="s">
        <v>108</v>
      </c>
      <c r="BK1638" s="7" t="s">
        <v>1859</v>
      </c>
      <c r="BL1638" s="13">
        <v>255123.34</v>
      </c>
      <c r="BM1638" s="7" t="s">
        <v>1861</v>
      </c>
      <c r="BN1638" s="13"/>
      <c r="BO1638" s="14">
        <v>44035</v>
      </c>
      <c r="BP1638" s="14">
        <v>47596</v>
      </c>
      <c r="BQ1638" s="14" t="s">
        <v>1868</v>
      </c>
      <c r="BR1638" s="14" t="s">
        <v>1869</v>
      </c>
      <c r="BS1638" s="14" t="s">
        <v>87</v>
      </c>
      <c r="BT1638" s="14" t="s">
        <v>87</v>
      </c>
      <c r="BU1638" s="13">
        <v>0</v>
      </c>
      <c r="BV1638" s="13">
        <v>0</v>
      </c>
      <c r="BW1638" s="13">
        <v>0</v>
      </c>
    </row>
    <row r="1639" spans="1:75" s="1" customFormat="1" ht="18.2" customHeight="1" x14ac:dyDescent="0.15">
      <c r="A1639" s="15">
        <v>1634</v>
      </c>
      <c r="B1639" s="16" t="s">
        <v>75</v>
      </c>
      <c r="C1639" s="16" t="s">
        <v>76</v>
      </c>
      <c r="D1639" s="17">
        <v>45110</v>
      </c>
      <c r="E1639" s="18" t="s">
        <v>2397</v>
      </c>
      <c r="F1639" s="19">
        <v>0</v>
      </c>
      <c r="G1639" s="19">
        <v>0</v>
      </c>
      <c r="H1639" s="20">
        <v>124574.07</v>
      </c>
      <c r="I1639" s="20">
        <v>0</v>
      </c>
      <c r="J1639" s="20">
        <v>0</v>
      </c>
      <c r="K1639" s="20">
        <v>124574.07</v>
      </c>
      <c r="L1639" s="20">
        <v>3672.21</v>
      </c>
      <c r="M1639" s="20">
        <v>0</v>
      </c>
      <c r="N1639" s="20">
        <v>0</v>
      </c>
      <c r="O1639" s="20">
        <v>3672.21</v>
      </c>
      <c r="P1639" s="20">
        <v>0</v>
      </c>
      <c r="Q1639" s="20">
        <v>0</v>
      </c>
      <c r="R1639" s="20">
        <v>120901.86</v>
      </c>
      <c r="S1639" s="20">
        <v>0</v>
      </c>
      <c r="T1639" s="20">
        <v>1038.1199999999999</v>
      </c>
      <c r="U1639" s="20">
        <v>0</v>
      </c>
      <c r="V1639" s="20">
        <v>0</v>
      </c>
      <c r="W1639" s="20">
        <v>1038.1199999999999</v>
      </c>
      <c r="X1639" s="20">
        <v>0</v>
      </c>
      <c r="Y1639" s="20">
        <v>0</v>
      </c>
      <c r="Z1639" s="20">
        <v>0</v>
      </c>
      <c r="AA1639" s="20">
        <v>0</v>
      </c>
      <c r="AB1639" s="20">
        <v>0</v>
      </c>
      <c r="AC1639" s="20">
        <v>0</v>
      </c>
      <c r="AD1639" s="20">
        <v>0</v>
      </c>
      <c r="AE1639" s="20">
        <v>0</v>
      </c>
      <c r="AF1639" s="20">
        <v>0</v>
      </c>
      <c r="AG1639" s="20">
        <v>0</v>
      </c>
      <c r="AH1639" s="20">
        <v>134.58000000000001</v>
      </c>
      <c r="AI1639" s="20">
        <v>0</v>
      </c>
      <c r="AJ1639" s="20">
        <v>0</v>
      </c>
      <c r="AK1639" s="20">
        <v>0</v>
      </c>
      <c r="AL1639" s="20">
        <v>0</v>
      </c>
      <c r="AM1639" s="20">
        <v>0</v>
      </c>
      <c r="AN1639" s="20">
        <v>0</v>
      </c>
      <c r="AO1639" s="20">
        <v>0</v>
      </c>
      <c r="AP1639" s="20">
        <v>5.27</v>
      </c>
      <c r="AQ1639" s="20">
        <v>0</v>
      </c>
      <c r="AR1639" s="20">
        <v>0.18</v>
      </c>
      <c r="AS1639" s="20">
        <v>0</v>
      </c>
      <c r="AT1639" s="11">
        <f t="shared" si="25"/>
        <v>4850</v>
      </c>
      <c r="AU1639" s="20">
        <v>0</v>
      </c>
      <c r="AV1639" s="20">
        <v>0</v>
      </c>
      <c r="AW1639" s="21">
        <v>29</v>
      </c>
      <c r="AX1639" s="21">
        <v>65</v>
      </c>
      <c r="AY1639" s="20">
        <v>320000</v>
      </c>
      <c r="AZ1639" s="20">
        <v>201145.03</v>
      </c>
      <c r="BA1639" s="22">
        <v>67.377937000000003</v>
      </c>
      <c r="BB1639" s="22">
        <v>40.4987282373461</v>
      </c>
      <c r="BC1639" s="22">
        <v>10</v>
      </c>
      <c r="BD1639" s="22"/>
      <c r="BE1639" s="18" t="s">
        <v>78</v>
      </c>
      <c r="BF1639" s="15"/>
      <c r="BG1639" s="18" t="s">
        <v>199</v>
      </c>
      <c r="BH1639" s="18" t="s">
        <v>270</v>
      </c>
      <c r="BI1639" s="18" t="s">
        <v>271</v>
      </c>
      <c r="BJ1639" s="18" t="s">
        <v>108</v>
      </c>
      <c r="BK1639" s="16" t="s">
        <v>1859</v>
      </c>
      <c r="BL1639" s="22">
        <v>120901.86</v>
      </c>
      <c r="BM1639" s="16" t="s">
        <v>1861</v>
      </c>
      <c r="BN1639" s="22"/>
      <c r="BO1639" s="23">
        <v>44035</v>
      </c>
      <c r="BP1639" s="23">
        <v>46014</v>
      </c>
      <c r="BQ1639" s="14" t="s">
        <v>1862</v>
      </c>
      <c r="BR1639" s="14" t="s">
        <v>1863</v>
      </c>
      <c r="BS1639" s="14" t="s">
        <v>87</v>
      </c>
      <c r="BT1639" s="14" t="s">
        <v>87</v>
      </c>
      <c r="BU1639" s="22">
        <v>0</v>
      </c>
      <c r="BV1639" s="22">
        <v>0</v>
      </c>
      <c r="BW1639" s="22">
        <v>0</v>
      </c>
    </row>
    <row r="1640" spans="1:75" s="1" customFormat="1" ht="18.2" customHeight="1" x14ac:dyDescent="0.15">
      <c r="A1640" s="6">
        <v>1635</v>
      </c>
      <c r="B1640" s="7" t="s">
        <v>75</v>
      </c>
      <c r="C1640" s="7" t="s">
        <v>76</v>
      </c>
      <c r="D1640" s="8">
        <v>45110</v>
      </c>
      <c r="E1640" s="9" t="s">
        <v>2398</v>
      </c>
      <c r="F1640" s="10">
        <v>0</v>
      </c>
      <c r="G1640" s="10">
        <v>0</v>
      </c>
      <c r="H1640" s="11">
        <v>351168.06</v>
      </c>
      <c r="I1640" s="11">
        <v>0</v>
      </c>
      <c r="J1640" s="11">
        <v>0</v>
      </c>
      <c r="K1640" s="11">
        <v>351168.06</v>
      </c>
      <c r="L1640" s="11">
        <v>1589.12</v>
      </c>
      <c r="M1640" s="11">
        <v>0</v>
      </c>
      <c r="N1640" s="11">
        <v>0</v>
      </c>
      <c r="O1640" s="11">
        <v>1589.12</v>
      </c>
      <c r="P1640" s="11">
        <v>1001.12</v>
      </c>
      <c r="Q1640" s="11">
        <v>0</v>
      </c>
      <c r="R1640" s="11">
        <v>348577.82</v>
      </c>
      <c r="S1640" s="11">
        <v>0</v>
      </c>
      <c r="T1640" s="11">
        <v>2926.4</v>
      </c>
      <c r="U1640" s="11">
        <v>0</v>
      </c>
      <c r="V1640" s="11">
        <v>0</v>
      </c>
      <c r="W1640" s="11">
        <v>2926.4</v>
      </c>
      <c r="X1640" s="11">
        <v>0</v>
      </c>
      <c r="Y1640" s="11">
        <v>0</v>
      </c>
      <c r="Z1640" s="11">
        <v>0</v>
      </c>
      <c r="AA1640" s="11">
        <v>0</v>
      </c>
      <c r="AB1640" s="11">
        <v>0</v>
      </c>
      <c r="AC1640" s="11">
        <v>0</v>
      </c>
      <c r="AD1640" s="11">
        <v>0</v>
      </c>
      <c r="AE1640" s="11">
        <v>0</v>
      </c>
      <c r="AF1640" s="11">
        <v>0</v>
      </c>
      <c r="AG1640" s="11">
        <v>0</v>
      </c>
      <c r="AH1640" s="11">
        <v>208.63</v>
      </c>
      <c r="AI1640" s="11">
        <v>0</v>
      </c>
      <c r="AJ1640" s="11">
        <v>0</v>
      </c>
      <c r="AK1640" s="11">
        <v>0</v>
      </c>
      <c r="AL1640" s="11">
        <v>0</v>
      </c>
      <c r="AM1640" s="11">
        <v>0</v>
      </c>
      <c r="AN1640" s="11">
        <v>0</v>
      </c>
      <c r="AO1640" s="11">
        <v>0</v>
      </c>
      <c r="AP1640" s="11">
        <v>11.7</v>
      </c>
      <c r="AQ1640" s="11">
        <v>0</v>
      </c>
      <c r="AR1640" s="11">
        <v>10.85</v>
      </c>
      <c r="AS1640" s="11">
        <v>0</v>
      </c>
      <c r="AT1640" s="11">
        <f t="shared" si="25"/>
        <v>5726.12</v>
      </c>
      <c r="AU1640" s="11">
        <v>0</v>
      </c>
      <c r="AV1640" s="11">
        <v>0</v>
      </c>
      <c r="AW1640" s="12">
        <v>131</v>
      </c>
      <c r="AX1640" s="12">
        <v>167</v>
      </c>
      <c r="AY1640" s="11">
        <v>392152.88</v>
      </c>
      <c r="AZ1640" s="11">
        <v>392152.88</v>
      </c>
      <c r="BA1640" s="13">
        <v>95</v>
      </c>
      <c r="BB1640" s="13">
        <v>84.4438345065833</v>
      </c>
      <c r="BC1640" s="13">
        <v>10</v>
      </c>
      <c r="BD1640" s="13"/>
      <c r="BE1640" s="9" t="s">
        <v>78</v>
      </c>
      <c r="BF1640" s="6"/>
      <c r="BG1640" s="9" t="s">
        <v>89</v>
      </c>
      <c r="BH1640" s="9" t="s">
        <v>90</v>
      </c>
      <c r="BI1640" s="9" t="s">
        <v>176</v>
      </c>
      <c r="BJ1640" s="9" t="s">
        <v>108</v>
      </c>
      <c r="BK1640" s="7" t="s">
        <v>1859</v>
      </c>
      <c r="BL1640" s="13">
        <v>348577.82</v>
      </c>
      <c r="BM1640" s="7" t="s">
        <v>1861</v>
      </c>
      <c r="BN1640" s="13"/>
      <c r="BO1640" s="14">
        <v>44035</v>
      </c>
      <c r="BP1640" s="14">
        <v>49118</v>
      </c>
      <c r="BQ1640" s="14" t="s">
        <v>1868</v>
      </c>
      <c r="BR1640" s="14" t="s">
        <v>1869</v>
      </c>
      <c r="BS1640" s="14" t="s">
        <v>87</v>
      </c>
      <c r="BT1640" s="14" t="s">
        <v>87</v>
      </c>
      <c r="BU1640" s="13">
        <v>0</v>
      </c>
      <c r="BV1640" s="13">
        <v>0</v>
      </c>
      <c r="BW1640" s="13">
        <v>0</v>
      </c>
    </row>
    <row r="1641" spans="1:75" s="1" customFormat="1" ht="18.2" customHeight="1" x14ac:dyDescent="0.15">
      <c r="A1641" s="15">
        <v>1636</v>
      </c>
      <c r="B1641" s="16" t="s">
        <v>75</v>
      </c>
      <c r="C1641" s="16" t="s">
        <v>76</v>
      </c>
      <c r="D1641" s="17">
        <v>45110</v>
      </c>
      <c r="E1641" s="18" t="s">
        <v>2399</v>
      </c>
      <c r="F1641" s="19">
        <v>3</v>
      </c>
      <c r="G1641" s="19">
        <v>3</v>
      </c>
      <c r="H1641" s="20">
        <v>679817.45</v>
      </c>
      <c r="I1641" s="20">
        <v>8397.9</v>
      </c>
      <c r="J1641" s="20">
        <v>0</v>
      </c>
      <c r="K1641" s="20">
        <v>688215.35</v>
      </c>
      <c r="L1641" s="20">
        <v>2846.08</v>
      </c>
      <c r="M1641" s="20">
        <v>0</v>
      </c>
      <c r="N1641" s="20">
        <v>2776.1</v>
      </c>
      <c r="O1641" s="20">
        <v>0</v>
      </c>
      <c r="P1641" s="20">
        <v>0</v>
      </c>
      <c r="Q1641" s="20">
        <v>0</v>
      </c>
      <c r="R1641" s="20">
        <v>685439.25</v>
      </c>
      <c r="S1641" s="20">
        <v>11712.97</v>
      </c>
      <c r="T1641" s="20">
        <v>5665.15</v>
      </c>
      <c r="U1641" s="20">
        <v>0</v>
      </c>
      <c r="V1641" s="20">
        <v>5480.67</v>
      </c>
      <c r="W1641" s="20">
        <v>0</v>
      </c>
      <c r="X1641" s="20">
        <v>0</v>
      </c>
      <c r="Y1641" s="20">
        <v>0</v>
      </c>
      <c r="Z1641" s="20">
        <v>11897.45</v>
      </c>
      <c r="AA1641" s="20">
        <v>0</v>
      </c>
      <c r="AB1641" s="20">
        <v>0</v>
      </c>
      <c r="AC1641" s="20">
        <v>0</v>
      </c>
      <c r="AD1641" s="20">
        <v>0</v>
      </c>
      <c r="AE1641" s="20">
        <v>0</v>
      </c>
      <c r="AF1641" s="20">
        <v>0</v>
      </c>
      <c r="AG1641" s="20">
        <v>0</v>
      </c>
      <c r="AH1641" s="20">
        <v>0</v>
      </c>
      <c r="AI1641" s="20">
        <v>0</v>
      </c>
      <c r="AJ1641" s="20">
        <v>0</v>
      </c>
      <c r="AK1641" s="20">
        <v>0</v>
      </c>
      <c r="AL1641" s="20">
        <v>350</v>
      </c>
      <c r="AM1641" s="20">
        <v>0</v>
      </c>
      <c r="AN1641" s="20">
        <v>0</v>
      </c>
      <c r="AO1641" s="20">
        <v>393.23</v>
      </c>
      <c r="AP1641" s="20">
        <v>0</v>
      </c>
      <c r="AQ1641" s="20">
        <v>0</v>
      </c>
      <c r="AR1641" s="20">
        <v>0</v>
      </c>
      <c r="AS1641" s="20">
        <v>0</v>
      </c>
      <c r="AT1641" s="11">
        <f t="shared" si="25"/>
        <v>9000</v>
      </c>
      <c r="AU1641" s="20">
        <v>8467.8799999999992</v>
      </c>
      <c r="AV1641" s="20">
        <v>11897.45</v>
      </c>
      <c r="AW1641" s="21">
        <v>131</v>
      </c>
      <c r="AX1641" s="21">
        <v>167</v>
      </c>
      <c r="AY1641" s="20">
        <v>739162.42</v>
      </c>
      <c r="AZ1641" s="20">
        <v>739162.42</v>
      </c>
      <c r="BA1641" s="22">
        <v>83.999942000000004</v>
      </c>
      <c r="BB1641" s="22">
        <v>77.894730152167995</v>
      </c>
      <c r="BC1641" s="22">
        <v>10</v>
      </c>
      <c r="BD1641" s="22"/>
      <c r="BE1641" s="18" t="s">
        <v>78</v>
      </c>
      <c r="BF1641" s="15"/>
      <c r="BG1641" s="18" t="s">
        <v>199</v>
      </c>
      <c r="BH1641" s="18" t="s">
        <v>438</v>
      </c>
      <c r="BI1641" s="18" t="s">
        <v>439</v>
      </c>
      <c r="BJ1641" s="18" t="s">
        <v>95</v>
      </c>
      <c r="BK1641" s="16" t="s">
        <v>1859</v>
      </c>
      <c r="BL1641" s="22">
        <v>685439.25</v>
      </c>
      <c r="BM1641" s="16" t="s">
        <v>1861</v>
      </c>
      <c r="BN1641" s="22"/>
      <c r="BO1641" s="23">
        <v>44035</v>
      </c>
      <c r="BP1641" s="23">
        <v>49118</v>
      </c>
      <c r="BQ1641" s="14" t="s">
        <v>1868</v>
      </c>
      <c r="BR1641" s="14" t="s">
        <v>1869</v>
      </c>
      <c r="BS1641" s="14" t="s">
        <v>87</v>
      </c>
      <c r="BT1641" s="14" t="s">
        <v>87</v>
      </c>
      <c r="BU1641" s="22">
        <v>786.46</v>
      </c>
      <c r="BV1641" s="22">
        <v>0</v>
      </c>
      <c r="BW1641" s="22">
        <v>0</v>
      </c>
    </row>
    <row r="1642" spans="1:75" s="1" customFormat="1" ht="18.2" customHeight="1" x14ac:dyDescent="0.15">
      <c r="A1642" s="6">
        <v>1637</v>
      </c>
      <c r="B1642" s="7" t="s">
        <v>75</v>
      </c>
      <c r="C1642" s="7" t="s">
        <v>76</v>
      </c>
      <c r="D1642" s="8">
        <v>45110</v>
      </c>
      <c r="E1642" s="9" t="s">
        <v>2400</v>
      </c>
      <c r="F1642" s="10">
        <v>34</v>
      </c>
      <c r="G1642" s="10">
        <v>33</v>
      </c>
      <c r="H1642" s="11">
        <v>244643.67</v>
      </c>
      <c r="I1642" s="11">
        <v>21356.33</v>
      </c>
      <c r="J1642" s="11">
        <v>0</v>
      </c>
      <c r="K1642" s="11">
        <v>266000</v>
      </c>
      <c r="L1642" s="11">
        <v>1024.21</v>
      </c>
      <c r="M1642" s="11">
        <v>0</v>
      </c>
      <c r="N1642" s="11">
        <v>0</v>
      </c>
      <c r="O1642" s="11">
        <v>0</v>
      </c>
      <c r="P1642" s="11">
        <v>0</v>
      </c>
      <c r="Q1642" s="11">
        <v>0</v>
      </c>
      <c r="R1642" s="11">
        <v>266000</v>
      </c>
      <c r="S1642" s="11">
        <v>77918.320000000007</v>
      </c>
      <c r="T1642" s="11">
        <v>2038.7</v>
      </c>
      <c r="U1642" s="11">
        <v>0</v>
      </c>
      <c r="V1642" s="11">
        <v>0</v>
      </c>
      <c r="W1642" s="11">
        <v>0</v>
      </c>
      <c r="X1642" s="11">
        <v>0</v>
      </c>
      <c r="Y1642" s="11">
        <v>0</v>
      </c>
      <c r="Z1642" s="11">
        <v>79957.02</v>
      </c>
      <c r="AA1642" s="11">
        <v>0</v>
      </c>
      <c r="AB1642" s="11">
        <v>0</v>
      </c>
      <c r="AC1642" s="11">
        <v>0</v>
      </c>
      <c r="AD1642" s="11">
        <v>0</v>
      </c>
      <c r="AE1642" s="11">
        <v>0</v>
      </c>
      <c r="AF1642" s="11">
        <v>0</v>
      </c>
      <c r="AG1642" s="11">
        <v>0</v>
      </c>
      <c r="AH1642" s="11">
        <v>0</v>
      </c>
      <c r="AI1642" s="11">
        <v>0</v>
      </c>
      <c r="AJ1642" s="11">
        <v>0</v>
      </c>
      <c r="AK1642" s="11">
        <v>0</v>
      </c>
      <c r="AL1642" s="11">
        <v>0</v>
      </c>
      <c r="AM1642" s="11">
        <v>0</v>
      </c>
      <c r="AN1642" s="11">
        <v>0</v>
      </c>
      <c r="AO1642" s="11">
        <v>0</v>
      </c>
      <c r="AP1642" s="11">
        <v>0</v>
      </c>
      <c r="AQ1642" s="11">
        <v>0</v>
      </c>
      <c r="AR1642" s="11">
        <v>0</v>
      </c>
      <c r="AS1642" s="11">
        <v>0</v>
      </c>
      <c r="AT1642" s="11">
        <f t="shared" si="25"/>
        <v>0</v>
      </c>
      <c r="AU1642" s="11">
        <v>22380.54</v>
      </c>
      <c r="AV1642" s="11">
        <v>79957.02</v>
      </c>
      <c r="AW1642" s="12">
        <v>131</v>
      </c>
      <c r="AX1642" s="12">
        <v>167</v>
      </c>
      <c r="AY1642" s="11">
        <v>266000</v>
      </c>
      <c r="AZ1642" s="11">
        <v>266000</v>
      </c>
      <c r="BA1642" s="13">
        <v>90.000005000000002</v>
      </c>
      <c r="BB1642" s="13">
        <v>90.000005000000002</v>
      </c>
      <c r="BC1642" s="13">
        <v>10</v>
      </c>
      <c r="BD1642" s="13"/>
      <c r="BE1642" s="9" t="s">
        <v>78</v>
      </c>
      <c r="BF1642" s="6"/>
      <c r="BG1642" s="9" t="s">
        <v>280</v>
      </c>
      <c r="BH1642" s="9" t="s">
        <v>281</v>
      </c>
      <c r="BI1642" s="9" t="s">
        <v>1373</v>
      </c>
      <c r="BJ1642" s="9" t="s">
        <v>82</v>
      </c>
      <c r="BK1642" s="7" t="s">
        <v>1859</v>
      </c>
      <c r="BL1642" s="13">
        <v>266000</v>
      </c>
      <c r="BM1642" s="7" t="s">
        <v>1861</v>
      </c>
      <c r="BN1642" s="13"/>
      <c r="BO1642" s="14">
        <v>44035</v>
      </c>
      <c r="BP1642" s="14">
        <v>49118</v>
      </c>
      <c r="BQ1642" s="14" t="s">
        <v>1862</v>
      </c>
      <c r="BR1642" s="14" t="s">
        <v>1863</v>
      </c>
      <c r="BS1642" s="14" t="s">
        <v>87</v>
      </c>
      <c r="BT1642" s="14" t="s">
        <v>87</v>
      </c>
      <c r="BU1642" s="13">
        <v>12663.48</v>
      </c>
      <c r="BV1642" s="13">
        <v>0</v>
      </c>
      <c r="BW1642" s="13">
        <v>0</v>
      </c>
    </row>
    <row r="1643" spans="1:75" s="1" customFormat="1" ht="18.2" customHeight="1" x14ac:dyDescent="0.15">
      <c r="A1643" s="15">
        <v>1638</v>
      </c>
      <c r="B1643" s="16" t="s">
        <v>75</v>
      </c>
      <c r="C1643" s="16" t="s">
        <v>76</v>
      </c>
      <c r="D1643" s="17">
        <v>45110</v>
      </c>
      <c r="E1643" s="18" t="s">
        <v>2401</v>
      </c>
      <c r="F1643" s="19">
        <v>1</v>
      </c>
      <c r="G1643" s="19">
        <v>0</v>
      </c>
      <c r="H1643" s="20">
        <v>377219.26</v>
      </c>
      <c r="I1643" s="20">
        <v>0</v>
      </c>
      <c r="J1643" s="20">
        <v>0</v>
      </c>
      <c r="K1643" s="20">
        <v>377219.26</v>
      </c>
      <c r="L1643" s="20">
        <v>2871.38</v>
      </c>
      <c r="M1643" s="20">
        <v>0</v>
      </c>
      <c r="N1643" s="20">
        <v>0</v>
      </c>
      <c r="O1643" s="20">
        <v>2022.85</v>
      </c>
      <c r="P1643" s="20">
        <v>0</v>
      </c>
      <c r="Q1643" s="20">
        <v>0</v>
      </c>
      <c r="R1643" s="20">
        <v>375196.41</v>
      </c>
      <c r="S1643" s="20">
        <v>0</v>
      </c>
      <c r="T1643" s="20">
        <v>3143.49</v>
      </c>
      <c r="U1643" s="20">
        <v>0</v>
      </c>
      <c r="V1643" s="20">
        <v>0</v>
      </c>
      <c r="W1643" s="20">
        <v>3143.49</v>
      </c>
      <c r="X1643" s="20">
        <v>0</v>
      </c>
      <c r="Y1643" s="20">
        <v>0</v>
      </c>
      <c r="Z1643" s="20">
        <v>0</v>
      </c>
      <c r="AA1643" s="20">
        <v>0</v>
      </c>
      <c r="AB1643" s="20">
        <v>0</v>
      </c>
      <c r="AC1643" s="20">
        <v>0</v>
      </c>
      <c r="AD1643" s="20">
        <v>0</v>
      </c>
      <c r="AE1643" s="20">
        <v>0</v>
      </c>
      <c r="AF1643" s="20">
        <v>0</v>
      </c>
      <c r="AG1643" s="20">
        <v>0</v>
      </c>
      <c r="AH1643" s="20">
        <v>277.89999999999998</v>
      </c>
      <c r="AI1643" s="20">
        <v>0</v>
      </c>
      <c r="AJ1643" s="20">
        <v>0</v>
      </c>
      <c r="AK1643" s="20">
        <v>0</v>
      </c>
      <c r="AL1643" s="20">
        <v>0</v>
      </c>
      <c r="AM1643" s="20">
        <v>0</v>
      </c>
      <c r="AN1643" s="20">
        <v>0</v>
      </c>
      <c r="AO1643" s="20">
        <v>0</v>
      </c>
      <c r="AP1643" s="20">
        <v>0</v>
      </c>
      <c r="AQ1643" s="20">
        <v>0</v>
      </c>
      <c r="AR1643" s="20">
        <v>2.69</v>
      </c>
      <c r="AS1643" s="20">
        <v>0</v>
      </c>
      <c r="AT1643" s="11">
        <f t="shared" si="25"/>
        <v>5441.5499999999993</v>
      </c>
      <c r="AU1643" s="20">
        <v>848.53</v>
      </c>
      <c r="AV1643" s="20">
        <v>0</v>
      </c>
      <c r="AW1643" s="21">
        <v>131</v>
      </c>
      <c r="AX1643" s="21">
        <v>167</v>
      </c>
      <c r="AY1643" s="20">
        <v>522364.41</v>
      </c>
      <c r="AZ1643" s="20">
        <v>522364.41</v>
      </c>
      <c r="BA1643" s="22">
        <v>90</v>
      </c>
      <c r="BB1643" s="22">
        <v>64.643908071761601</v>
      </c>
      <c r="BC1643" s="22">
        <v>10</v>
      </c>
      <c r="BD1643" s="22"/>
      <c r="BE1643" s="18" t="s">
        <v>78</v>
      </c>
      <c r="BF1643" s="15"/>
      <c r="BG1643" s="18" t="s">
        <v>105</v>
      </c>
      <c r="BH1643" s="18" t="s">
        <v>127</v>
      </c>
      <c r="BI1643" s="18" t="s">
        <v>128</v>
      </c>
      <c r="BJ1643" s="18" t="s">
        <v>95</v>
      </c>
      <c r="BK1643" s="16" t="s">
        <v>1859</v>
      </c>
      <c r="BL1643" s="22">
        <v>375196.41</v>
      </c>
      <c r="BM1643" s="16" t="s">
        <v>1861</v>
      </c>
      <c r="BN1643" s="22"/>
      <c r="BO1643" s="23">
        <v>44035</v>
      </c>
      <c r="BP1643" s="23">
        <v>49118</v>
      </c>
      <c r="BQ1643" s="14" t="s">
        <v>1868</v>
      </c>
      <c r="BR1643" s="14" t="s">
        <v>1869</v>
      </c>
      <c r="BS1643" s="14" t="s">
        <v>87</v>
      </c>
      <c r="BT1643" s="14" t="s">
        <v>87</v>
      </c>
      <c r="BU1643" s="22">
        <v>0</v>
      </c>
      <c r="BV1643" s="22">
        <v>0</v>
      </c>
      <c r="BW1643" s="22">
        <v>0</v>
      </c>
    </row>
    <row r="1644" spans="1:75" s="1" customFormat="1" ht="18.2" customHeight="1" x14ac:dyDescent="0.15">
      <c r="A1644" s="6">
        <v>1639</v>
      </c>
      <c r="B1644" s="7" t="s">
        <v>75</v>
      </c>
      <c r="C1644" s="7" t="s">
        <v>76</v>
      </c>
      <c r="D1644" s="8">
        <v>45110</v>
      </c>
      <c r="E1644" s="9" t="s">
        <v>2402</v>
      </c>
      <c r="F1644" s="10">
        <v>0</v>
      </c>
      <c r="G1644" s="10">
        <v>0</v>
      </c>
      <c r="H1644" s="11">
        <v>237215.03</v>
      </c>
      <c r="I1644" s="11">
        <v>0</v>
      </c>
      <c r="J1644" s="11">
        <v>0</v>
      </c>
      <c r="K1644" s="11">
        <v>237215.03</v>
      </c>
      <c r="L1644" s="11">
        <v>2027.75</v>
      </c>
      <c r="M1644" s="11">
        <v>0</v>
      </c>
      <c r="N1644" s="11">
        <v>0</v>
      </c>
      <c r="O1644" s="11">
        <v>2027.75</v>
      </c>
      <c r="P1644" s="11">
        <v>0</v>
      </c>
      <c r="Q1644" s="11">
        <v>0</v>
      </c>
      <c r="R1644" s="11">
        <v>235187.28</v>
      </c>
      <c r="S1644" s="11">
        <v>0</v>
      </c>
      <c r="T1644" s="11">
        <v>1976.79</v>
      </c>
      <c r="U1644" s="11">
        <v>0</v>
      </c>
      <c r="V1644" s="11">
        <v>0</v>
      </c>
      <c r="W1644" s="11">
        <v>1976.79</v>
      </c>
      <c r="X1644" s="11">
        <v>0</v>
      </c>
      <c r="Y1644" s="11">
        <v>0</v>
      </c>
      <c r="Z1644" s="11">
        <v>0</v>
      </c>
      <c r="AA1644" s="11">
        <v>0</v>
      </c>
      <c r="AB1644" s="11">
        <v>0</v>
      </c>
      <c r="AC1644" s="11">
        <v>0</v>
      </c>
      <c r="AD1644" s="11">
        <v>0</v>
      </c>
      <c r="AE1644" s="11">
        <v>0</v>
      </c>
      <c r="AF1644" s="11">
        <v>0</v>
      </c>
      <c r="AG1644" s="11">
        <v>0</v>
      </c>
      <c r="AH1644" s="11">
        <v>148.69</v>
      </c>
      <c r="AI1644" s="11">
        <v>0</v>
      </c>
      <c r="AJ1644" s="11">
        <v>0</v>
      </c>
      <c r="AK1644" s="11">
        <v>0</v>
      </c>
      <c r="AL1644" s="11">
        <v>0</v>
      </c>
      <c r="AM1644" s="11">
        <v>0</v>
      </c>
      <c r="AN1644" s="11">
        <v>0</v>
      </c>
      <c r="AO1644" s="11">
        <v>0</v>
      </c>
      <c r="AP1644" s="11">
        <v>0</v>
      </c>
      <c r="AQ1644" s="11">
        <v>0</v>
      </c>
      <c r="AR1644" s="11">
        <v>0</v>
      </c>
      <c r="AS1644" s="11">
        <v>0</v>
      </c>
      <c r="AT1644" s="11">
        <f t="shared" si="25"/>
        <v>4153.2299999999996</v>
      </c>
      <c r="AU1644" s="11">
        <v>0</v>
      </c>
      <c r="AV1644" s="11">
        <v>0</v>
      </c>
      <c r="AW1644" s="12">
        <v>81</v>
      </c>
      <c r="AX1644" s="12">
        <v>117</v>
      </c>
      <c r="AY1644" s="11">
        <v>279496.49</v>
      </c>
      <c r="AZ1644" s="11">
        <v>279496.49</v>
      </c>
      <c r="BA1644" s="13">
        <v>90</v>
      </c>
      <c r="BB1644" s="13">
        <v>75.732096671410801</v>
      </c>
      <c r="BC1644" s="13">
        <v>10</v>
      </c>
      <c r="BD1644" s="13"/>
      <c r="BE1644" s="9" t="s">
        <v>78</v>
      </c>
      <c r="BF1644" s="6"/>
      <c r="BG1644" s="9" t="s">
        <v>89</v>
      </c>
      <c r="BH1644" s="9" t="s">
        <v>90</v>
      </c>
      <c r="BI1644" s="9" t="s">
        <v>529</v>
      </c>
      <c r="BJ1644" s="9" t="s">
        <v>108</v>
      </c>
      <c r="BK1644" s="7" t="s">
        <v>1859</v>
      </c>
      <c r="BL1644" s="13">
        <v>235187.28</v>
      </c>
      <c r="BM1644" s="7" t="s">
        <v>1861</v>
      </c>
      <c r="BN1644" s="13"/>
      <c r="BO1644" s="14">
        <v>44042</v>
      </c>
      <c r="BP1644" s="14">
        <v>47603</v>
      </c>
      <c r="BQ1644" s="14" t="s">
        <v>1868</v>
      </c>
      <c r="BR1644" s="14" t="s">
        <v>1869</v>
      </c>
      <c r="BS1644" s="14" t="s">
        <v>87</v>
      </c>
      <c r="BT1644" s="14" t="s">
        <v>87</v>
      </c>
      <c r="BU1644" s="13">
        <v>0</v>
      </c>
      <c r="BV1644" s="13">
        <v>0</v>
      </c>
      <c r="BW1644" s="13">
        <v>0</v>
      </c>
    </row>
    <row r="1645" spans="1:75" s="1" customFormat="1" ht="18.2" customHeight="1" x14ac:dyDescent="0.15">
      <c r="A1645" s="15">
        <v>1640</v>
      </c>
      <c r="B1645" s="16" t="s">
        <v>75</v>
      </c>
      <c r="C1645" s="16" t="s">
        <v>76</v>
      </c>
      <c r="D1645" s="17">
        <v>45110</v>
      </c>
      <c r="E1645" s="18" t="s">
        <v>2403</v>
      </c>
      <c r="F1645" s="19">
        <v>32</v>
      </c>
      <c r="G1645" s="19">
        <v>31</v>
      </c>
      <c r="H1645" s="20">
        <v>393089.66</v>
      </c>
      <c r="I1645" s="20">
        <v>34314.85</v>
      </c>
      <c r="J1645" s="20">
        <v>0</v>
      </c>
      <c r="K1645" s="20">
        <v>427404.51</v>
      </c>
      <c r="L1645" s="20">
        <v>1645.68</v>
      </c>
      <c r="M1645" s="20">
        <v>0</v>
      </c>
      <c r="N1645" s="20">
        <v>0</v>
      </c>
      <c r="O1645" s="20">
        <v>0</v>
      </c>
      <c r="P1645" s="20">
        <v>0</v>
      </c>
      <c r="Q1645" s="20">
        <v>0</v>
      </c>
      <c r="R1645" s="20">
        <v>427404.51</v>
      </c>
      <c r="S1645" s="20">
        <v>115029.33</v>
      </c>
      <c r="T1645" s="20">
        <v>3275.75</v>
      </c>
      <c r="U1645" s="20">
        <v>0</v>
      </c>
      <c r="V1645" s="20">
        <v>0</v>
      </c>
      <c r="W1645" s="20">
        <v>0</v>
      </c>
      <c r="X1645" s="20">
        <v>0</v>
      </c>
      <c r="Y1645" s="20">
        <v>0</v>
      </c>
      <c r="Z1645" s="20">
        <v>118305.08</v>
      </c>
      <c r="AA1645" s="20">
        <v>0</v>
      </c>
      <c r="AB1645" s="20">
        <v>0</v>
      </c>
      <c r="AC1645" s="20">
        <v>0</v>
      </c>
      <c r="AD1645" s="20">
        <v>0</v>
      </c>
      <c r="AE1645" s="20">
        <v>0</v>
      </c>
      <c r="AF1645" s="20">
        <v>0</v>
      </c>
      <c r="AG1645" s="20">
        <v>0</v>
      </c>
      <c r="AH1645" s="20">
        <v>0</v>
      </c>
      <c r="AI1645" s="20">
        <v>0</v>
      </c>
      <c r="AJ1645" s="20">
        <v>0</v>
      </c>
      <c r="AK1645" s="20">
        <v>0</v>
      </c>
      <c r="AL1645" s="20">
        <v>0</v>
      </c>
      <c r="AM1645" s="20">
        <v>0</v>
      </c>
      <c r="AN1645" s="20">
        <v>0</v>
      </c>
      <c r="AO1645" s="20">
        <v>0</v>
      </c>
      <c r="AP1645" s="20">
        <v>0</v>
      </c>
      <c r="AQ1645" s="20">
        <v>0</v>
      </c>
      <c r="AR1645" s="20">
        <v>0</v>
      </c>
      <c r="AS1645" s="20">
        <v>0</v>
      </c>
      <c r="AT1645" s="11">
        <f t="shared" si="25"/>
        <v>0</v>
      </c>
      <c r="AU1645" s="20">
        <v>35960.53</v>
      </c>
      <c r="AV1645" s="20">
        <v>118305.08</v>
      </c>
      <c r="AW1645" s="21">
        <v>131</v>
      </c>
      <c r="AX1645" s="21">
        <v>167</v>
      </c>
      <c r="AY1645" s="20">
        <v>497300.01</v>
      </c>
      <c r="AZ1645" s="20">
        <v>427404.51</v>
      </c>
      <c r="BA1645" s="22">
        <v>80.534935000000004</v>
      </c>
      <c r="BB1645" s="22">
        <v>80.534935000000004</v>
      </c>
      <c r="BC1645" s="22">
        <v>10</v>
      </c>
      <c r="BD1645" s="22"/>
      <c r="BE1645" s="18" t="s">
        <v>78</v>
      </c>
      <c r="BF1645" s="15"/>
      <c r="BG1645" s="18" t="s">
        <v>347</v>
      </c>
      <c r="BH1645" s="18" t="s">
        <v>406</v>
      </c>
      <c r="BI1645" s="18" t="s">
        <v>1672</v>
      </c>
      <c r="BJ1645" s="18" t="s">
        <v>82</v>
      </c>
      <c r="BK1645" s="16" t="s">
        <v>1859</v>
      </c>
      <c r="BL1645" s="22">
        <v>427404.51</v>
      </c>
      <c r="BM1645" s="16" t="s">
        <v>1861</v>
      </c>
      <c r="BN1645" s="22"/>
      <c r="BO1645" s="23">
        <v>44042</v>
      </c>
      <c r="BP1645" s="23">
        <v>49125</v>
      </c>
      <c r="BQ1645" s="14" t="s">
        <v>1862</v>
      </c>
      <c r="BR1645" s="14" t="s">
        <v>1863</v>
      </c>
      <c r="BS1645" s="14" t="s">
        <v>87</v>
      </c>
      <c r="BT1645" s="14" t="s">
        <v>87</v>
      </c>
      <c r="BU1645" s="22">
        <v>13721.16</v>
      </c>
      <c r="BV1645" s="22">
        <v>0</v>
      </c>
      <c r="BW1645" s="22">
        <v>0</v>
      </c>
    </row>
    <row r="1646" spans="1:75" s="1" customFormat="1" ht="18.2" customHeight="1" x14ac:dyDescent="0.15">
      <c r="A1646" s="6">
        <v>1641</v>
      </c>
      <c r="B1646" s="7" t="s">
        <v>75</v>
      </c>
      <c r="C1646" s="7" t="s">
        <v>76</v>
      </c>
      <c r="D1646" s="8">
        <v>45110</v>
      </c>
      <c r="E1646" s="9" t="s">
        <v>2404</v>
      </c>
      <c r="F1646" s="10">
        <v>0</v>
      </c>
      <c r="G1646" s="10">
        <v>0</v>
      </c>
      <c r="H1646" s="11">
        <v>221457.7</v>
      </c>
      <c r="I1646" s="11">
        <v>0</v>
      </c>
      <c r="J1646" s="11">
        <v>0</v>
      </c>
      <c r="K1646" s="11">
        <v>221457.7</v>
      </c>
      <c r="L1646" s="11">
        <v>1992.3</v>
      </c>
      <c r="M1646" s="11">
        <v>0</v>
      </c>
      <c r="N1646" s="11">
        <v>0</v>
      </c>
      <c r="O1646" s="11">
        <v>1992.3</v>
      </c>
      <c r="P1646" s="11">
        <v>24204.400000000001</v>
      </c>
      <c r="Q1646" s="11">
        <v>0</v>
      </c>
      <c r="R1646" s="11">
        <v>195261</v>
      </c>
      <c r="S1646" s="11">
        <v>0</v>
      </c>
      <c r="T1646" s="11">
        <v>1845.48</v>
      </c>
      <c r="U1646" s="11">
        <v>0</v>
      </c>
      <c r="V1646" s="11">
        <v>0</v>
      </c>
      <c r="W1646" s="11">
        <v>1845.48</v>
      </c>
      <c r="X1646" s="11">
        <v>0</v>
      </c>
      <c r="Y1646" s="11">
        <v>0</v>
      </c>
      <c r="Z1646" s="11">
        <v>0</v>
      </c>
      <c r="AA1646" s="11">
        <v>0</v>
      </c>
      <c r="AB1646" s="11">
        <v>0</v>
      </c>
      <c r="AC1646" s="11">
        <v>0</v>
      </c>
      <c r="AD1646" s="11">
        <v>0</v>
      </c>
      <c r="AE1646" s="11">
        <v>0</v>
      </c>
      <c r="AF1646" s="11">
        <v>0</v>
      </c>
      <c r="AG1646" s="11">
        <v>0</v>
      </c>
      <c r="AH1646" s="11">
        <v>139.91999999999999</v>
      </c>
      <c r="AI1646" s="11">
        <v>0</v>
      </c>
      <c r="AJ1646" s="11">
        <v>0</v>
      </c>
      <c r="AK1646" s="11">
        <v>0</v>
      </c>
      <c r="AL1646" s="11">
        <v>0</v>
      </c>
      <c r="AM1646" s="11">
        <v>0</v>
      </c>
      <c r="AN1646" s="11">
        <v>0</v>
      </c>
      <c r="AO1646" s="11">
        <v>0</v>
      </c>
      <c r="AP1646" s="11">
        <v>0</v>
      </c>
      <c r="AQ1646" s="11">
        <v>0</v>
      </c>
      <c r="AR1646" s="11">
        <v>22882.1</v>
      </c>
      <c r="AS1646" s="11">
        <v>0</v>
      </c>
      <c r="AT1646" s="11">
        <f t="shared" si="25"/>
        <v>5300.0000000000009</v>
      </c>
      <c r="AU1646" s="11">
        <v>0</v>
      </c>
      <c r="AV1646" s="11">
        <v>0</v>
      </c>
      <c r="AW1646" s="12">
        <v>78</v>
      </c>
      <c r="AX1646" s="12">
        <v>114</v>
      </c>
      <c r="AY1646" s="11">
        <v>262999.99</v>
      </c>
      <c r="AZ1646" s="11">
        <v>262999.99</v>
      </c>
      <c r="BA1646" s="13">
        <v>89.999992000000006</v>
      </c>
      <c r="BB1646" s="13">
        <v>66.819350213328903</v>
      </c>
      <c r="BC1646" s="13">
        <v>10</v>
      </c>
      <c r="BD1646" s="13"/>
      <c r="BE1646" s="9" t="s">
        <v>78</v>
      </c>
      <c r="BF1646" s="6"/>
      <c r="BG1646" s="9" t="s">
        <v>300</v>
      </c>
      <c r="BH1646" s="9" t="s">
        <v>301</v>
      </c>
      <c r="BI1646" s="9" t="s">
        <v>574</v>
      </c>
      <c r="BJ1646" s="9" t="s">
        <v>108</v>
      </c>
      <c r="BK1646" s="7" t="s">
        <v>1859</v>
      </c>
      <c r="BL1646" s="13">
        <v>195261</v>
      </c>
      <c r="BM1646" s="7" t="s">
        <v>1861</v>
      </c>
      <c r="BN1646" s="13"/>
      <c r="BO1646" s="14">
        <v>44042</v>
      </c>
      <c r="BP1646" s="14">
        <v>47513</v>
      </c>
      <c r="BQ1646" s="14" t="s">
        <v>1868</v>
      </c>
      <c r="BR1646" s="14" t="s">
        <v>1869</v>
      </c>
      <c r="BS1646" s="14" t="s">
        <v>87</v>
      </c>
      <c r="BT1646" s="14" t="s">
        <v>87</v>
      </c>
      <c r="BU1646" s="13">
        <v>0</v>
      </c>
      <c r="BV1646" s="13">
        <v>0</v>
      </c>
      <c r="BW1646" s="13">
        <v>0</v>
      </c>
    </row>
    <row r="1647" spans="1:75" s="1" customFormat="1" ht="18.2" customHeight="1" x14ac:dyDescent="0.15">
      <c r="A1647" s="15">
        <v>1642</v>
      </c>
      <c r="B1647" s="16" t="s">
        <v>75</v>
      </c>
      <c r="C1647" s="16" t="s">
        <v>76</v>
      </c>
      <c r="D1647" s="17">
        <v>45110</v>
      </c>
      <c r="E1647" s="18" t="s">
        <v>2405</v>
      </c>
      <c r="F1647" s="19">
        <v>0</v>
      </c>
      <c r="G1647" s="19">
        <v>0</v>
      </c>
      <c r="H1647" s="20">
        <v>84420.69</v>
      </c>
      <c r="I1647" s="20">
        <v>0</v>
      </c>
      <c r="J1647" s="20">
        <v>0</v>
      </c>
      <c r="K1647" s="20">
        <v>84420.69</v>
      </c>
      <c r="L1647" s="20">
        <v>455.41</v>
      </c>
      <c r="M1647" s="20">
        <v>0</v>
      </c>
      <c r="N1647" s="20">
        <v>0</v>
      </c>
      <c r="O1647" s="20">
        <v>455.41</v>
      </c>
      <c r="P1647" s="20">
        <v>3099.31</v>
      </c>
      <c r="Q1647" s="20">
        <v>0</v>
      </c>
      <c r="R1647" s="20">
        <v>80865.97</v>
      </c>
      <c r="S1647" s="20">
        <v>0</v>
      </c>
      <c r="T1647" s="20">
        <v>703.51</v>
      </c>
      <c r="U1647" s="20">
        <v>0</v>
      </c>
      <c r="V1647" s="20">
        <v>0</v>
      </c>
      <c r="W1647" s="20">
        <v>703.51</v>
      </c>
      <c r="X1647" s="20">
        <v>0</v>
      </c>
      <c r="Y1647" s="20">
        <v>0</v>
      </c>
      <c r="Z1647" s="20">
        <v>0</v>
      </c>
      <c r="AA1647" s="20">
        <v>0</v>
      </c>
      <c r="AB1647" s="20">
        <v>0</v>
      </c>
      <c r="AC1647" s="20">
        <v>0</v>
      </c>
      <c r="AD1647" s="20">
        <v>0</v>
      </c>
      <c r="AE1647" s="20">
        <v>0</v>
      </c>
      <c r="AF1647" s="20">
        <v>0</v>
      </c>
      <c r="AG1647" s="20">
        <v>0</v>
      </c>
      <c r="AH1647" s="20">
        <v>93.9</v>
      </c>
      <c r="AI1647" s="20">
        <v>0</v>
      </c>
      <c r="AJ1647" s="20">
        <v>0</v>
      </c>
      <c r="AK1647" s="20">
        <v>0</v>
      </c>
      <c r="AL1647" s="20">
        <v>0</v>
      </c>
      <c r="AM1647" s="20">
        <v>0</v>
      </c>
      <c r="AN1647" s="20">
        <v>0</v>
      </c>
      <c r="AO1647" s="20">
        <v>0</v>
      </c>
      <c r="AP1647" s="20">
        <v>76.22</v>
      </c>
      <c r="AQ1647" s="20">
        <v>0</v>
      </c>
      <c r="AR1647" s="20">
        <v>129.04</v>
      </c>
      <c r="AS1647" s="20">
        <v>0</v>
      </c>
      <c r="AT1647" s="11">
        <f t="shared" si="25"/>
        <v>4299.3100000000004</v>
      </c>
      <c r="AU1647" s="20">
        <v>0</v>
      </c>
      <c r="AV1647" s="20">
        <v>0</v>
      </c>
      <c r="AW1647" s="21">
        <v>131</v>
      </c>
      <c r="AX1647" s="21">
        <v>166</v>
      </c>
      <c r="AY1647" s="20">
        <v>275000.01</v>
      </c>
      <c r="AZ1647" s="20">
        <v>100326.93</v>
      </c>
      <c r="BA1647" s="22">
        <v>71.375321</v>
      </c>
      <c r="BB1647" s="22">
        <v>57.530261981766699</v>
      </c>
      <c r="BC1647" s="22">
        <v>10</v>
      </c>
      <c r="BD1647" s="22"/>
      <c r="BE1647" s="18" t="s">
        <v>78</v>
      </c>
      <c r="BF1647" s="15"/>
      <c r="BG1647" s="18" t="s">
        <v>300</v>
      </c>
      <c r="BH1647" s="18" t="s">
        <v>301</v>
      </c>
      <c r="BI1647" s="18" t="s">
        <v>2406</v>
      </c>
      <c r="BJ1647" s="18" t="s">
        <v>108</v>
      </c>
      <c r="BK1647" s="16" t="s">
        <v>1859</v>
      </c>
      <c r="BL1647" s="22">
        <v>80865.97</v>
      </c>
      <c r="BM1647" s="16" t="s">
        <v>1861</v>
      </c>
      <c r="BN1647" s="22"/>
      <c r="BO1647" s="23">
        <v>44063</v>
      </c>
      <c r="BP1647" s="23">
        <v>49115</v>
      </c>
      <c r="BQ1647" s="14" t="s">
        <v>1868</v>
      </c>
      <c r="BR1647" s="14" t="s">
        <v>1869</v>
      </c>
      <c r="BS1647" s="14" t="s">
        <v>87</v>
      </c>
      <c r="BT1647" s="14" t="s">
        <v>87</v>
      </c>
      <c r="BU1647" s="22">
        <v>0</v>
      </c>
      <c r="BV1647" s="22">
        <v>0</v>
      </c>
      <c r="BW1647" s="22">
        <v>0</v>
      </c>
    </row>
    <row r="1648" spans="1:75" s="1" customFormat="1" ht="18.2" customHeight="1" x14ac:dyDescent="0.15">
      <c r="A1648" s="6">
        <v>1643</v>
      </c>
      <c r="B1648" s="7" t="s">
        <v>75</v>
      </c>
      <c r="C1648" s="7" t="s">
        <v>76</v>
      </c>
      <c r="D1648" s="8">
        <v>45110</v>
      </c>
      <c r="E1648" s="9" t="s">
        <v>2407</v>
      </c>
      <c r="F1648" s="10">
        <v>0</v>
      </c>
      <c r="G1648" s="10">
        <v>0</v>
      </c>
      <c r="H1648" s="11">
        <v>404279.37</v>
      </c>
      <c r="I1648" s="11">
        <v>0</v>
      </c>
      <c r="J1648" s="11">
        <v>0</v>
      </c>
      <c r="K1648" s="11">
        <v>404279.37</v>
      </c>
      <c r="L1648" s="11">
        <v>1696.86</v>
      </c>
      <c r="M1648" s="11">
        <v>0</v>
      </c>
      <c r="N1648" s="11">
        <v>0</v>
      </c>
      <c r="O1648" s="11">
        <v>1696.86</v>
      </c>
      <c r="P1648" s="11">
        <v>0</v>
      </c>
      <c r="Q1648" s="11">
        <v>0</v>
      </c>
      <c r="R1648" s="11">
        <v>402582.51</v>
      </c>
      <c r="S1648" s="11">
        <v>0</v>
      </c>
      <c r="T1648" s="11">
        <v>3355.52</v>
      </c>
      <c r="U1648" s="11">
        <v>0</v>
      </c>
      <c r="V1648" s="11">
        <v>0</v>
      </c>
      <c r="W1648" s="11">
        <v>3355.52</v>
      </c>
      <c r="X1648" s="11">
        <v>0</v>
      </c>
      <c r="Y1648" s="11">
        <v>0</v>
      </c>
      <c r="Z1648" s="11">
        <v>0</v>
      </c>
      <c r="AA1648" s="11">
        <v>0</v>
      </c>
      <c r="AB1648" s="11">
        <v>0</v>
      </c>
      <c r="AC1648" s="11">
        <v>0</v>
      </c>
      <c r="AD1648" s="11">
        <v>0</v>
      </c>
      <c r="AE1648" s="11">
        <v>0</v>
      </c>
      <c r="AF1648" s="11">
        <v>0</v>
      </c>
      <c r="AG1648" s="11">
        <v>0</v>
      </c>
      <c r="AH1648" s="11">
        <v>233.15</v>
      </c>
      <c r="AI1648" s="11">
        <v>0</v>
      </c>
      <c r="AJ1648" s="11">
        <v>0</v>
      </c>
      <c r="AK1648" s="11">
        <v>0</v>
      </c>
      <c r="AL1648" s="11">
        <v>0</v>
      </c>
      <c r="AM1648" s="11">
        <v>0</v>
      </c>
      <c r="AN1648" s="11">
        <v>0</v>
      </c>
      <c r="AO1648" s="11">
        <v>0</v>
      </c>
      <c r="AP1648" s="11">
        <v>0.82</v>
      </c>
      <c r="AQ1648" s="11">
        <v>0</v>
      </c>
      <c r="AR1648" s="11">
        <v>0.35</v>
      </c>
      <c r="AS1648" s="11">
        <v>0</v>
      </c>
      <c r="AT1648" s="11">
        <f t="shared" si="25"/>
        <v>5286</v>
      </c>
      <c r="AU1648" s="11">
        <v>0</v>
      </c>
      <c r="AV1648" s="11">
        <v>0</v>
      </c>
      <c r="AW1648" s="12">
        <v>131</v>
      </c>
      <c r="AX1648" s="12">
        <v>166</v>
      </c>
      <c r="AY1648" s="11">
        <v>438271.91</v>
      </c>
      <c r="AZ1648" s="11">
        <v>438271.91</v>
      </c>
      <c r="BA1648" s="13">
        <v>90</v>
      </c>
      <c r="BB1648" s="13">
        <v>82.671111411178501</v>
      </c>
      <c r="BC1648" s="13">
        <v>9.9600000000000009</v>
      </c>
      <c r="BD1648" s="13"/>
      <c r="BE1648" s="9" t="s">
        <v>78</v>
      </c>
      <c r="BF1648" s="6"/>
      <c r="BG1648" s="9" t="s">
        <v>241</v>
      </c>
      <c r="BH1648" s="9" t="s">
        <v>242</v>
      </c>
      <c r="BI1648" s="9" t="s">
        <v>2408</v>
      </c>
      <c r="BJ1648" s="9" t="s">
        <v>108</v>
      </c>
      <c r="BK1648" s="7" t="s">
        <v>1859</v>
      </c>
      <c r="BL1648" s="13">
        <v>402582.51</v>
      </c>
      <c r="BM1648" s="7" t="s">
        <v>1861</v>
      </c>
      <c r="BN1648" s="13"/>
      <c r="BO1648" s="14">
        <v>44063</v>
      </c>
      <c r="BP1648" s="14">
        <v>49115</v>
      </c>
      <c r="BQ1648" s="14" t="s">
        <v>1868</v>
      </c>
      <c r="BR1648" s="14" t="s">
        <v>1869</v>
      </c>
      <c r="BS1648" s="14" t="s">
        <v>87</v>
      </c>
      <c r="BT1648" s="14" t="s">
        <v>87</v>
      </c>
      <c r="BU1648" s="13">
        <v>0</v>
      </c>
      <c r="BV1648" s="13">
        <v>0</v>
      </c>
      <c r="BW1648" s="13">
        <v>0</v>
      </c>
    </row>
    <row r="1649" spans="1:75" s="1" customFormat="1" ht="18.2" customHeight="1" x14ac:dyDescent="0.15">
      <c r="A1649" s="15">
        <v>1644</v>
      </c>
      <c r="B1649" s="16" t="s">
        <v>75</v>
      </c>
      <c r="C1649" s="16" t="s">
        <v>76</v>
      </c>
      <c r="D1649" s="17">
        <v>45110</v>
      </c>
      <c r="E1649" s="18" t="s">
        <v>2409</v>
      </c>
      <c r="F1649" s="19">
        <v>1</v>
      </c>
      <c r="G1649" s="19">
        <v>0</v>
      </c>
      <c r="H1649" s="20">
        <v>255148.42</v>
      </c>
      <c r="I1649" s="20">
        <v>0</v>
      </c>
      <c r="J1649" s="20">
        <v>0</v>
      </c>
      <c r="K1649" s="20">
        <v>255148.42</v>
      </c>
      <c r="L1649" s="20">
        <v>1070.93</v>
      </c>
      <c r="M1649" s="20">
        <v>0</v>
      </c>
      <c r="N1649" s="20">
        <v>0</v>
      </c>
      <c r="O1649" s="20">
        <v>0</v>
      </c>
      <c r="P1649" s="20">
        <v>0</v>
      </c>
      <c r="Q1649" s="20">
        <v>0</v>
      </c>
      <c r="R1649" s="20">
        <v>255148.42</v>
      </c>
      <c r="S1649" s="20">
        <v>0</v>
      </c>
      <c r="T1649" s="20">
        <v>2117.73</v>
      </c>
      <c r="U1649" s="20">
        <v>0</v>
      </c>
      <c r="V1649" s="20">
        <v>0</v>
      </c>
      <c r="W1649" s="20">
        <v>0</v>
      </c>
      <c r="X1649" s="20">
        <v>0</v>
      </c>
      <c r="Y1649" s="20">
        <v>0</v>
      </c>
      <c r="Z1649" s="20">
        <v>2117.73</v>
      </c>
      <c r="AA1649" s="20">
        <v>0</v>
      </c>
      <c r="AB1649" s="20">
        <v>0</v>
      </c>
      <c r="AC1649" s="20">
        <v>0</v>
      </c>
      <c r="AD1649" s="20">
        <v>0</v>
      </c>
      <c r="AE1649" s="20">
        <v>0</v>
      </c>
      <c r="AF1649" s="20">
        <v>0</v>
      </c>
      <c r="AG1649" s="20">
        <v>0</v>
      </c>
      <c r="AH1649" s="20">
        <v>0.2</v>
      </c>
      <c r="AI1649" s="20">
        <v>0</v>
      </c>
      <c r="AJ1649" s="20">
        <v>0</v>
      </c>
      <c r="AK1649" s="20">
        <v>0</v>
      </c>
      <c r="AL1649" s="20">
        <v>0</v>
      </c>
      <c r="AM1649" s="20">
        <v>0</v>
      </c>
      <c r="AN1649" s="20">
        <v>0</v>
      </c>
      <c r="AO1649" s="20">
        <v>0</v>
      </c>
      <c r="AP1649" s="20">
        <v>0</v>
      </c>
      <c r="AQ1649" s="20">
        <v>0</v>
      </c>
      <c r="AR1649" s="20">
        <v>0.2</v>
      </c>
      <c r="AS1649" s="20">
        <v>0</v>
      </c>
      <c r="AT1649" s="11">
        <f t="shared" si="25"/>
        <v>0</v>
      </c>
      <c r="AU1649" s="20">
        <v>1070.93</v>
      </c>
      <c r="AV1649" s="20">
        <v>2117.73</v>
      </c>
      <c r="AW1649" s="21">
        <v>131</v>
      </c>
      <c r="AX1649" s="21">
        <v>166</v>
      </c>
      <c r="AY1649" s="20">
        <v>276601.89</v>
      </c>
      <c r="AZ1649" s="20">
        <v>276601.89</v>
      </c>
      <c r="BA1649" s="22">
        <v>90</v>
      </c>
      <c r="BB1649" s="22">
        <v>83.019526005407997</v>
      </c>
      <c r="BC1649" s="22">
        <v>9.9600000000000009</v>
      </c>
      <c r="BD1649" s="22"/>
      <c r="BE1649" s="18" t="s">
        <v>78</v>
      </c>
      <c r="BF1649" s="15"/>
      <c r="BG1649" s="18" t="s">
        <v>79</v>
      </c>
      <c r="BH1649" s="18" t="s">
        <v>195</v>
      </c>
      <c r="BI1649" s="18" t="s">
        <v>295</v>
      </c>
      <c r="BJ1649" s="18" t="s">
        <v>95</v>
      </c>
      <c r="BK1649" s="16" t="s">
        <v>1859</v>
      </c>
      <c r="BL1649" s="22">
        <v>255148.42</v>
      </c>
      <c r="BM1649" s="16" t="s">
        <v>1861</v>
      </c>
      <c r="BN1649" s="22"/>
      <c r="BO1649" s="23">
        <v>44063</v>
      </c>
      <c r="BP1649" s="23">
        <v>49115</v>
      </c>
      <c r="BQ1649" s="14" t="s">
        <v>1868</v>
      </c>
      <c r="BR1649" s="14" t="s">
        <v>1869</v>
      </c>
      <c r="BS1649" s="14" t="s">
        <v>87</v>
      </c>
      <c r="BT1649" s="14" t="s">
        <v>87</v>
      </c>
      <c r="BU1649" s="22">
        <v>146.94999999999999</v>
      </c>
      <c r="BV1649" s="22">
        <v>0</v>
      </c>
      <c r="BW1649" s="22">
        <v>0</v>
      </c>
    </row>
    <row r="1650" spans="1:75" s="1" customFormat="1" ht="18.2" customHeight="1" x14ac:dyDescent="0.15">
      <c r="A1650" s="6">
        <v>1645</v>
      </c>
      <c r="B1650" s="7" t="s">
        <v>75</v>
      </c>
      <c r="C1650" s="7" t="s">
        <v>76</v>
      </c>
      <c r="D1650" s="8">
        <v>45110</v>
      </c>
      <c r="E1650" s="9" t="s">
        <v>2410</v>
      </c>
      <c r="F1650" s="10">
        <v>0</v>
      </c>
      <c r="G1650" s="10">
        <v>0</v>
      </c>
      <c r="H1650" s="11">
        <v>193616.1</v>
      </c>
      <c r="I1650" s="11">
        <v>0</v>
      </c>
      <c r="J1650" s="11">
        <v>0</v>
      </c>
      <c r="K1650" s="11">
        <v>193616.1</v>
      </c>
      <c r="L1650" s="11">
        <v>1265.71</v>
      </c>
      <c r="M1650" s="11">
        <v>0</v>
      </c>
      <c r="N1650" s="11">
        <v>0</v>
      </c>
      <c r="O1650" s="11">
        <v>1265.71</v>
      </c>
      <c r="P1650" s="11">
        <v>0</v>
      </c>
      <c r="Q1650" s="11">
        <v>0</v>
      </c>
      <c r="R1650" s="11">
        <v>192350.39</v>
      </c>
      <c r="S1650" s="11">
        <v>0</v>
      </c>
      <c r="T1650" s="11">
        <v>1371.45</v>
      </c>
      <c r="U1650" s="11">
        <v>0</v>
      </c>
      <c r="V1650" s="11">
        <v>0</v>
      </c>
      <c r="W1650" s="11">
        <v>1371.45</v>
      </c>
      <c r="X1650" s="11">
        <v>0</v>
      </c>
      <c r="Y1650" s="11">
        <v>0</v>
      </c>
      <c r="Z1650" s="11">
        <v>0</v>
      </c>
      <c r="AA1650" s="11">
        <v>0</v>
      </c>
      <c r="AB1650" s="11">
        <v>0</v>
      </c>
      <c r="AC1650" s="11">
        <v>0</v>
      </c>
      <c r="AD1650" s="11">
        <v>0</v>
      </c>
      <c r="AE1650" s="11">
        <v>0</v>
      </c>
      <c r="AF1650" s="11">
        <v>0</v>
      </c>
      <c r="AG1650" s="11">
        <v>0</v>
      </c>
      <c r="AH1650" s="11">
        <v>144.41</v>
      </c>
      <c r="AI1650" s="11">
        <v>0</v>
      </c>
      <c r="AJ1650" s="11">
        <v>0</v>
      </c>
      <c r="AK1650" s="11">
        <v>0</v>
      </c>
      <c r="AL1650" s="11">
        <v>0</v>
      </c>
      <c r="AM1650" s="11">
        <v>0</v>
      </c>
      <c r="AN1650" s="11">
        <v>0</v>
      </c>
      <c r="AO1650" s="11">
        <v>0</v>
      </c>
      <c r="AP1650" s="11">
        <v>19.420000000000002</v>
      </c>
      <c r="AQ1650" s="11">
        <v>0</v>
      </c>
      <c r="AR1650" s="11">
        <v>0.99</v>
      </c>
      <c r="AS1650" s="11">
        <v>0</v>
      </c>
      <c r="AT1650" s="11">
        <f t="shared" si="25"/>
        <v>2800</v>
      </c>
      <c r="AU1650" s="11">
        <v>0</v>
      </c>
      <c r="AV1650" s="11">
        <v>0</v>
      </c>
      <c r="AW1650" s="12">
        <v>103</v>
      </c>
      <c r="AX1650" s="12">
        <v>197</v>
      </c>
      <c r="AY1650" s="11">
        <v>271426.32</v>
      </c>
      <c r="AZ1650" s="11">
        <v>271426.32</v>
      </c>
      <c r="BA1650" s="13">
        <v>90</v>
      </c>
      <c r="BB1650" s="13">
        <v>63.779868879333499</v>
      </c>
      <c r="BC1650" s="13">
        <v>8.5</v>
      </c>
      <c r="BD1650" s="13"/>
      <c r="BE1650" s="9" t="s">
        <v>78</v>
      </c>
      <c r="BF1650" s="6"/>
      <c r="BG1650" s="9" t="s">
        <v>89</v>
      </c>
      <c r="BH1650" s="9" t="s">
        <v>90</v>
      </c>
      <c r="BI1650" s="9" t="s">
        <v>156</v>
      </c>
      <c r="BJ1650" s="9" t="s">
        <v>108</v>
      </c>
      <c r="BK1650" s="7" t="s">
        <v>1859</v>
      </c>
      <c r="BL1650" s="13">
        <v>192350.39</v>
      </c>
      <c r="BM1650" s="7" t="s">
        <v>1861</v>
      </c>
      <c r="BN1650" s="13"/>
      <c r="BO1650" s="14">
        <v>42272</v>
      </c>
      <c r="BP1650" s="14">
        <v>48269</v>
      </c>
      <c r="BQ1650" s="14" t="s">
        <v>1868</v>
      </c>
      <c r="BR1650" s="14" t="s">
        <v>1869</v>
      </c>
      <c r="BS1650" s="14" t="s">
        <v>87</v>
      </c>
      <c r="BT1650" s="14" t="s">
        <v>87</v>
      </c>
      <c r="BU1650" s="13">
        <v>0</v>
      </c>
      <c r="BV1650" s="13">
        <v>0</v>
      </c>
      <c r="BW1650" s="13">
        <v>0</v>
      </c>
    </row>
    <row r="1651" spans="1:75" s="1" customFormat="1" ht="18.2" customHeight="1" x14ac:dyDescent="0.15">
      <c r="A1651" s="15">
        <v>1646</v>
      </c>
      <c r="B1651" s="16" t="s">
        <v>75</v>
      </c>
      <c r="C1651" s="16" t="s">
        <v>76</v>
      </c>
      <c r="D1651" s="17">
        <v>45110</v>
      </c>
      <c r="E1651" s="18" t="s">
        <v>2411</v>
      </c>
      <c r="F1651" s="19">
        <v>0</v>
      </c>
      <c r="G1651" s="19">
        <v>0</v>
      </c>
      <c r="H1651" s="20">
        <v>209146.89</v>
      </c>
      <c r="I1651" s="20">
        <v>0</v>
      </c>
      <c r="J1651" s="20">
        <v>0</v>
      </c>
      <c r="K1651" s="20">
        <v>209146.89</v>
      </c>
      <c r="L1651" s="20">
        <v>1594.61</v>
      </c>
      <c r="M1651" s="20">
        <v>0</v>
      </c>
      <c r="N1651" s="20">
        <v>0</v>
      </c>
      <c r="O1651" s="20">
        <v>1594.61</v>
      </c>
      <c r="P1651" s="20">
        <v>0</v>
      </c>
      <c r="Q1651" s="20">
        <v>0</v>
      </c>
      <c r="R1651" s="20">
        <v>207552.28</v>
      </c>
      <c r="S1651" s="20">
        <v>0</v>
      </c>
      <c r="T1651" s="20">
        <v>1742.89</v>
      </c>
      <c r="U1651" s="20">
        <v>0</v>
      </c>
      <c r="V1651" s="20">
        <v>0</v>
      </c>
      <c r="W1651" s="20">
        <v>1742.89</v>
      </c>
      <c r="X1651" s="20">
        <v>0</v>
      </c>
      <c r="Y1651" s="20">
        <v>0</v>
      </c>
      <c r="Z1651" s="20">
        <v>0</v>
      </c>
      <c r="AA1651" s="20">
        <v>0</v>
      </c>
      <c r="AB1651" s="20">
        <v>0</v>
      </c>
      <c r="AC1651" s="20">
        <v>0</v>
      </c>
      <c r="AD1651" s="20">
        <v>0</v>
      </c>
      <c r="AE1651" s="20">
        <v>0</v>
      </c>
      <c r="AF1651" s="20">
        <v>0</v>
      </c>
      <c r="AG1651" s="20">
        <v>0</v>
      </c>
      <c r="AH1651" s="20">
        <v>128.26</v>
      </c>
      <c r="AI1651" s="20">
        <v>0</v>
      </c>
      <c r="AJ1651" s="20">
        <v>0</v>
      </c>
      <c r="AK1651" s="20">
        <v>0</v>
      </c>
      <c r="AL1651" s="20">
        <v>0</v>
      </c>
      <c r="AM1651" s="20">
        <v>0</v>
      </c>
      <c r="AN1651" s="20">
        <v>0</v>
      </c>
      <c r="AO1651" s="20">
        <v>0</v>
      </c>
      <c r="AP1651" s="20">
        <v>0</v>
      </c>
      <c r="AQ1651" s="20">
        <v>0</v>
      </c>
      <c r="AR1651" s="20">
        <v>0</v>
      </c>
      <c r="AS1651" s="20">
        <v>0</v>
      </c>
      <c r="AT1651" s="11">
        <f t="shared" si="25"/>
        <v>3465.76</v>
      </c>
      <c r="AU1651" s="20">
        <v>0</v>
      </c>
      <c r="AV1651" s="20">
        <v>0</v>
      </c>
      <c r="AW1651" s="21">
        <v>88</v>
      </c>
      <c r="AX1651" s="21">
        <v>123</v>
      </c>
      <c r="AY1651" s="20">
        <v>241079.29</v>
      </c>
      <c r="AZ1651" s="20">
        <v>241079.29</v>
      </c>
      <c r="BA1651" s="22">
        <v>88.999852000000004</v>
      </c>
      <c r="BB1651" s="22">
        <v>76.622600814290394</v>
      </c>
      <c r="BC1651" s="22">
        <v>10</v>
      </c>
      <c r="BD1651" s="22"/>
      <c r="BE1651" s="18" t="s">
        <v>78</v>
      </c>
      <c r="BF1651" s="15"/>
      <c r="BG1651" s="18" t="s">
        <v>199</v>
      </c>
      <c r="BH1651" s="18" t="s">
        <v>340</v>
      </c>
      <c r="BI1651" s="18" t="s">
        <v>341</v>
      </c>
      <c r="BJ1651" s="18" t="s">
        <v>108</v>
      </c>
      <c r="BK1651" s="16" t="s">
        <v>1859</v>
      </c>
      <c r="BL1651" s="22">
        <v>207552.28</v>
      </c>
      <c r="BM1651" s="16" t="s">
        <v>1861</v>
      </c>
      <c r="BN1651" s="22"/>
      <c r="BO1651" s="23">
        <v>44064</v>
      </c>
      <c r="BP1651" s="23">
        <v>47808</v>
      </c>
      <c r="BQ1651" s="14" t="s">
        <v>1868</v>
      </c>
      <c r="BR1651" s="14" t="s">
        <v>1869</v>
      </c>
      <c r="BS1651" s="14" t="s">
        <v>87</v>
      </c>
      <c r="BT1651" s="14" t="s">
        <v>87</v>
      </c>
      <c r="BU1651" s="22">
        <v>0</v>
      </c>
      <c r="BV1651" s="22">
        <v>0</v>
      </c>
      <c r="BW1651" s="22">
        <v>0</v>
      </c>
    </row>
    <row r="1652" spans="1:75" s="1" customFormat="1" ht="18.2" customHeight="1" x14ac:dyDescent="0.15">
      <c r="A1652" s="6">
        <v>1647</v>
      </c>
      <c r="B1652" s="7" t="s">
        <v>75</v>
      </c>
      <c r="C1652" s="7" t="s">
        <v>76</v>
      </c>
      <c r="D1652" s="8">
        <v>45110</v>
      </c>
      <c r="E1652" s="9" t="s">
        <v>2412</v>
      </c>
      <c r="F1652" s="10">
        <v>0</v>
      </c>
      <c r="G1652" s="10">
        <v>0</v>
      </c>
      <c r="H1652" s="11">
        <v>113029.12</v>
      </c>
      <c r="I1652" s="11">
        <v>0</v>
      </c>
      <c r="J1652" s="11">
        <v>0</v>
      </c>
      <c r="K1652" s="11">
        <v>113029.12</v>
      </c>
      <c r="L1652" s="11">
        <v>1491.14</v>
      </c>
      <c r="M1652" s="11">
        <v>0</v>
      </c>
      <c r="N1652" s="11">
        <v>0</v>
      </c>
      <c r="O1652" s="11">
        <v>1491.14</v>
      </c>
      <c r="P1652" s="11">
        <v>3270.48</v>
      </c>
      <c r="Q1652" s="11">
        <v>0</v>
      </c>
      <c r="R1652" s="11">
        <v>108267.5</v>
      </c>
      <c r="S1652" s="11">
        <v>0</v>
      </c>
      <c r="T1652" s="11">
        <v>941.91</v>
      </c>
      <c r="U1652" s="11">
        <v>0</v>
      </c>
      <c r="V1652" s="11">
        <v>0</v>
      </c>
      <c r="W1652" s="11">
        <v>941.91</v>
      </c>
      <c r="X1652" s="11">
        <v>0</v>
      </c>
      <c r="Y1652" s="11">
        <v>0</v>
      </c>
      <c r="Z1652" s="11">
        <v>0</v>
      </c>
      <c r="AA1652" s="11">
        <v>0</v>
      </c>
      <c r="AB1652" s="11">
        <v>0</v>
      </c>
      <c r="AC1652" s="11">
        <v>0</v>
      </c>
      <c r="AD1652" s="11">
        <v>0</v>
      </c>
      <c r="AE1652" s="11">
        <v>0</v>
      </c>
      <c r="AF1652" s="11">
        <v>0</v>
      </c>
      <c r="AG1652" s="11">
        <v>0</v>
      </c>
      <c r="AH1652" s="11">
        <v>130.99</v>
      </c>
      <c r="AI1652" s="11">
        <v>0</v>
      </c>
      <c r="AJ1652" s="11">
        <v>0</v>
      </c>
      <c r="AK1652" s="11">
        <v>0</v>
      </c>
      <c r="AL1652" s="11">
        <v>0</v>
      </c>
      <c r="AM1652" s="11">
        <v>0</v>
      </c>
      <c r="AN1652" s="11">
        <v>0</v>
      </c>
      <c r="AO1652" s="11">
        <v>0</v>
      </c>
      <c r="AP1652" s="11">
        <v>1.84</v>
      </c>
      <c r="AQ1652" s="11">
        <v>0</v>
      </c>
      <c r="AR1652" s="11">
        <v>0.88</v>
      </c>
      <c r="AS1652" s="11">
        <v>0</v>
      </c>
      <c r="AT1652" s="11">
        <f t="shared" si="25"/>
        <v>5835.4800000000005</v>
      </c>
      <c r="AU1652" s="11">
        <v>0</v>
      </c>
      <c r="AV1652" s="11">
        <v>0</v>
      </c>
      <c r="AW1652" s="12">
        <v>79</v>
      </c>
      <c r="AX1652" s="12">
        <v>114</v>
      </c>
      <c r="AY1652" s="11">
        <v>348999.99</v>
      </c>
      <c r="AZ1652" s="11">
        <v>166735.04999999999</v>
      </c>
      <c r="BA1652" s="13">
        <v>67.044234000000003</v>
      </c>
      <c r="BB1652" s="13">
        <v>43.534407460189101</v>
      </c>
      <c r="BC1652" s="13">
        <v>10</v>
      </c>
      <c r="BD1652" s="13"/>
      <c r="BE1652" s="9" t="s">
        <v>78</v>
      </c>
      <c r="BF1652" s="6"/>
      <c r="BG1652" s="9" t="s">
        <v>160</v>
      </c>
      <c r="BH1652" s="9" t="s">
        <v>386</v>
      </c>
      <c r="BI1652" s="9" t="s">
        <v>558</v>
      </c>
      <c r="BJ1652" s="9" t="s">
        <v>108</v>
      </c>
      <c r="BK1652" s="7" t="s">
        <v>1859</v>
      </c>
      <c r="BL1652" s="13">
        <v>108267.5</v>
      </c>
      <c r="BM1652" s="7" t="s">
        <v>1861</v>
      </c>
      <c r="BN1652" s="13"/>
      <c r="BO1652" s="14">
        <v>44063</v>
      </c>
      <c r="BP1652" s="14">
        <v>47534</v>
      </c>
      <c r="BQ1652" s="14" t="s">
        <v>1868</v>
      </c>
      <c r="BR1652" s="14" t="s">
        <v>1869</v>
      </c>
      <c r="BS1652" s="14" t="s">
        <v>87</v>
      </c>
      <c r="BT1652" s="14" t="s">
        <v>87</v>
      </c>
      <c r="BU1652" s="13">
        <v>0</v>
      </c>
      <c r="BV1652" s="13">
        <v>0</v>
      </c>
      <c r="BW1652" s="13">
        <v>0</v>
      </c>
    </row>
    <row r="1653" spans="1:75" s="1" customFormat="1" ht="18.2" customHeight="1" x14ac:dyDescent="0.15">
      <c r="A1653" s="15">
        <v>1648</v>
      </c>
      <c r="B1653" s="16" t="s">
        <v>75</v>
      </c>
      <c r="C1653" s="16" t="s">
        <v>76</v>
      </c>
      <c r="D1653" s="17">
        <v>45110</v>
      </c>
      <c r="E1653" s="18" t="s">
        <v>2413</v>
      </c>
      <c r="F1653" s="19">
        <v>0</v>
      </c>
      <c r="G1653" s="19">
        <v>0</v>
      </c>
      <c r="H1653" s="20">
        <v>87358.1</v>
      </c>
      <c r="I1653" s="20">
        <v>0</v>
      </c>
      <c r="J1653" s="20">
        <v>0</v>
      </c>
      <c r="K1653" s="20">
        <v>87358.1</v>
      </c>
      <c r="L1653" s="20">
        <v>4262.51</v>
      </c>
      <c r="M1653" s="20">
        <v>0</v>
      </c>
      <c r="N1653" s="20">
        <v>0</v>
      </c>
      <c r="O1653" s="20">
        <v>4262.51</v>
      </c>
      <c r="P1653" s="20">
        <v>0</v>
      </c>
      <c r="Q1653" s="20">
        <v>0</v>
      </c>
      <c r="R1653" s="20">
        <v>83095.59</v>
      </c>
      <c r="S1653" s="20">
        <v>0</v>
      </c>
      <c r="T1653" s="20">
        <v>727.98</v>
      </c>
      <c r="U1653" s="20">
        <v>0</v>
      </c>
      <c r="V1653" s="20">
        <v>0</v>
      </c>
      <c r="W1653" s="20">
        <v>727.98</v>
      </c>
      <c r="X1653" s="20">
        <v>0</v>
      </c>
      <c r="Y1653" s="20">
        <v>0</v>
      </c>
      <c r="Z1653" s="20">
        <v>0</v>
      </c>
      <c r="AA1653" s="20">
        <v>0</v>
      </c>
      <c r="AB1653" s="20">
        <v>0</v>
      </c>
      <c r="AC1653" s="20">
        <v>0</v>
      </c>
      <c r="AD1653" s="20">
        <v>0</v>
      </c>
      <c r="AE1653" s="20">
        <v>0</v>
      </c>
      <c r="AF1653" s="20">
        <v>0</v>
      </c>
      <c r="AG1653" s="20">
        <v>0</v>
      </c>
      <c r="AH1653" s="20">
        <v>117.41</v>
      </c>
      <c r="AI1653" s="20">
        <v>0</v>
      </c>
      <c r="AJ1653" s="20">
        <v>0</v>
      </c>
      <c r="AK1653" s="20">
        <v>0</v>
      </c>
      <c r="AL1653" s="20">
        <v>0</v>
      </c>
      <c r="AM1653" s="20">
        <v>0</v>
      </c>
      <c r="AN1653" s="20">
        <v>0</v>
      </c>
      <c r="AO1653" s="20">
        <v>0</v>
      </c>
      <c r="AP1653" s="20">
        <v>6250</v>
      </c>
      <c r="AQ1653" s="20">
        <v>0</v>
      </c>
      <c r="AR1653" s="20">
        <v>5107.8999999999996</v>
      </c>
      <c r="AS1653" s="20">
        <v>0</v>
      </c>
      <c r="AT1653" s="11">
        <f t="shared" si="25"/>
        <v>6250.0000000000009</v>
      </c>
      <c r="AU1653" s="20">
        <v>0</v>
      </c>
      <c r="AV1653" s="20">
        <v>0</v>
      </c>
      <c r="AW1653" s="21">
        <v>18</v>
      </c>
      <c r="AX1653" s="21">
        <v>53</v>
      </c>
      <c r="AY1653" s="20">
        <v>282747.59999999998</v>
      </c>
      <c r="AZ1653" s="20">
        <v>172715.66</v>
      </c>
      <c r="BA1653" s="22">
        <v>90</v>
      </c>
      <c r="BB1653" s="22">
        <v>43.3000869753212</v>
      </c>
      <c r="BC1653" s="22">
        <v>10</v>
      </c>
      <c r="BD1653" s="22"/>
      <c r="BE1653" s="18" t="s">
        <v>78</v>
      </c>
      <c r="BF1653" s="15"/>
      <c r="BG1653" s="18" t="s">
        <v>300</v>
      </c>
      <c r="BH1653" s="18" t="s">
        <v>301</v>
      </c>
      <c r="BI1653" s="18" t="s">
        <v>733</v>
      </c>
      <c r="BJ1653" s="18" t="s">
        <v>108</v>
      </c>
      <c r="BK1653" s="16" t="s">
        <v>1859</v>
      </c>
      <c r="BL1653" s="22">
        <v>83095.59</v>
      </c>
      <c r="BM1653" s="16" t="s">
        <v>1861</v>
      </c>
      <c r="BN1653" s="22"/>
      <c r="BO1653" s="23">
        <v>44064</v>
      </c>
      <c r="BP1653" s="23">
        <v>45678</v>
      </c>
      <c r="BQ1653" s="14" t="s">
        <v>1868</v>
      </c>
      <c r="BR1653" s="14" t="s">
        <v>1869</v>
      </c>
      <c r="BS1653" s="14" t="s">
        <v>87</v>
      </c>
      <c r="BT1653" s="14" t="s">
        <v>87</v>
      </c>
      <c r="BU1653" s="22">
        <v>0</v>
      </c>
      <c r="BV1653" s="22">
        <v>0</v>
      </c>
      <c r="BW1653" s="22">
        <v>0</v>
      </c>
    </row>
    <row r="1654" spans="1:75" s="1" customFormat="1" ht="18.2" customHeight="1" x14ac:dyDescent="0.15">
      <c r="A1654" s="6">
        <v>1649</v>
      </c>
      <c r="B1654" s="7" t="s">
        <v>75</v>
      </c>
      <c r="C1654" s="7" t="s">
        <v>76</v>
      </c>
      <c r="D1654" s="8">
        <v>45110</v>
      </c>
      <c r="E1654" s="9" t="s">
        <v>2414</v>
      </c>
      <c r="F1654" s="10">
        <v>0</v>
      </c>
      <c r="G1654" s="10">
        <v>0</v>
      </c>
      <c r="H1654" s="11">
        <v>280475.26</v>
      </c>
      <c r="I1654" s="11">
        <v>0</v>
      </c>
      <c r="J1654" s="11">
        <v>0</v>
      </c>
      <c r="K1654" s="11">
        <v>280475.26</v>
      </c>
      <c r="L1654" s="11">
        <v>2438.38</v>
      </c>
      <c r="M1654" s="11">
        <v>0</v>
      </c>
      <c r="N1654" s="11">
        <v>0</v>
      </c>
      <c r="O1654" s="11">
        <v>2438.38</v>
      </c>
      <c r="P1654" s="11">
        <v>0</v>
      </c>
      <c r="Q1654" s="11">
        <v>0</v>
      </c>
      <c r="R1654" s="11">
        <v>278036.88</v>
      </c>
      <c r="S1654" s="11">
        <v>0</v>
      </c>
      <c r="T1654" s="11">
        <v>2337.29</v>
      </c>
      <c r="U1654" s="11">
        <v>0</v>
      </c>
      <c r="V1654" s="11">
        <v>0</v>
      </c>
      <c r="W1654" s="11">
        <v>2337.29</v>
      </c>
      <c r="X1654" s="11">
        <v>0</v>
      </c>
      <c r="Y1654" s="11">
        <v>0</v>
      </c>
      <c r="Z1654" s="11">
        <v>0</v>
      </c>
      <c r="AA1654" s="11">
        <v>0</v>
      </c>
      <c r="AB1654" s="11">
        <v>0</v>
      </c>
      <c r="AC1654" s="11">
        <v>0</v>
      </c>
      <c r="AD1654" s="11">
        <v>0</v>
      </c>
      <c r="AE1654" s="11">
        <v>0</v>
      </c>
      <c r="AF1654" s="11">
        <v>0</v>
      </c>
      <c r="AG1654" s="11">
        <v>0</v>
      </c>
      <c r="AH1654" s="11">
        <v>175.19</v>
      </c>
      <c r="AI1654" s="11">
        <v>0</v>
      </c>
      <c r="AJ1654" s="11">
        <v>0</v>
      </c>
      <c r="AK1654" s="11">
        <v>0</v>
      </c>
      <c r="AL1654" s="11">
        <v>0</v>
      </c>
      <c r="AM1654" s="11">
        <v>0</v>
      </c>
      <c r="AN1654" s="11">
        <v>0</v>
      </c>
      <c r="AO1654" s="11">
        <v>0</v>
      </c>
      <c r="AP1654" s="11">
        <v>623.74</v>
      </c>
      <c r="AQ1654" s="11">
        <v>0</v>
      </c>
      <c r="AR1654" s="11">
        <v>574.6</v>
      </c>
      <c r="AS1654" s="11">
        <v>0</v>
      </c>
      <c r="AT1654" s="11">
        <f t="shared" si="25"/>
        <v>5000</v>
      </c>
      <c r="AU1654" s="11">
        <v>0</v>
      </c>
      <c r="AV1654" s="11">
        <v>0</v>
      </c>
      <c r="AW1654" s="12">
        <v>80</v>
      </c>
      <c r="AX1654" s="12">
        <v>115</v>
      </c>
      <c r="AY1654" s="11">
        <v>329304.25</v>
      </c>
      <c r="AZ1654" s="11">
        <v>329304.25</v>
      </c>
      <c r="BA1654" s="13">
        <v>90</v>
      </c>
      <c r="BB1654" s="13">
        <v>75.988448979932699</v>
      </c>
      <c r="BC1654" s="13">
        <v>10</v>
      </c>
      <c r="BD1654" s="13"/>
      <c r="BE1654" s="9" t="s">
        <v>78</v>
      </c>
      <c r="BF1654" s="6"/>
      <c r="BG1654" s="9" t="s">
        <v>89</v>
      </c>
      <c r="BH1654" s="9" t="s">
        <v>292</v>
      </c>
      <c r="BI1654" s="9" t="s">
        <v>293</v>
      </c>
      <c r="BJ1654" s="9" t="s">
        <v>108</v>
      </c>
      <c r="BK1654" s="7" t="s">
        <v>1859</v>
      </c>
      <c r="BL1654" s="13">
        <v>278036.88</v>
      </c>
      <c r="BM1654" s="7" t="s">
        <v>1861</v>
      </c>
      <c r="BN1654" s="13"/>
      <c r="BO1654" s="14">
        <v>44064</v>
      </c>
      <c r="BP1654" s="14">
        <v>47563</v>
      </c>
      <c r="BQ1654" s="14" t="s">
        <v>1868</v>
      </c>
      <c r="BR1654" s="14" t="s">
        <v>1869</v>
      </c>
      <c r="BS1654" s="14" t="s">
        <v>87</v>
      </c>
      <c r="BT1654" s="14" t="s">
        <v>87</v>
      </c>
      <c r="BU1654" s="13">
        <v>0</v>
      </c>
      <c r="BV1654" s="13">
        <v>0</v>
      </c>
      <c r="BW1654" s="13">
        <v>0</v>
      </c>
    </row>
    <row r="1655" spans="1:75" s="1" customFormat="1" ht="18.2" customHeight="1" x14ac:dyDescent="0.15">
      <c r="A1655" s="15">
        <v>1650</v>
      </c>
      <c r="B1655" s="16" t="s">
        <v>75</v>
      </c>
      <c r="C1655" s="16" t="s">
        <v>76</v>
      </c>
      <c r="D1655" s="17">
        <v>45110</v>
      </c>
      <c r="E1655" s="18" t="s">
        <v>2415</v>
      </c>
      <c r="F1655" s="19">
        <v>0</v>
      </c>
      <c r="G1655" s="19">
        <v>0</v>
      </c>
      <c r="H1655" s="20">
        <v>300449.73</v>
      </c>
      <c r="I1655" s="20">
        <v>0</v>
      </c>
      <c r="J1655" s="20">
        <v>0</v>
      </c>
      <c r="K1655" s="20">
        <v>300449.73</v>
      </c>
      <c r="L1655" s="20">
        <v>1288.68</v>
      </c>
      <c r="M1655" s="20">
        <v>0</v>
      </c>
      <c r="N1655" s="20">
        <v>0</v>
      </c>
      <c r="O1655" s="20">
        <v>1288.68</v>
      </c>
      <c r="P1655" s="20">
        <v>0</v>
      </c>
      <c r="Q1655" s="20">
        <v>0</v>
      </c>
      <c r="R1655" s="20">
        <v>299161.05</v>
      </c>
      <c r="S1655" s="20">
        <v>0</v>
      </c>
      <c r="T1655" s="20">
        <v>2408.61</v>
      </c>
      <c r="U1655" s="20">
        <v>0</v>
      </c>
      <c r="V1655" s="20">
        <v>0</v>
      </c>
      <c r="W1655" s="20">
        <v>2408.61</v>
      </c>
      <c r="X1655" s="20">
        <v>0</v>
      </c>
      <c r="Y1655" s="20">
        <v>0</v>
      </c>
      <c r="Z1655" s="20">
        <v>0</v>
      </c>
      <c r="AA1655" s="20">
        <v>0</v>
      </c>
      <c r="AB1655" s="20">
        <v>0</v>
      </c>
      <c r="AC1655" s="20">
        <v>0</v>
      </c>
      <c r="AD1655" s="20">
        <v>0</v>
      </c>
      <c r="AE1655" s="20">
        <v>0</v>
      </c>
      <c r="AF1655" s="20">
        <v>0</v>
      </c>
      <c r="AG1655" s="20">
        <v>0</v>
      </c>
      <c r="AH1655" s="20">
        <v>173.61</v>
      </c>
      <c r="AI1655" s="20">
        <v>0</v>
      </c>
      <c r="AJ1655" s="20">
        <v>0</v>
      </c>
      <c r="AK1655" s="20">
        <v>0</v>
      </c>
      <c r="AL1655" s="20">
        <v>0</v>
      </c>
      <c r="AM1655" s="20">
        <v>0</v>
      </c>
      <c r="AN1655" s="20">
        <v>0</v>
      </c>
      <c r="AO1655" s="20">
        <v>0</v>
      </c>
      <c r="AP1655" s="20">
        <v>6.3</v>
      </c>
      <c r="AQ1655" s="20">
        <v>0</v>
      </c>
      <c r="AR1655" s="20">
        <v>5.2</v>
      </c>
      <c r="AS1655" s="20">
        <v>0</v>
      </c>
      <c r="AT1655" s="11">
        <f t="shared" si="25"/>
        <v>3872</v>
      </c>
      <c r="AU1655" s="20">
        <v>0</v>
      </c>
      <c r="AV1655" s="20">
        <v>0</v>
      </c>
      <c r="AW1655" s="21">
        <v>131</v>
      </c>
      <c r="AX1655" s="21">
        <v>166</v>
      </c>
      <c r="AY1655" s="20">
        <v>326346.64</v>
      </c>
      <c r="AZ1655" s="20">
        <v>326346.64</v>
      </c>
      <c r="BA1655" s="22">
        <v>89.999990999999994</v>
      </c>
      <c r="BB1655" s="22">
        <v>82.502739441566007</v>
      </c>
      <c r="BC1655" s="22">
        <v>9.6199999999999992</v>
      </c>
      <c r="BD1655" s="22"/>
      <c r="BE1655" s="18" t="s">
        <v>78</v>
      </c>
      <c r="BF1655" s="15"/>
      <c r="BG1655" s="18" t="s">
        <v>105</v>
      </c>
      <c r="BH1655" s="18" t="s">
        <v>127</v>
      </c>
      <c r="BI1655" s="18" t="s">
        <v>1155</v>
      </c>
      <c r="BJ1655" s="18" t="s">
        <v>108</v>
      </c>
      <c r="BK1655" s="16" t="s">
        <v>1859</v>
      </c>
      <c r="BL1655" s="22">
        <v>299161.05</v>
      </c>
      <c r="BM1655" s="16" t="s">
        <v>1861</v>
      </c>
      <c r="BN1655" s="22"/>
      <c r="BO1655" s="23">
        <v>44064</v>
      </c>
      <c r="BP1655" s="23">
        <v>49116</v>
      </c>
      <c r="BQ1655" s="14" t="s">
        <v>1862</v>
      </c>
      <c r="BR1655" s="14" t="s">
        <v>1863</v>
      </c>
      <c r="BS1655" s="14" t="s">
        <v>87</v>
      </c>
      <c r="BT1655" s="14" t="s">
        <v>87</v>
      </c>
      <c r="BU1655" s="22">
        <v>0</v>
      </c>
      <c r="BV1655" s="22">
        <v>0</v>
      </c>
      <c r="BW1655" s="22">
        <v>0</v>
      </c>
    </row>
    <row r="1656" spans="1:75" s="1" customFormat="1" ht="18.2" customHeight="1" x14ac:dyDescent="0.15">
      <c r="A1656" s="6">
        <v>1651</v>
      </c>
      <c r="B1656" s="7" t="s">
        <v>75</v>
      </c>
      <c r="C1656" s="7" t="s">
        <v>76</v>
      </c>
      <c r="D1656" s="8">
        <v>45110</v>
      </c>
      <c r="E1656" s="9" t="s">
        <v>2416</v>
      </c>
      <c r="F1656" s="10">
        <v>0</v>
      </c>
      <c r="G1656" s="10">
        <v>0</v>
      </c>
      <c r="H1656" s="11">
        <v>108389.61</v>
      </c>
      <c r="I1656" s="11">
        <v>0</v>
      </c>
      <c r="J1656" s="11">
        <v>0</v>
      </c>
      <c r="K1656" s="11">
        <v>108389.61</v>
      </c>
      <c r="L1656" s="11">
        <v>853.29</v>
      </c>
      <c r="M1656" s="11">
        <v>0</v>
      </c>
      <c r="N1656" s="11">
        <v>0</v>
      </c>
      <c r="O1656" s="11">
        <v>853.29</v>
      </c>
      <c r="P1656" s="11">
        <v>0</v>
      </c>
      <c r="Q1656" s="11">
        <v>0</v>
      </c>
      <c r="R1656" s="11">
        <v>107536.32000000001</v>
      </c>
      <c r="S1656" s="11">
        <v>0</v>
      </c>
      <c r="T1656" s="11">
        <v>903.25</v>
      </c>
      <c r="U1656" s="11">
        <v>0</v>
      </c>
      <c r="V1656" s="11">
        <v>0</v>
      </c>
      <c r="W1656" s="11">
        <v>903.25</v>
      </c>
      <c r="X1656" s="11">
        <v>0</v>
      </c>
      <c r="Y1656" s="11">
        <v>0</v>
      </c>
      <c r="Z1656" s="11">
        <v>0</v>
      </c>
      <c r="AA1656" s="11">
        <v>0</v>
      </c>
      <c r="AB1656" s="11">
        <v>0</v>
      </c>
      <c r="AC1656" s="11">
        <v>0</v>
      </c>
      <c r="AD1656" s="11">
        <v>0</v>
      </c>
      <c r="AE1656" s="11">
        <v>0</v>
      </c>
      <c r="AF1656" s="11">
        <v>0</v>
      </c>
      <c r="AG1656" s="11">
        <v>0</v>
      </c>
      <c r="AH1656" s="11">
        <v>117.08</v>
      </c>
      <c r="AI1656" s="11">
        <v>0</v>
      </c>
      <c r="AJ1656" s="11">
        <v>0</v>
      </c>
      <c r="AK1656" s="11">
        <v>0</v>
      </c>
      <c r="AL1656" s="11">
        <v>0</v>
      </c>
      <c r="AM1656" s="11">
        <v>0</v>
      </c>
      <c r="AN1656" s="11">
        <v>0</v>
      </c>
      <c r="AO1656" s="11">
        <v>0</v>
      </c>
      <c r="AP1656" s="11">
        <v>196.92</v>
      </c>
      <c r="AQ1656" s="11">
        <v>0</v>
      </c>
      <c r="AR1656" s="11">
        <v>70.540000000000006</v>
      </c>
      <c r="AS1656" s="11">
        <v>0</v>
      </c>
      <c r="AT1656" s="11">
        <f t="shared" si="25"/>
        <v>2000</v>
      </c>
      <c r="AU1656" s="11">
        <v>0</v>
      </c>
      <c r="AV1656" s="11">
        <v>0</v>
      </c>
      <c r="AW1656" s="12">
        <v>86</v>
      </c>
      <c r="AX1656" s="12">
        <v>120</v>
      </c>
      <c r="AY1656" s="11">
        <v>332742.28200000001</v>
      </c>
      <c r="AZ1656" s="11">
        <v>132919.6</v>
      </c>
      <c r="BA1656" s="13">
        <v>84</v>
      </c>
      <c r="BB1656" s="13">
        <v>67.958757624910106</v>
      </c>
      <c r="BC1656" s="13">
        <v>10</v>
      </c>
      <c r="BD1656" s="13"/>
      <c r="BE1656" s="9" t="s">
        <v>78</v>
      </c>
      <c r="BF1656" s="6"/>
      <c r="BG1656" s="9" t="s">
        <v>89</v>
      </c>
      <c r="BH1656" s="9" t="s">
        <v>90</v>
      </c>
      <c r="BI1656" s="9" t="s">
        <v>640</v>
      </c>
      <c r="BJ1656" s="9" t="s">
        <v>108</v>
      </c>
      <c r="BK1656" s="7" t="s">
        <v>1859</v>
      </c>
      <c r="BL1656" s="13">
        <v>107536.32000000001</v>
      </c>
      <c r="BM1656" s="7" t="s">
        <v>1861</v>
      </c>
      <c r="BN1656" s="13"/>
      <c r="BO1656" s="14">
        <v>44097</v>
      </c>
      <c r="BP1656" s="14">
        <v>47749</v>
      </c>
      <c r="BQ1656" s="14" t="s">
        <v>1868</v>
      </c>
      <c r="BR1656" s="14" t="s">
        <v>1869</v>
      </c>
      <c r="BS1656" s="14" t="s">
        <v>87</v>
      </c>
      <c r="BT1656" s="14" t="s">
        <v>87</v>
      </c>
      <c r="BU1656" s="13">
        <v>0</v>
      </c>
      <c r="BV1656" s="13">
        <v>0</v>
      </c>
      <c r="BW1656" s="13">
        <v>0</v>
      </c>
    </row>
    <row r="1657" spans="1:75" s="1" customFormat="1" ht="18.2" customHeight="1" x14ac:dyDescent="0.15">
      <c r="A1657" s="15">
        <v>1652</v>
      </c>
      <c r="B1657" s="16" t="s">
        <v>75</v>
      </c>
      <c r="C1657" s="16" t="s">
        <v>76</v>
      </c>
      <c r="D1657" s="17">
        <v>45110</v>
      </c>
      <c r="E1657" s="18" t="s">
        <v>2417</v>
      </c>
      <c r="F1657" s="19">
        <v>1</v>
      </c>
      <c r="G1657" s="19">
        <v>0</v>
      </c>
      <c r="H1657" s="20">
        <v>312862.12</v>
      </c>
      <c r="I1657" s="20">
        <v>0</v>
      </c>
      <c r="J1657" s="20">
        <v>0</v>
      </c>
      <c r="K1657" s="20">
        <v>312862.12</v>
      </c>
      <c r="L1657" s="20">
        <v>1309.81</v>
      </c>
      <c r="M1657" s="20">
        <v>0</v>
      </c>
      <c r="N1657" s="20">
        <v>0</v>
      </c>
      <c r="O1657" s="20">
        <v>0</v>
      </c>
      <c r="P1657" s="20">
        <v>0</v>
      </c>
      <c r="Q1657" s="20">
        <v>0</v>
      </c>
      <c r="R1657" s="20">
        <v>312862.12</v>
      </c>
      <c r="S1657" s="20">
        <v>0</v>
      </c>
      <c r="T1657" s="20">
        <v>2607.1799999999998</v>
      </c>
      <c r="U1657" s="20">
        <v>0</v>
      </c>
      <c r="V1657" s="20">
        <v>0</v>
      </c>
      <c r="W1657" s="20">
        <v>1611.01</v>
      </c>
      <c r="X1657" s="20">
        <v>0</v>
      </c>
      <c r="Y1657" s="20">
        <v>0</v>
      </c>
      <c r="Z1657" s="20">
        <v>996.17</v>
      </c>
      <c r="AA1657" s="20">
        <v>0</v>
      </c>
      <c r="AB1657" s="20">
        <v>0</v>
      </c>
      <c r="AC1657" s="20">
        <v>0</v>
      </c>
      <c r="AD1657" s="20">
        <v>0</v>
      </c>
      <c r="AE1657" s="20">
        <v>0</v>
      </c>
      <c r="AF1657" s="20">
        <v>0</v>
      </c>
      <c r="AG1657" s="20">
        <v>0</v>
      </c>
      <c r="AH1657" s="20">
        <v>179.82</v>
      </c>
      <c r="AI1657" s="20">
        <v>0</v>
      </c>
      <c r="AJ1657" s="20">
        <v>0</v>
      </c>
      <c r="AK1657" s="20">
        <v>0</v>
      </c>
      <c r="AL1657" s="20">
        <v>0</v>
      </c>
      <c r="AM1657" s="20">
        <v>0</v>
      </c>
      <c r="AN1657" s="20">
        <v>0</v>
      </c>
      <c r="AO1657" s="20">
        <v>0</v>
      </c>
      <c r="AP1657" s="20">
        <v>0</v>
      </c>
      <c r="AQ1657" s="20">
        <v>0</v>
      </c>
      <c r="AR1657" s="20">
        <v>1790.83</v>
      </c>
      <c r="AS1657" s="20">
        <v>0</v>
      </c>
      <c r="AT1657" s="11">
        <f t="shared" si="25"/>
        <v>0</v>
      </c>
      <c r="AU1657" s="20">
        <v>1309.81</v>
      </c>
      <c r="AV1657" s="20">
        <v>996.17</v>
      </c>
      <c r="AW1657" s="21">
        <v>131</v>
      </c>
      <c r="AX1657" s="21">
        <v>165</v>
      </c>
      <c r="AY1657" s="20">
        <v>338000.01</v>
      </c>
      <c r="AZ1657" s="20">
        <v>338000.01</v>
      </c>
      <c r="BA1657" s="22">
        <v>70.933396000000002</v>
      </c>
      <c r="BB1657" s="22">
        <v>65.657905310001397</v>
      </c>
      <c r="BC1657" s="22">
        <v>10</v>
      </c>
      <c r="BD1657" s="22"/>
      <c r="BE1657" s="18" t="s">
        <v>78</v>
      </c>
      <c r="BF1657" s="15"/>
      <c r="BG1657" s="18" t="s">
        <v>241</v>
      </c>
      <c r="BH1657" s="18" t="s">
        <v>383</v>
      </c>
      <c r="BI1657" s="18" t="s">
        <v>821</v>
      </c>
      <c r="BJ1657" s="18" t="s">
        <v>95</v>
      </c>
      <c r="BK1657" s="16" t="s">
        <v>1859</v>
      </c>
      <c r="BL1657" s="22">
        <v>312862.12</v>
      </c>
      <c r="BM1657" s="16" t="s">
        <v>1861</v>
      </c>
      <c r="BN1657" s="22"/>
      <c r="BO1657" s="23">
        <v>44099</v>
      </c>
      <c r="BP1657" s="23">
        <v>49120</v>
      </c>
      <c r="BQ1657" s="14" t="s">
        <v>1868</v>
      </c>
      <c r="BR1657" s="14" t="s">
        <v>1869</v>
      </c>
      <c r="BS1657" s="14" t="s">
        <v>87</v>
      </c>
      <c r="BT1657" s="14" t="s">
        <v>87</v>
      </c>
      <c r="BU1657" s="22">
        <v>0</v>
      </c>
      <c r="BV1657" s="22">
        <v>0</v>
      </c>
      <c r="BW1657" s="22">
        <v>0</v>
      </c>
    </row>
    <row r="1658" spans="1:75" s="1" customFormat="1" ht="18.2" customHeight="1" x14ac:dyDescent="0.15">
      <c r="A1658" s="6">
        <v>1653</v>
      </c>
      <c r="B1658" s="7" t="s">
        <v>75</v>
      </c>
      <c r="C1658" s="7" t="s">
        <v>76</v>
      </c>
      <c r="D1658" s="8">
        <v>45110</v>
      </c>
      <c r="E1658" s="9" t="s">
        <v>2418</v>
      </c>
      <c r="F1658" s="10">
        <v>0</v>
      </c>
      <c r="G1658" s="10">
        <v>0</v>
      </c>
      <c r="H1658" s="11">
        <v>258331.22</v>
      </c>
      <c r="I1658" s="11">
        <v>0</v>
      </c>
      <c r="J1658" s="11">
        <v>0</v>
      </c>
      <c r="K1658" s="11">
        <v>258331.22</v>
      </c>
      <c r="L1658" s="11">
        <v>1084.28</v>
      </c>
      <c r="M1658" s="11">
        <v>0</v>
      </c>
      <c r="N1658" s="11">
        <v>0</v>
      </c>
      <c r="O1658" s="11">
        <v>1084.28</v>
      </c>
      <c r="P1658" s="11">
        <v>0</v>
      </c>
      <c r="Q1658" s="11">
        <v>0</v>
      </c>
      <c r="R1658" s="11">
        <v>257246.94</v>
      </c>
      <c r="S1658" s="11">
        <v>0</v>
      </c>
      <c r="T1658" s="11">
        <v>2144.15</v>
      </c>
      <c r="U1658" s="11">
        <v>0</v>
      </c>
      <c r="V1658" s="11">
        <v>0</v>
      </c>
      <c r="W1658" s="11">
        <v>2144.15</v>
      </c>
      <c r="X1658" s="11">
        <v>0</v>
      </c>
      <c r="Y1658" s="11">
        <v>0</v>
      </c>
      <c r="Z1658" s="11">
        <v>0</v>
      </c>
      <c r="AA1658" s="11">
        <v>0</v>
      </c>
      <c r="AB1658" s="11">
        <v>0</v>
      </c>
      <c r="AC1658" s="11">
        <v>0</v>
      </c>
      <c r="AD1658" s="11">
        <v>0</v>
      </c>
      <c r="AE1658" s="11">
        <v>0</v>
      </c>
      <c r="AF1658" s="11">
        <v>0</v>
      </c>
      <c r="AG1658" s="11">
        <v>0</v>
      </c>
      <c r="AH1658" s="11">
        <v>148.5</v>
      </c>
      <c r="AI1658" s="11">
        <v>0</v>
      </c>
      <c r="AJ1658" s="11">
        <v>0</v>
      </c>
      <c r="AK1658" s="11">
        <v>0</v>
      </c>
      <c r="AL1658" s="11">
        <v>0</v>
      </c>
      <c r="AM1658" s="11">
        <v>0</v>
      </c>
      <c r="AN1658" s="11">
        <v>0</v>
      </c>
      <c r="AO1658" s="11">
        <v>0</v>
      </c>
      <c r="AP1658" s="11">
        <v>0.33</v>
      </c>
      <c r="AQ1658" s="11">
        <v>0</v>
      </c>
      <c r="AR1658" s="11">
        <v>0.26</v>
      </c>
      <c r="AS1658" s="11">
        <v>0</v>
      </c>
      <c r="AT1658" s="11">
        <f t="shared" si="25"/>
        <v>3377</v>
      </c>
      <c r="AU1658" s="11">
        <v>0</v>
      </c>
      <c r="AV1658" s="11">
        <v>0</v>
      </c>
      <c r="AW1658" s="12">
        <v>131</v>
      </c>
      <c r="AX1658" s="12">
        <v>165</v>
      </c>
      <c r="AY1658" s="11">
        <v>279148.19</v>
      </c>
      <c r="AZ1658" s="11">
        <v>279148.19</v>
      </c>
      <c r="BA1658" s="13">
        <v>90</v>
      </c>
      <c r="BB1658" s="13">
        <v>82.938831163476294</v>
      </c>
      <c r="BC1658" s="13">
        <v>9.9600000000000009</v>
      </c>
      <c r="BD1658" s="13"/>
      <c r="BE1658" s="9" t="s">
        <v>78</v>
      </c>
      <c r="BF1658" s="6"/>
      <c r="BG1658" s="9" t="s">
        <v>79</v>
      </c>
      <c r="BH1658" s="9" t="s">
        <v>195</v>
      </c>
      <c r="BI1658" s="9" t="s">
        <v>295</v>
      </c>
      <c r="BJ1658" s="9" t="s">
        <v>108</v>
      </c>
      <c r="BK1658" s="7" t="s">
        <v>1859</v>
      </c>
      <c r="BL1658" s="13">
        <v>257246.94</v>
      </c>
      <c r="BM1658" s="7" t="s">
        <v>1861</v>
      </c>
      <c r="BN1658" s="13"/>
      <c r="BO1658" s="14">
        <v>44097</v>
      </c>
      <c r="BP1658" s="14">
        <v>49118</v>
      </c>
      <c r="BQ1658" s="14" t="s">
        <v>1868</v>
      </c>
      <c r="BR1658" s="14" t="s">
        <v>1869</v>
      </c>
      <c r="BS1658" s="14" t="s">
        <v>87</v>
      </c>
      <c r="BT1658" s="14" t="s">
        <v>87</v>
      </c>
      <c r="BU1658" s="13">
        <v>0</v>
      </c>
      <c r="BV1658" s="13">
        <v>0</v>
      </c>
      <c r="BW1658" s="13">
        <v>0</v>
      </c>
    </row>
    <row r="1659" spans="1:75" s="1" customFormat="1" ht="18.2" customHeight="1" x14ac:dyDescent="0.15">
      <c r="A1659" s="15">
        <v>1654</v>
      </c>
      <c r="B1659" s="16" t="s">
        <v>75</v>
      </c>
      <c r="C1659" s="16" t="s">
        <v>76</v>
      </c>
      <c r="D1659" s="17">
        <v>45110</v>
      </c>
      <c r="E1659" s="18" t="s">
        <v>2419</v>
      </c>
      <c r="F1659" s="19">
        <v>0</v>
      </c>
      <c r="G1659" s="19">
        <v>0</v>
      </c>
      <c r="H1659" s="20">
        <v>537712.86</v>
      </c>
      <c r="I1659" s="20">
        <v>0</v>
      </c>
      <c r="J1659" s="20">
        <v>0</v>
      </c>
      <c r="K1659" s="20">
        <v>537712.86</v>
      </c>
      <c r="L1659" s="20">
        <v>2306.35</v>
      </c>
      <c r="M1659" s="20">
        <v>0</v>
      </c>
      <c r="N1659" s="20">
        <v>0</v>
      </c>
      <c r="O1659" s="20">
        <v>2306.35</v>
      </c>
      <c r="P1659" s="20">
        <v>0</v>
      </c>
      <c r="Q1659" s="20">
        <v>0</v>
      </c>
      <c r="R1659" s="20">
        <v>535406.51</v>
      </c>
      <c r="S1659" s="20">
        <v>0</v>
      </c>
      <c r="T1659" s="20">
        <v>4310.66</v>
      </c>
      <c r="U1659" s="20">
        <v>0</v>
      </c>
      <c r="V1659" s="20">
        <v>0</v>
      </c>
      <c r="W1659" s="20">
        <v>4310.66</v>
      </c>
      <c r="X1659" s="20">
        <v>0</v>
      </c>
      <c r="Y1659" s="20">
        <v>0</v>
      </c>
      <c r="Z1659" s="20">
        <v>0</v>
      </c>
      <c r="AA1659" s="20">
        <v>0</v>
      </c>
      <c r="AB1659" s="20">
        <v>0</v>
      </c>
      <c r="AC1659" s="20">
        <v>0</v>
      </c>
      <c r="AD1659" s="20">
        <v>0</v>
      </c>
      <c r="AE1659" s="20">
        <v>0</v>
      </c>
      <c r="AF1659" s="20">
        <v>0</v>
      </c>
      <c r="AG1659" s="20">
        <v>0</v>
      </c>
      <c r="AH1659" s="20">
        <v>309.7</v>
      </c>
      <c r="AI1659" s="20">
        <v>0</v>
      </c>
      <c r="AJ1659" s="20">
        <v>0</v>
      </c>
      <c r="AK1659" s="20">
        <v>0</v>
      </c>
      <c r="AL1659" s="20">
        <v>0</v>
      </c>
      <c r="AM1659" s="20">
        <v>0</v>
      </c>
      <c r="AN1659" s="20">
        <v>0</v>
      </c>
      <c r="AO1659" s="20">
        <v>0</v>
      </c>
      <c r="AP1659" s="20">
        <v>6927</v>
      </c>
      <c r="AQ1659" s="20">
        <v>0</v>
      </c>
      <c r="AR1659" s="20">
        <v>6926.71</v>
      </c>
      <c r="AS1659" s="20">
        <v>0</v>
      </c>
      <c r="AT1659" s="11">
        <f t="shared" si="25"/>
        <v>6927</v>
      </c>
      <c r="AU1659" s="20">
        <v>0</v>
      </c>
      <c r="AV1659" s="20">
        <v>0</v>
      </c>
      <c r="AW1659" s="21">
        <v>131</v>
      </c>
      <c r="AX1659" s="21">
        <v>165</v>
      </c>
      <c r="AY1659" s="20">
        <v>582125.48</v>
      </c>
      <c r="AZ1659" s="20">
        <v>582125.48</v>
      </c>
      <c r="BA1659" s="22">
        <v>90</v>
      </c>
      <c r="BB1659" s="22">
        <v>82.776974304577806</v>
      </c>
      <c r="BC1659" s="22">
        <v>9.6199999999999992</v>
      </c>
      <c r="BD1659" s="22"/>
      <c r="BE1659" s="18" t="s">
        <v>78</v>
      </c>
      <c r="BF1659" s="15"/>
      <c r="BG1659" s="18" t="s">
        <v>89</v>
      </c>
      <c r="BH1659" s="18" t="s">
        <v>90</v>
      </c>
      <c r="BI1659" s="18" t="s">
        <v>176</v>
      </c>
      <c r="BJ1659" s="18" t="s">
        <v>108</v>
      </c>
      <c r="BK1659" s="16" t="s">
        <v>1859</v>
      </c>
      <c r="BL1659" s="22">
        <v>535406.51</v>
      </c>
      <c r="BM1659" s="16" t="s">
        <v>1861</v>
      </c>
      <c r="BN1659" s="22"/>
      <c r="BO1659" s="23">
        <v>44097</v>
      </c>
      <c r="BP1659" s="23">
        <v>49118</v>
      </c>
      <c r="BQ1659" s="14" t="s">
        <v>1868</v>
      </c>
      <c r="BR1659" s="14" t="s">
        <v>1869</v>
      </c>
      <c r="BS1659" s="14" t="s">
        <v>87</v>
      </c>
      <c r="BT1659" s="14" t="s">
        <v>87</v>
      </c>
      <c r="BU1659" s="22">
        <v>0</v>
      </c>
      <c r="BV1659" s="22">
        <v>0</v>
      </c>
      <c r="BW1659" s="22">
        <v>0</v>
      </c>
    </row>
    <row r="1660" spans="1:75" s="1" customFormat="1" ht="18.2" customHeight="1" x14ac:dyDescent="0.15">
      <c r="A1660" s="6">
        <v>1655</v>
      </c>
      <c r="B1660" s="7" t="s">
        <v>75</v>
      </c>
      <c r="C1660" s="7" t="s">
        <v>76</v>
      </c>
      <c r="D1660" s="8">
        <v>45110</v>
      </c>
      <c r="E1660" s="9" t="s">
        <v>2420</v>
      </c>
      <c r="F1660" s="10">
        <v>0</v>
      </c>
      <c r="G1660" s="10">
        <v>0</v>
      </c>
      <c r="H1660" s="11">
        <v>706429.56</v>
      </c>
      <c r="I1660" s="11">
        <v>0</v>
      </c>
      <c r="J1660" s="11">
        <v>0</v>
      </c>
      <c r="K1660" s="11">
        <v>706429.56</v>
      </c>
      <c r="L1660" s="11">
        <v>6355.25</v>
      </c>
      <c r="M1660" s="11">
        <v>0</v>
      </c>
      <c r="N1660" s="11">
        <v>0</v>
      </c>
      <c r="O1660" s="11">
        <v>6355.25</v>
      </c>
      <c r="P1660" s="11">
        <v>0</v>
      </c>
      <c r="Q1660" s="11">
        <v>0</v>
      </c>
      <c r="R1660" s="11">
        <v>700074.31</v>
      </c>
      <c r="S1660" s="11">
        <v>0</v>
      </c>
      <c r="T1660" s="11">
        <v>5886.91</v>
      </c>
      <c r="U1660" s="11">
        <v>0</v>
      </c>
      <c r="V1660" s="11">
        <v>0</v>
      </c>
      <c r="W1660" s="11">
        <v>5886.91</v>
      </c>
      <c r="X1660" s="11">
        <v>0</v>
      </c>
      <c r="Y1660" s="11">
        <v>0</v>
      </c>
      <c r="Z1660" s="11">
        <v>0</v>
      </c>
      <c r="AA1660" s="11">
        <v>0</v>
      </c>
      <c r="AB1660" s="11">
        <v>0</v>
      </c>
      <c r="AC1660" s="11">
        <v>0</v>
      </c>
      <c r="AD1660" s="11">
        <v>0</v>
      </c>
      <c r="AE1660" s="11">
        <v>0</v>
      </c>
      <c r="AF1660" s="11">
        <v>0</v>
      </c>
      <c r="AG1660" s="11">
        <v>0</v>
      </c>
      <c r="AH1660" s="11">
        <v>440.71</v>
      </c>
      <c r="AI1660" s="11">
        <v>0</v>
      </c>
      <c r="AJ1660" s="11">
        <v>0</v>
      </c>
      <c r="AK1660" s="11">
        <v>0</v>
      </c>
      <c r="AL1660" s="11">
        <v>0</v>
      </c>
      <c r="AM1660" s="11">
        <v>0</v>
      </c>
      <c r="AN1660" s="11">
        <v>0</v>
      </c>
      <c r="AO1660" s="11">
        <v>0</v>
      </c>
      <c r="AP1660" s="11">
        <v>951.39</v>
      </c>
      <c r="AQ1660" s="11">
        <v>0</v>
      </c>
      <c r="AR1660" s="11">
        <v>634.26</v>
      </c>
      <c r="AS1660" s="11">
        <v>0</v>
      </c>
      <c r="AT1660" s="11">
        <f t="shared" si="25"/>
        <v>13000</v>
      </c>
      <c r="AU1660" s="11">
        <v>0</v>
      </c>
      <c r="AV1660" s="11">
        <v>0</v>
      </c>
      <c r="AW1660" s="12">
        <v>78</v>
      </c>
      <c r="AX1660" s="12">
        <v>112</v>
      </c>
      <c r="AY1660" s="11">
        <v>828400</v>
      </c>
      <c r="AZ1660" s="11">
        <v>828400</v>
      </c>
      <c r="BA1660" s="13">
        <v>89.999999000000003</v>
      </c>
      <c r="BB1660" s="13">
        <v>76.058289715023804</v>
      </c>
      <c r="BC1660" s="13">
        <v>10</v>
      </c>
      <c r="BD1660" s="13"/>
      <c r="BE1660" s="9" t="s">
        <v>78</v>
      </c>
      <c r="BF1660" s="6"/>
      <c r="BG1660" s="9" t="s">
        <v>79</v>
      </c>
      <c r="BH1660" s="9" t="s">
        <v>592</v>
      </c>
      <c r="BI1660" s="9" t="s">
        <v>1599</v>
      </c>
      <c r="BJ1660" s="9" t="s">
        <v>108</v>
      </c>
      <c r="BK1660" s="7" t="s">
        <v>1859</v>
      </c>
      <c r="BL1660" s="13">
        <v>700074.31</v>
      </c>
      <c r="BM1660" s="7" t="s">
        <v>1861</v>
      </c>
      <c r="BN1660" s="13"/>
      <c r="BO1660" s="14">
        <v>44097</v>
      </c>
      <c r="BP1660" s="14">
        <v>47506</v>
      </c>
      <c r="BQ1660" s="14" t="s">
        <v>1868</v>
      </c>
      <c r="BR1660" s="14" t="s">
        <v>1869</v>
      </c>
      <c r="BS1660" s="14" t="s">
        <v>87</v>
      </c>
      <c r="BT1660" s="14" t="s">
        <v>87</v>
      </c>
      <c r="BU1660" s="13">
        <v>0</v>
      </c>
      <c r="BV1660" s="13">
        <v>0</v>
      </c>
      <c r="BW1660" s="13">
        <v>0</v>
      </c>
    </row>
    <row r="1661" spans="1:75" s="1" customFormat="1" ht="18.2" customHeight="1" x14ac:dyDescent="0.15">
      <c r="A1661" s="15">
        <v>1656</v>
      </c>
      <c r="B1661" s="16" t="s">
        <v>75</v>
      </c>
      <c r="C1661" s="16" t="s">
        <v>76</v>
      </c>
      <c r="D1661" s="17">
        <v>45110</v>
      </c>
      <c r="E1661" s="18" t="s">
        <v>2421</v>
      </c>
      <c r="F1661" s="19">
        <v>0</v>
      </c>
      <c r="G1661" s="19">
        <v>0</v>
      </c>
      <c r="H1661" s="20">
        <v>346045.98</v>
      </c>
      <c r="I1661" s="20">
        <v>0</v>
      </c>
      <c r="J1661" s="20">
        <v>0</v>
      </c>
      <c r="K1661" s="20">
        <v>346045.98</v>
      </c>
      <c r="L1661" s="20">
        <v>2908.95</v>
      </c>
      <c r="M1661" s="20">
        <v>0</v>
      </c>
      <c r="N1661" s="20">
        <v>0</v>
      </c>
      <c r="O1661" s="20">
        <v>2908.95</v>
      </c>
      <c r="P1661" s="20">
        <v>0</v>
      </c>
      <c r="Q1661" s="20">
        <v>0</v>
      </c>
      <c r="R1661" s="20">
        <v>343137.03</v>
      </c>
      <c r="S1661" s="20">
        <v>0</v>
      </c>
      <c r="T1661" s="20">
        <v>2883.72</v>
      </c>
      <c r="U1661" s="20">
        <v>0</v>
      </c>
      <c r="V1661" s="20">
        <v>0</v>
      </c>
      <c r="W1661" s="20">
        <v>2883.72</v>
      </c>
      <c r="X1661" s="20">
        <v>0</v>
      </c>
      <c r="Y1661" s="20">
        <v>0</v>
      </c>
      <c r="Z1661" s="20">
        <v>0</v>
      </c>
      <c r="AA1661" s="20">
        <v>0</v>
      </c>
      <c r="AB1661" s="20">
        <v>0</v>
      </c>
      <c r="AC1661" s="20">
        <v>0</v>
      </c>
      <c r="AD1661" s="20">
        <v>0</v>
      </c>
      <c r="AE1661" s="20">
        <v>0</v>
      </c>
      <c r="AF1661" s="20">
        <v>0</v>
      </c>
      <c r="AG1661" s="20">
        <v>0</v>
      </c>
      <c r="AH1661" s="20">
        <v>219.58</v>
      </c>
      <c r="AI1661" s="20">
        <v>0</v>
      </c>
      <c r="AJ1661" s="20">
        <v>0</v>
      </c>
      <c r="AK1661" s="20">
        <v>0</v>
      </c>
      <c r="AL1661" s="20">
        <v>0</v>
      </c>
      <c r="AM1661" s="20">
        <v>0</v>
      </c>
      <c r="AN1661" s="20">
        <v>0</v>
      </c>
      <c r="AO1661" s="20">
        <v>0</v>
      </c>
      <c r="AP1661" s="20">
        <v>3002</v>
      </c>
      <c r="AQ1661" s="20">
        <v>0</v>
      </c>
      <c r="AR1661" s="20">
        <v>3014.25</v>
      </c>
      <c r="AS1661" s="20">
        <v>0</v>
      </c>
      <c r="AT1661" s="11">
        <f t="shared" si="25"/>
        <v>6000</v>
      </c>
      <c r="AU1661" s="20">
        <v>0</v>
      </c>
      <c r="AV1661" s="20">
        <v>0</v>
      </c>
      <c r="AW1661" s="21">
        <v>82</v>
      </c>
      <c r="AX1661" s="21">
        <v>116</v>
      </c>
      <c r="AY1661" s="20">
        <v>426816.01</v>
      </c>
      <c r="AZ1661" s="20">
        <v>401874.87</v>
      </c>
      <c r="BA1661" s="22">
        <v>71.000003000000007</v>
      </c>
      <c r="BB1661" s="22">
        <v>60.622676305714499</v>
      </c>
      <c r="BC1661" s="22">
        <v>10</v>
      </c>
      <c r="BD1661" s="22"/>
      <c r="BE1661" s="18" t="s">
        <v>78</v>
      </c>
      <c r="BF1661" s="15"/>
      <c r="BG1661" s="18" t="s">
        <v>241</v>
      </c>
      <c r="BH1661" s="18" t="s">
        <v>383</v>
      </c>
      <c r="BI1661" s="18" t="s">
        <v>2188</v>
      </c>
      <c r="BJ1661" s="18" t="s">
        <v>108</v>
      </c>
      <c r="BK1661" s="16" t="s">
        <v>1859</v>
      </c>
      <c r="BL1661" s="22">
        <v>343137.03</v>
      </c>
      <c r="BM1661" s="16" t="s">
        <v>1861</v>
      </c>
      <c r="BN1661" s="22"/>
      <c r="BO1661" s="23">
        <v>44097</v>
      </c>
      <c r="BP1661" s="23">
        <v>47626</v>
      </c>
      <c r="BQ1661" s="14" t="s">
        <v>1868</v>
      </c>
      <c r="BR1661" s="14" t="s">
        <v>1869</v>
      </c>
      <c r="BS1661" s="14" t="s">
        <v>87</v>
      </c>
      <c r="BT1661" s="14" t="s">
        <v>87</v>
      </c>
      <c r="BU1661" s="22">
        <v>0</v>
      </c>
      <c r="BV1661" s="22">
        <v>0</v>
      </c>
      <c r="BW1661" s="22">
        <v>0</v>
      </c>
    </row>
    <row r="1662" spans="1:75" s="1" customFormat="1" ht="18.2" customHeight="1" x14ac:dyDescent="0.15">
      <c r="A1662" s="6">
        <v>1657</v>
      </c>
      <c r="B1662" s="7" t="s">
        <v>75</v>
      </c>
      <c r="C1662" s="7" t="s">
        <v>76</v>
      </c>
      <c r="D1662" s="8">
        <v>45110</v>
      </c>
      <c r="E1662" s="9" t="s">
        <v>2422</v>
      </c>
      <c r="F1662" s="10">
        <v>0</v>
      </c>
      <c r="G1662" s="10">
        <v>0</v>
      </c>
      <c r="H1662" s="11">
        <v>208444.83</v>
      </c>
      <c r="I1662" s="11">
        <v>0</v>
      </c>
      <c r="J1662" s="11">
        <v>0</v>
      </c>
      <c r="K1662" s="11">
        <v>208444.83</v>
      </c>
      <c r="L1662" s="11">
        <v>1564.29</v>
      </c>
      <c r="M1662" s="11">
        <v>0</v>
      </c>
      <c r="N1662" s="11">
        <v>0</v>
      </c>
      <c r="O1662" s="11">
        <v>1564.29</v>
      </c>
      <c r="P1662" s="11">
        <v>0</v>
      </c>
      <c r="Q1662" s="11">
        <v>0</v>
      </c>
      <c r="R1662" s="11">
        <v>206880.54</v>
      </c>
      <c r="S1662" s="11">
        <v>0</v>
      </c>
      <c r="T1662" s="11">
        <v>1737.04</v>
      </c>
      <c r="U1662" s="11">
        <v>0</v>
      </c>
      <c r="V1662" s="11">
        <v>0</v>
      </c>
      <c r="W1662" s="11">
        <v>1737.04</v>
      </c>
      <c r="X1662" s="11">
        <v>0</v>
      </c>
      <c r="Y1662" s="11">
        <v>0</v>
      </c>
      <c r="Z1662" s="11">
        <v>0</v>
      </c>
      <c r="AA1662" s="11">
        <v>0</v>
      </c>
      <c r="AB1662" s="11">
        <v>0</v>
      </c>
      <c r="AC1662" s="11">
        <v>0</v>
      </c>
      <c r="AD1662" s="11">
        <v>0</v>
      </c>
      <c r="AE1662" s="11">
        <v>0</v>
      </c>
      <c r="AF1662" s="11">
        <v>0</v>
      </c>
      <c r="AG1662" s="11">
        <v>0</v>
      </c>
      <c r="AH1662" s="11">
        <v>155.52000000000001</v>
      </c>
      <c r="AI1662" s="11">
        <v>0</v>
      </c>
      <c r="AJ1662" s="11">
        <v>0</v>
      </c>
      <c r="AK1662" s="11">
        <v>0</v>
      </c>
      <c r="AL1662" s="11">
        <v>0</v>
      </c>
      <c r="AM1662" s="11">
        <v>0</v>
      </c>
      <c r="AN1662" s="11">
        <v>0</v>
      </c>
      <c r="AO1662" s="11">
        <v>0</v>
      </c>
      <c r="AP1662" s="11">
        <v>4.3</v>
      </c>
      <c r="AQ1662" s="11">
        <v>0</v>
      </c>
      <c r="AR1662" s="11">
        <v>4.1500000000000004</v>
      </c>
      <c r="AS1662" s="11">
        <v>0</v>
      </c>
      <c r="AT1662" s="11">
        <f t="shared" si="25"/>
        <v>3457</v>
      </c>
      <c r="AU1662" s="11">
        <v>0</v>
      </c>
      <c r="AV1662" s="11">
        <v>0</v>
      </c>
      <c r="AW1662" s="12">
        <v>89</v>
      </c>
      <c r="AX1662" s="12">
        <v>123</v>
      </c>
      <c r="AY1662" s="11">
        <v>362000.01</v>
      </c>
      <c r="AZ1662" s="11">
        <v>238466.82</v>
      </c>
      <c r="BA1662" s="13">
        <v>50.276245000000003</v>
      </c>
      <c r="BB1662" s="13">
        <v>43.616871792781502</v>
      </c>
      <c r="BC1662" s="13">
        <v>10</v>
      </c>
      <c r="BD1662" s="13"/>
      <c r="BE1662" s="9" t="s">
        <v>78</v>
      </c>
      <c r="BF1662" s="6"/>
      <c r="BG1662" s="9" t="s">
        <v>199</v>
      </c>
      <c r="BH1662" s="9" t="s">
        <v>200</v>
      </c>
      <c r="BI1662" s="9" t="s">
        <v>2423</v>
      </c>
      <c r="BJ1662" s="9" t="s">
        <v>108</v>
      </c>
      <c r="BK1662" s="7" t="s">
        <v>1859</v>
      </c>
      <c r="BL1662" s="13">
        <v>206880.54</v>
      </c>
      <c r="BM1662" s="7" t="s">
        <v>1861</v>
      </c>
      <c r="BN1662" s="13"/>
      <c r="BO1662" s="14">
        <v>44099</v>
      </c>
      <c r="BP1662" s="14">
        <v>47842</v>
      </c>
      <c r="BQ1662" s="14" t="s">
        <v>1868</v>
      </c>
      <c r="BR1662" s="14" t="s">
        <v>1869</v>
      </c>
      <c r="BS1662" s="14" t="s">
        <v>87</v>
      </c>
      <c r="BT1662" s="14" t="s">
        <v>87</v>
      </c>
      <c r="BU1662" s="13">
        <v>0</v>
      </c>
      <c r="BV1662" s="13">
        <v>0</v>
      </c>
      <c r="BW1662" s="13">
        <v>0</v>
      </c>
    </row>
    <row r="1663" spans="1:75" s="1" customFormat="1" ht="18.2" customHeight="1" x14ac:dyDescent="0.15">
      <c r="A1663" s="15">
        <v>1658</v>
      </c>
      <c r="B1663" s="16" t="s">
        <v>75</v>
      </c>
      <c r="C1663" s="16" t="s">
        <v>76</v>
      </c>
      <c r="D1663" s="17">
        <v>45110</v>
      </c>
      <c r="E1663" s="18" t="s">
        <v>2424</v>
      </c>
      <c r="F1663" s="19">
        <v>1</v>
      </c>
      <c r="G1663" s="19">
        <v>1</v>
      </c>
      <c r="H1663" s="20">
        <v>225978.42</v>
      </c>
      <c r="I1663" s="20">
        <v>1400</v>
      </c>
      <c r="J1663" s="20">
        <v>0</v>
      </c>
      <c r="K1663" s="20">
        <v>227378.42</v>
      </c>
      <c r="L1663" s="20">
        <v>1700.05</v>
      </c>
      <c r="M1663" s="20">
        <v>0</v>
      </c>
      <c r="N1663" s="20">
        <v>1400</v>
      </c>
      <c r="O1663" s="20">
        <v>0</v>
      </c>
      <c r="P1663" s="20">
        <v>0</v>
      </c>
      <c r="Q1663" s="20">
        <v>0</v>
      </c>
      <c r="R1663" s="20">
        <v>225978.42</v>
      </c>
      <c r="S1663" s="20">
        <v>0</v>
      </c>
      <c r="T1663" s="20">
        <v>1600.68</v>
      </c>
      <c r="U1663" s="20">
        <v>0</v>
      </c>
      <c r="V1663" s="20">
        <v>0</v>
      </c>
      <c r="W1663" s="20">
        <v>1550.73</v>
      </c>
      <c r="X1663" s="20">
        <v>0</v>
      </c>
      <c r="Y1663" s="20">
        <v>0</v>
      </c>
      <c r="Z1663" s="20">
        <v>49.95</v>
      </c>
      <c r="AA1663" s="20">
        <v>0</v>
      </c>
      <c r="AB1663" s="20">
        <v>0</v>
      </c>
      <c r="AC1663" s="20">
        <v>0</v>
      </c>
      <c r="AD1663" s="20">
        <v>0</v>
      </c>
      <c r="AE1663" s="20">
        <v>0</v>
      </c>
      <c r="AF1663" s="20">
        <v>0</v>
      </c>
      <c r="AG1663" s="20">
        <v>0</v>
      </c>
      <c r="AH1663" s="20">
        <v>137.81</v>
      </c>
      <c r="AI1663" s="20">
        <v>0</v>
      </c>
      <c r="AJ1663" s="20">
        <v>0</v>
      </c>
      <c r="AK1663" s="20">
        <v>0</v>
      </c>
      <c r="AL1663" s="20">
        <v>350</v>
      </c>
      <c r="AM1663" s="20">
        <v>0</v>
      </c>
      <c r="AN1663" s="20">
        <v>0</v>
      </c>
      <c r="AO1663" s="20">
        <v>0</v>
      </c>
      <c r="AP1663" s="20">
        <v>0</v>
      </c>
      <c r="AQ1663" s="20">
        <v>0</v>
      </c>
      <c r="AR1663" s="20">
        <v>0</v>
      </c>
      <c r="AS1663" s="20">
        <v>0</v>
      </c>
      <c r="AT1663" s="11">
        <f t="shared" si="25"/>
        <v>3438.54</v>
      </c>
      <c r="AU1663" s="20">
        <v>1700.05</v>
      </c>
      <c r="AV1663" s="20">
        <v>49.95</v>
      </c>
      <c r="AW1663" s="21">
        <v>93</v>
      </c>
      <c r="AX1663" s="21">
        <v>127</v>
      </c>
      <c r="AY1663" s="20">
        <v>259042.61</v>
      </c>
      <c r="AZ1663" s="20">
        <v>259042.61</v>
      </c>
      <c r="BA1663" s="22">
        <v>90</v>
      </c>
      <c r="BB1663" s="22">
        <v>78.512403036705095</v>
      </c>
      <c r="BC1663" s="22">
        <v>8.5</v>
      </c>
      <c r="BD1663" s="22"/>
      <c r="BE1663" s="18" t="s">
        <v>78</v>
      </c>
      <c r="BF1663" s="15"/>
      <c r="BG1663" s="18" t="s">
        <v>119</v>
      </c>
      <c r="BH1663" s="18" t="s">
        <v>180</v>
      </c>
      <c r="BI1663" s="18" t="s">
        <v>215</v>
      </c>
      <c r="BJ1663" s="18" t="s">
        <v>95</v>
      </c>
      <c r="BK1663" s="16" t="s">
        <v>1859</v>
      </c>
      <c r="BL1663" s="22">
        <v>225978.42</v>
      </c>
      <c r="BM1663" s="16" t="s">
        <v>1861</v>
      </c>
      <c r="BN1663" s="22"/>
      <c r="BO1663" s="23">
        <v>44099</v>
      </c>
      <c r="BP1663" s="23">
        <v>47963</v>
      </c>
      <c r="BQ1663" s="14" t="s">
        <v>1868</v>
      </c>
      <c r="BR1663" s="14" t="s">
        <v>1869</v>
      </c>
      <c r="BS1663" s="14" t="s">
        <v>87</v>
      </c>
      <c r="BT1663" s="14" t="s">
        <v>87</v>
      </c>
      <c r="BU1663" s="22">
        <v>0</v>
      </c>
      <c r="BV1663" s="22">
        <v>0</v>
      </c>
      <c r="BW1663" s="22">
        <v>0</v>
      </c>
    </row>
    <row r="1664" spans="1:75" s="1" customFormat="1" ht="18.2" customHeight="1" x14ac:dyDescent="0.15">
      <c r="A1664" s="6">
        <v>1659</v>
      </c>
      <c r="B1664" s="7" t="s">
        <v>75</v>
      </c>
      <c r="C1664" s="7" t="s">
        <v>76</v>
      </c>
      <c r="D1664" s="8">
        <v>45110</v>
      </c>
      <c r="E1664" s="9" t="s">
        <v>2425</v>
      </c>
      <c r="F1664" s="10">
        <v>0</v>
      </c>
      <c r="G1664" s="10">
        <v>0</v>
      </c>
      <c r="H1664" s="11">
        <v>442174.97</v>
      </c>
      <c r="I1664" s="11">
        <v>0</v>
      </c>
      <c r="J1664" s="11">
        <v>0</v>
      </c>
      <c r="K1664" s="11">
        <v>442174.97</v>
      </c>
      <c r="L1664" s="11">
        <v>2066.6999999999998</v>
      </c>
      <c r="M1664" s="11">
        <v>0</v>
      </c>
      <c r="N1664" s="11">
        <v>0</v>
      </c>
      <c r="O1664" s="11">
        <v>2066.6999999999998</v>
      </c>
      <c r="P1664" s="11">
        <v>1749.05</v>
      </c>
      <c r="Q1664" s="11">
        <v>0</v>
      </c>
      <c r="R1664" s="11">
        <v>438359.22</v>
      </c>
      <c r="S1664" s="11">
        <v>0</v>
      </c>
      <c r="T1664" s="11">
        <v>3684.79</v>
      </c>
      <c r="U1664" s="11">
        <v>0</v>
      </c>
      <c r="V1664" s="11">
        <v>0</v>
      </c>
      <c r="W1664" s="11">
        <v>3684.79</v>
      </c>
      <c r="X1664" s="11">
        <v>0</v>
      </c>
      <c r="Y1664" s="11">
        <v>0</v>
      </c>
      <c r="Z1664" s="11">
        <v>0</v>
      </c>
      <c r="AA1664" s="11">
        <v>0</v>
      </c>
      <c r="AB1664" s="11">
        <v>0</v>
      </c>
      <c r="AC1664" s="11">
        <v>0</v>
      </c>
      <c r="AD1664" s="11">
        <v>0</v>
      </c>
      <c r="AE1664" s="11">
        <v>0</v>
      </c>
      <c r="AF1664" s="11">
        <v>0</v>
      </c>
      <c r="AG1664" s="11">
        <v>0</v>
      </c>
      <c r="AH1664" s="11">
        <v>264.02999999999997</v>
      </c>
      <c r="AI1664" s="11">
        <v>0</v>
      </c>
      <c r="AJ1664" s="11">
        <v>0</v>
      </c>
      <c r="AK1664" s="11">
        <v>0</v>
      </c>
      <c r="AL1664" s="11">
        <v>0</v>
      </c>
      <c r="AM1664" s="11">
        <v>0</v>
      </c>
      <c r="AN1664" s="11">
        <v>0</v>
      </c>
      <c r="AO1664" s="11">
        <v>0</v>
      </c>
      <c r="AP1664" s="11">
        <v>0</v>
      </c>
      <c r="AQ1664" s="11">
        <v>0</v>
      </c>
      <c r="AR1664" s="11">
        <v>0</v>
      </c>
      <c r="AS1664" s="11">
        <v>0</v>
      </c>
      <c r="AT1664" s="11">
        <f t="shared" si="25"/>
        <v>7764.57</v>
      </c>
      <c r="AU1664" s="11">
        <v>0</v>
      </c>
      <c r="AV1664" s="11">
        <v>0</v>
      </c>
      <c r="AW1664" s="12">
        <v>131</v>
      </c>
      <c r="AX1664" s="12">
        <v>165</v>
      </c>
      <c r="AY1664" s="11">
        <v>496300.02</v>
      </c>
      <c r="AZ1664" s="11">
        <v>496300.02</v>
      </c>
      <c r="BA1664" s="13">
        <v>84.376181000000003</v>
      </c>
      <c r="BB1664" s="13">
        <v>74.525640538436505</v>
      </c>
      <c r="BC1664" s="13">
        <v>10</v>
      </c>
      <c r="BD1664" s="13"/>
      <c r="BE1664" s="9" t="s">
        <v>78</v>
      </c>
      <c r="BF1664" s="6"/>
      <c r="BG1664" s="9" t="s">
        <v>79</v>
      </c>
      <c r="BH1664" s="9" t="s">
        <v>195</v>
      </c>
      <c r="BI1664" s="9" t="s">
        <v>842</v>
      </c>
      <c r="BJ1664" s="9" t="s">
        <v>108</v>
      </c>
      <c r="BK1664" s="7" t="s">
        <v>1859</v>
      </c>
      <c r="BL1664" s="13">
        <v>438359.22</v>
      </c>
      <c r="BM1664" s="7" t="s">
        <v>1861</v>
      </c>
      <c r="BN1664" s="13"/>
      <c r="BO1664" s="14">
        <v>44099</v>
      </c>
      <c r="BP1664" s="14">
        <v>49120</v>
      </c>
      <c r="BQ1664" s="14" t="s">
        <v>1868</v>
      </c>
      <c r="BR1664" s="14" t="s">
        <v>1869</v>
      </c>
      <c r="BS1664" s="14" t="s">
        <v>87</v>
      </c>
      <c r="BT1664" s="14" t="s">
        <v>87</v>
      </c>
      <c r="BU1664" s="13">
        <v>0</v>
      </c>
      <c r="BV1664" s="13">
        <v>0</v>
      </c>
      <c r="BW1664" s="13">
        <v>0</v>
      </c>
    </row>
    <row r="1665" spans="1:75" s="1" customFormat="1" ht="18.2" customHeight="1" x14ac:dyDescent="0.15">
      <c r="A1665" s="15">
        <v>1660</v>
      </c>
      <c r="B1665" s="16" t="s">
        <v>75</v>
      </c>
      <c r="C1665" s="16" t="s">
        <v>76</v>
      </c>
      <c r="D1665" s="17">
        <v>45110</v>
      </c>
      <c r="E1665" s="18" t="s">
        <v>2426</v>
      </c>
      <c r="F1665" s="19">
        <v>0</v>
      </c>
      <c r="G1665" s="19">
        <v>0</v>
      </c>
      <c r="H1665" s="20">
        <v>15010.67</v>
      </c>
      <c r="I1665" s="20">
        <v>0</v>
      </c>
      <c r="J1665" s="20">
        <v>0</v>
      </c>
      <c r="K1665" s="20">
        <v>15010.67</v>
      </c>
      <c r="L1665" s="20">
        <v>4962.13</v>
      </c>
      <c r="M1665" s="20">
        <v>0</v>
      </c>
      <c r="N1665" s="20">
        <v>0</v>
      </c>
      <c r="O1665" s="20">
        <v>4962.13</v>
      </c>
      <c r="P1665" s="20">
        <v>0</v>
      </c>
      <c r="Q1665" s="20">
        <v>0</v>
      </c>
      <c r="R1665" s="20">
        <v>10048.540000000001</v>
      </c>
      <c r="S1665" s="20">
        <v>0</v>
      </c>
      <c r="T1665" s="20">
        <v>125.09</v>
      </c>
      <c r="U1665" s="20">
        <v>0</v>
      </c>
      <c r="V1665" s="20">
        <v>0</v>
      </c>
      <c r="W1665" s="20">
        <v>125.09</v>
      </c>
      <c r="X1665" s="20">
        <v>0</v>
      </c>
      <c r="Y1665" s="20">
        <v>0</v>
      </c>
      <c r="Z1665" s="20">
        <v>0</v>
      </c>
      <c r="AA1665" s="20">
        <v>0</v>
      </c>
      <c r="AB1665" s="20">
        <v>0</v>
      </c>
      <c r="AC1665" s="20">
        <v>0</v>
      </c>
      <c r="AD1665" s="20">
        <v>0</v>
      </c>
      <c r="AE1665" s="20">
        <v>0</v>
      </c>
      <c r="AF1665" s="20">
        <v>0</v>
      </c>
      <c r="AG1665" s="20">
        <v>0</v>
      </c>
      <c r="AH1665" s="20">
        <v>114.27</v>
      </c>
      <c r="AI1665" s="20">
        <v>0</v>
      </c>
      <c r="AJ1665" s="20">
        <v>0</v>
      </c>
      <c r="AK1665" s="20">
        <v>0</v>
      </c>
      <c r="AL1665" s="20">
        <v>0</v>
      </c>
      <c r="AM1665" s="20">
        <v>0</v>
      </c>
      <c r="AN1665" s="20">
        <v>0</v>
      </c>
      <c r="AO1665" s="20">
        <v>0</v>
      </c>
      <c r="AP1665" s="20">
        <v>0.01</v>
      </c>
      <c r="AQ1665" s="20">
        <v>0</v>
      </c>
      <c r="AR1665" s="20">
        <v>0</v>
      </c>
      <c r="AS1665" s="20">
        <v>0</v>
      </c>
      <c r="AT1665" s="11">
        <f t="shared" si="25"/>
        <v>5201.5</v>
      </c>
      <c r="AU1665" s="20">
        <v>0</v>
      </c>
      <c r="AV1665" s="20">
        <v>0</v>
      </c>
      <c r="AW1665" s="21">
        <v>2</v>
      </c>
      <c r="AX1665" s="21">
        <v>36</v>
      </c>
      <c r="AY1665" s="20">
        <v>350000</v>
      </c>
      <c r="AZ1665" s="20">
        <v>110244.31</v>
      </c>
      <c r="BA1665" s="22">
        <v>77.805144999999996</v>
      </c>
      <c r="BB1665" s="22">
        <v>7.0917774508117501</v>
      </c>
      <c r="BC1665" s="22">
        <v>10</v>
      </c>
      <c r="BD1665" s="22"/>
      <c r="BE1665" s="18" t="s">
        <v>78</v>
      </c>
      <c r="BF1665" s="15"/>
      <c r="BG1665" s="18" t="s">
        <v>160</v>
      </c>
      <c r="BH1665" s="18" t="s">
        <v>386</v>
      </c>
      <c r="BI1665" s="18" t="s">
        <v>1664</v>
      </c>
      <c r="BJ1665" s="18" t="s">
        <v>108</v>
      </c>
      <c r="BK1665" s="16" t="s">
        <v>1859</v>
      </c>
      <c r="BL1665" s="22">
        <v>10048.540000000001</v>
      </c>
      <c r="BM1665" s="16" t="s">
        <v>1861</v>
      </c>
      <c r="BN1665" s="22"/>
      <c r="BO1665" s="23">
        <v>44103</v>
      </c>
      <c r="BP1665" s="23">
        <v>45198</v>
      </c>
      <c r="BQ1665" s="14" t="s">
        <v>1868</v>
      </c>
      <c r="BR1665" s="14" t="s">
        <v>1869</v>
      </c>
      <c r="BS1665" s="14" t="s">
        <v>87</v>
      </c>
      <c r="BT1665" s="14" t="s">
        <v>87</v>
      </c>
      <c r="BU1665" s="22">
        <v>0</v>
      </c>
      <c r="BV1665" s="22">
        <v>0</v>
      </c>
      <c r="BW1665" s="22">
        <v>0</v>
      </c>
    </row>
    <row r="1666" spans="1:75" s="1" customFormat="1" ht="18.2" customHeight="1" x14ac:dyDescent="0.15">
      <c r="A1666" s="6">
        <v>1661</v>
      </c>
      <c r="B1666" s="7" t="s">
        <v>75</v>
      </c>
      <c r="C1666" s="7" t="s">
        <v>76</v>
      </c>
      <c r="D1666" s="8">
        <v>45110</v>
      </c>
      <c r="E1666" s="9" t="s">
        <v>2427</v>
      </c>
      <c r="F1666" s="10">
        <v>0</v>
      </c>
      <c r="G1666" s="10">
        <v>0</v>
      </c>
      <c r="H1666" s="11">
        <v>182249.88</v>
      </c>
      <c r="I1666" s="11">
        <v>0</v>
      </c>
      <c r="J1666" s="11">
        <v>0</v>
      </c>
      <c r="K1666" s="11">
        <v>182249.88</v>
      </c>
      <c r="L1666" s="11">
        <v>753.56</v>
      </c>
      <c r="M1666" s="11">
        <v>0</v>
      </c>
      <c r="N1666" s="11">
        <v>0</v>
      </c>
      <c r="O1666" s="11">
        <v>753.56</v>
      </c>
      <c r="P1666" s="11">
        <v>0</v>
      </c>
      <c r="Q1666" s="11">
        <v>0</v>
      </c>
      <c r="R1666" s="11">
        <v>181496.32000000001</v>
      </c>
      <c r="S1666" s="11">
        <v>0</v>
      </c>
      <c r="T1666" s="11">
        <v>1518.75</v>
      </c>
      <c r="U1666" s="11">
        <v>0</v>
      </c>
      <c r="V1666" s="11">
        <v>0</v>
      </c>
      <c r="W1666" s="11">
        <v>1518.75</v>
      </c>
      <c r="X1666" s="11">
        <v>0</v>
      </c>
      <c r="Y1666" s="11">
        <v>0</v>
      </c>
      <c r="Z1666" s="11">
        <v>0</v>
      </c>
      <c r="AA1666" s="11">
        <v>0</v>
      </c>
      <c r="AB1666" s="11">
        <v>0</v>
      </c>
      <c r="AC1666" s="11">
        <v>0</v>
      </c>
      <c r="AD1666" s="11">
        <v>0</v>
      </c>
      <c r="AE1666" s="11">
        <v>0</v>
      </c>
      <c r="AF1666" s="11">
        <v>0</v>
      </c>
      <c r="AG1666" s="11">
        <v>0</v>
      </c>
      <c r="AH1666" s="11">
        <v>108.28</v>
      </c>
      <c r="AI1666" s="11">
        <v>0</v>
      </c>
      <c r="AJ1666" s="11">
        <v>0</v>
      </c>
      <c r="AK1666" s="11">
        <v>0</v>
      </c>
      <c r="AL1666" s="11">
        <v>0</v>
      </c>
      <c r="AM1666" s="11">
        <v>0</v>
      </c>
      <c r="AN1666" s="11">
        <v>0</v>
      </c>
      <c r="AO1666" s="11">
        <v>0</v>
      </c>
      <c r="AP1666" s="11">
        <v>0</v>
      </c>
      <c r="AQ1666" s="11">
        <v>0</v>
      </c>
      <c r="AR1666" s="11">
        <v>0</v>
      </c>
      <c r="AS1666" s="11">
        <v>0</v>
      </c>
      <c r="AT1666" s="11">
        <f t="shared" si="25"/>
        <v>2380.59</v>
      </c>
      <c r="AU1666" s="11">
        <v>0</v>
      </c>
      <c r="AV1666" s="11">
        <v>0</v>
      </c>
      <c r="AW1666" s="12">
        <v>132</v>
      </c>
      <c r="AX1666" s="12">
        <v>164</v>
      </c>
      <c r="AY1666" s="11">
        <v>214000.02</v>
      </c>
      <c r="AZ1666" s="11">
        <v>195440.94</v>
      </c>
      <c r="BA1666" s="13">
        <v>89.579431999999997</v>
      </c>
      <c r="BB1666" s="13">
        <v>83.187981267846098</v>
      </c>
      <c r="BC1666" s="13">
        <v>10</v>
      </c>
      <c r="BD1666" s="13"/>
      <c r="BE1666" s="9" t="s">
        <v>78</v>
      </c>
      <c r="BF1666" s="6"/>
      <c r="BG1666" s="9" t="s">
        <v>347</v>
      </c>
      <c r="BH1666" s="9" t="s">
        <v>348</v>
      </c>
      <c r="BI1666" s="9" t="s">
        <v>349</v>
      </c>
      <c r="BJ1666" s="9" t="s">
        <v>108</v>
      </c>
      <c r="BK1666" s="7" t="s">
        <v>1859</v>
      </c>
      <c r="BL1666" s="13">
        <v>181496.32000000001</v>
      </c>
      <c r="BM1666" s="7" t="s">
        <v>1861</v>
      </c>
      <c r="BN1666" s="13"/>
      <c r="BO1666" s="14">
        <v>44168</v>
      </c>
      <c r="BP1666" s="14">
        <v>49159</v>
      </c>
      <c r="BQ1666" s="14" t="s">
        <v>315</v>
      </c>
      <c r="BR1666" s="14" t="s">
        <v>316</v>
      </c>
      <c r="BS1666" s="14" t="s">
        <v>87</v>
      </c>
      <c r="BT1666" s="14" t="s">
        <v>87</v>
      </c>
      <c r="BU1666" s="13">
        <v>0</v>
      </c>
      <c r="BV1666" s="13">
        <v>0</v>
      </c>
      <c r="BW1666" s="13">
        <v>0</v>
      </c>
    </row>
    <row r="1667" spans="1:75" s="1" customFormat="1" ht="18.2" customHeight="1" x14ac:dyDescent="0.15">
      <c r="A1667" s="15">
        <v>1662</v>
      </c>
      <c r="B1667" s="16" t="s">
        <v>75</v>
      </c>
      <c r="C1667" s="16" t="s">
        <v>76</v>
      </c>
      <c r="D1667" s="17">
        <v>45110</v>
      </c>
      <c r="E1667" s="18" t="s">
        <v>2428</v>
      </c>
      <c r="F1667" s="19">
        <v>2</v>
      </c>
      <c r="G1667" s="19">
        <v>3</v>
      </c>
      <c r="H1667" s="20">
        <v>325604.65000000002</v>
      </c>
      <c r="I1667" s="20">
        <v>8202.67</v>
      </c>
      <c r="J1667" s="20">
        <v>0</v>
      </c>
      <c r="K1667" s="20">
        <v>333807.32</v>
      </c>
      <c r="L1667" s="20">
        <v>3955.24</v>
      </c>
      <c r="M1667" s="20">
        <v>0</v>
      </c>
      <c r="N1667" s="20">
        <v>4279.99</v>
      </c>
      <c r="O1667" s="20">
        <v>0</v>
      </c>
      <c r="P1667" s="20">
        <v>0</v>
      </c>
      <c r="Q1667" s="20">
        <v>0</v>
      </c>
      <c r="R1667" s="20">
        <v>329527.33</v>
      </c>
      <c r="S1667" s="20">
        <v>5502.45</v>
      </c>
      <c r="T1667" s="20">
        <v>2702.52</v>
      </c>
      <c r="U1667" s="20">
        <v>0</v>
      </c>
      <c r="V1667" s="20">
        <v>4596.33</v>
      </c>
      <c r="W1667" s="20">
        <v>0</v>
      </c>
      <c r="X1667" s="20">
        <v>0</v>
      </c>
      <c r="Y1667" s="20">
        <v>0</v>
      </c>
      <c r="Z1667" s="20">
        <v>3608.64</v>
      </c>
      <c r="AA1667" s="20">
        <v>0</v>
      </c>
      <c r="AB1667" s="20">
        <v>0</v>
      </c>
      <c r="AC1667" s="20">
        <v>0</v>
      </c>
      <c r="AD1667" s="20">
        <v>0</v>
      </c>
      <c r="AE1667" s="20">
        <v>0</v>
      </c>
      <c r="AF1667" s="20">
        <v>0</v>
      </c>
      <c r="AG1667" s="20">
        <v>0</v>
      </c>
      <c r="AH1667" s="20">
        <v>0</v>
      </c>
      <c r="AI1667" s="20">
        <v>0</v>
      </c>
      <c r="AJ1667" s="20">
        <v>0</v>
      </c>
      <c r="AK1667" s="20">
        <v>0</v>
      </c>
      <c r="AL1667" s="20">
        <v>700</v>
      </c>
      <c r="AM1667" s="20">
        <v>0</v>
      </c>
      <c r="AN1667" s="20">
        <v>0</v>
      </c>
      <c r="AO1667" s="20">
        <v>423.68</v>
      </c>
      <c r="AP1667" s="20">
        <v>0</v>
      </c>
      <c r="AQ1667" s="20">
        <v>0</v>
      </c>
      <c r="AR1667" s="20">
        <v>0</v>
      </c>
      <c r="AS1667" s="20">
        <v>0</v>
      </c>
      <c r="AT1667" s="11">
        <f t="shared" si="25"/>
        <v>10000</v>
      </c>
      <c r="AU1667" s="20">
        <v>7877.92</v>
      </c>
      <c r="AV1667" s="20">
        <v>3608.64</v>
      </c>
      <c r="AW1667" s="21">
        <v>62</v>
      </c>
      <c r="AX1667" s="21">
        <v>95</v>
      </c>
      <c r="AY1667" s="20">
        <v>398215.85</v>
      </c>
      <c r="AZ1667" s="20">
        <v>398215.85</v>
      </c>
      <c r="BA1667" s="22">
        <v>89.999999000000003</v>
      </c>
      <c r="BB1667" s="22">
        <v>74.475838594753796</v>
      </c>
      <c r="BC1667" s="22">
        <v>9.9600000000000009</v>
      </c>
      <c r="BD1667" s="22"/>
      <c r="BE1667" s="18" t="s">
        <v>78</v>
      </c>
      <c r="BF1667" s="15"/>
      <c r="BG1667" s="18" t="s">
        <v>119</v>
      </c>
      <c r="BH1667" s="18" t="s">
        <v>301</v>
      </c>
      <c r="BI1667" s="18" t="s">
        <v>2429</v>
      </c>
      <c r="BJ1667" s="18" t="s">
        <v>95</v>
      </c>
      <c r="BK1667" s="16" t="s">
        <v>1859</v>
      </c>
      <c r="BL1667" s="22">
        <v>329527.33</v>
      </c>
      <c r="BM1667" s="16" t="s">
        <v>1861</v>
      </c>
      <c r="BN1667" s="22"/>
      <c r="BO1667" s="23">
        <v>44126</v>
      </c>
      <c r="BP1667" s="23">
        <v>47018</v>
      </c>
      <c r="BQ1667" s="14" t="s">
        <v>1865</v>
      </c>
      <c r="BR1667" s="14" t="s">
        <v>1866</v>
      </c>
      <c r="BS1667" s="14" t="s">
        <v>87</v>
      </c>
      <c r="BT1667" s="14" t="s">
        <v>87</v>
      </c>
      <c r="BU1667" s="22">
        <v>211.84</v>
      </c>
      <c r="BV1667" s="22">
        <v>0</v>
      </c>
      <c r="BW1667" s="22">
        <v>0</v>
      </c>
    </row>
    <row r="1668" spans="1:75" s="1" customFormat="1" ht="18.2" customHeight="1" x14ac:dyDescent="0.15">
      <c r="A1668" s="6">
        <v>1663</v>
      </c>
      <c r="B1668" s="7" t="s">
        <v>75</v>
      </c>
      <c r="C1668" s="7" t="s">
        <v>76</v>
      </c>
      <c r="D1668" s="8">
        <v>45110</v>
      </c>
      <c r="E1668" s="9" t="s">
        <v>2430</v>
      </c>
      <c r="F1668" s="10">
        <v>2</v>
      </c>
      <c r="G1668" s="10">
        <v>2</v>
      </c>
      <c r="H1668" s="11">
        <v>382604.07</v>
      </c>
      <c r="I1668" s="11">
        <v>3163.96</v>
      </c>
      <c r="J1668" s="11">
        <v>0</v>
      </c>
      <c r="K1668" s="11">
        <v>385768.03</v>
      </c>
      <c r="L1668" s="11">
        <v>1601.78</v>
      </c>
      <c r="M1668" s="11">
        <v>0</v>
      </c>
      <c r="N1668" s="11">
        <v>1575.42</v>
      </c>
      <c r="O1668" s="11">
        <v>0</v>
      </c>
      <c r="P1668" s="11">
        <v>0</v>
      </c>
      <c r="Q1668" s="11">
        <v>0</v>
      </c>
      <c r="R1668" s="11">
        <v>384192.61</v>
      </c>
      <c r="S1668" s="11">
        <v>4684.22</v>
      </c>
      <c r="T1668" s="11">
        <v>3188.37</v>
      </c>
      <c r="U1668" s="11">
        <v>0</v>
      </c>
      <c r="V1668" s="11">
        <v>2905.4</v>
      </c>
      <c r="W1668" s="11">
        <v>0</v>
      </c>
      <c r="X1668" s="11">
        <v>0</v>
      </c>
      <c r="Y1668" s="11">
        <v>0</v>
      </c>
      <c r="Z1668" s="11">
        <v>4967.1899999999996</v>
      </c>
      <c r="AA1668" s="11">
        <v>0</v>
      </c>
      <c r="AB1668" s="11">
        <v>0</v>
      </c>
      <c r="AC1668" s="11">
        <v>0</v>
      </c>
      <c r="AD1668" s="11">
        <v>0</v>
      </c>
      <c r="AE1668" s="11">
        <v>0</v>
      </c>
      <c r="AF1668" s="11">
        <v>0</v>
      </c>
      <c r="AG1668" s="11">
        <v>0</v>
      </c>
      <c r="AH1668" s="11">
        <v>0</v>
      </c>
      <c r="AI1668" s="11">
        <v>0</v>
      </c>
      <c r="AJ1668" s="11">
        <v>0</v>
      </c>
      <c r="AK1668" s="11">
        <v>0</v>
      </c>
      <c r="AL1668" s="11">
        <v>350</v>
      </c>
      <c r="AM1668" s="11">
        <v>0</v>
      </c>
      <c r="AN1668" s="11">
        <v>0</v>
      </c>
      <c r="AO1668" s="11">
        <v>219.18</v>
      </c>
      <c r="AP1668" s="11">
        <v>0</v>
      </c>
      <c r="AQ1668" s="11">
        <v>0</v>
      </c>
      <c r="AR1668" s="11">
        <v>0</v>
      </c>
      <c r="AS1668" s="11">
        <v>0</v>
      </c>
      <c r="AT1668" s="11">
        <f t="shared" si="25"/>
        <v>5050</v>
      </c>
      <c r="AU1668" s="11">
        <v>3190.32</v>
      </c>
      <c r="AV1668" s="11">
        <v>4967.1899999999996</v>
      </c>
      <c r="AW1668" s="12">
        <v>131</v>
      </c>
      <c r="AX1668" s="12">
        <v>164</v>
      </c>
      <c r="AY1668" s="11">
        <v>412000.01</v>
      </c>
      <c r="AZ1668" s="11">
        <v>412000.01</v>
      </c>
      <c r="BA1668" s="13">
        <v>78.281553000000002</v>
      </c>
      <c r="BB1668" s="13">
        <v>72.998042310540995</v>
      </c>
      <c r="BC1668" s="13">
        <v>10</v>
      </c>
      <c r="BD1668" s="13"/>
      <c r="BE1668" s="9" t="s">
        <v>78</v>
      </c>
      <c r="BF1668" s="6"/>
      <c r="BG1668" s="9" t="s">
        <v>79</v>
      </c>
      <c r="BH1668" s="9" t="s">
        <v>409</v>
      </c>
      <c r="BI1668" s="9" t="s">
        <v>410</v>
      </c>
      <c r="BJ1668" s="9" t="s">
        <v>95</v>
      </c>
      <c r="BK1668" s="7" t="s">
        <v>1859</v>
      </c>
      <c r="BL1668" s="13">
        <v>384192.61</v>
      </c>
      <c r="BM1668" s="7" t="s">
        <v>1861</v>
      </c>
      <c r="BN1668" s="13"/>
      <c r="BO1668" s="14">
        <v>44126</v>
      </c>
      <c r="BP1668" s="14">
        <v>49117</v>
      </c>
      <c r="BQ1668" s="14" t="s">
        <v>1868</v>
      </c>
      <c r="BR1668" s="14" t="s">
        <v>1869</v>
      </c>
      <c r="BS1668" s="14" t="s">
        <v>87</v>
      </c>
      <c r="BT1668" s="14" t="s">
        <v>87</v>
      </c>
      <c r="BU1668" s="13">
        <v>219.18</v>
      </c>
      <c r="BV1668" s="13">
        <v>0</v>
      </c>
      <c r="BW1668" s="13">
        <v>0</v>
      </c>
    </row>
    <row r="1669" spans="1:75" s="1" customFormat="1" ht="18.2" customHeight="1" x14ac:dyDescent="0.15">
      <c r="A1669" s="15">
        <v>1664</v>
      </c>
      <c r="B1669" s="16" t="s">
        <v>75</v>
      </c>
      <c r="C1669" s="16" t="s">
        <v>76</v>
      </c>
      <c r="D1669" s="17">
        <v>45110</v>
      </c>
      <c r="E1669" s="18" t="s">
        <v>2431</v>
      </c>
      <c r="F1669" s="19">
        <v>0</v>
      </c>
      <c r="G1669" s="19">
        <v>0</v>
      </c>
      <c r="H1669" s="20">
        <v>310553.57</v>
      </c>
      <c r="I1669" s="20">
        <v>0</v>
      </c>
      <c r="J1669" s="20">
        <v>0</v>
      </c>
      <c r="K1669" s="20">
        <v>310553.57</v>
      </c>
      <c r="L1669" s="20">
        <v>3352.49</v>
      </c>
      <c r="M1669" s="20">
        <v>0</v>
      </c>
      <c r="N1669" s="20">
        <v>0</v>
      </c>
      <c r="O1669" s="20">
        <v>3352.49</v>
      </c>
      <c r="P1669" s="20">
        <v>0</v>
      </c>
      <c r="Q1669" s="20">
        <v>0</v>
      </c>
      <c r="R1669" s="20">
        <v>307201.08</v>
      </c>
      <c r="S1669" s="20">
        <v>0</v>
      </c>
      <c r="T1669" s="20">
        <v>2577.59</v>
      </c>
      <c r="U1669" s="20">
        <v>0</v>
      </c>
      <c r="V1669" s="20">
        <v>0</v>
      </c>
      <c r="W1669" s="20">
        <v>2577.59</v>
      </c>
      <c r="X1669" s="20">
        <v>0</v>
      </c>
      <c r="Y1669" s="20">
        <v>0</v>
      </c>
      <c r="Z1669" s="20">
        <v>0</v>
      </c>
      <c r="AA1669" s="20">
        <v>0</v>
      </c>
      <c r="AB1669" s="20">
        <v>0</v>
      </c>
      <c r="AC1669" s="20">
        <v>0</v>
      </c>
      <c r="AD1669" s="20">
        <v>0</v>
      </c>
      <c r="AE1669" s="20">
        <v>0</v>
      </c>
      <c r="AF1669" s="20">
        <v>0</v>
      </c>
      <c r="AG1669" s="20">
        <v>0</v>
      </c>
      <c r="AH1669" s="20">
        <v>197.96</v>
      </c>
      <c r="AI1669" s="20">
        <v>0</v>
      </c>
      <c r="AJ1669" s="20">
        <v>0</v>
      </c>
      <c r="AK1669" s="20">
        <v>0</v>
      </c>
      <c r="AL1669" s="20">
        <v>0</v>
      </c>
      <c r="AM1669" s="20">
        <v>0</v>
      </c>
      <c r="AN1669" s="20">
        <v>0</v>
      </c>
      <c r="AO1669" s="20">
        <v>0</v>
      </c>
      <c r="AP1669" s="20">
        <v>0.81</v>
      </c>
      <c r="AQ1669" s="20">
        <v>0</v>
      </c>
      <c r="AR1669" s="20">
        <v>0.85</v>
      </c>
      <c r="AS1669" s="20">
        <v>0</v>
      </c>
      <c r="AT1669" s="11">
        <f t="shared" si="25"/>
        <v>6128</v>
      </c>
      <c r="AU1669" s="20">
        <v>0</v>
      </c>
      <c r="AV1669" s="20">
        <v>0</v>
      </c>
      <c r="AW1669" s="21">
        <v>68</v>
      </c>
      <c r="AX1669" s="21">
        <v>101</v>
      </c>
      <c r="AY1669" s="20">
        <v>372099.24</v>
      </c>
      <c r="AZ1669" s="20">
        <v>372099.24</v>
      </c>
      <c r="BA1669" s="22">
        <v>90</v>
      </c>
      <c r="BB1669" s="22">
        <v>74.303019807296593</v>
      </c>
      <c r="BC1669" s="22">
        <v>9.9600000000000009</v>
      </c>
      <c r="BD1669" s="22"/>
      <c r="BE1669" s="18" t="s">
        <v>78</v>
      </c>
      <c r="BF1669" s="15"/>
      <c r="BG1669" s="18" t="s">
        <v>89</v>
      </c>
      <c r="BH1669" s="18" t="s">
        <v>90</v>
      </c>
      <c r="BI1669" s="18" t="s">
        <v>637</v>
      </c>
      <c r="BJ1669" s="18" t="s">
        <v>108</v>
      </c>
      <c r="BK1669" s="16" t="s">
        <v>1859</v>
      </c>
      <c r="BL1669" s="22">
        <v>307201.08</v>
      </c>
      <c r="BM1669" s="16" t="s">
        <v>1861</v>
      </c>
      <c r="BN1669" s="22"/>
      <c r="BO1669" s="23">
        <v>44127</v>
      </c>
      <c r="BP1669" s="23">
        <v>47200</v>
      </c>
      <c r="BQ1669" s="14" t="s">
        <v>1868</v>
      </c>
      <c r="BR1669" s="14" t="s">
        <v>1869</v>
      </c>
      <c r="BS1669" s="14" t="s">
        <v>87</v>
      </c>
      <c r="BT1669" s="14" t="s">
        <v>87</v>
      </c>
      <c r="BU1669" s="22">
        <v>0</v>
      </c>
      <c r="BV1669" s="22">
        <v>0</v>
      </c>
      <c r="BW1669" s="22">
        <v>0</v>
      </c>
    </row>
    <row r="1670" spans="1:75" s="1" customFormat="1" ht="18.2" customHeight="1" x14ac:dyDescent="0.15">
      <c r="A1670" s="6">
        <v>1665</v>
      </c>
      <c r="B1670" s="7" t="s">
        <v>75</v>
      </c>
      <c r="C1670" s="7" t="s">
        <v>76</v>
      </c>
      <c r="D1670" s="8">
        <v>45110</v>
      </c>
      <c r="E1670" s="9" t="s">
        <v>2432</v>
      </c>
      <c r="F1670" s="10">
        <v>0</v>
      </c>
      <c r="G1670" s="10">
        <v>0</v>
      </c>
      <c r="H1670" s="11">
        <v>287979.03000000003</v>
      </c>
      <c r="I1670" s="11">
        <v>0</v>
      </c>
      <c r="J1670" s="11">
        <v>0</v>
      </c>
      <c r="K1670" s="11">
        <v>287979.03000000003</v>
      </c>
      <c r="L1670" s="11">
        <v>1205.6300000000001</v>
      </c>
      <c r="M1670" s="11">
        <v>0</v>
      </c>
      <c r="N1670" s="11">
        <v>0</v>
      </c>
      <c r="O1670" s="11">
        <v>1205.6300000000001</v>
      </c>
      <c r="P1670" s="11">
        <v>0</v>
      </c>
      <c r="Q1670" s="11">
        <v>0</v>
      </c>
      <c r="R1670" s="11">
        <v>286773.40000000002</v>
      </c>
      <c r="S1670" s="11">
        <v>0</v>
      </c>
      <c r="T1670" s="11">
        <v>2399.83</v>
      </c>
      <c r="U1670" s="11">
        <v>0</v>
      </c>
      <c r="V1670" s="11">
        <v>0</v>
      </c>
      <c r="W1670" s="11">
        <v>2399.83</v>
      </c>
      <c r="X1670" s="11">
        <v>0</v>
      </c>
      <c r="Y1670" s="11">
        <v>0</v>
      </c>
      <c r="Z1670" s="11">
        <v>0</v>
      </c>
      <c r="AA1670" s="11">
        <v>0</v>
      </c>
      <c r="AB1670" s="11">
        <v>0</v>
      </c>
      <c r="AC1670" s="11">
        <v>0</v>
      </c>
      <c r="AD1670" s="11">
        <v>0</v>
      </c>
      <c r="AE1670" s="11">
        <v>0</v>
      </c>
      <c r="AF1670" s="11">
        <v>0</v>
      </c>
      <c r="AG1670" s="11">
        <v>0</v>
      </c>
      <c r="AH1670" s="11">
        <v>164.97</v>
      </c>
      <c r="AI1670" s="11">
        <v>0</v>
      </c>
      <c r="AJ1670" s="11">
        <v>0</v>
      </c>
      <c r="AK1670" s="11">
        <v>0</v>
      </c>
      <c r="AL1670" s="11">
        <v>0</v>
      </c>
      <c r="AM1670" s="11">
        <v>0</v>
      </c>
      <c r="AN1670" s="11">
        <v>0</v>
      </c>
      <c r="AO1670" s="11">
        <v>0</v>
      </c>
      <c r="AP1670" s="11">
        <v>423.15</v>
      </c>
      <c r="AQ1670" s="11">
        <v>0</v>
      </c>
      <c r="AR1670" s="11">
        <v>393.58</v>
      </c>
      <c r="AS1670" s="11">
        <v>0</v>
      </c>
      <c r="AT1670" s="11">
        <f t="shared" ref="AT1670:AT1733" si="26">AQ1670-AR1670+AP1670+AO1670+AN1670+AL1670+AI1670+AH1670+AG1670+AE1670+AF1670+AA1670+W1670+V1670+Q1670+P1670+O1670+N1670-J1670-AS1670+AJ1670</f>
        <v>3800</v>
      </c>
      <c r="AU1670" s="11">
        <v>0</v>
      </c>
      <c r="AV1670" s="11">
        <v>0</v>
      </c>
      <c r="AW1670" s="12">
        <v>131</v>
      </c>
      <c r="AX1670" s="12">
        <v>164</v>
      </c>
      <c r="AY1670" s="11">
        <v>310104.84999999998</v>
      </c>
      <c r="AZ1670" s="11">
        <v>310104.84999999998</v>
      </c>
      <c r="BA1670" s="13">
        <v>90.000006999999997</v>
      </c>
      <c r="BB1670" s="13">
        <v>83.228649946667403</v>
      </c>
      <c r="BC1670" s="13">
        <v>10</v>
      </c>
      <c r="BD1670" s="13"/>
      <c r="BE1670" s="9" t="s">
        <v>78</v>
      </c>
      <c r="BF1670" s="6"/>
      <c r="BG1670" s="9" t="s">
        <v>413</v>
      </c>
      <c r="BH1670" s="9" t="s">
        <v>421</v>
      </c>
      <c r="BI1670" s="9" t="s">
        <v>776</v>
      </c>
      <c r="BJ1670" s="9" t="s">
        <v>108</v>
      </c>
      <c r="BK1670" s="7" t="s">
        <v>1859</v>
      </c>
      <c r="BL1670" s="13">
        <v>286773.40000000002</v>
      </c>
      <c r="BM1670" s="7" t="s">
        <v>1861</v>
      </c>
      <c r="BN1670" s="13"/>
      <c r="BO1670" s="14">
        <v>44126</v>
      </c>
      <c r="BP1670" s="14">
        <v>49117</v>
      </c>
      <c r="BQ1670" s="14" t="s">
        <v>1862</v>
      </c>
      <c r="BR1670" s="14" t="s">
        <v>1863</v>
      </c>
      <c r="BS1670" s="14" t="s">
        <v>87</v>
      </c>
      <c r="BT1670" s="14" t="s">
        <v>87</v>
      </c>
      <c r="BU1670" s="13">
        <v>0</v>
      </c>
      <c r="BV1670" s="13">
        <v>0</v>
      </c>
      <c r="BW1670" s="13">
        <v>0</v>
      </c>
    </row>
    <row r="1671" spans="1:75" s="1" customFormat="1" ht="18.2" customHeight="1" x14ac:dyDescent="0.15">
      <c r="A1671" s="15">
        <v>1666</v>
      </c>
      <c r="B1671" s="16" t="s">
        <v>75</v>
      </c>
      <c r="C1671" s="16" t="s">
        <v>76</v>
      </c>
      <c r="D1671" s="17">
        <v>45110</v>
      </c>
      <c r="E1671" s="18" t="s">
        <v>2433</v>
      </c>
      <c r="F1671" s="19">
        <v>0</v>
      </c>
      <c r="G1671" s="19">
        <v>0</v>
      </c>
      <c r="H1671" s="20">
        <v>112170.6</v>
      </c>
      <c r="I1671" s="20">
        <v>0</v>
      </c>
      <c r="J1671" s="20">
        <v>0</v>
      </c>
      <c r="K1671" s="20">
        <v>112170.6</v>
      </c>
      <c r="L1671" s="20">
        <v>1064.95</v>
      </c>
      <c r="M1671" s="20">
        <v>0</v>
      </c>
      <c r="N1671" s="20">
        <v>0</v>
      </c>
      <c r="O1671" s="20">
        <v>1064.95</v>
      </c>
      <c r="P1671" s="20">
        <v>0</v>
      </c>
      <c r="Q1671" s="20">
        <v>0</v>
      </c>
      <c r="R1671" s="20">
        <v>111105.65</v>
      </c>
      <c r="S1671" s="20">
        <v>0</v>
      </c>
      <c r="T1671" s="20">
        <v>931.02</v>
      </c>
      <c r="U1671" s="20">
        <v>0</v>
      </c>
      <c r="V1671" s="20">
        <v>0</v>
      </c>
      <c r="W1671" s="20">
        <v>931.02</v>
      </c>
      <c r="X1671" s="20">
        <v>0</v>
      </c>
      <c r="Y1671" s="20">
        <v>0</v>
      </c>
      <c r="Z1671" s="20">
        <v>0</v>
      </c>
      <c r="AA1671" s="20">
        <v>0</v>
      </c>
      <c r="AB1671" s="20">
        <v>0</v>
      </c>
      <c r="AC1671" s="20">
        <v>0</v>
      </c>
      <c r="AD1671" s="20">
        <v>0</v>
      </c>
      <c r="AE1671" s="20">
        <v>0</v>
      </c>
      <c r="AF1671" s="20">
        <v>0</v>
      </c>
      <c r="AG1671" s="20">
        <v>0</v>
      </c>
      <c r="AH1671" s="20">
        <v>106.41</v>
      </c>
      <c r="AI1671" s="20">
        <v>0</v>
      </c>
      <c r="AJ1671" s="20">
        <v>0</v>
      </c>
      <c r="AK1671" s="20">
        <v>0</v>
      </c>
      <c r="AL1671" s="20">
        <v>0</v>
      </c>
      <c r="AM1671" s="20">
        <v>0</v>
      </c>
      <c r="AN1671" s="20">
        <v>0</v>
      </c>
      <c r="AO1671" s="20">
        <v>0</v>
      </c>
      <c r="AP1671" s="20">
        <v>887.16</v>
      </c>
      <c r="AQ1671" s="20">
        <v>0</v>
      </c>
      <c r="AR1671" s="20">
        <v>874.54</v>
      </c>
      <c r="AS1671" s="20">
        <v>0</v>
      </c>
      <c r="AT1671" s="11">
        <f t="shared" si="26"/>
        <v>2115</v>
      </c>
      <c r="AU1671" s="20">
        <v>0</v>
      </c>
      <c r="AV1671" s="20">
        <v>0</v>
      </c>
      <c r="AW1671" s="21">
        <v>75</v>
      </c>
      <c r="AX1671" s="21">
        <v>168</v>
      </c>
      <c r="AY1671" s="20">
        <v>265000.01</v>
      </c>
      <c r="AZ1671" s="20">
        <v>180500</v>
      </c>
      <c r="BA1671" s="22">
        <v>89.999994000000001</v>
      </c>
      <c r="BB1671" s="22">
        <v>55.3989353649091</v>
      </c>
      <c r="BC1671" s="22">
        <v>9.9600000000000009</v>
      </c>
      <c r="BD1671" s="22"/>
      <c r="BE1671" s="18" t="s">
        <v>78</v>
      </c>
      <c r="BF1671" s="15"/>
      <c r="BG1671" s="18" t="s">
        <v>199</v>
      </c>
      <c r="BH1671" s="18" t="s">
        <v>270</v>
      </c>
      <c r="BI1671" s="18" t="s">
        <v>271</v>
      </c>
      <c r="BJ1671" s="18" t="s">
        <v>108</v>
      </c>
      <c r="BK1671" s="16" t="s">
        <v>1859</v>
      </c>
      <c r="BL1671" s="22">
        <v>111105.65</v>
      </c>
      <c r="BM1671" s="16" t="s">
        <v>1861</v>
      </c>
      <c r="BN1671" s="22"/>
      <c r="BO1671" s="23">
        <v>42293</v>
      </c>
      <c r="BP1671" s="23">
        <v>47407</v>
      </c>
      <c r="BQ1671" s="14" t="s">
        <v>1868</v>
      </c>
      <c r="BR1671" s="14" t="s">
        <v>1869</v>
      </c>
      <c r="BS1671" s="14" t="s">
        <v>87</v>
      </c>
      <c r="BT1671" s="14" t="s">
        <v>87</v>
      </c>
      <c r="BU1671" s="22">
        <v>0</v>
      </c>
      <c r="BV1671" s="22">
        <v>0</v>
      </c>
      <c r="BW1671" s="22">
        <v>0</v>
      </c>
    </row>
    <row r="1672" spans="1:75" s="1" customFormat="1" ht="18.2" customHeight="1" x14ac:dyDescent="0.15">
      <c r="A1672" s="6">
        <v>1667</v>
      </c>
      <c r="B1672" s="7" t="s">
        <v>75</v>
      </c>
      <c r="C1672" s="7" t="s">
        <v>76</v>
      </c>
      <c r="D1672" s="8">
        <v>45110</v>
      </c>
      <c r="E1672" s="9" t="s">
        <v>2434</v>
      </c>
      <c r="F1672" s="10">
        <v>0</v>
      </c>
      <c r="G1672" s="10">
        <v>0</v>
      </c>
      <c r="H1672" s="11">
        <v>51078.13</v>
      </c>
      <c r="I1672" s="11">
        <v>0</v>
      </c>
      <c r="J1672" s="11">
        <v>0</v>
      </c>
      <c r="K1672" s="11">
        <v>51078.13</v>
      </c>
      <c r="L1672" s="11">
        <v>2997.51</v>
      </c>
      <c r="M1672" s="11">
        <v>0</v>
      </c>
      <c r="N1672" s="11">
        <v>0</v>
      </c>
      <c r="O1672" s="11">
        <v>2997.51</v>
      </c>
      <c r="P1672" s="11">
        <v>0</v>
      </c>
      <c r="Q1672" s="11">
        <v>0</v>
      </c>
      <c r="R1672" s="11">
        <v>48080.62</v>
      </c>
      <c r="S1672" s="11">
        <v>0</v>
      </c>
      <c r="T1672" s="11">
        <v>425.65</v>
      </c>
      <c r="U1672" s="11">
        <v>0</v>
      </c>
      <c r="V1672" s="11">
        <v>0</v>
      </c>
      <c r="W1672" s="11">
        <v>425.65</v>
      </c>
      <c r="X1672" s="11">
        <v>0</v>
      </c>
      <c r="Y1672" s="11">
        <v>0</v>
      </c>
      <c r="Z1672" s="11">
        <v>0</v>
      </c>
      <c r="AA1672" s="11">
        <v>0</v>
      </c>
      <c r="AB1672" s="11">
        <v>0</v>
      </c>
      <c r="AC1672" s="11">
        <v>0</v>
      </c>
      <c r="AD1672" s="11">
        <v>0</v>
      </c>
      <c r="AE1672" s="11">
        <v>0</v>
      </c>
      <c r="AF1672" s="11">
        <v>0</v>
      </c>
      <c r="AG1672" s="11">
        <v>0</v>
      </c>
      <c r="AH1672" s="11">
        <v>155.52000000000001</v>
      </c>
      <c r="AI1672" s="11">
        <v>0</v>
      </c>
      <c r="AJ1672" s="11">
        <v>0</v>
      </c>
      <c r="AK1672" s="11">
        <v>0</v>
      </c>
      <c r="AL1672" s="11">
        <v>0</v>
      </c>
      <c r="AM1672" s="11">
        <v>0</v>
      </c>
      <c r="AN1672" s="11">
        <v>0</v>
      </c>
      <c r="AO1672" s="11">
        <v>0</v>
      </c>
      <c r="AP1672" s="11">
        <v>703.56</v>
      </c>
      <c r="AQ1672" s="11">
        <v>0</v>
      </c>
      <c r="AR1672" s="11">
        <v>682.24</v>
      </c>
      <c r="AS1672" s="11">
        <v>0</v>
      </c>
      <c r="AT1672" s="11">
        <f t="shared" si="26"/>
        <v>3600</v>
      </c>
      <c r="AU1672" s="11">
        <v>0</v>
      </c>
      <c r="AV1672" s="11">
        <v>0</v>
      </c>
      <c r="AW1672" s="12">
        <v>15</v>
      </c>
      <c r="AX1672" s="12">
        <v>108</v>
      </c>
      <c r="AY1672" s="11">
        <v>418778.76</v>
      </c>
      <c r="AZ1672" s="11">
        <v>243145.13</v>
      </c>
      <c r="BA1672" s="13">
        <v>88</v>
      </c>
      <c r="BB1672" s="13">
        <v>17.401518837741101</v>
      </c>
      <c r="BC1672" s="13">
        <v>10</v>
      </c>
      <c r="BD1672" s="13"/>
      <c r="BE1672" s="9" t="s">
        <v>78</v>
      </c>
      <c r="BF1672" s="6"/>
      <c r="BG1672" s="9" t="s">
        <v>199</v>
      </c>
      <c r="BH1672" s="9" t="s">
        <v>200</v>
      </c>
      <c r="BI1672" s="9" t="s">
        <v>245</v>
      </c>
      <c r="BJ1672" s="9" t="s">
        <v>108</v>
      </c>
      <c r="BK1672" s="7" t="s">
        <v>1859</v>
      </c>
      <c r="BL1672" s="13">
        <v>48080.62</v>
      </c>
      <c r="BM1672" s="7" t="s">
        <v>1861</v>
      </c>
      <c r="BN1672" s="13"/>
      <c r="BO1672" s="14">
        <v>42293</v>
      </c>
      <c r="BP1672" s="14">
        <v>45581</v>
      </c>
      <c r="BQ1672" s="14" t="s">
        <v>1868</v>
      </c>
      <c r="BR1672" s="14" t="s">
        <v>1869</v>
      </c>
      <c r="BS1672" s="14" t="s">
        <v>87</v>
      </c>
      <c r="BT1672" s="14" t="s">
        <v>87</v>
      </c>
      <c r="BU1672" s="13">
        <v>0</v>
      </c>
      <c r="BV1672" s="13">
        <v>0</v>
      </c>
      <c r="BW1672" s="13">
        <v>0</v>
      </c>
    </row>
    <row r="1673" spans="1:75" s="1" customFormat="1" ht="18.2" customHeight="1" x14ac:dyDescent="0.15">
      <c r="A1673" s="15">
        <v>1668</v>
      </c>
      <c r="B1673" s="16" t="s">
        <v>75</v>
      </c>
      <c r="C1673" s="16" t="s">
        <v>76</v>
      </c>
      <c r="D1673" s="17">
        <v>45110</v>
      </c>
      <c r="E1673" s="18" t="s">
        <v>2435</v>
      </c>
      <c r="F1673" s="19">
        <v>0</v>
      </c>
      <c r="G1673" s="19">
        <v>0</v>
      </c>
      <c r="H1673" s="20">
        <v>88168.09</v>
      </c>
      <c r="I1673" s="20">
        <v>0</v>
      </c>
      <c r="J1673" s="20">
        <v>0</v>
      </c>
      <c r="K1673" s="20">
        <v>88168.09</v>
      </c>
      <c r="L1673" s="20">
        <v>2808.83</v>
      </c>
      <c r="M1673" s="20">
        <v>0</v>
      </c>
      <c r="N1673" s="20">
        <v>0</v>
      </c>
      <c r="O1673" s="20">
        <v>2808.83</v>
      </c>
      <c r="P1673" s="20">
        <v>0</v>
      </c>
      <c r="Q1673" s="20">
        <v>0</v>
      </c>
      <c r="R1673" s="20">
        <v>85359.26</v>
      </c>
      <c r="S1673" s="20">
        <v>0</v>
      </c>
      <c r="T1673" s="20">
        <v>734.73</v>
      </c>
      <c r="U1673" s="20">
        <v>0</v>
      </c>
      <c r="V1673" s="20">
        <v>0</v>
      </c>
      <c r="W1673" s="20">
        <v>734.73</v>
      </c>
      <c r="X1673" s="20">
        <v>0</v>
      </c>
      <c r="Y1673" s="20">
        <v>0</v>
      </c>
      <c r="Z1673" s="20">
        <v>0</v>
      </c>
      <c r="AA1673" s="20">
        <v>0</v>
      </c>
      <c r="AB1673" s="20">
        <v>0</v>
      </c>
      <c r="AC1673" s="20">
        <v>0</v>
      </c>
      <c r="AD1673" s="20">
        <v>0</v>
      </c>
      <c r="AE1673" s="20">
        <v>0</v>
      </c>
      <c r="AF1673" s="20">
        <v>0</v>
      </c>
      <c r="AG1673" s="20">
        <v>0</v>
      </c>
      <c r="AH1673" s="20">
        <v>163.02000000000001</v>
      </c>
      <c r="AI1673" s="20">
        <v>0</v>
      </c>
      <c r="AJ1673" s="20">
        <v>0</v>
      </c>
      <c r="AK1673" s="20">
        <v>0</v>
      </c>
      <c r="AL1673" s="20">
        <v>0</v>
      </c>
      <c r="AM1673" s="20">
        <v>0</v>
      </c>
      <c r="AN1673" s="20">
        <v>0</v>
      </c>
      <c r="AO1673" s="20">
        <v>0</v>
      </c>
      <c r="AP1673" s="20">
        <v>7.26</v>
      </c>
      <c r="AQ1673" s="20">
        <v>0</v>
      </c>
      <c r="AR1673" s="20">
        <v>7.26</v>
      </c>
      <c r="AS1673" s="20">
        <v>0</v>
      </c>
      <c r="AT1673" s="11">
        <f t="shared" si="26"/>
        <v>3706.58</v>
      </c>
      <c r="AU1673" s="20">
        <v>0</v>
      </c>
      <c r="AV1673" s="20">
        <v>0</v>
      </c>
      <c r="AW1673" s="21">
        <v>27</v>
      </c>
      <c r="AX1673" s="21">
        <v>120</v>
      </c>
      <c r="AY1673" s="20">
        <v>418778.76</v>
      </c>
      <c r="AZ1673" s="20">
        <v>268145.13</v>
      </c>
      <c r="BA1673" s="22">
        <v>88</v>
      </c>
      <c r="BB1673" s="22">
        <v>28.013243723650699</v>
      </c>
      <c r="BC1673" s="22">
        <v>10</v>
      </c>
      <c r="BD1673" s="22"/>
      <c r="BE1673" s="18" t="s">
        <v>78</v>
      </c>
      <c r="BF1673" s="15"/>
      <c r="BG1673" s="18" t="s">
        <v>199</v>
      </c>
      <c r="BH1673" s="18" t="s">
        <v>200</v>
      </c>
      <c r="BI1673" s="18" t="s">
        <v>245</v>
      </c>
      <c r="BJ1673" s="18" t="s">
        <v>108</v>
      </c>
      <c r="BK1673" s="16" t="s">
        <v>1859</v>
      </c>
      <c r="BL1673" s="22">
        <v>85359.26</v>
      </c>
      <c r="BM1673" s="16" t="s">
        <v>1861</v>
      </c>
      <c r="BN1673" s="22"/>
      <c r="BO1673" s="23">
        <v>42293</v>
      </c>
      <c r="BP1673" s="23">
        <v>45946</v>
      </c>
      <c r="BQ1673" s="14" t="s">
        <v>1862</v>
      </c>
      <c r="BR1673" s="14" t="s">
        <v>1863</v>
      </c>
      <c r="BS1673" s="14" t="s">
        <v>87</v>
      </c>
      <c r="BT1673" s="14" t="s">
        <v>87</v>
      </c>
      <c r="BU1673" s="22">
        <v>0</v>
      </c>
      <c r="BV1673" s="22">
        <v>0</v>
      </c>
      <c r="BW1673" s="22">
        <v>0</v>
      </c>
    </row>
    <row r="1674" spans="1:75" s="1" customFormat="1" ht="18.2" customHeight="1" x14ac:dyDescent="0.15">
      <c r="A1674" s="6">
        <v>1669</v>
      </c>
      <c r="B1674" s="7" t="s">
        <v>75</v>
      </c>
      <c r="C1674" s="7" t="s">
        <v>76</v>
      </c>
      <c r="D1674" s="8">
        <v>45110</v>
      </c>
      <c r="E1674" s="9" t="s">
        <v>2436</v>
      </c>
      <c r="F1674" s="10">
        <v>7</v>
      </c>
      <c r="G1674" s="10">
        <v>6</v>
      </c>
      <c r="H1674" s="11">
        <v>60067.27</v>
      </c>
      <c r="I1674" s="11">
        <v>11153.96</v>
      </c>
      <c r="J1674" s="11">
        <v>0</v>
      </c>
      <c r="K1674" s="11">
        <v>71221.23</v>
      </c>
      <c r="L1674" s="11">
        <v>1913.59</v>
      </c>
      <c r="M1674" s="11">
        <v>0</v>
      </c>
      <c r="N1674" s="11">
        <v>1609.14</v>
      </c>
      <c r="O1674" s="11">
        <v>0</v>
      </c>
      <c r="P1674" s="11">
        <v>0</v>
      </c>
      <c r="Q1674" s="11">
        <v>0</v>
      </c>
      <c r="R1674" s="11">
        <v>69612.09</v>
      </c>
      <c r="S1674" s="11">
        <v>3330.94</v>
      </c>
      <c r="T1674" s="11">
        <v>500.56</v>
      </c>
      <c r="U1674" s="11">
        <v>0</v>
      </c>
      <c r="V1674" s="11">
        <v>593.51</v>
      </c>
      <c r="W1674" s="11">
        <v>0</v>
      </c>
      <c r="X1674" s="11">
        <v>0</v>
      </c>
      <c r="Y1674" s="11">
        <v>0</v>
      </c>
      <c r="Z1674" s="11">
        <v>3237.99</v>
      </c>
      <c r="AA1674" s="11">
        <v>0</v>
      </c>
      <c r="AB1674" s="11">
        <v>0</v>
      </c>
      <c r="AC1674" s="11">
        <v>0</v>
      </c>
      <c r="AD1674" s="11">
        <v>0</v>
      </c>
      <c r="AE1674" s="11">
        <v>0</v>
      </c>
      <c r="AF1674" s="11">
        <v>0</v>
      </c>
      <c r="AG1674" s="11">
        <v>0</v>
      </c>
      <c r="AH1674" s="11">
        <v>0</v>
      </c>
      <c r="AI1674" s="11">
        <v>0</v>
      </c>
      <c r="AJ1674" s="11">
        <v>0</v>
      </c>
      <c r="AK1674" s="11">
        <v>0</v>
      </c>
      <c r="AL1674" s="11">
        <v>267</v>
      </c>
      <c r="AM1674" s="11">
        <v>0</v>
      </c>
      <c r="AN1674" s="11">
        <v>0</v>
      </c>
      <c r="AO1674" s="11">
        <v>120.35</v>
      </c>
      <c r="AP1674" s="11">
        <v>0</v>
      </c>
      <c r="AQ1674" s="11">
        <v>0</v>
      </c>
      <c r="AR1674" s="11">
        <v>0</v>
      </c>
      <c r="AS1674" s="11">
        <v>0</v>
      </c>
      <c r="AT1674" s="11">
        <f t="shared" si="26"/>
        <v>2590</v>
      </c>
      <c r="AU1674" s="11">
        <v>11458.41</v>
      </c>
      <c r="AV1674" s="11">
        <v>3237.99</v>
      </c>
      <c r="AW1674" s="12">
        <v>27</v>
      </c>
      <c r="AX1674" s="12">
        <v>120</v>
      </c>
      <c r="AY1674" s="11">
        <v>332402.15000000002</v>
      </c>
      <c r="AZ1674" s="11">
        <v>182681.51</v>
      </c>
      <c r="BA1674" s="13">
        <v>90</v>
      </c>
      <c r="BB1674" s="13">
        <v>34.295140761645797</v>
      </c>
      <c r="BC1674" s="13">
        <v>10</v>
      </c>
      <c r="BD1674" s="13"/>
      <c r="BE1674" s="9" t="s">
        <v>78</v>
      </c>
      <c r="BF1674" s="6"/>
      <c r="BG1674" s="9" t="s">
        <v>199</v>
      </c>
      <c r="BH1674" s="9" t="s">
        <v>200</v>
      </c>
      <c r="BI1674" s="9" t="s">
        <v>245</v>
      </c>
      <c r="BJ1674" s="9" t="s">
        <v>82</v>
      </c>
      <c r="BK1674" s="7" t="s">
        <v>1859</v>
      </c>
      <c r="BL1674" s="13">
        <v>69612.09</v>
      </c>
      <c r="BM1674" s="7" t="s">
        <v>1861</v>
      </c>
      <c r="BN1674" s="13"/>
      <c r="BO1674" s="14">
        <v>42293</v>
      </c>
      <c r="BP1674" s="14">
        <v>45946</v>
      </c>
      <c r="BQ1674" s="14" t="s">
        <v>1862</v>
      </c>
      <c r="BR1674" s="14" t="s">
        <v>1863</v>
      </c>
      <c r="BS1674" s="14" t="s">
        <v>87</v>
      </c>
      <c r="BT1674" s="14" t="s">
        <v>87</v>
      </c>
      <c r="BU1674" s="13">
        <v>722.1</v>
      </c>
      <c r="BV1674" s="13">
        <v>0</v>
      </c>
      <c r="BW1674" s="13">
        <v>0</v>
      </c>
    </row>
    <row r="1675" spans="1:75" s="1" customFormat="1" ht="18.2" customHeight="1" x14ac:dyDescent="0.15">
      <c r="A1675" s="15">
        <v>1670</v>
      </c>
      <c r="B1675" s="16" t="s">
        <v>75</v>
      </c>
      <c r="C1675" s="16" t="s">
        <v>76</v>
      </c>
      <c r="D1675" s="17">
        <v>45110</v>
      </c>
      <c r="E1675" s="18" t="s">
        <v>2437</v>
      </c>
      <c r="F1675" s="19">
        <v>1</v>
      </c>
      <c r="G1675" s="19">
        <v>0</v>
      </c>
      <c r="H1675" s="20">
        <v>90749.49</v>
      </c>
      <c r="I1675" s="20">
        <v>0</v>
      </c>
      <c r="J1675" s="20">
        <v>0</v>
      </c>
      <c r="K1675" s="20">
        <v>90749.49</v>
      </c>
      <c r="L1675" s="20">
        <v>2891.06</v>
      </c>
      <c r="M1675" s="20">
        <v>0</v>
      </c>
      <c r="N1675" s="20">
        <v>0</v>
      </c>
      <c r="O1675" s="20">
        <v>0</v>
      </c>
      <c r="P1675" s="20">
        <v>0</v>
      </c>
      <c r="Q1675" s="20">
        <v>0</v>
      </c>
      <c r="R1675" s="20">
        <v>90749.49</v>
      </c>
      <c r="S1675" s="20">
        <v>0</v>
      </c>
      <c r="T1675" s="20">
        <v>756.25</v>
      </c>
      <c r="U1675" s="20">
        <v>0</v>
      </c>
      <c r="V1675" s="20">
        <v>0</v>
      </c>
      <c r="W1675" s="20">
        <v>359.39</v>
      </c>
      <c r="X1675" s="20">
        <v>0</v>
      </c>
      <c r="Y1675" s="20">
        <v>0</v>
      </c>
      <c r="Z1675" s="20">
        <v>396.86</v>
      </c>
      <c r="AA1675" s="20">
        <v>0</v>
      </c>
      <c r="AB1675" s="20">
        <v>0</v>
      </c>
      <c r="AC1675" s="20">
        <v>0</v>
      </c>
      <c r="AD1675" s="20">
        <v>0</v>
      </c>
      <c r="AE1675" s="20">
        <v>0</v>
      </c>
      <c r="AF1675" s="20">
        <v>0</v>
      </c>
      <c r="AG1675" s="20">
        <v>0</v>
      </c>
      <c r="AH1675" s="20">
        <v>166.18</v>
      </c>
      <c r="AI1675" s="20">
        <v>0</v>
      </c>
      <c r="AJ1675" s="20">
        <v>0</v>
      </c>
      <c r="AK1675" s="20">
        <v>0</v>
      </c>
      <c r="AL1675" s="20">
        <v>0</v>
      </c>
      <c r="AM1675" s="20">
        <v>0</v>
      </c>
      <c r="AN1675" s="20">
        <v>0</v>
      </c>
      <c r="AO1675" s="20">
        <v>0</v>
      </c>
      <c r="AP1675" s="20">
        <v>0</v>
      </c>
      <c r="AQ1675" s="20">
        <v>0</v>
      </c>
      <c r="AR1675" s="20">
        <v>525.57000000000005</v>
      </c>
      <c r="AS1675" s="20">
        <v>0</v>
      </c>
      <c r="AT1675" s="11">
        <f t="shared" si="26"/>
        <v>-5.6843418860808015E-14</v>
      </c>
      <c r="AU1675" s="20">
        <v>2891.06</v>
      </c>
      <c r="AV1675" s="20">
        <v>396.86</v>
      </c>
      <c r="AW1675" s="21">
        <v>27</v>
      </c>
      <c r="AX1675" s="21">
        <v>120</v>
      </c>
      <c r="AY1675" s="20">
        <v>422851.44</v>
      </c>
      <c r="AZ1675" s="20">
        <v>275996.01</v>
      </c>
      <c r="BA1675" s="22">
        <v>88</v>
      </c>
      <c r="BB1675" s="22">
        <v>28.935038300010198</v>
      </c>
      <c r="BC1675" s="22">
        <v>10</v>
      </c>
      <c r="BD1675" s="22"/>
      <c r="BE1675" s="18" t="s">
        <v>78</v>
      </c>
      <c r="BF1675" s="15"/>
      <c r="BG1675" s="18" t="s">
        <v>199</v>
      </c>
      <c r="BH1675" s="18" t="s">
        <v>200</v>
      </c>
      <c r="BI1675" s="18" t="s">
        <v>245</v>
      </c>
      <c r="BJ1675" s="18" t="s">
        <v>95</v>
      </c>
      <c r="BK1675" s="16" t="s">
        <v>1859</v>
      </c>
      <c r="BL1675" s="22">
        <v>90749.49</v>
      </c>
      <c r="BM1675" s="16" t="s">
        <v>1861</v>
      </c>
      <c r="BN1675" s="22"/>
      <c r="BO1675" s="23">
        <v>42293</v>
      </c>
      <c r="BP1675" s="23">
        <v>45946</v>
      </c>
      <c r="BQ1675" s="14" t="s">
        <v>1862</v>
      </c>
      <c r="BR1675" s="14" t="s">
        <v>1863</v>
      </c>
      <c r="BS1675" s="14" t="s">
        <v>87</v>
      </c>
      <c r="BT1675" s="14" t="s">
        <v>87</v>
      </c>
      <c r="BU1675" s="22">
        <v>0</v>
      </c>
      <c r="BV1675" s="22">
        <v>0</v>
      </c>
      <c r="BW1675" s="22">
        <v>0</v>
      </c>
    </row>
    <row r="1676" spans="1:75" s="1" customFormat="1" ht="18.2" customHeight="1" x14ac:dyDescent="0.15">
      <c r="A1676" s="6">
        <v>1671</v>
      </c>
      <c r="B1676" s="7" t="s">
        <v>75</v>
      </c>
      <c r="C1676" s="7" t="s">
        <v>76</v>
      </c>
      <c r="D1676" s="8">
        <v>45110</v>
      </c>
      <c r="E1676" s="9" t="s">
        <v>2438</v>
      </c>
      <c r="F1676" s="10">
        <v>0</v>
      </c>
      <c r="G1676" s="10">
        <v>0</v>
      </c>
      <c r="H1676" s="11">
        <v>156933.56</v>
      </c>
      <c r="I1676" s="11">
        <v>0</v>
      </c>
      <c r="J1676" s="11">
        <v>0</v>
      </c>
      <c r="K1676" s="11">
        <v>156933.56</v>
      </c>
      <c r="L1676" s="11">
        <v>625.29999999999995</v>
      </c>
      <c r="M1676" s="11">
        <v>0</v>
      </c>
      <c r="N1676" s="11">
        <v>0</v>
      </c>
      <c r="O1676" s="11">
        <v>625.29999999999995</v>
      </c>
      <c r="P1676" s="11">
        <v>0</v>
      </c>
      <c r="Q1676" s="11">
        <v>0</v>
      </c>
      <c r="R1676" s="11">
        <v>156308.26</v>
      </c>
      <c r="S1676" s="11">
        <v>0</v>
      </c>
      <c r="T1676" s="11">
        <v>1307.78</v>
      </c>
      <c r="U1676" s="11">
        <v>0</v>
      </c>
      <c r="V1676" s="11">
        <v>0</v>
      </c>
      <c r="W1676" s="11">
        <v>1307.78</v>
      </c>
      <c r="X1676" s="11">
        <v>0</v>
      </c>
      <c r="Y1676" s="11">
        <v>0</v>
      </c>
      <c r="Z1676" s="11">
        <v>0</v>
      </c>
      <c r="AA1676" s="11">
        <v>0</v>
      </c>
      <c r="AB1676" s="11">
        <v>0</v>
      </c>
      <c r="AC1676" s="11">
        <v>0</v>
      </c>
      <c r="AD1676" s="11">
        <v>0</v>
      </c>
      <c r="AE1676" s="11">
        <v>0</v>
      </c>
      <c r="AF1676" s="11">
        <v>0</v>
      </c>
      <c r="AG1676" s="11">
        <v>0</v>
      </c>
      <c r="AH1676" s="11">
        <v>120.23</v>
      </c>
      <c r="AI1676" s="11">
        <v>0</v>
      </c>
      <c r="AJ1676" s="11">
        <v>0</v>
      </c>
      <c r="AK1676" s="11">
        <v>0</v>
      </c>
      <c r="AL1676" s="11">
        <v>0</v>
      </c>
      <c r="AM1676" s="11">
        <v>0</v>
      </c>
      <c r="AN1676" s="11">
        <v>0</v>
      </c>
      <c r="AO1676" s="11">
        <v>0</v>
      </c>
      <c r="AP1676" s="11">
        <v>78.53</v>
      </c>
      <c r="AQ1676" s="11">
        <v>0</v>
      </c>
      <c r="AR1676" s="11">
        <v>131.84</v>
      </c>
      <c r="AS1676" s="11">
        <v>0</v>
      </c>
      <c r="AT1676" s="11">
        <f t="shared" si="26"/>
        <v>2000</v>
      </c>
      <c r="AU1676" s="11">
        <v>0</v>
      </c>
      <c r="AV1676" s="11">
        <v>0</v>
      </c>
      <c r="AW1676" s="12">
        <v>135</v>
      </c>
      <c r="AX1676" s="12">
        <v>228</v>
      </c>
      <c r="AY1676" s="11">
        <v>310000.01</v>
      </c>
      <c r="AZ1676" s="11">
        <v>197000</v>
      </c>
      <c r="BA1676" s="13">
        <v>89.129026999999994</v>
      </c>
      <c r="BB1676" s="13">
        <v>70.718797593213296</v>
      </c>
      <c r="BC1676" s="13">
        <v>10</v>
      </c>
      <c r="BD1676" s="13"/>
      <c r="BE1676" s="9" t="s">
        <v>78</v>
      </c>
      <c r="BF1676" s="6"/>
      <c r="BG1676" s="9" t="s">
        <v>199</v>
      </c>
      <c r="BH1676" s="9" t="s">
        <v>270</v>
      </c>
      <c r="BI1676" s="9" t="s">
        <v>271</v>
      </c>
      <c r="BJ1676" s="9" t="s">
        <v>108</v>
      </c>
      <c r="BK1676" s="7" t="s">
        <v>1859</v>
      </c>
      <c r="BL1676" s="13">
        <v>156308.26</v>
      </c>
      <c r="BM1676" s="7" t="s">
        <v>1861</v>
      </c>
      <c r="BN1676" s="13"/>
      <c r="BO1676" s="14">
        <v>42293</v>
      </c>
      <c r="BP1676" s="14">
        <v>49233</v>
      </c>
      <c r="BQ1676" s="14" t="s">
        <v>1868</v>
      </c>
      <c r="BR1676" s="14" t="s">
        <v>1869</v>
      </c>
      <c r="BS1676" s="14" t="s">
        <v>87</v>
      </c>
      <c r="BT1676" s="14" t="s">
        <v>87</v>
      </c>
      <c r="BU1676" s="13">
        <v>0</v>
      </c>
      <c r="BV1676" s="13">
        <v>0</v>
      </c>
      <c r="BW1676" s="13">
        <v>0</v>
      </c>
    </row>
    <row r="1677" spans="1:75" s="1" customFormat="1" ht="18.2" customHeight="1" x14ac:dyDescent="0.15">
      <c r="A1677" s="15">
        <v>1672</v>
      </c>
      <c r="B1677" s="16" t="s">
        <v>75</v>
      </c>
      <c r="C1677" s="16" t="s">
        <v>76</v>
      </c>
      <c r="D1677" s="17">
        <v>45110</v>
      </c>
      <c r="E1677" s="18" t="s">
        <v>2439</v>
      </c>
      <c r="F1677" s="19">
        <v>0</v>
      </c>
      <c r="G1677" s="19">
        <v>0</v>
      </c>
      <c r="H1677" s="20">
        <v>70529.89</v>
      </c>
      <c r="I1677" s="20">
        <v>0</v>
      </c>
      <c r="J1677" s="20">
        <v>0</v>
      </c>
      <c r="K1677" s="20">
        <v>70529.89</v>
      </c>
      <c r="L1677" s="20">
        <v>2246.88</v>
      </c>
      <c r="M1677" s="20">
        <v>0</v>
      </c>
      <c r="N1677" s="20">
        <v>0</v>
      </c>
      <c r="O1677" s="20">
        <v>2246.88</v>
      </c>
      <c r="P1677" s="20">
        <v>0</v>
      </c>
      <c r="Q1677" s="20">
        <v>0</v>
      </c>
      <c r="R1677" s="20">
        <v>68283.009999999995</v>
      </c>
      <c r="S1677" s="20">
        <v>0</v>
      </c>
      <c r="T1677" s="20">
        <v>587.75</v>
      </c>
      <c r="U1677" s="20">
        <v>0</v>
      </c>
      <c r="V1677" s="20">
        <v>0</v>
      </c>
      <c r="W1677" s="20">
        <v>587.75</v>
      </c>
      <c r="X1677" s="20">
        <v>0</v>
      </c>
      <c r="Y1677" s="20">
        <v>0</v>
      </c>
      <c r="Z1677" s="20">
        <v>0</v>
      </c>
      <c r="AA1677" s="20">
        <v>0</v>
      </c>
      <c r="AB1677" s="20">
        <v>0</v>
      </c>
      <c r="AC1677" s="20">
        <v>0</v>
      </c>
      <c r="AD1677" s="20">
        <v>0</v>
      </c>
      <c r="AE1677" s="20">
        <v>0</v>
      </c>
      <c r="AF1677" s="20">
        <v>0</v>
      </c>
      <c r="AG1677" s="20">
        <v>0</v>
      </c>
      <c r="AH1677" s="20">
        <v>130.41</v>
      </c>
      <c r="AI1677" s="20">
        <v>0</v>
      </c>
      <c r="AJ1677" s="20">
        <v>0</v>
      </c>
      <c r="AK1677" s="20">
        <v>0</v>
      </c>
      <c r="AL1677" s="20">
        <v>0</v>
      </c>
      <c r="AM1677" s="20">
        <v>0</v>
      </c>
      <c r="AN1677" s="20">
        <v>0</v>
      </c>
      <c r="AO1677" s="20">
        <v>0</v>
      </c>
      <c r="AP1677" s="20">
        <v>0</v>
      </c>
      <c r="AQ1677" s="20">
        <v>0</v>
      </c>
      <c r="AR1677" s="20">
        <v>0</v>
      </c>
      <c r="AS1677" s="20">
        <v>0</v>
      </c>
      <c r="AT1677" s="11">
        <f t="shared" si="26"/>
        <v>2965.04</v>
      </c>
      <c r="AU1677" s="20">
        <v>0</v>
      </c>
      <c r="AV1677" s="20">
        <v>0</v>
      </c>
      <c r="AW1677" s="21">
        <v>27</v>
      </c>
      <c r="AX1677" s="21">
        <v>120</v>
      </c>
      <c r="AY1677" s="20">
        <v>335000.01</v>
      </c>
      <c r="AZ1677" s="20">
        <v>214500.01</v>
      </c>
      <c r="BA1677" s="22">
        <v>89.597012000000007</v>
      </c>
      <c r="BB1677" s="22">
        <v>28.5219271848338</v>
      </c>
      <c r="BC1677" s="22">
        <v>10</v>
      </c>
      <c r="BD1677" s="22"/>
      <c r="BE1677" s="18" t="s">
        <v>78</v>
      </c>
      <c r="BF1677" s="15"/>
      <c r="BG1677" s="18" t="s">
        <v>199</v>
      </c>
      <c r="BH1677" s="18" t="s">
        <v>270</v>
      </c>
      <c r="BI1677" s="18" t="s">
        <v>271</v>
      </c>
      <c r="BJ1677" s="18" t="s">
        <v>108</v>
      </c>
      <c r="BK1677" s="16" t="s">
        <v>1859</v>
      </c>
      <c r="BL1677" s="22">
        <v>68283.009999999995</v>
      </c>
      <c r="BM1677" s="16" t="s">
        <v>1861</v>
      </c>
      <c r="BN1677" s="22"/>
      <c r="BO1677" s="23">
        <v>42293</v>
      </c>
      <c r="BP1677" s="23">
        <v>45946</v>
      </c>
      <c r="BQ1677" s="14" t="s">
        <v>1868</v>
      </c>
      <c r="BR1677" s="14" t="s">
        <v>1869</v>
      </c>
      <c r="BS1677" s="14" t="s">
        <v>87</v>
      </c>
      <c r="BT1677" s="14" t="s">
        <v>87</v>
      </c>
      <c r="BU1677" s="22">
        <v>0</v>
      </c>
      <c r="BV1677" s="22">
        <v>0</v>
      </c>
      <c r="BW1677" s="22">
        <v>0</v>
      </c>
    </row>
    <row r="1678" spans="1:75" s="1" customFormat="1" ht="18.2" customHeight="1" x14ac:dyDescent="0.15">
      <c r="A1678" s="6">
        <v>1673</v>
      </c>
      <c r="B1678" s="7" t="s">
        <v>75</v>
      </c>
      <c r="C1678" s="7" t="s">
        <v>76</v>
      </c>
      <c r="D1678" s="8">
        <v>45110</v>
      </c>
      <c r="E1678" s="9" t="s">
        <v>2440</v>
      </c>
      <c r="F1678" s="10">
        <v>0</v>
      </c>
      <c r="G1678" s="10">
        <v>0</v>
      </c>
      <c r="H1678" s="11">
        <v>52268.68</v>
      </c>
      <c r="I1678" s="11">
        <v>0</v>
      </c>
      <c r="J1678" s="11">
        <v>0</v>
      </c>
      <c r="K1678" s="11">
        <v>52268.68</v>
      </c>
      <c r="L1678" s="11">
        <v>1665.18</v>
      </c>
      <c r="M1678" s="11">
        <v>0</v>
      </c>
      <c r="N1678" s="11">
        <v>0</v>
      </c>
      <c r="O1678" s="11">
        <v>1665.18</v>
      </c>
      <c r="P1678" s="11">
        <v>0</v>
      </c>
      <c r="Q1678" s="11">
        <v>0</v>
      </c>
      <c r="R1678" s="11">
        <v>50603.5</v>
      </c>
      <c r="S1678" s="11">
        <v>0</v>
      </c>
      <c r="T1678" s="11">
        <v>435.57</v>
      </c>
      <c r="U1678" s="11">
        <v>0</v>
      </c>
      <c r="V1678" s="11">
        <v>0</v>
      </c>
      <c r="W1678" s="11">
        <v>435.57</v>
      </c>
      <c r="X1678" s="11">
        <v>0</v>
      </c>
      <c r="Y1678" s="11">
        <v>0</v>
      </c>
      <c r="Z1678" s="11">
        <v>0</v>
      </c>
      <c r="AA1678" s="11">
        <v>0</v>
      </c>
      <c r="AB1678" s="11">
        <v>0</v>
      </c>
      <c r="AC1678" s="11">
        <v>0</v>
      </c>
      <c r="AD1678" s="11">
        <v>0</v>
      </c>
      <c r="AE1678" s="11">
        <v>0</v>
      </c>
      <c r="AF1678" s="11">
        <v>0</v>
      </c>
      <c r="AG1678" s="11">
        <v>0</v>
      </c>
      <c r="AH1678" s="11">
        <v>108.82</v>
      </c>
      <c r="AI1678" s="11">
        <v>0</v>
      </c>
      <c r="AJ1678" s="11">
        <v>0</v>
      </c>
      <c r="AK1678" s="11">
        <v>0</v>
      </c>
      <c r="AL1678" s="11">
        <v>0</v>
      </c>
      <c r="AM1678" s="11">
        <v>0</v>
      </c>
      <c r="AN1678" s="11">
        <v>0</v>
      </c>
      <c r="AO1678" s="11">
        <v>0</v>
      </c>
      <c r="AP1678" s="11">
        <v>185.99</v>
      </c>
      <c r="AQ1678" s="11">
        <v>0</v>
      </c>
      <c r="AR1678" s="11">
        <v>185.56</v>
      </c>
      <c r="AS1678" s="11">
        <v>0</v>
      </c>
      <c r="AT1678" s="11">
        <f t="shared" si="26"/>
        <v>2210</v>
      </c>
      <c r="AU1678" s="11">
        <v>0</v>
      </c>
      <c r="AV1678" s="11">
        <v>0</v>
      </c>
      <c r="AW1678" s="12">
        <v>27</v>
      </c>
      <c r="AX1678" s="12">
        <v>120</v>
      </c>
      <c r="AY1678" s="11">
        <v>309999.99</v>
      </c>
      <c r="AZ1678" s="11">
        <v>158965.84</v>
      </c>
      <c r="BA1678" s="13">
        <v>63.461962999999997</v>
      </c>
      <c r="BB1678" s="13">
        <v>20.201808417899699</v>
      </c>
      <c r="BC1678" s="13">
        <v>10</v>
      </c>
      <c r="BD1678" s="13"/>
      <c r="BE1678" s="9" t="s">
        <v>78</v>
      </c>
      <c r="BF1678" s="6"/>
      <c r="BG1678" s="9" t="s">
        <v>199</v>
      </c>
      <c r="BH1678" s="9" t="s">
        <v>270</v>
      </c>
      <c r="BI1678" s="9" t="s">
        <v>271</v>
      </c>
      <c r="BJ1678" s="9" t="s">
        <v>108</v>
      </c>
      <c r="BK1678" s="7" t="s">
        <v>1859</v>
      </c>
      <c r="BL1678" s="13">
        <v>50603.5</v>
      </c>
      <c r="BM1678" s="7" t="s">
        <v>1861</v>
      </c>
      <c r="BN1678" s="13"/>
      <c r="BO1678" s="14">
        <v>42293</v>
      </c>
      <c r="BP1678" s="14">
        <v>45946</v>
      </c>
      <c r="BQ1678" s="14" t="s">
        <v>1868</v>
      </c>
      <c r="BR1678" s="14" t="s">
        <v>1869</v>
      </c>
      <c r="BS1678" s="14" t="s">
        <v>87</v>
      </c>
      <c r="BT1678" s="14" t="s">
        <v>87</v>
      </c>
      <c r="BU1678" s="13">
        <v>0</v>
      </c>
      <c r="BV1678" s="13">
        <v>0</v>
      </c>
      <c r="BW1678" s="13">
        <v>0</v>
      </c>
    </row>
    <row r="1679" spans="1:75" s="1" customFormat="1" ht="18.2" customHeight="1" x14ac:dyDescent="0.15">
      <c r="A1679" s="15">
        <v>1674</v>
      </c>
      <c r="B1679" s="16" t="s">
        <v>75</v>
      </c>
      <c r="C1679" s="16" t="s">
        <v>76</v>
      </c>
      <c r="D1679" s="17">
        <v>45110</v>
      </c>
      <c r="E1679" s="18" t="s">
        <v>2441</v>
      </c>
      <c r="F1679" s="19">
        <v>6</v>
      </c>
      <c r="G1679" s="19">
        <v>6</v>
      </c>
      <c r="H1679" s="20">
        <v>170874.34</v>
      </c>
      <c r="I1679" s="20">
        <v>3806.86</v>
      </c>
      <c r="J1679" s="20">
        <v>0</v>
      </c>
      <c r="K1679" s="20">
        <v>174681.2</v>
      </c>
      <c r="L1679" s="20">
        <v>680.85</v>
      </c>
      <c r="M1679" s="20">
        <v>0</v>
      </c>
      <c r="N1679" s="20">
        <v>486.1</v>
      </c>
      <c r="O1679" s="20">
        <v>0</v>
      </c>
      <c r="P1679" s="20">
        <v>0</v>
      </c>
      <c r="Q1679" s="20">
        <v>0</v>
      </c>
      <c r="R1679" s="20">
        <v>174195.1</v>
      </c>
      <c r="S1679" s="20">
        <v>7203.24</v>
      </c>
      <c r="T1679" s="20">
        <v>1423.95</v>
      </c>
      <c r="U1679" s="20">
        <v>0</v>
      </c>
      <c r="V1679" s="20">
        <v>1268.7</v>
      </c>
      <c r="W1679" s="20">
        <v>0</v>
      </c>
      <c r="X1679" s="20">
        <v>0</v>
      </c>
      <c r="Y1679" s="20">
        <v>0</v>
      </c>
      <c r="Z1679" s="20">
        <v>7358.49</v>
      </c>
      <c r="AA1679" s="20">
        <v>0</v>
      </c>
      <c r="AB1679" s="20">
        <v>0</v>
      </c>
      <c r="AC1679" s="20">
        <v>0</v>
      </c>
      <c r="AD1679" s="20">
        <v>0</v>
      </c>
      <c r="AE1679" s="20">
        <v>0</v>
      </c>
      <c r="AF1679" s="20">
        <v>0</v>
      </c>
      <c r="AG1679" s="20">
        <v>0</v>
      </c>
      <c r="AH1679" s="20">
        <v>0</v>
      </c>
      <c r="AI1679" s="20">
        <v>0</v>
      </c>
      <c r="AJ1679" s="20">
        <v>0</v>
      </c>
      <c r="AK1679" s="20">
        <v>0</v>
      </c>
      <c r="AL1679" s="20">
        <v>350</v>
      </c>
      <c r="AM1679" s="20">
        <v>0</v>
      </c>
      <c r="AN1679" s="20">
        <v>0</v>
      </c>
      <c r="AO1679" s="20">
        <v>130.41</v>
      </c>
      <c r="AP1679" s="20">
        <v>0</v>
      </c>
      <c r="AQ1679" s="20">
        <v>0</v>
      </c>
      <c r="AR1679" s="20">
        <v>0</v>
      </c>
      <c r="AS1679" s="20">
        <v>0</v>
      </c>
      <c r="AT1679" s="11">
        <f t="shared" si="26"/>
        <v>2235.21</v>
      </c>
      <c r="AU1679" s="20">
        <v>4001.61</v>
      </c>
      <c r="AV1679" s="20">
        <v>7358.49</v>
      </c>
      <c r="AW1679" s="21">
        <v>135</v>
      </c>
      <c r="AX1679" s="21">
        <v>228</v>
      </c>
      <c r="AY1679" s="20">
        <v>335000.01</v>
      </c>
      <c r="AZ1679" s="20">
        <v>214500.01</v>
      </c>
      <c r="BA1679" s="22">
        <v>75.223881000000006</v>
      </c>
      <c r="BB1679" s="22">
        <v>61.089188169189804</v>
      </c>
      <c r="BC1679" s="22">
        <v>10</v>
      </c>
      <c r="BD1679" s="22"/>
      <c r="BE1679" s="18" t="s">
        <v>78</v>
      </c>
      <c r="BF1679" s="15"/>
      <c r="BG1679" s="18" t="s">
        <v>199</v>
      </c>
      <c r="BH1679" s="18" t="s">
        <v>270</v>
      </c>
      <c r="BI1679" s="18" t="s">
        <v>271</v>
      </c>
      <c r="BJ1679" s="18" t="s">
        <v>95</v>
      </c>
      <c r="BK1679" s="16" t="s">
        <v>1859</v>
      </c>
      <c r="BL1679" s="22">
        <v>174195.1</v>
      </c>
      <c r="BM1679" s="16" t="s">
        <v>1861</v>
      </c>
      <c r="BN1679" s="22"/>
      <c r="BO1679" s="23">
        <v>42293</v>
      </c>
      <c r="BP1679" s="23">
        <v>49233</v>
      </c>
      <c r="BQ1679" s="14" t="s">
        <v>1868</v>
      </c>
      <c r="BR1679" s="14" t="s">
        <v>1869</v>
      </c>
      <c r="BS1679" s="14" t="s">
        <v>87</v>
      </c>
      <c r="BT1679" s="14" t="s">
        <v>87</v>
      </c>
      <c r="BU1679" s="22">
        <v>652.04999999999995</v>
      </c>
      <c r="BV1679" s="22">
        <v>0</v>
      </c>
      <c r="BW1679" s="22">
        <v>0</v>
      </c>
    </row>
    <row r="1680" spans="1:75" s="1" customFormat="1" ht="18.2" customHeight="1" x14ac:dyDescent="0.15">
      <c r="A1680" s="6">
        <v>1675</v>
      </c>
      <c r="B1680" s="7" t="s">
        <v>75</v>
      </c>
      <c r="C1680" s="7" t="s">
        <v>76</v>
      </c>
      <c r="D1680" s="8">
        <v>45110</v>
      </c>
      <c r="E1680" s="9" t="s">
        <v>2442</v>
      </c>
      <c r="F1680" s="10">
        <v>0</v>
      </c>
      <c r="G1680" s="10">
        <v>0</v>
      </c>
      <c r="H1680" s="11">
        <v>62786</v>
      </c>
      <c r="I1680" s="11">
        <v>0</v>
      </c>
      <c r="J1680" s="11">
        <v>0</v>
      </c>
      <c r="K1680" s="11">
        <v>62786</v>
      </c>
      <c r="L1680" s="11">
        <v>2000.21</v>
      </c>
      <c r="M1680" s="11">
        <v>0</v>
      </c>
      <c r="N1680" s="11">
        <v>0</v>
      </c>
      <c r="O1680" s="11">
        <v>2000.21</v>
      </c>
      <c r="P1680" s="11">
        <v>0</v>
      </c>
      <c r="Q1680" s="11">
        <v>0</v>
      </c>
      <c r="R1680" s="11">
        <v>60785.79</v>
      </c>
      <c r="S1680" s="11">
        <v>0</v>
      </c>
      <c r="T1680" s="11">
        <v>523.22</v>
      </c>
      <c r="U1680" s="11">
        <v>0</v>
      </c>
      <c r="V1680" s="11">
        <v>0</v>
      </c>
      <c r="W1680" s="11">
        <v>523.22</v>
      </c>
      <c r="X1680" s="11">
        <v>0</v>
      </c>
      <c r="Y1680" s="11">
        <v>0</v>
      </c>
      <c r="Z1680" s="11">
        <v>0</v>
      </c>
      <c r="AA1680" s="11">
        <v>0</v>
      </c>
      <c r="AB1680" s="11">
        <v>0</v>
      </c>
      <c r="AC1680" s="11">
        <v>0</v>
      </c>
      <c r="AD1680" s="11">
        <v>0</v>
      </c>
      <c r="AE1680" s="11">
        <v>0</v>
      </c>
      <c r="AF1680" s="11">
        <v>0</v>
      </c>
      <c r="AG1680" s="11">
        <v>0</v>
      </c>
      <c r="AH1680" s="11">
        <v>116.72</v>
      </c>
      <c r="AI1680" s="11">
        <v>0</v>
      </c>
      <c r="AJ1680" s="11">
        <v>0</v>
      </c>
      <c r="AK1680" s="11">
        <v>0</v>
      </c>
      <c r="AL1680" s="11">
        <v>0</v>
      </c>
      <c r="AM1680" s="11">
        <v>0</v>
      </c>
      <c r="AN1680" s="11">
        <v>0</v>
      </c>
      <c r="AO1680" s="11">
        <v>0</v>
      </c>
      <c r="AP1680" s="11">
        <v>4.95</v>
      </c>
      <c r="AQ1680" s="11">
        <v>0</v>
      </c>
      <c r="AR1680" s="11">
        <v>0.1</v>
      </c>
      <c r="AS1680" s="11">
        <v>0</v>
      </c>
      <c r="AT1680" s="11">
        <f t="shared" si="26"/>
        <v>2645</v>
      </c>
      <c r="AU1680" s="11">
        <v>0</v>
      </c>
      <c r="AV1680" s="11">
        <v>0</v>
      </c>
      <c r="AW1680" s="12">
        <v>27</v>
      </c>
      <c r="AX1680" s="12">
        <v>120</v>
      </c>
      <c r="AY1680" s="11">
        <v>301358.15000000002</v>
      </c>
      <c r="AZ1680" s="11">
        <v>190950.71</v>
      </c>
      <c r="BA1680" s="13">
        <v>83.113729000000006</v>
      </c>
      <c r="BB1680" s="13">
        <v>26.457789432209601</v>
      </c>
      <c r="BC1680" s="13">
        <v>10</v>
      </c>
      <c r="BD1680" s="13"/>
      <c r="BE1680" s="9" t="s">
        <v>78</v>
      </c>
      <c r="BF1680" s="6"/>
      <c r="BG1680" s="9" t="s">
        <v>199</v>
      </c>
      <c r="BH1680" s="9" t="s">
        <v>270</v>
      </c>
      <c r="BI1680" s="9" t="s">
        <v>271</v>
      </c>
      <c r="BJ1680" s="9" t="s">
        <v>108</v>
      </c>
      <c r="BK1680" s="7" t="s">
        <v>1859</v>
      </c>
      <c r="BL1680" s="13">
        <v>60785.79</v>
      </c>
      <c r="BM1680" s="7" t="s">
        <v>1861</v>
      </c>
      <c r="BN1680" s="13"/>
      <c r="BO1680" s="14">
        <v>42293</v>
      </c>
      <c r="BP1680" s="14">
        <v>45946</v>
      </c>
      <c r="BQ1680" s="14" t="s">
        <v>1868</v>
      </c>
      <c r="BR1680" s="14" t="s">
        <v>1869</v>
      </c>
      <c r="BS1680" s="14" t="s">
        <v>87</v>
      </c>
      <c r="BT1680" s="14" t="s">
        <v>87</v>
      </c>
      <c r="BU1680" s="13">
        <v>0</v>
      </c>
      <c r="BV1680" s="13">
        <v>0</v>
      </c>
      <c r="BW1680" s="13">
        <v>0</v>
      </c>
    </row>
    <row r="1681" spans="1:75" s="1" customFormat="1" ht="18.2" customHeight="1" x14ac:dyDescent="0.15">
      <c r="A1681" s="15">
        <v>1676</v>
      </c>
      <c r="B1681" s="16" t="s">
        <v>75</v>
      </c>
      <c r="C1681" s="16" t="s">
        <v>76</v>
      </c>
      <c r="D1681" s="17">
        <v>45110</v>
      </c>
      <c r="E1681" s="18" t="s">
        <v>2443</v>
      </c>
      <c r="F1681" s="19">
        <v>0</v>
      </c>
      <c r="G1681" s="19">
        <v>0</v>
      </c>
      <c r="H1681" s="20">
        <v>142638.82</v>
      </c>
      <c r="I1681" s="20">
        <v>0</v>
      </c>
      <c r="J1681" s="20">
        <v>0</v>
      </c>
      <c r="K1681" s="20">
        <v>142638.82</v>
      </c>
      <c r="L1681" s="20">
        <v>503.88</v>
      </c>
      <c r="M1681" s="20">
        <v>0</v>
      </c>
      <c r="N1681" s="20">
        <v>0</v>
      </c>
      <c r="O1681" s="20">
        <v>503.88</v>
      </c>
      <c r="P1681" s="20">
        <v>0</v>
      </c>
      <c r="Q1681" s="20">
        <v>0</v>
      </c>
      <c r="R1681" s="20">
        <v>142134.94</v>
      </c>
      <c r="S1681" s="20">
        <v>0</v>
      </c>
      <c r="T1681" s="20">
        <v>1188.6600000000001</v>
      </c>
      <c r="U1681" s="20">
        <v>0</v>
      </c>
      <c r="V1681" s="20">
        <v>0</v>
      </c>
      <c r="W1681" s="20">
        <v>1188.6600000000001</v>
      </c>
      <c r="X1681" s="20">
        <v>0</v>
      </c>
      <c r="Y1681" s="20">
        <v>0</v>
      </c>
      <c r="Z1681" s="20">
        <v>0</v>
      </c>
      <c r="AA1681" s="20">
        <v>0</v>
      </c>
      <c r="AB1681" s="20">
        <v>0</v>
      </c>
      <c r="AC1681" s="20">
        <v>0</v>
      </c>
      <c r="AD1681" s="20">
        <v>0</v>
      </c>
      <c r="AE1681" s="20">
        <v>0</v>
      </c>
      <c r="AF1681" s="20">
        <v>0</v>
      </c>
      <c r="AG1681" s="20">
        <v>0</v>
      </c>
      <c r="AH1681" s="20">
        <v>122.01</v>
      </c>
      <c r="AI1681" s="20">
        <v>0</v>
      </c>
      <c r="AJ1681" s="20">
        <v>0</v>
      </c>
      <c r="AK1681" s="20">
        <v>0</v>
      </c>
      <c r="AL1681" s="20">
        <v>0</v>
      </c>
      <c r="AM1681" s="20">
        <v>0</v>
      </c>
      <c r="AN1681" s="20">
        <v>0</v>
      </c>
      <c r="AO1681" s="20">
        <v>0</v>
      </c>
      <c r="AP1681" s="20">
        <v>53.6</v>
      </c>
      <c r="AQ1681" s="20">
        <v>0</v>
      </c>
      <c r="AR1681" s="20">
        <v>53.15</v>
      </c>
      <c r="AS1681" s="20">
        <v>0</v>
      </c>
      <c r="AT1681" s="11">
        <f t="shared" si="26"/>
        <v>1815</v>
      </c>
      <c r="AU1681" s="20">
        <v>0</v>
      </c>
      <c r="AV1681" s="20">
        <v>0</v>
      </c>
      <c r="AW1681" s="21">
        <v>145</v>
      </c>
      <c r="AX1681" s="21">
        <v>227</v>
      </c>
      <c r="AY1681" s="20">
        <v>303188.46000000002</v>
      </c>
      <c r="AZ1681" s="20">
        <v>172231.92</v>
      </c>
      <c r="BA1681" s="22">
        <v>82.611987999999997</v>
      </c>
      <c r="BB1681" s="22">
        <v>68.175805957808095</v>
      </c>
      <c r="BC1681" s="22">
        <v>10</v>
      </c>
      <c r="BD1681" s="22"/>
      <c r="BE1681" s="18" t="s">
        <v>78</v>
      </c>
      <c r="BF1681" s="15"/>
      <c r="BG1681" s="18" t="s">
        <v>199</v>
      </c>
      <c r="BH1681" s="18" t="s">
        <v>270</v>
      </c>
      <c r="BI1681" s="18" t="s">
        <v>271</v>
      </c>
      <c r="BJ1681" s="18" t="s">
        <v>108</v>
      </c>
      <c r="BK1681" s="16" t="s">
        <v>1859</v>
      </c>
      <c r="BL1681" s="22">
        <v>142134.94</v>
      </c>
      <c r="BM1681" s="16" t="s">
        <v>1861</v>
      </c>
      <c r="BN1681" s="22"/>
      <c r="BO1681" s="23">
        <v>42617</v>
      </c>
      <c r="BP1681" s="23">
        <v>49525</v>
      </c>
      <c r="BQ1681" s="14" t="s">
        <v>1868</v>
      </c>
      <c r="BR1681" s="14" t="s">
        <v>1869</v>
      </c>
      <c r="BS1681" s="14" t="s">
        <v>87</v>
      </c>
      <c r="BT1681" s="14" t="s">
        <v>87</v>
      </c>
      <c r="BU1681" s="22">
        <v>0</v>
      </c>
      <c r="BV1681" s="22">
        <v>0</v>
      </c>
      <c r="BW1681" s="22">
        <v>0</v>
      </c>
    </row>
    <row r="1682" spans="1:75" s="1" customFormat="1" ht="18.2" customHeight="1" x14ac:dyDescent="0.15">
      <c r="A1682" s="6">
        <v>1677</v>
      </c>
      <c r="B1682" s="7" t="s">
        <v>75</v>
      </c>
      <c r="C1682" s="7" t="s">
        <v>76</v>
      </c>
      <c r="D1682" s="8">
        <v>45110</v>
      </c>
      <c r="E1682" s="9" t="s">
        <v>2444</v>
      </c>
      <c r="F1682" s="10">
        <v>0</v>
      </c>
      <c r="G1682" s="10">
        <v>0</v>
      </c>
      <c r="H1682" s="11">
        <v>63304.18</v>
      </c>
      <c r="I1682" s="11">
        <v>0</v>
      </c>
      <c r="J1682" s="11">
        <v>0</v>
      </c>
      <c r="K1682" s="11">
        <v>63304.18</v>
      </c>
      <c r="L1682" s="11">
        <v>2016.69</v>
      </c>
      <c r="M1682" s="11">
        <v>0</v>
      </c>
      <c r="N1682" s="11">
        <v>0</v>
      </c>
      <c r="O1682" s="11">
        <v>2016.69</v>
      </c>
      <c r="P1682" s="11">
        <v>0</v>
      </c>
      <c r="Q1682" s="11">
        <v>0</v>
      </c>
      <c r="R1682" s="11">
        <v>61287.49</v>
      </c>
      <c r="S1682" s="11">
        <v>0</v>
      </c>
      <c r="T1682" s="11">
        <v>527.53</v>
      </c>
      <c r="U1682" s="11">
        <v>0</v>
      </c>
      <c r="V1682" s="11">
        <v>0</v>
      </c>
      <c r="W1682" s="11">
        <v>527.53</v>
      </c>
      <c r="X1682" s="11">
        <v>0</v>
      </c>
      <c r="Y1682" s="11">
        <v>0</v>
      </c>
      <c r="Z1682" s="11">
        <v>0</v>
      </c>
      <c r="AA1682" s="11">
        <v>0</v>
      </c>
      <c r="AB1682" s="11">
        <v>0</v>
      </c>
      <c r="AC1682" s="11">
        <v>0</v>
      </c>
      <c r="AD1682" s="11">
        <v>0</v>
      </c>
      <c r="AE1682" s="11">
        <v>0</v>
      </c>
      <c r="AF1682" s="11">
        <v>0</v>
      </c>
      <c r="AG1682" s="11">
        <v>0</v>
      </c>
      <c r="AH1682" s="11">
        <v>117.63</v>
      </c>
      <c r="AI1682" s="11">
        <v>0</v>
      </c>
      <c r="AJ1682" s="11">
        <v>0</v>
      </c>
      <c r="AK1682" s="11">
        <v>0</v>
      </c>
      <c r="AL1682" s="11">
        <v>0</v>
      </c>
      <c r="AM1682" s="11">
        <v>0</v>
      </c>
      <c r="AN1682" s="11">
        <v>0</v>
      </c>
      <c r="AO1682" s="11">
        <v>0</v>
      </c>
      <c r="AP1682" s="11">
        <v>0</v>
      </c>
      <c r="AQ1682" s="11">
        <v>0</v>
      </c>
      <c r="AR1682" s="11">
        <v>0</v>
      </c>
      <c r="AS1682" s="11">
        <v>0</v>
      </c>
      <c r="AT1682" s="11">
        <f t="shared" si="26"/>
        <v>2661.85</v>
      </c>
      <c r="AU1682" s="11">
        <v>0</v>
      </c>
      <c r="AV1682" s="11">
        <v>0</v>
      </c>
      <c r="AW1682" s="12">
        <v>27</v>
      </c>
      <c r="AX1682" s="12">
        <v>120</v>
      </c>
      <c r="AY1682" s="11">
        <v>303606.23</v>
      </c>
      <c r="AZ1682" s="11">
        <v>192524.36</v>
      </c>
      <c r="BA1682" s="13">
        <v>82.498305999999999</v>
      </c>
      <c r="BB1682" s="13">
        <v>26.2622044503456</v>
      </c>
      <c r="BC1682" s="13">
        <v>10</v>
      </c>
      <c r="BD1682" s="13"/>
      <c r="BE1682" s="9" t="s">
        <v>78</v>
      </c>
      <c r="BF1682" s="6"/>
      <c r="BG1682" s="9" t="s">
        <v>199</v>
      </c>
      <c r="BH1682" s="9" t="s">
        <v>270</v>
      </c>
      <c r="BI1682" s="9" t="s">
        <v>271</v>
      </c>
      <c r="BJ1682" s="9" t="s">
        <v>108</v>
      </c>
      <c r="BK1682" s="7" t="s">
        <v>1859</v>
      </c>
      <c r="BL1682" s="13">
        <v>61287.49</v>
      </c>
      <c r="BM1682" s="7" t="s">
        <v>1861</v>
      </c>
      <c r="BN1682" s="13"/>
      <c r="BO1682" s="14">
        <v>42293</v>
      </c>
      <c r="BP1682" s="14">
        <v>45946</v>
      </c>
      <c r="BQ1682" s="14" t="s">
        <v>1868</v>
      </c>
      <c r="BR1682" s="14" t="s">
        <v>1869</v>
      </c>
      <c r="BS1682" s="14" t="s">
        <v>87</v>
      </c>
      <c r="BT1682" s="14" t="s">
        <v>87</v>
      </c>
      <c r="BU1682" s="13">
        <v>0</v>
      </c>
      <c r="BV1682" s="13">
        <v>0</v>
      </c>
      <c r="BW1682" s="13">
        <v>0</v>
      </c>
    </row>
    <row r="1683" spans="1:75" s="1" customFormat="1" ht="18.2" customHeight="1" x14ac:dyDescent="0.15">
      <c r="A1683" s="15">
        <v>1678</v>
      </c>
      <c r="B1683" s="16" t="s">
        <v>75</v>
      </c>
      <c r="C1683" s="16" t="s">
        <v>76</v>
      </c>
      <c r="D1683" s="17">
        <v>45110</v>
      </c>
      <c r="E1683" s="18" t="s">
        <v>2445</v>
      </c>
      <c r="F1683" s="19">
        <v>0</v>
      </c>
      <c r="G1683" s="19">
        <v>0</v>
      </c>
      <c r="H1683" s="20">
        <v>88031.7</v>
      </c>
      <c r="I1683" s="20">
        <v>0</v>
      </c>
      <c r="J1683" s="20">
        <v>0</v>
      </c>
      <c r="K1683" s="20">
        <v>88031.7</v>
      </c>
      <c r="L1683" s="20">
        <v>2804.43</v>
      </c>
      <c r="M1683" s="20">
        <v>0</v>
      </c>
      <c r="N1683" s="20">
        <v>0</v>
      </c>
      <c r="O1683" s="20">
        <v>2804.43</v>
      </c>
      <c r="P1683" s="20">
        <v>0</v>
      </c>
      <c r="Q1683" s="20">
        <v>0</v>
      </c>
      <c r="R1683" s="20">
        <v>85227.27</v>
      </c>
      <c r="S1683" s="20">
        <v>0</v>
      </c>
      <c r="T1683" s="20">
        <v>733.6</v>
      </c>
      <c r="U1683" s="20">
        <v>0</v>
      </c>
      <c r="V1683" s="20">
        <v>0</v>
      </c>
      <c r="W1683" s="20">
        <v>733.6</v>
      </c>
      <c r="X1683" s="20">
        <v>0</v>
      </c>
      <c r="Y1683" s="20">
        <v>0</v>
      </c>
      <c r="Z1683" s="20">
        <v>0</v>
      </c>
      <c r="AA1683" s="20">
        <v>0</v>
      </c>
      <c r="AB1683" s="20">
        <v>0</v>
      </c>
      <c r="AC1683" s="20">
        <v>0</v>
      </c>
      <c r="AD1683" s="20">
        <v>0</v>
      </c>
      <c r="AE1683" s="20">
        <v>0</v>
      </c>
      <c r="AF1683" s="20">
        <v>0</v>
      </c>
      <c r="AG1683" s="20">
        <v>0</v>
      </c>
      <c r="AH1683" s="20">
        <v>161.38</v>
      </c>
      <c r="AI1683" s="20">
        <v>0</v>
      </c>
      <c r="AJ1683" s="20">
        <v>0</v>
      </c>
      <c r="AK1683" s="20">
        <v>0</v>
      </c>
      <c r="AL1683" s="20">
        <v>0</v>
      </c>
      <c r="AM1683" s="20">
        <v>0</v>
      </c>
      <c r="AN1683" s="20">
        <v>0</v>
      </c>
      <c r="AO1683" s="20">
        <v>0</v>
      </c>
      <c r="AP1683" s="20">
        <v>54.87</v>
      </c>
      <c r="AQ1683" s="20">
        <v>0</v>
      </c>
      <c r="AR1683" s="20">
        <v>54.28</v>
      </c>
      <c r="AS1683" s="20">
        <v>0</v>
      </c>
      <c r="AT1683" s="11">
        <f t="shared" si="26"/>
        <v>3700</v>
      </c>
      <c r="AU1683" s="20">
        <v>0</v>
      </c>
      <c r="AV1683" s="20">
        <v>0</v>
      </c>
      <c r="AW1683" s="21">
        <v>27</v>
      </c>
      <c r="AX1683" s="21">
        <v>120</v>
      </c>
      <c r="AY1683" s="20">
        <v>411038.88</v>
      </c>
      <c r="AZ1683" s="20">
        <v>267727.21999999997</v>
      </c>
      <c r="BA1683" s="22">
        <v>88</v>
      </c>
      <c r="BB1683" s="22">
        <v>28.013586963626601</v>
      </c>
      <c r="BC1683" s="22">
        <v>10</v>
      </c>
      <c r="BD1683" s="22"/>
      <c r="BE1683" s="18" t="s">
        <v>78</v>
      </c>
      <c r="BF1683" s="15"/>
      <c r="BG1683" s="18" t="s">
        <v>199</v>
      </c>
      <c r="BH1683" s="18" t="s">
        <v>200</v>
      </c>
      <c r="BI1683" s="18" t="s">
        <v>245</v>
      </c>
      <c r="BJ1683" s="18" t="s">
        <v>108</v>
      </c>
      <c r="BK1683" s="16" t="s">
        <v>1859</v>
      </c>
      <c r="BL1683" s="22">
        <v>85227.27</v>
      </c>
      <c r="BM1683" s="16" t="s">
        <v>1861</v>
      </c>
      <c r="BN1683" s="22"/>
      <c r="BO1683" s="23">
        <v>42293</v>
      </c>
      <c r="BP1683" s="23">
        <v>45946</v>
      </c>
      <c r="BQ1683" s="14" t="s">
        <v>1868</v>
      </c>
      <c r="BR1683" s="14" t="s">
        <v>1869</v>
      </c>
      <c r="BS1683" s="14" t="s">
        <v>87</v>
      </c>
      <c r="BT1683" s="14" t="s">
        <v>87</v>
      </c>
      <c r="BU1683" s="22">
        <v>0</v>
      </c>
      <c r="BV1683" s="22">
        <v>0</v>
      </c>
      <c r="BW1683" s="22">
        <v>0</v>
      </c>
    </row>
    <row r="1684" spans="1:75" s="1" customFormat="1" ht="18.2" customHeight="1" x14ac:dyDescent="0.15">
      <c r="A1684" s="6">
        <v>1679</v>
      </c>
      <c r="B1684" s="7" t="s">
        <v>75</v>
      </c>
      <c r="C1684" s="7" t="s">
        <v>76</v>
      </c>
      <c r="D1684" s="8">
        <v>45110</v>
      </c>
      <c r="E1684" s="9" t="s">
        <v>2446</v>
      </c>
      <c r="F1684" s="10">
        <v>1</v>
      </c>
      <c r="G1684" s="10">
        <v>0</v>
      </c>
      <c r="H1684" s="11">
        <v>233694.7</v>
      </c>
      <c r="I1684" s="11">
        <v>0</v>
      </c>
      <c r="J1684" s="11">
        <v>0</v>
      </c>
      <c r="K1684" s="11">
        <v>233694.7</v>
      </c>
      <c r="L1684" s="11">
        <v>2621.66</v>
      </c>
      <c r="M1684" s="11">
        <v>0</v>
      </c>
      <c r="N1684" s="11">
        <v>0</v>
      </c>
      <c r="O1684" s="11">
        <v>0</v>
      </c>
      <c r="P1684" s="11">
        <v>0</v>
      </c>
      <c r="Q1684" s="11">
        <v>0</v>
      </c>
      <c r="R1684" s="11">
        <v>233694.7</v>
      </c>
      <c r="S1684" s="11">
        <v>0</v>
      </c>
      <c r="T1684" s="11">
        <v>1939.67</v>
      </c>
      <c r="U1684" s="11">
        <v>0</v>
      </c>
      <c r="V1684" s="11">
        <v>0</v>
      </c>
      <c r="W1684" s="11">
        <v>0</v>
      </c>
      <c r="X1684" s="11">
        <v>0</v>
      </c>
      <c r="Y1684" s="11">
        <v>0</v>
      </c>
      <c r="Z1684" s="11">
        <v>1939.67</v>
      </c>
      <c r="AA1684" s="11">
        <v>0</v>
      </c>
      <c r="AB1684" s="11">
        <v>0</v>
      </c>
      <c r="AC1684" s="11">
        <v>0</v>
      </c>
      <c r="AD1684" s="11">
        <v>0</v>
      </c>
      <c r="AE1684" s="11">
        <v>0</v>
      </c>
      <c r="AF1684" s="11">
        <v>0</v>
      </c>
      <c r="AG1684" s="11">
        <v>0</v>
      </c>
      <c r="AH1684" s="11">
        <v>3.52</v>
      </c>
      <c r="AI1684" s="11">
        <v>0</v>
      </c>
      <c r="AJ1684" s="11">
        <v>0</v>
      </c>
      <c r="AK1684" s="11">
        <v>0</v>
      </c>
      <c r="AL1684" s="11">
        <v>0</v>
      </c>
      <c r="AM1684" s="11">
        <v>0</v>
      </c>
      <c r="AN1684" s="11">
        <v>0</v>
      </c>
      <c r="AO1684" s="11">
        <v>0</v>
      </c>
      <c r="AP1684" s="11">
        <v>0</v>
      </c>
      <c r="AQ1684" s="11">
        <v>0</v>
      </c>
      <c r="AR1684" s="11">
        <v>3.52</v>
      </c>
      <c r="AS1684" s="11">
        <v>0</v>
      </c>
      <c r="AT1684" s="11">
        <f t="shared" si="26"/>
        <v>0</v>
      </c>
      <c r="AU1684" s="11">
        <v>2621.66</v>
      </c>
      <c r="AV1684" s="11">
        <v>1939.67</v>
      </c>
      <c r="AW1684" s="12">
        <v>66</v>
      </c>
      <c r="AX1684" s="12">
        <v>98</v>
      </c>
      <c r="AY1684" s="11">
        <v>279601.59000000003</v>
      </c>
      <c r="AZ1684" s="11">
        <v>279601.59000000003</v>
      </c>
      <c r="BA1684" s="13">
        <v>90</v>
      </c>
      <c r="BB1684" s="13">
        <v>75.223188108479604</v>
      </c>
      <c r="BC1684" s="13">
        <v>9.9600000000000009</v>
      </c>
      <c r="BD1684" s="13"/>
      <c r="BE1684" s="9" t="s">
        <v>78</v>
      </c>
      <c r="BF1684" s="6"/>
      <c r="BG1684" s="9" t="s">
        <v>105</v>
      </c>
      <c r="BH1684" s="9" t="s">
        <v>127</v>
      </c>
      <c r="BI1684" s="9" t="s">
        <v>524</v>
      </c>
      <c r="BJ1684" s="9" t="s">
        <v>95</v>
      </c>
      <c r="BK1684" s="7" t="s">
        <v>1859</v>
      </c>
      <c r="BL1684" s="13">
        <v>233694.7</v>
      </c>
      <c r="BM1684" s="7" t="s">
        <v>1861</v>
      </c>
      <c r="BN1684" s="13"/>
      <c r="BO1684" s="14">
        <v>44155</v>
      </c>
      <c r="BP1684" s="14">
        <v>47138</v>
      </c>
      <c r="BQ1684" s="14" t="s">
        <v>315</v>
      </c>
      <c r="BR1684" s="14" t="s">
        <v>316</v>
      </c>
      <c r="BS1684" s="14" t="s">
        <v>87</v>
      </c>
      <c r="BT1684" s="14" t="s">
        <v>87</v>
      </c>
      <c r="BU1684" s="13">
        <v>145.22999999999999</v>
      </c>
      <c r="BV1684" s="13">
        <v>0</v>
      </c>
      <c r="BW1684" s="13">
        <v>0</v>
      </c>
    </row>
    <row r="1685" spans="1:75" s="1" customFormat="1" ht="18.2" customHeight="1" x14ac:dyDescent="0.15">
      <c r="A1685" s="15">
        <v>1680</v>
      </c>
      <c r="B1685" s="16" t="s">
        <v>75</v>
      </c>
      <c r="C1685" s="16" t="s">
        <v>76</v>
      </c>
      <c r="D1685" s="17">
        <v>45110</v>
      </c>
      <c r="E1685" s="18" t="s">
        <v>2447</v>
      </c>
      <c r="F1685" s="19">
        <v>85</v>
      </c>
      <c r="G1685" s="19">
        <v>84</v>
      </c>
      <c r="H1685" s="20">
        <v>334150.74</v>
      </c>
      <c r="I1685" s="20">
        <v>137197.1</v>
      </c>
      <c r="J1685" s="20">
        <v>0</v>
      </c>
      <c r="K1685" s="20">
        <v>471347.84</v>
      </c>
      <c r="L1685" s="20">
        <v>2295.4</v>
      </c>
      <c r="M1685" s="20">
        <v>0</v>
      </c>
      <c r="N1685" s="20">
        <v>0</v>
      </c>
      <c r="O1685" s="20">
        <v>0</v>
      </c>
      <c r="P1685" s="20">
        <v>0</v>
      </c>
      <c r="Q1685" s="20">
        <v>0</v>
      </c>
      <c r="R1685" s="20">
        <v>471347.84</v>
      </c>
      <c r="S1685" s="20">
        <v>292319.7</v>
      </c>
      <c r="T1685" s="20">
        <v>2854.2</v>
      </c>
      <c r="U1685" s="20">
        <v>0</v>
      </c>
      <c r="V1685" s="20">
        <v>0</v>
      </c>
      <c r="W1685" s="20">
        <v>0</v>
      </c>
      <c r="X1685" s="20">
        <v>0</v>
      </c>
      <c r="Y1685" s="20">
        <v>0</v>
      </c>
      <c r="Z1685" s="20">
        <v>295173.90000000002</v>
      </c>
      <c r="AA1685" s="20">
        <v>0</v>
      </c>
      <c r="AB1685" s="20">
        <v>0</v>
      </c>
      <c r="AC1685" s="20">
        <v>0</v>
      </c>
      <c r="AD1685" s="20">
        <v>0</v>
      </c>
      <c r="AE1685" s="20">
        <v>0</v>
      </c>
      <c r="AF1685" s="20">
        <v>0</v>
      </c>
      <c r="AG1685" s="20">
        <v>0</v>
      </c>
      <c r="AH1685" s="20">
        <v>0</v>
      </c>
      <c r="AI1685" s="20">
        <v>0</v>
      </c>
      <c r="AJ1685" s="20">
        <v>0</v>
      </c>
      <c r="AK1685" s="20">
        <v>0</v>
      </c>
      <c r="AL1685" s="20">
        <v>0</v>
      </c>
      <c r="AM1685" s="20">
        <v>0</v>
      </c>
      <c r="AN1685" s="20">
        <v>0</v>
      </c>
      <c r="AO1685" s="20">
        <v>0</v>
      </c>
      <c r="AP1685" s="20">
        <v>0</v>
      </c>
      <c r="AQ1685" s="20">
        <v>0</v>
      </c>
      <c r="AR1685" s="20">
        <v>0</v>
      </c>
      <c r="AS1685" s="20">
        <v>0</v>
      </c>
      <c r="AT1685" s="11">
        <f t="shared" si="26"/>
        <v>0</v>
      </c>
      <c r="AU1685" s="20">
        <v>139492.5</v>
      </c>
      <c r="AV1685" s="20">
        <v>295173.90000000002</v>
      </c>
      <c r="AW1685" s="21">
        <v>94</v>
      </c>
      <c r="AX1685" s="21">
        <v>187</v>
      </c>
      <c r="AY1685" s="20">
        <v>480000.01</v>
      </c>
      <c r="AZ1685" s="20">
        <v>480000.01</v>
      </c>
      <c r="BA1685" s="22">
        <v>68.426085</v>
      </c>
      <c r="BB1685" s="22">
        <v>67.192680609332498</v>
      </c>
      <c r="BC1685" s="22">
        <v>10.25</v>
      </c>
      <c r="BD1685" s="22"/>
      <c r="BE1685" s="18" t="s">
        <v>78</v>
      </c>
      <c r="BF1685" s="15"/>
      <c r="BG1685" s="18" t="s">
        <v>241</v>
      </c>
      <c r="BH1685" s="18" t="s">
        <v>242</v>
      </c>
      <c r="BI1685" s="18" t="s">
        <v>1241</v>
      </c>
      <c r="BJ1685" s="18" t="s">
        <v>82</v>
      </c>
      <c r="BK1685" s="16" t="s">
        <v>1859</v>
      </c>
      <c r="BL1685" s="22">
        <v>471347.84</v>
      </c>
      <c r="BM1685" s="16" t="s">
        <v>1861</v>
      </c>
      <c r="BN1685" s="22"/>
      <c r="BO1685" s="23">
        <v>42293</v>
      </c>
      <c r="BP1685" s="23">
        <v>47984</v>
      </c>
      <c r="BQ1685" s="14" t="s">
        <v>1865</v>
      </c>
      <c r="BR1685" s="14" t="s">
        <v>1866</v>
      </c>
      <c r="BS1685" s="14" t="s">
        <v>87</v>
      </c>
      <c r="BT1685" s="14" t="s">
        <v>87</v>
      </c>
      <c r="BU1685" s="22">
        <v>23422.44</v>
      </c>
      <c r="BV1685" s="22">
        <v>0</v>
      </c>
      <c r="BW1685" s="22">
        <v>0</v>
      </c>
    </row>
    <row r="1686" spans="1:75" s="1" customFormat="1" ht="18.2" customHeight="1" x14ac:dyDescent="0.15">
      <c r="A1686" s="6">
        <v>1681</v>
      </c>
      <c r="B1686" s="7" t="s">
        <v>75</v>
      </c>
      <c r="C1686" s="7" t="s">
        <v>76</v>
      </c>
      <c r="D1686" s="8">
        <v>45110</v>
      </c>
      <c r="E1686" s="9" t="s">
        <v>2448</v>
      </c>
      <c r="F1686" s="10">
        <v>0</v>
      </c>
      <c r="G1686" s="10">
        <v>0</v>
      </c>
      <c r="H1686" s="11">
        <v>360593.45</v>
      </c>
      <c r="I1686" s="11">
        <v>0</v>
      </c>
      <c r="J1686" s="11">
        <v>0</v>
      </c>
      <c r="K1686" s="11">
        <v>360593.45</v>
      </c>
      <c r="L1686" s="11">
        <v>3027.23</v>
      </c>
      <c r="M1686" s="11">
        <v>0</v>
      </c>
      <c r="N1686" s="11">
        <v>0</v>
      </c>
      <c r="O1686" s="11">
        <v>3027.23</v>
      </c>
      <c r="P1686" s="11">
        <v>1455.53</v>
      </c>
      <c r="Q1686" s="11">
        <v>0</v>
      </c>
      <c r="R1686" s="11">
        <v>356110.69</v>
      </c>
      <c r="S1686" s="11">
        <v>0</v>
      </c>
      <c r="T1686" s="11">
        <v>3004.95</v>
      </c>
      <c r="U1686" s="11">
        <v>0</v>
      </c>
      <c r="V1686" s="11">
        <v>0</v>
      </c>
      <c r="W1686" s="11">
        <v>3004.95</v>
      </c>
      <c r="X1686" s="11">
        <v>0</v>
      </c>
      <c r="Y1686" s="11">
        <v>0</v>
      </c>
      <c r="Z1686" s="11">
        <v>0</v>
      </c>
      <c r="AA1686" s="11">
        <v>0</v>
      </c>
      <c r="AB1686" s="11">
        <v>0</v>
      </c>
      <c r="AC1686" s="11">
        <v>0</v>
      </c>
      <c r="AD1686" s="11">
        <v>0</v>
      </c>
      <c r="AE1686" s="11">
        <v>0</v>
      </c>
      <c r="AF1686" s="11">
        <v>0</v>
      </c>
      <c r="AG1686" s="11">
        <v>0</v>
      </c>
      <c r="AH1686" s="11">
        <v>226.63</v>
      </c>
      <c r="AI1686" s="11">
        <v>0</v>
      </c>
      <c r="AJ1686" s="11">
        <v>0</v>
      </c>
      <c r="AK1686" s="11">
        <v>0</v>
      </c>
      <c r="AL1686" s="11">
        <v>0</v>
      </c>
      <c r="AM1686" s="11">
        <v>0</v>
      </c>
      <c r="AN1686" s="11">
        <v>0</v>
      </c>
      <c r="AO1686" s="11">
        <v>0</v>
      </c>
      <c r="AP1686" s="11">
        <v>232.23</v>
      </c>
      <c r="AQ1686" s="11">
        <v>0</v>
      </c>
      <c r="AR1686" s="11">
        <v>211.04</v>
      </c>
      <c r="AS1686" s="11">
        <v>0</v>
      </c>
      <c r="AT1686" s="11">
        <f t="shared" si="26"/>
        <v>7735.5300000000007</v>
      </c>
      <c r="AU1686" s="11">
        <v>0</v>
      </c>
      <c r="AV1686" s="11">
        <v>0</v>
      </c>
      <c r="AW1686" s="12">
        <v>87</v>
      </c>
      <c r="AX1686" s="12">
        <v>119</v>
      </c>
      <c r="AY1686" s="11">
        <v>426000</v>
      </c>
      <c r="AZ1686" s="11">
        <v>426000</v>
      </c>
      <c r="BA1686" s="13">
        <v>71.259394</v>
      </c>
      <c r="BB1686" s="13">
        <v>59.5686196392532</v>
      </c>
      <c r="BC1686" s="13">
        <v>10</v>
      </c>
      <c r="BD1686" s="13"/>
      <c r="BE1686" s="9" t="s">
        <v>78</v>
      </c>
      <c r="BF1686" s="6"/>
      <c r="BG1686" s="9" t="s">
        <v>191</v>
      </c>
      <c r="BH1686" s="9" t="s">
        <v>1566</v>
      </c>
      <c r="BI1686" s="9" t="s">
        <v>1567</v>
      </c>
      <c r="BJ1686" s="9" t="s">
        <v>108</v>
      </c>
      <c r="BK1686" s="7" t="s">
        <v>1859</v>
      </c>
      <c r="BL1686" s="13">
        <v>356110.69</v>
      </c>
      <c r="BM1686" s="7" t="s">
        <v>1861</v>
      </c>
      <c r="BN1686" s="13"/>
      <c r="BO1686" s="14">
        <v>44155</v>
      </c>
      <c r="BP1686" s="14">
        <v>47776</v>
      </c>
      <c r="BQ1686" s="14" t="s">
        <v>1868</v>
      </c>
      <c r="BR1686" s="14" t="s">
        <v>1869</v>
      </c>
      <c r="BS1686" s="14" t="s">
        <v>87</v>
      </c>
      <c r="BT1686" s="14" t="s">
        <v>87</v>
      </c>
      <c r="BU1686" s="13">
        <v>0</v>
      </c>
      <c r="BV1686" s="13">
        <v>0</v>
      </c>
      <c r="BW1686" s="13">
        <v>0</v>
      </c>
    </row>
    <row r="1687" spans="1:75" s="1" customFormat="1" ht="18.2" customHeight="1" x14ac:dyDescent="0.15">
      <c r="A1687" s="15">
        <v>1682</v>
      </c>
      <c r="B1687" s="16" t="s">
        <v>75</v>
      </c>
      <c r="C1687" s="16" t="s">
        <v>76</v>
      </c>
      <c r="D1687" s="17">
        <v>45110</v>
      </c>
      <c r="E1687" s="18" t="s">
        <v>2449</v>
      </c>
      <c r="F1687" s="19">
        <v>8</v>
      </c>
      <c r="G1687" s="19">
        <v>8</v>
      </c>
      <c r="H1687" s="20">
        <v>193473.98</v>
      </c>
      <c r="I1687" s="20">
        <v>10517.12</v>
      </c>
      <c r="J1687" s="20">
        <v>0</v>
      </c>
      <c r="K1687" s="20">
        <v>203991.1</v>
      </c>
      <c r="L1687" s="20">
        <v>1364.42</v>
      </c>
      <c r="M1687" s="20">
        <v>0</v>
      </c>
      <c r="N1687" s="20">
        <v>1276.77</v>
      </c>
      <c r="O1687" s="20">
        <v>0</v>
      </c>
      <c r="P1687" s="20">
        <v>0</v>
      </c>
      <c r="Q1687" s="20">
        <v>0</v>
      </c>
      <c r="R1687" s="20">
        <v>202714.33</v>
      </c>
      <c r="S1687" s="20">
        <v>13296.48</v>
      </c>
      <c r="T1687" s="20">
        <v>1612.28</v>
      </c>
      <c r="U1687" s="20">
        <v>0</v>
      </c>
      <c r="V1687" s="20">
        <v>1699.93</v>
      </c>
      <c r="W1687" s="20">
        <v>0</v>
      </c>
      <c r="X1687" s="20">
        <v>0</v>
      </c>
      <c r="Y1687" s="20">
        <v>0</v>
      </c>
      <c r="Z1687" s="20">
        <v>13208.83</v>
      </c>
      <c r="AA1687" s="20">
        <v>0</v>
      </c>
      <c r="AB1687" s="20">
        <v>0</v>
      </c>
      <c r="AC1687" s="20">
        <v>0</v>
      </c>
      <c r="AD1687" s="20">
        <v>0</v>
      </c>
      <c r="AE1687" s="20">
        <v>0</v>
      </c>
      <c r="AF1687" s="20">
        <v>0</v>
      </c>
      <c r="AG1687" s="20">
        <v>0</v>
      </c>
      <c r="AH1687" s="20">
        <v>0</v>
      </c>
      <c r="AI1687" s="20">
        <v>0</v>
      </c>
      <c r="AJ1687" s="20">
        <v>0</v>
      </c>
      <c r="AK1687" s="20">
        <v>0</v>
      </c>
      <c r="AL1687" s="20">
        <v>357.93</v>
      </c>
      <c r="AM1687" s="20">
        <v>0</v>
      </c>
      <c r="AN1687" s="20">
        <v>0</v>
      </c>
      <c r="AO1687" s="20">
        <v>165.37</v>
      </c>
      <c r="AP1687" s="20">
        <v>0</v>
      </c>
      <c r="AQ1687" s="20">
        <v>0</v>
      </c>
      <c r="AR1687" s="20">
        <v>0</v>
      </c>
      <c r="AS1687" s="20">
        <v>0</v>
      </c>
      <c r="AT1687" s="11">
        <f t="shared" si="26"/>
        <v>3500</v>
      </c>
      <c r="AU1687" s="20">
        <v>10604.77</v>
      </c>
      <c r="AV1687" s="20">
        <v>13208.83</v>
      </c>
      <c r="AW1687" s="21">
        <v>93</v>
      </c>
      <c r="AX1687" s="21">
        <v>180</v>
      </c>
      <c r="AY1687" s="20">
        <v>417148.8</v>
      </c>
      <c r="AZ1687" s="20">
        <v>277004.15999999997</v>
      </c>
      <c r="BA1687" s="22">
        <v>88</v>
      </c>
      <c r="BB1687" s="22">
        <v>64.399253209771302</v>
      </c>
      <c r="BC1687" s="22">
        <v>11</v>
      </c>
      <c r="BD1687" s="22"/>
      <c r="BE1687" s="18" t="s">
        <v>78</v>
      </c>
      <c r="BF1687" s="15"/>
      <c r="BG1687" s="18" t="s">
        <v>199</v>
      </c>
      <c r="BH1687" s="18" t="s">
        <v>200</v>
      </c>
      <c r="BI1687" s="18" t="s">
        <v>245</v>
      </c>
      <c r="BJ1687" s="18" t="s">
        <v>82</v>
      </c>
      <c r="BK1687" s="16" t="s">
        <v>1859</v>
      </c>
      <c r="BL1687" s="22">
        <v>202714.33</v>
      </c>
      <c r="BM1687" s="16" t="s">
        <v>1861</v>
      </c>
      <c r="BN1687" s="22"/>
      <c r="BO1687" s="23">
        <v>42464</v>
      </c>
      <c r="BP1687" s="23">
        <v>47942</v>
      </c>
      <c r="BQ1687" s="14" t="s">
        <v>1865</v>
      </c>
      <c r="BR1687" s="14" t="s">
        <v>1866</v>
      </c>
      <c r="BS1687" s="14" t="s">
        <v>87</v>
      </c>
      <c r="BT1687" s="14" t="s">
        <v>87</v>
      </c>
      <c r="BU1687" s="22">
        <v>1322.96</v>
      </c>
      <c r="BV1687" s="22">
        <v>0</v>
      </c>
      <c r="BW1687" s="22">
        <v>0</v>
      </c>
    </row>
    <row r="1688" spans="1:75" s="1" customFormat="1" ht="18.2" customHeight="1" x14ac:dyDescent="0.15">
      <c r="A1688" s="6">
        <v>1683</v>
      </c>
      <c r="B1688" s="7" t="s">
        <v>75</v>
      </c>
      <c r="C1688" s="7" t="s">
        <v>76</v>
      </c>
      <c r="D1688" s="8">
        <v>45110</v>
      </c>
      <c r="E1688" s="9" t="s">
        <v>2450</v>
      </c>
      <c r="F1688" s="10">
        <v>0</v>
      </c>
      <c r="G1688" s="10">
        <v>0</v>
      </c>
      <c r="H1688" s="11">
        <v>140624.85999999999</v>
      </c>
      <c r="I1688" s="11">
        <v>0</v>
      </c>
      <c r="J1688" s="11">
        <v>0</v>
      </c>
      <c r="K1688" s="11">
        <v>140624.85999999999</v>
      </c>
      <c r="L1688" s="11">
        <v>959.17</v>
      </c>
      <c r="M1688" s="11">
        <v>0</v>
      </c>
      <c r="N1688" s="11">
        <v>0</v>
      </c>
      <c r="O1688" s="11">
        <v>959.17</v>
      </c>
      <c r="P1688" s="11">
        <v>3198.88</v>
      </c>
      <c r="Q1688" s="11">
        <v>0</v>
      </c>
      <c r="R1688" s="11">
        <v>136466.81</v>
      </c>
      <c r="S1688" s="11">
        <v>0</v>
      </c>
      <c r="T1688" s="11">
        <v>1171.8699999999999</v>
      </c>
      <c r="U1688" s="11">
        <v>0</v>
      </c>
      <c r="V1688" s="11">
        <v>0</v>
      </c>
      <c r="W1688" s="11">
        <v>1171.8699999999999</v>
      </c>
      <c r="X1688" s="11">
        <v>0</v>
      </c>
      <c r="Y1688" s="11">
        <v>0</v>
      </c>
      <c r="Z1688" s="11">
        <v>0</v>
      </c>
      <c r="AA1688" s="11">
        <v>0</v>
      </c>
      <c r="AB1688" s="11">
        <v>0</v>
      </c>
      <c r="AC1688" s="11">
        <v>0</v>
      </c>
      <c r="AD1688" s="11">
        <v>0</v>
      </c>
      <c r="AE1688" s="11">
        <v>0</v>
      </c>
      <c r="AF1688" s="11">
        <v>0</v>
      </c>
      <c r="AG1688" s="11">
        <v>0</v>
      </c>
      <c r="AH1688" s="11">
        <v>116.52</v>
      </c>
      <c r="AI1688" s="11">
        <v>0</v>
      </c>
      <c r="AJ1688" s="11">
        <v>0</v>
      </c>
      <c r="AK1688" s="11">
        <v>0</v>
      </c>
      <c r="AL1688" s="11">
        <v>0</v>
      </c>
      <c r="AM1688" s="11">
        <v>0</v>
      </c>
      <c r="AN1688" s="11">
        <v>0</v>
      </c>
      <c r="AO1688" s="11">
        <v>0</v>
      </c>
      <c r="AP1688" s="11">
        <v>269.52</v>
      </c>
      <c r="AQ1688" s="11">
        <v>0</v>
      </c>
      <c r="AR1688" s="11">
        <v>267.08</v>
      </c>
      <c r="AS1688" s="11">
        <v>0</v>
      </c>
      <c r="AT1688" s="11">
        <f t="shared" si="26"/>
        <v>5448.88</v>
      </c>
      <c r="AU1688" s="11">
        <v>0</v>
      </c>
      <c r="AV1688" s="11">
        <v>0</v>
      </c>
      <c r="AW1688" s="12">
        <v>131</v>
      </c>
      <c r="AX1688" s="12">
        <v>163</v>
      </c>
      <c r="AY1688" s="11">
        <v>266000</v>
      </c>
      <c r="AZ1688" s="11">
        <v>182686.63</v>
      </c>
      <c r="BA1688" s="13">
        <v>73.419416999999996</v>
      </c>
      <c r="BB1688" s="13">
        <v>54.844263261355103</v>
      </c>
      <c r="BC1688" s="13">
        <v>10</v>
      </c>
      <c r="BD1688" s="13"/>
      <c r="BE1688" s="9" t="s">
        <v>78</v>
      </c>
      <c r="BF1688" s="6"/>
      <c r="BG1688" s="9" t="s">
        <v>105</v>
      </c>
      <c r="BH1688" s="9" t="s">
        <v>1712</v>
      </c>
      <c r="BI1688" s="9" t="s">
        <v>1729</v>
      </c>
      <c r="BJ1688" s="9" t="s">
        <v>108</v>
      </c>
      <c r="BK1688" s="7" t="s">
        <v>1859</v>
      </c>
      <c r="BL1688" s="13">
        <v>136466.81</v>
      </c>
      <c r="BM1688" s="7" t="s">
        <v>1861</v>
      </c>
      <c r="BN1688" s="13"/>
      <c r="BO1688" s="14">
        <v>44160</v>
      </c>
      <c r="BP1688" s="14">
        <v>49120</v>
      </c>
      <c r="BQ1688" s="14" t="s">
        <v>1868</v>
      </c>
      <c r="BR1688" s="14" t="s">
        <v>1869</v>
      </c>
      <c r="BS1688" s="14" t="s">
        <v>87</v>
      </c>
      <c r="BT1688" s="14" t="s">
        <v>87</v>
      </c>
      <c r="BU1688" s="13">
        <v>0</v>
      </c>
      <c r="BV1688" s="13">
        <v>0</v>
      </c>
      <c r="BW1688" s="13">
        <v>0</v>
      </c>
    </row>
    <row r="1689" spans="1:75" s="1" customFormat="1" ht="18.2" customHeight="1" x14ac:dyDescent="0.15">
      <c r="A1689" s="15">
        <v>1684</v>
      </c>
      <c r="B1689" s="16" t="s">
        <v>75</v>
      </c>
      <c r="C1689" s="16" t="s">
        <v>76</v>
      </c>
      <c r="D1689" s="17">
        <v>45110</v>
      </c>
      <c r="E1689" s="18" t="s">
        <v>2451</v>
      </c>
      <c r="F1689" s="19">
        <v>32</v>
      </c>
      <c r="G1689" s="19">
        <v>31</v>
      </c>
      <c r="H1689" s="20">
        <v>336350.4</v>
      </c>
      <c r="I1689" s="20">
        <v>24649.599999999999</v>
      </c>
      <c r="J1689" s="20">
        <v>0</v>
      </c>
      <c r="K1689" s="20">
        <v>361000</v>
      </c>
      <c r="L1689" s="20">
        <v>1408.15</v>
      </c>
      <c r="M1689" s="20">
        <v>0</v>
      </c>
      <c r="N1689" s="20">
        <v>0</v>
      </c>
      <c r="O1689" s="20">
        <v>0</v>
      </c>
      <c r="P1689" s="20">
        <v>0</v>
      </c>
      <c r="Q1689" s="20">
        <v>0</v>
      </c>
      <c r="R1689" s="20">
        <v>361000</v>
      </c>
      <c r="S1689" s="20">
        <v>103773.82</v>
      </c>
      <c r="T1689" s="20">
        <v>2802.92</v>
      </c>
      <c r="U1689" s="20">
        <v>0</v>
      </c>
      <c r="V1689" s="20">
        <v>0</v>
      </c>
      <c r="W1689" s="20">
        <v>0</v>
      </c>
      <c r="X1689" s="20">
        <v>0</v>
      </c>
      <c r="Y1689" s="20">
        <v>0</v>
      </c>
      <c r="Z1689" s="20">
        <v>106576.74</v>
      </c>
      <c r="AA1689" s="20">
        <v>0</v>
      </c>
      <c r="AB1689" s="20">
        <v>0</v>
      </c>
      <c r="AC1689" s="20">
        <v>0</v>
      </c>
      <c r="AD1689" s="20">
        <v>0</v>
      </c>
      <c r="AE1689" s="20">
        <v>0</v>
      </c>
      <c r="AF1689" s="20">
        <v>0</v>
      </c>
      <c r="AG1689" s="20">
        <v>0</v>
      </c>
      <c r="AH1689" s="20">
        <v>0</v>
      </c>
      <c r="AI1689" s="20">
        <v>0</v>
      </c>
      <c r="AJ1689" s="20">
        <v>0</v>
      </c>
      <c r="AK1689" s="20">
        <v>0</v>
      </c>
      <c r="AL1689" s="20">
        <v>0</v>
      </c>
      <c r="AM1689" s="20">
        <v>0</v>
      </c>
      <c r="AN1689" s="20">
        <v>0</v>
      </c>
      <c r="AO1689" s="20">
        <v>0</v>
      </c>
      <c r="AP1689" s="20">
        <v>0</v>
      </c>
      <c r="AQ1689" s="20">
        <v>0</v>
      </c>
      <c r="AR1689" s="20">
        <v>0</v>
      </c>
      <c r="AS1689" s="20">
        <v>0</v>
      </c>
      <c r="AT1689" s="11">
        <f t="shared" si="26"/>
        <v>0</v>
      </c>
      <c r="AU1689" s="20">
        <v>26057.75</v>
      </c>
      <c r="AV1689" s="20">
        <v>106576.74</v>
      </c>
      <c r="AW1689" s="21">
        <v>131</v>
      </c>
      <c r="AX1689" s="21">
        <v>163</v>
      </c>
      <c r="AY1689" s="20">
        <v>361000</v>
      </c>
      <c r="AZ1689" s="20">
        <v>361000</v>
      </c>
      <c r="BA1689" s="22">
        <v>76.592793999999998</v>
      </c>
      <c r="BB1689" s="22">
        <v>76.592793999999998</v>
      </c>
      <c r="BC1689" s="22">
        <v>10</v>
      </c>
      <c r="BD1689" s="22"/>
      <c r="BE1689" s="18" t="s">
        <v>78</v>
      </c>
      <c r="BF1689" s="15"/>
      <c r="BG1689" s="18" t="s">
        <v>79</v>
      </c>
      <c r="BH1689" s="18" t="s">
        <v>106</v>
      </c>
      <c r="BI1689" s="18" t="s">
        <v>1705</v>
      </c>
      <c r="BJ1689" s="18" t="s">
        <v>82</v>
      </c>
      <c r="BK1689" s="16" t="s">
        <v>1859</v>
      </c>
      <c r="BL1689" s="22">
        <v>361000</v>
      </c>
      <c r="BM1689" s="16" t="s">
        <v>1861</v>
      </c>
      <c r="BN1689" s="22"/>
      <c r="BO1689" s="23">
        <v>44155</v>
      </c>
      <c r="BP1689" s="23">
        <v>49115</v>
      </c>
      <c r="BQ1689" s="14" t="s">
        <v>1862</v>
      </c>
      <c r="BR1689" s="14" t="s">
        <v>1863</v>
      </c>
      <c r="BS1689" s="14" t="s">
        <v>87</v>
      </c>
      <c r="BT1689" s="14" t="s">
        <v>87</v>
      </c>
      <c r="BU1689" s="22">
        <v>16215.19</v>
      </c>
      <c r="BV1689" s="22">
        <v>0</v>
      </c>
      <c r="BW1689" s="22">
        <v>0</v>
      </c>
    </row>
    <row r="1690" spans="1:75" s="1" customFormat="1" ht="18.2" customHeight="1" x14ac:dyDescent="0.15">
      <c r="A1690" s="6">
        <v>1685</v>
      </c>
      <c r="B1690" s="7" t="s">
        <v>75</v>
      </c>
      <c r="C1690" s="7" t="s">
        <v>76</v>
      </c>
      <c r="D1690" s="8">
        <v>45110</v>
      </c>
      <c r="E1690" s="9" t="s">
        <v>2452</v>
      </c>
      <c r="F1690" s="10">
        <v>24</v>
      </c>
      <c r="G1690" s="10">
        <v>23</v>
      </c>
      <c r="H1690" s="11">
        <v>359748.84</v>
      </c>
      <c r="I1690" s="11">
        <v>26364.26</v>
      </c>
      <c r="J1690" s="11">
        <v>0</v>
      </c>
      <c r="K1690" s="11">
        <v>386113.1</v>
      </c>
      <c r="L1690" s="11">
        <v>1506.1</v>
      </c>
      <c r="M1690" s="11">
        <v>0</v>
      </c>
      <c r="N1690" s="11">
        <v>0</v>
      </c>
      <c r="O1690" s="11">
        <v>0</v>
      </c>
      <c r="P1690" s="11">
        <v>0</v>
      </c>
      <c r="Q1690" s="11">
        <v>0</v>
      </c>
      <c r="R1690" s="11">
        <v>386113.1</v>
      </c>
      <c r="S1690" s="11">
        <v>73498.25</v>
      </c>
      <c r="T1690" s="11">
        <v>2997.91</v>
      </c>
      <c r="U1690" s="11">
        <v>0</v>
      </c>
      <c r="V1690" s="11">
        <v>0</v>
      </c>
      <c r="W1690" s="11">
        <v>0</v>
      </c>
      <c r="X1690" s="11">
        <v>0</v>
      </c>
      <c r="Y1690" s="11">
        <v>0</v>
      </c>
      <c r="Z1690" s="11">
        <v>76496.160000000003</v>
      </c>
      <c r="AA1690" s="11">
        <v>0</v>
      </c>
      <c r="AB1690" s="11">
        <v>0</v>
      </c>
      <c r="AC1690" s="11">
        <v>0</v>
      </c>
      <c r="AD1690" s="11">
        <v>0</v>
      </c>
      <c r="AE1690" s="11">
        <v>0</v>
      </c>
      <c r="AF1690" s="11">
        <v>0</v>
      </c>
      <c r="AG1690" s="11">
        <v>0</v>
      </c>
      <c r="AH1690" s="11">
        <v>0</v>
      </c>
      <c r="AI1690" s="11">
        <v>0</v>
      </c>
      <c r="AJ1690" s="11">
        <v>0</v>
      </c>
      <c r="AK1690" s="11">
        <v>0</v>
      </c>
      <c r="AL1690" s="11">
        <v>0</v>
      </c>
      <c r="AM1690" s="11">
        <v>0</v>
      </c>
      <c r="AN1690" s="11">
        <v>0</v>
      </c>
      <c r="AO1690" s="11">
        <v>0</v>
      </c>
      <c r="AP1690" s="11">
        <v>0</v>
      </c>
      <c r="AQ1690" s="11">
        <v>0</v>
      </c>
      <c r="AR1690" s="11">
        <v>0</v>
      </c>
      <c r="AS1690" s="11">
        <v>0</v>
      </c>
      <c r="AT1690" s="11">
        <f t="shared" si="26"/>
        <v>0</v>
      </c>
      <c r="AU1690" s="11">
        <v>27870.36</v>
      </c>
      <c r="AV1690" s="11">
        <v>76496.160000000003</v>
      </c>
      <c r="AW1690" s="12">
        <v>131</v>
      </c>
      <c r="AX1690" s="12">
        <v>163</v>
      </c>
      <c r="AY1690" s="11">
        <v>386113.1</v>
      </c>
      <c r="AZ1690" s="11">
        <v>386113.1</v>
      </c>
      <c r="BA1690" s="13">
        <v>89.923287999999999</v>
      </c>
      <c r="BB1690" s="13">
        <v>89.923287999999999</v>
      </c>
      <c r="BC1690" s="13">
        <v>10</v>
      </c>
      <c r="BD1690" s="13"/>
      <c r="BE1690" s="9" t="s">
        <v>78</v>
      </c>
      <c r="BF1690" s="6"/>
      <c r="BG1690" s="9" t="s">
        <v>89</v>
      </c>
      <c r="BH1690" s="9" t="s">
        <v>90</v>
      </c>
      <c r="BI1690" s="9" t="s">
        <v>640</v>
      </c>
      <c r="BJ1690" s="9" t="s">
        <v>82</v>
      </c>
      <c r="BK1690" s="7" t="s">
        <v>1859</v>
      </c>
      <c r="BL1690" s="13">
        <v>386113.1</v>
      </c>
      <c r="BM1690" s="7" t="s">
        <v>1861</v>
      </c>
      <c r="BN1690" s="13"/>
      <c r="BO1690" s="14">
        <v>44155</v>
      </c>
      <c r="BP1690" s="14">
        <v>49115</v>
      </c>
      <c r="BQ1690" s="14" t="s">
        <v>1868</v>
      </c>
      <c r="BR1690" s="14" t="s">
        <v>1869</v>
      </c>
      <c r="BS1690" s="14" t="s">
        <v>87</v>
      </c>
      <c r="BT1690" s="14" t="s">
        <v>87</v>
      </c>
      <c r="BU1690" s="13">
        <v>7483.2</v>
      </c>
      <c r="BV1690" s="13">
        <v>0</v>
      </c>
      <c r="BW1690" s="13">
        <v>0</v>
      </c>
    </row>
    <row r="1691" spans="1:75" s="1" customFormat="1" ht="18.2" customHeight="1" x14ac:dyDescent="0.15">
      <c r="A1691" s="15">
        <v>1686</v>
      </c>
      <c r="B1691" s="16" t="s">
        <v>75</v>
      </c>
      <c r="C1691" s="16" t="s">
        <v>76</v>
      </c>
      <c r="D1691" s="17">
        <v>45110</v>
      </c>
      <c r="E1691" s="18" t="s">
        <v>2453</v>
      </c>
      <c r="F1691" s="19">
        <v>3</v>
      </c>
      <c r="G1691" s="19">
        <v>2</v>
      </c>
      <c r="H1691" s="20">
        <v>279402.78999999998</v>
      </c>
      <c r="I1691" s="20">
        <v>1480.89</v>
      </c>
      <c r="J1691" s="20">
        <v>0</v>
      </c>
      <c r="K1691" s="20">
        <v>280883.68</v>
      </c>
      <c r="L1691" s="20">
        <v>1141.04</v>
      </c>
      <c r="M1691" s="20">
        <v>0</v>
      </c>
      <c r="N1691" s="20">
        <v>0</v>
      </c>
      <c r="O1691" s="20">
        <v>0</v>
      </c>
      <c r="P1691" s="20">
        <v>0</v>
      </c>
      <c r="Q1691" s="20">
        <v>0</v>
      </c>
      <c r="R1691" s="20">
        <v>280883.68</v>
      </c>
      <c r="S1691" s="20">
        <v>2337.79</v>
      </c>
      <c r="T1691" s="20">
        <v>2328.36</v>
      </c>
      <c r="U1691" s="20">
        <v>0</v>
      </c>
      <c r="V1691" s="20">
        <v>0</v>
      </c>
      <c r="W1691" s="20">
        <v>0</v>
      </c>
      <c r="X1691" s="20">
        <v>0</v>
      </c>
      <c r="Y1691" s="20">
        <v>0</v>
      </c>
      <c r="Z1691" s="20">
        <v>4666.1499999999996</v>
      </c>
      <c r="AA1691" s="20">
        <v>0</v>
      </c>
      <c r="AB1691" s="20">
        <v>0</v>
      </c>
      <c r="AC1691" s="20">
        <v>0</v>
      </c>
      <c r="AD1691" s="20">
        <v>0</v>
      </c>
      <c r="AE1691" s="20">
        <v>0</v>
      </c>
      <c r="AF1691" s="20">
        <v>0</v>
      </c>
      <c r="AG1691" s="20">
        <v>0</v>
      </c>
      <c r="AH1691" s="20">
        <v>0</v>
      </c>
      <c r="AI1691" s="20">
        <v>0</v>
      </c>
      <c r="AJ1691" s="20">
        <v>0</v>
      </c>
      <c r="AK1691" s="20">
        <v>0</v>
      </c>
      <c r="AL1691" s="20">
        <v>0</v>
      </c>
      <c r="AM1691" s="20">
        <v>0</v>
      </c>
      <c r="AN1691" s="20">
        <v>0</v>
      </c>
      <c r="AO1691" s="20">
        <v>0</v>
      </c>
      <c r="AP1691" s="20">
        <v>0</v>
      </c>
      <c r="AQ1691" s="20">
        <v>0</v>
      </c>
      <c r="AR1691" s="20">
        <v>0</v>
      </c>
      <c r="AS1691" s="20">
        <v>0</v>
      </c>
      <c r="AT1691" s="11">
        <f t="shared" si="26"/>
        <v>0</v>
      </c>
      <c r="AU1691" s="20">
        <v>2621.93</v>
      </c>
      <c r="AV1691" s="20">
        <v>4666.1499999999996</v>
      </c>
      <c r="AW1691" s="21">
        <v>133</v>
      </c>
      <c r="AX1691" s="21">
        <v>160</v>
      </c>
      <c r="AY1691" s="20">
        <v>297526.01</v>
      </c>
      <c r="AZ1691" s="20">
        <v>294421.83</v>
      </c>
      <c r="BA1691" s="22">
        <v>63.531792000000003</v>
      </c>
      <c r="BB1691" s="22">
        <v>60.610463340828197</v>
      </c>
      <c r="BC1691" s="22">
        <v>10</v>
      </c>
      <c r="BD1691" s="22"/>
      <c r="BE1691" s="18" t="s">
        <v>78</v>
      </c>
      <c r="BF1691" s="15"/>
      <c r="BG1691" s="18" t="s">
        <v>199</v>
      </c>
      <c r="BH1691" s="18" t="s">
        <v>340</v>
      </c>
      <c r="BI1691" s="18" t="s">
        <v>341</v>
      </c>
      <c r="BJ1691" s="18" t="s">
        <v>95</v>
      </c>
      <c r="BK1691" s="16" t="s">
        <v>1859</v>
      </c>
      <c r="BL1691" s="22">
        <v>280883.68</v>
      </c>
      <c r="BM1691" s="16" t="s">
        <v>1861</v>
      </c>
      <c r="BN1691" s="22"/>
      <c r="BO1691" s="23">
        <v>44315</v>
      </c>
      <c r="BP1691" s="23">
        <v>49185</v>
      </c>
      <c r="BQ1691" s="14" t="s">
        <v>315</v>
      </c>
      <c r="BR1691" s="14" t="s">
        <v>316</v>
      </c>
      <c r="BS1691" s="14" t="s">
        <v>87</v>
      </c>
      <c r="BT1691" s="14" t="s">
        <v>87</v>
      </c>
      <c r="BU1691" s="22">
        <v>314.72000000000003</v>
      </c>
      <c r="BV1691" s="22">
        <v>0</v>
      </c>
      <c r="BW1691" s="22">
        <v>0</v>
      </c>
    </row>
    <row r="1692" spans="1:75" s="1" customFormat="1" ht="18.2" customHeight="1" x14ac:dyDescent="0.15">
      <c r="A1692" s="6">
        <v>1687</v>
      </c>
      <c r="B1692" s="7" t="s">
        <v>75</v>
      </c>
      <c r="C1692" s="7" t="s">
        <v>76</v>
      </c>
      <c r="D1692" s="8">
        <v>45110</v>
      </c>
      <c r="E1692" s="9" t="s">
        <v>2454</v>
      </c>
      <c r="F1692" s="10">
        <v>0</v>
      </c>
      <c r="G1692" s="10">
        <v>0</v>
      </c>
      <c r="H1692" s="11">
        <v>206244.56</v>
      </c>
      <c r="I1692" s="11">
        <v>0</v>
      </c>
      <c r="J1692" s="11">
        <v>0</v>
      </c>
      <c r="K1692" s="11">
        <v>206244.56</v>
      </c>
      <c r="L1692" s="11">
        <v>1547.78</v>
      </c>
      <c r="M1692" s="11">
        <v>0</v>
      </c>
      <c r="N1692" s="11">
        <v>0</v>
      </c>
      <c r="O1692" s="11">
        <v>1547.78</v>
      </c>
      <c r="P1692" s="11">
        <v>0</v>
      </c>
      <c r="Q1692" s="11">
        <v>0</v>
      </c>
      <c r="R1692" s="11">
        <v>204696.78</v>
      </c>
      <c r="S1692" s="11">
        <v>0</v>
      </c>
      <c r="T1692" s="11">
        <v>1718.7</v>
      </c>
      <c r="U1692" s="11">
        <v>0</v>
      </c>
      <c r="V1692" s="11">
        <v>0</v>
      </c>
      <c r="W1692" s="11">
        <v>1718.7</v>
      </c>
      <c r="X1692" s="11">
        <v>0</v>
      </c>
      <c r="Y1692" s="11">
        <v>0</v>
      </c>
      <c r="Z1692" s="11">
        <v>0</v>
      </c>
      <c r="AA1692" s="11">
        <v>0</v>
      </c>
      <c r="AB1692" s="11">
        <v>0</v>
      </c>
      <c r="AC1692" s="11">
        <v>0</v>
      </c>
      <c r="AD1692" s="11">
        <v>0</v>
      </c>
      <c r="AE1692" s="11">
        <v>0</v>
      </c>
      <c r="AF1692" s="11">
        <v>0</v>
      </c>
      <c r="AG1692" s="11">
        <v>0</v>
      </c>
      <c r="AH1692" s="11">
        <v>175.1</v>
      </c>
      <c r="AI1692" s="11">
        <v>0</v>
      </c>
      <c r="AJ1692" s="11">
        <v>0</v>
      </c>
      <c r="AK1692" s="11">
        <v>0</v>
      </c>
      <c r="AL1692" s="11">
        <v>0</v>
      </c>
      <c r="AM1692" s="11">
        <v>0</v>
      </c>
      <c r="AN1692" s="11">
        <v>0</v>
      </c>
      <c r="AO1692" s="11">
        <v>0</v>
      </c>
      <c r="AP1692" s="11">
        <v>3201.5</v>
      </c>
      <c r="AQ1692" s="11">
        <v>0</v>
      </c>
      <c r="AR1692" s="11">
        <v>3143.08</v>
      </c>
      <c r="AS1692" s="11">
        <v>0</v>
      </c>
      <c r="AT1692" s="11">
        <f t="shared" si="26"/>
        <v>3500</v>
      </c>
      <c r="AU1692" s="11">
        <v>0</v>
      </c>
      <c r="AV1692" s="11">
        <v>0</v>
      </c>
      <c r="AW1692" s="12">
        <v>89</v>
      </c>
      <c r="AX1692" s="12">
        <v>176</v>
      </c>
      <c r="AY1692" s="11">
        <v>429999.99</v>
      </c>
      <c r="AZ1692" s="11">
        <v>300999.99</v>
      </c>
      <c r="BA1692" s="13">
        <v>80.607596000000001</v>
      </c>
      <c r="BB1692" s="13">
        <v>54.8176607738123</v>
      </c>
      <c r="BC1692" s="13">
        <v>10.59</v>
      </c>
      <c r="BD1692" s="13"/>
      <c r="BE1692" s="9" t="s">
        <v>78</v>
      </c>
      <c r="BF1692" s="6"/>
      <c r="BG1692" s="9" t="s">
        <v>89</v>
      </c>
      <c r="BH1692" s="9" t="s">
        <v>90</v>
      </c>
      <c r="BI1692" s="9" t="s">
        <v>276</v>
      </c>
      <c r="BJ1692" s="9" t="s">
        <v>108</v>
      </c>
      <c r="BK1692" s="7" t="s">
        <v>1859</v>
      </c>
      <c r="BL1692" s="13">
        <v>204696.78</v>
      </c>
      <c r="BM1692" s="7" t="s">
        <v>1861</v>
      </c>
      <c r="BN1692" s="13"/>
      <c r="BO1692" s="14">
        <v>42488</v>
      </c>
      <c r="BP1692" s="14">
        <v>47845</v>
      </c>
      <c r="BQ1692" s="14" t="s">
        <v>1868</v>
      </c>
      <c r="BR1692" s="14" t="s">
        <v>1869</v>
      </c>
      <c r="BS1692" s="14" t="s">
        <v>87</v>
      </c>
      <c r="BT1692" s="14" t="s">
        <v>87</v>
      </c>
      <c r="BU1692" s="13">
        <v>0</v>
      </c>
      <c r="BV1692" s="13">
        <v>0</v>
      </c>
      <c r="BW1692" s="13">
        <v>0</v>
      </c>
    </row>
    <row r="1693" spans="1:75" s="1" customFormat="1" ht="18.2" customHeight="1" x14ac:dyDescent="0.15">
      <c r="A1693" s="15">
        <v>1688</v>
      </c>
      <c r="B1693" s="16" t="s">
        <v>75</v>
      </c>
      <c r="C1693" s="16" t="s">
        <v>76</v>
      </c>
      <c r="D1693" s="17">
        <v>45110</v>
      </c>
      <c r="E1693" s="18" t="s">
        <v>2455</v>
      </c>
      <c r="F1693" s="19">
        <v>20</v>
      </c>
      <c r="G1693" s="19">
        <v>19</v>
      </c>
      <c r="H1693" s="20">
        <v>368130.37</v>
      </c>
      <c r="I1693" s="20">
        <v>46869.64</v>
      </c>
      <c r="J1693" s="20">
        <v>0</v>
      </c>
      <c r="K1693" s="20">
        <v>415000.01</v>
      </c>
      <c r="L1693" s="20">
        <v>2677.51</v>
      </c>
      <c r="M1693" s="20">
        <v>0</v>
      </c>
      <c r="N1693" s="20">
        <v>0</v>
      </c>
      <c r="O1693" s="20">
        <v>0</v>
      </c>
      <c r="P1693" s="20">
        <v>0</v>
      </c>
      <c r="Q1693" s="20">
        <v>0</v>
      </c>
      <c r="R1693" s="20">
        <v>415000.01</v>
      </c>
      <c r="S1693" s="20">
        <v>59295.49</v>
      </c>
      <c r="T1693" s="20">
        <v>3067.75</v>
      </c>
      <c r="U1693" s="20">
        <v>0</v>
      </c>
      <c r="V1693" s="20">
        <v>0</v>
      </c>
      <c r="W1693" s="20">
        <v>0</v>
      </c>
      <c r="X1693" s="20">
        <v>0</v>
      </c>
      <c r="Y1693" s="20">
        <v>0</v>
      </c>
      <c r="Z1693" s="20">
        <v>62363.24</v>
      </c>
      <c r="AA1693" s="20">
        <v>0</v>
      </c>
      <c r="AB1693" s="20">
        <v>0</v>
      </c>
      <c r="AC1693" s="20">
        <v>0</v>
      </c>
      <c r="AD1693" s="20">
        <v>0</v>
      </c>
      <c r="AE1693" s="20">
        <v>0</v>
      </c>
      <c r="AF1693" s="20">
        <v>0</v>
      </c>
      <c r="AG1693" s="20">
        <v>0</v>
      </c>
      <c r="AH1693" s="20">
        <v>0</v>
      </c>
      <c r="AI1693" s="20">
        <v>0</v>
      </c>
      <c r="AJ1693" s="20">
        <v>0</v>
      </c>
      <c r="AK1693" s="20">
        <v>0</v>
      </c>
      <c r="AL1693" s="20">
        <v>0</v>
      </c>
      <c r="AM1693" s="20">
        <v>0</v>
      </c>
      <c r="AN1693" s="20">
        <v>0</v>
      </c>
      <c r="AO1693" s="20">
        <v>0</v>
      </c>
      <c r="AP1693" s="20">
        <v>0</v>
      </c>
      <c r="AQ1693" s="20">
        <v>0</v>
      </c>
      <c r="AR1693" s="20">
        <v>0</v>
      </c>
      <c r="AS1693" s="20">
        <v>0</v>
      </c>
      <c r="AT1693" s="11">
        <f t="shared" si="26"/>
        <v>0</v>
      </c>
      <c r="AU1693" s="20">
        <v>49547.15</v>
      </c>
      <c r="AV1693" s="20">
        <v>62363.24</v>
      </c>
      <c r="AW1693" s="21">
        <v>91</v>
      </c>
      <c r="AX1693" s="21">
        <v>123</v>
      </c>
      <c r="AY1693" s="20">
        <v>415000.01</v>
      </c>
      <c r="AZ1693" s="20">
        <v>415000.01</v>
      </c>
      <c r="BA1693" s="22">
        <v>83.493973999999994</v>
      </c>
      <c r="BB1693" s="22">
        <v>83.493973999999994</v>
      </c>
      <c r="BC1693" s="22">
        <v>10</v>
      </c>
      <c r="BD1693" s="22"/>
      <c r="BE1693" s="18" t="s">
        <v>78</v>
      </c>
      <c r="BF1693" s="15"/>
      <c r="BG1693" s="18" t="s">
        <v>371</v>
      </c>
      <c r="BH1693" s="18" t="s">
        <v>372</v>
      </c>
      <c r="BI1693" s="18" t="s">
        <v>373</v>
      </c>
      <c r="BJ1693" s="18" t="s">
        <v>82</v>
      </c>
      <c r="BK1693" s="16" t="s">
        <v>1859</v>
      </c>
      <c r="BL1693" s="22">
        <v>415000.01</v>
      </c>
      <c r="BM1693" s="16" t="s">
        <v>1861</v>
      </c>
      <c r="BN1693" s="22"/>
      <c r="BO1693" s="23">
        <v>44160</v>
      </c>
      <c r="BP1693" s="23">
        <v>47904</v>
      </c>
      <c r="BQ1693" s="14" t="s">
        <v>1862</v>
      </c>
      <c r="BR1693" s="14" t="s">
        <v>1863</v>
      </c>
      <c r="BS1693" s="14" t="s">
        <v>87</v>
      </c>
      <c r="BT1693" s="14" t="s">
        <v>87</v>
      </c>
      <c r="BU1693" s="22">
        <v>4194.82</v>
      </c>
      <c r="BV1693" s="22">
        <v>0</v>
      </c>
      <c r="BW1693" s="22">
        <v>0</v>
      </c>
    </row>
    <row r="1694" spans="1:75" s="1" customFormat="1" ht="18.2" customHeight="1" x14ac:dyDescent="0.15">
      <c r="A1694" s="6">
        <v>1689</v>
      </c>
      <c r="B1694" s="7" t="s">
        <v>75</v>
      </c>
      <c r="C1694" s="7" t="s">
        <v>76</v>
      </c>
      <c r="D1694" s="8">
        <v>45110</v>
      </c>
      <c r="E1694" s="9" t="s">
        <v>2456</v>
      </c>
      <c r="F1694" s="10">
        <v>0</v>
      </c>
      <c r="G1694" s="10">
        <v>0</v>
      </c>
      <c r="H1694" s="11">
        <v>273825.64</v>
      </c>
      <c r="I1694" s="11">
        <v>0</v>
      </c>
      <c r="J1694" s="11">
        <v>0</v>
      </c>
      <c r="K1694" s="11">
        <v>273825.64</v>
      </c>
      <c r="L1694" s="11">
        <v>1236.6199999999999</v>
      </c>
      <c r="M1694" s="11">
        <v>0</v>
      </c>
      <c r="N1694" s="11">
        <v>0</v>
      </c>
      <c r="O1694" s="11">
        <v>1236.6199999999999</v>
      </c>
      <c r="P1694" s="11">
        <v>0</v>
      </c>
      <c r="Q1694" s="11">
        <v>0</v>
      </c>
      <c r="R1694" s="11">
        <v>272589.02</v>
      </c>
      <c r="S1694" s="11">
        <v>0</v>
      </c>
      <c r="T1694" s="11">
        <v>2281.88</v>
      </c>
      <c r="U1694" s="11">
        <v>0</v>
      </c>
      <c r="V1694" s="11">
        <v>0</v>
      </c>
      <c r="W1694" s="11">
        <v>2281.88</v>
      </c>
      <c r="X1694" s="11">
        <v>0</v>
      </c>
      <c r="Y1694" s="11">
        <v>0</v>
      </c>
      <c r="Z1694" s="11">
        <v>0</v>
      </c>
      <c r="AA1694" s="11">
        <v>0</v>
      </c>
      <c r="AB1694" s="11">
        <v>0</v>
      </c>
      <c r="AC1694" s="11">
        <v>0</v>
      </c>
      <c r="AD1694" s="11">
        <v>0</v>
      </c>
      <c r="AE1694" s="11">
        <v>0</v>
      </c>
      <c r="AF1694" s="11">
        <v>0</v>
      </c>
      <c r="AG1694" s="11">
        <v>0</v>
      </c>
      <c r="AH1694" s="11">
        <v>207.55</v>
      </c>
      <c r="AI1694" s="11">
        <v>0</v>
      </c>
      <c r="AJ1694" s="11">
        <v>0</v>
      </c>
      <c r="AK1694" s="11">
        <v>0</v>
      </c>
      <c r="AL1694" s="11">
        <v>0</v>
      </c>
      <c r="AM1694" s="11">
        <v>0</v>
      </c>
      <c r="AN1694" s="11">
        <v>0</v>
      </c>
      <c r="AO1694" s="11">
        <v>0</v>
      </c>
      <c r="AP1694" s="11">
        <v>5.9</v>
      </c>
      <c r="AQ1694" s="11">
        <v>0</v>
      </c>
      <c r="AR1694" s="11">
        <v>11.95</v>
      </c>
      <c r="AS1694" s="11">
        <v>0</v>
      </c>
      <c r="AT1694" s="11">
        <f t="shared" si="26"/>
        <v>3720</v>
      </c>
      <c r="AU1694" s="11">
        <v>0</v>
      </c>
      <c r="AV1694" s="11">
        <v>0</v>
      </c>
      <c r="AW1694" s="12">
        <v>125</v>
      </c>
      <c r="AX1694" s="12">
        <v>212</v>
      </c>
      <c r="AY1694" s="11">
        <v>520759.99</v>
      </c>
      <c r="AZ1694" s="11">
        <v>349531.99</v>
      </c>
      <c r="BA1694" s="13">
        <v>90.000000999999997</v>
      </c>
      <c r="BB1694" s="13">
        <v>70.188173828063697</v>
      </c>
      <c r="BC1694" s="13">
        <v>10.59</v>
      </c>
      <c r="BD1694" s="13"/>
      <c r="BE1694" s="9" t="s">
        <v>78</v>
      </c>
      <c r="BF1694" s="6"/>
      <c r="BG1694" s="9" t="s">
        <v>79</v>
      </c>
      <c r="BH1694" s="9" t="s">
        <v>592</v>
      </c>
      <c r="BI1694" s="9" t="s">
        <v>1245</v>
      </c>
      <c r="BJ1694" s="9" t="s">
        <v>108</v>
      </c>
      <c r="BK1694" s="7" t="s">
        <v>1859</v>
      </c>
      <c r="BL1694" s="13">
        <v>272589.02</v>
      </c>
      <c r="BM1694" s="7" t="s">
        <v>1861</v>
      </c>
      <c r="BN1694" s="13"/>
      <c r="BO1694" s="14">
        <v>42464</v>
      </c>
      <c r="BP1694" s="14">
        <v>48917</v>
      </c>
      <c r="BQ1694" s="14" t="s">
        <v>1868</v>
      </c>
      <c r="BR1694" s="14" t="s">
        <v>1869</v>
      </c>
      <c r="BS1694" s="14" t="s">
        <v>87</v>
      </c>
      <c r="BT1694" s="14" t="s">
        <v>87</v>
      </c>
      <c r="BU1694" s="13">
        <v>0</v>
      </c>
      <c r="BV1694" s="13">
        <v>0</v>
      </c>
      <c r="BW1694" s="13">
        <v>0</v>
      </c>
    </row>
    <row r="1695" spans="1:75" s="1" customFormat="1" ht="18.2" customHeight="1" x14ac:dyDescent="0.15">
      <c r="A1695" s="15">
        <v>1690</v>
      </c>
      <c r="B1695" s="16" t="s">
        <v>75</v>
      </c>
      <c r="C1695" s="16" t="s">
        <v>76</v>
      </c>
      <c r="D1695" s="17">
        <v>45110</v>
      </c>
      <c r="E1695" s="18" t="s">
        <v>2457</v>
      </c>
      <c r="F1695" s="19">
        <v>0</v>
      </c>
      <c r="G1695" s="19">
        <v>0</v>
      </c>
      <c r="H1695" s="20">
        <v>12032.39</v>
      </c>
      <c r="I1695" s="20">
        <v>0</v>
      </c>
      <c r="J1695" s="20">
        <v>0</v>
      </c>
      <c r="K1695" s="20">
        <v>12032.39</v>
      </c>
      <c r="L1695" s="20">
        <v>2366.7399999999998</v>
      </c>
      <c r="M1695" s="20">
        <v>0</v>
      </c>
      <c r="N1695" s="20">
        <v>0</v>
      </c>
      <c r="O1695" s="20">
        <v>2366.7399999999998</v>
      </c>
      <c r="P1695" s="20">
        <v>0</v>
      </c>
      <c r="Q1695" s="20">
        <v>0</v>
      </c>
      <c r="R1695" s="20">
        <v>9665.65</v>
      </c>
      <c r="S1695" s="20">
        <v>0</v>
      </c>
      <c r="T1695" s="20">
        <v>100.27</v>
      </c>
      <c r="U1695" s="20">
        <v>0</v>
      </c>
      <c r="V1695" s="20">
        <v>0</v>
      </c>
      <c r="W1695" s="20">
        <v>100.27</v>
      </c>
      <c r="X1695" s="20">
        <v>0</v>
      </c>
      <c r="Y1695" s="20">
        <v>0</v>
      </c>
      <c r="Z1695" s="20">
        <v>0</v>
      </c>
      <c r="AA1695" s="20">
        <v>0</v>
      </c>
      <c r="AB1695" s="20">
        <v>0</v>
      </c>
      <c r="AC1695" s="20">
        <v>0</v>
      </c>
      <c r="AD1695" s="20">
        <v>0</v>
      </c>
      <c r="AE1695" s="20">
        <v>0</v>
      </c>
      <c r="AF1695" s="20">
        <v>0</v>
      </c>
      <c r="AG1695" s="20">
        <v>0</v>
      </c>
      <c r="AH1695" s="20">
        <v>115.51</v>
      </c>
      <c r="AI1695" s="20">
        <v>0</v>
      </c>
      <c r="AJ1695" s="20">
        <v>0</v>
      </c>
      <c r="AK1695" s="20">
        <v>0</v>
      </c>
      <c r="AL1695" s="20">
        <v>0</v>
      </c>
      <c r="AM1695" s="20">
        <v>0</v>
      </c>
      <c r="AN1695" s="20">
        <v>0</v>
      </c>
      <c r="AO1695" s="20">
        <v>0</v>
      </c>
      <c r="AP1695" s="20">
        <v>0</v>
      </c>
      <c r="AQ1695" s="20">
        <v>0</v>
      </c>
      <c r="AR1695" s="20">
        <v>0</v>
      </c>
      <c r="AS1695" s="20">
        <v>0</v>
      </c>
      <c r="AT1695" s="11">
        <f t="shared" si="26"/>
        <v>2582.52</v>
      </c>
      <c r="AU1695" s="20">
        <v>0</v>
      </c>
      <c r="AV1695" s="20">
        <v>0</v>
      </c>
      <c r="AW1695" s="21">
        <v>4</v>
      </c>
      <c r="AX1695" s="21">
        <v>36</v>
      </c>
      <c r="AY1695" s="20">
        <v>399000.01728199999</v>
      </c>
      <c r="AZ1695" s="20">
        <v>76455.55</v>
      </c>
      <c r="BA1695" s="22">
        <v>59.147865000000003</v>
      </c>
      <c r="BB1695" s="22">
        <v>7.4775809125334902</v>
      </c>
      <c r="BC1695" s="22">
        <v>10</v>
      </c>
      <c r="BD1695" s="22"/>
      <c r="BE1695" s="18" t="s">
        <v>78</v>
      </c>
      <c r="BF1695" s="15"/>
      <c r="BG1695" s="18" t="s">
        <v>119</v>
      </c>
      <c r="BH1695" s="18" t="s">
        <v>124</v>
      </c>
      <c r="BI1695" s="18" t="s">
        <v>2458</v>
      </c>
      <c r="BJ1695" s="18" t="s">
        <v>108</v>
      </c>
      <c r="BK1695" s="16" t="s">
        <v>1859</v>
      </c>
      <c r="BL1695" s="22">
        <v>9665.65</v>
      </c>
      <c r="BM1695" s="16" t="s">
        <v>1861</v>
      </c>
      <c r="BN1695" s="22"/>
      <c r="BO1695" s="23">
        <v>44165</v>
      </c>
      <c r="BP1695" s="23">
        <v>45260</v>
      </c>
      <c r="BQ1695" s="14" t="s">
        <v>1868</v>
      </c>
      <c r="BR1695" s="14" t="s">
        <v>1869</v>
      </c>
      <c r="BS1695" s="14" t="s">
        <v>87</v>
      </c>
      <c r="BT1695" s="14" t="s">
        <v>87</v>
      </c>
      <c r="BU1695" s="22">
        <v>0</v>
      </c>
      <c r="BV1695" s="22">
        <v>0</v>
      </c>
      <c r="BW1695" s="22">
        <v>0</v>
      </c>
    </row>
    <row r="1696" spans="1:75" s="1" customFormat="1" ht="18.2" customHeight="1" x14ac:dyDescent="0.15">
      <c r="A1696" s="6">
        <v>1691</v>
      </c>
      <c r="B1696" s="7" t="s">
        <v>75</v>
      </c>
      <c r="C1696" s="7" t="s">
        <v>76</v>
      </c>
      <c r="D1696" s="8">
        <v>45110</v>
      </c>
      <c r="E1696" s="9" t="s">
        <v>2459</v>
      </c>
      <c r="F1696" s="10">
        <v>0</v>
      </c>
      <c r="G1696" s="10">
        <v>0</v>
      </c>
      <c r="H1696" s="11">
        <v>61889.599999999999</v>
      </c>
      <c r="I1696" s="11">
        <v>0</v>
      </c>
      <c r="J1696" s="11">
        <v>0</v>
      </c>
      <c r="K1696" s="11">
        <v>61889.599999999999</v>
      </c>
      <c r="L1696" s="11">
        <v>2142.1</v>
      </c>
      <c r="M1696" s="11">
        <v>0</v>
      </c>
      <c r="N1696" s="11">
        <v>0</v>
      </c>
      <c r="O1696" s="11">
        <v>2142.1</v>
      </c>
      <c r="P1696" s="11">
        <v>20011.07</v>
      </c>
      <c r="Q1696" s="11">
        <v>0</v>
      </c>
      <c r="R1696" s="11">
        <v>39736.43</v>
      </c>
      <c r="S1696" s="11">
        <v>0</v>
      </c>
      <c r="T1696" s="11">
        <v>513.67999999999995</v>
      </c>
      <c r="U1696" s="11">
        <v>0</v>
      </c>
      <c r="V1696" s="11">
        <v>0</v>
      </c>
      <c r="W1696" s="11">
        <v>513.67999999999995</v>
      </c>
      <c r="X1696" s="11">
        <v>0</v>
      </c>
      <c r="Y1696" s="11">
        <v>0</v>
      </c>
      <c r="Z1696" s="11">
        <v>0</v>
      </c>
      <c r="AA1696" s="11">
        <v>0</v>
      </c>
      <c r="AB1696" s="11">
        <v>0</v>
      </c>
      <c r="AC1696" s="11">
        <v>0</v>
      </c>
      <c r="AD1696" s="11">
        <v>0</v>
      </c>
      <c r="AE1696" s="11">
        <v>0</v>
      </c>
      <c r="AF1696" s="11">
        <v>0</v>
      </c>
      <c r="AG1696" s="11">
        <v>0</v>
      </c>
      <c r="AH1696" s="11">
        <v>133.15</v>
      </c>
      <c r="AI1696" s="11">
        <v>0</v>
      </c>
      <c r="AJ1696" s="11">
        <v>0</v>
      </c>
      <c r="AK1696" s="11">
        <v>0</v>
      </c>
      <c r="AL1696" s="11">
        <v>0</v>
      </c>
      <c r="AM1696" s="11">
        <v>0</v>
      </c>
      <c r="AN1696" s="11">
        <v>0</v>
      </c>
      <c r="AO1696" s="11">
        <v>0</v>
      </c>
      <c r="AP1696" s="11">
        <v>0</v>
      </c>
      <c r="AQ1696" s="11">
        <v>0</v>
      </c>
      <c r="AR1696" s="11">
        <v>0</v>
      </c>
      <c r="AS1696" s="11">
        <v>0</v>
      </c>
      <c r="AT1696" s="11">
        <f t="shared" si="26"/>
        <v>22800</v>
      </c>
      <c r="AU1696" s="11">
        <v>0</v>
      </c>
      <c r="AV1696" s="11">
        <v>0</v>
      </c>
      <c r="AW1696" s="12">
        <v>65</v>
      </c>
      <c r="AX1696" s="12">
        <v>152</v>
      </c>
      <c r="AY1696" s="11">
        <v>326976.31</v>
      </c>
      <c r="AZ1696" s="11">
        <v>228883.42</v>
      </c>
      <c r="BA1696" s="13">
        <v>90</v>
      </c>
      <c r="BB1696" s="13">
        <v>15.6248919209613</v>
      </c>
      <c r="BC1696" s="13">
        <v>9.9600000000000009</v>
      </c>
      <c r="BD1696" s="13"/>
      <c r="BE1696" s="9" t="s">
        <v>78</v>
      </c>
      <c r="BF1696" s="6"/>
      <c r="BG1696" s="9" t="s">
        <v>89</v>
      </c>
      <c r="BH1696" s="9" t="s">
        <v>90</v>
      </c>
      <c r="BI1696" s="9" t="s">
        <v>137</v>
      </c>
      <c r="BJ1696" s="9" t="s">
        <v>108</v>
      </c>
      <c r="BK1696" s="7" t="s">
        <v>1859</v>
      </c>
      <c r="BL1696" s="13">
        <v>39736.43</v>
      </c>
      <c r="BM1696" s="7" t="s">
        <v>1861</v>
      </c>
      <c r="BN1696" s="13"/>
      <c r="BO1696" s="14">
        <v>42488</v>
      </c>
      <c r="BP1696" s="14">
        <v>47115</v>
      </c>
      <c r="BQ1696" s="14" t="s">
        <v>1868</v>
      </c>
      <c r="BR1696" s="14" t="s">
        <v>1869</v>
      </c>
      <c r="BS1696" s="14" t="s">
        <v>87</v>
      </c>
      <c r="BT1696" s="14" t="s">
        <v>87</v>
      </c>
      <c r="BU1696" s="13">
        <v>0</v>
      </c>
      <c r="BV1696" s="13">
        <v>0</v>
      </c>
      <c r="BW1696" s="13">
        <v>0</v>
      </c>
    </row>
    <row r="1697" spans="1:75" s="1" customFormat="1" ht="18.2" customHeight="1" x14ac:dyDescent="0.15">
      <c r="A1697" s="15">
        <v>1692</v>
      </c>
      <c r="B1697" s="16" t="s">
        <v>75</v>
      </c>
      <c r="C1697" s="16" t="s">
        <v>76</v>
      </c>
      <c r="D1697" s="17">
        <v>45110</v>
      </c>
      <c r="E1697" s="18" t="s">
        <v>2460</v>
      </c>
      <c r="F1697" s="19">
        <v>0</v>
      </c>
      <c r="G1697" s="19">
        <v>0</v>
      </c>
      <c r="H1697" s="20">
        <v>137975.99</v>
      </c>
      <c r="I1697" s="20">
        <v>0</v>
      </c>
      <c r="J1697" s="20">
        <v>0</v>
      </c>
      <c r="K1697" s="20">
        <v>137975.99</v>
      </c>
      <c r="L1697" s="20">
        <v>1331.69</v>
      </c>
      <c r="M1697" s="20">
        <v>0</v>
      </c>
      <c r="N1697" s="20">
        <v>0</v>
      </c>
      <c r="O1697" s="20">
        <v>1331.69</v>
      </c>
      <c r="P1697" s="20">
        <v>0</v>
      </c>
      <c r="Q1697" s="20">
        <v>0</v>
      </c>
      <c r="R1697" s="20">
        <v>136644.29999999999</v>
      </c>
      <c r="S1697" s="20">
        <v>0</v>
      </c>
      <c r="T1697" s="20">
        <v>1149.8</v>
      </c>
      <c r="U1697" s="20">
        <v>0</v>
      </c>
      <c r="V1697" s="20">
        <v>0</v>
      </c>
      <c r="W1697" s="20">
        <v>1149.8</v>
      </c>
      <c r="X1697" s="20">
        <v>0</v>
      </c>
      <c r="Y1697" s="20">
        <v>0</v>
      </c>
      <c r="Z1697" s="20">
        <v>0</v>
      </c>
      <c r="AA1697" s="20">
        <v>0</v>
      </c>
      <c r="AB1697" s="20">
        <v>0</v>
      </c>
      <c r="AC1697" s="20">
        <v>0</v>
      </c>
      <c r="AD1697" s="20">
        <v>0</v>
      </c>
      <c r="AE1697" s="20">
        <v>0</v>
      </c>
      <c r="AF1697" s="20">
        <v>0</v>
      </c>
      <c r="AG1697" s="20">
        <v>0</v>
      </c>
      <c r="AH1697" s="20">
        <v>127.69</v>
      </c>
      <c r="AI1697" s="20">
        <v>0</v>
      </c>
      <c r="AJ1697" s="20">
        <v>0</v>
      </c>
      <c r="AK1697" s="20">
        <v>0</v>
      </c>
      <c r="AL1697" s="20">
        <v>0</v>
      </c>
      <c r="AM1697" s="20">
        <v>0</v>
      </c>
      <c r="AN1697" s="20">
        <v>0</v>
      </c>
      <c r="AO1697" s="20">
        <v>0</v>
      </c>
      <c r="AP1697" s="20">
        <v>25.74</v>
      </c>
      <c r="AQ1697" s="20">
        <v>0</v>
      </c>
      <c r="AR1697" s="20">
        <v>14.92</v>
      </c>
      <c r="AS1697" s="20">
        <v>0</v>
      </c>
      <c r="AT1697" s="11">
        <f t="shared" si="26"/>
        <v>2620</v>
      </c>
      <c r="AU1697" s="20">
        <v>0</v>
      </c>
      <c r="AV1697" s="20">
        <v>0</v>
      </c>
      <c r="AW1697" s="21">
        <v>74</v>
      </c>
      <c r="AX1697" s="21">
        <v>161</v>
      </c>
      <c r="AY1697" s="20">
        <v>313575.21000000002</v>
      </c>
      <c r="AZ1697" s="20">
        <v>219502.65</v>
      </c>
      <c r="BA1697" s="22">
        <v>90</v>
      </c>
      <c r="BB1697" s="22">
        <v>56.026599223289601</v>
      </c>
      <c r="BC1697" s="22">
        <v>11</v>
      </c>
      <c r="BD1697" s="22"/>
      <c r="BE1697" s="18" t="s">
        <v>78</v>
      </c>
      <c r="BF1697" s="15"/>
      <c r="BG1697" s="18" t="s">
        <v>89</v>
      </c>
      <c r="BH1697" s="18" t="s">
        <v>90</v>
      </c>
      <c r="BI1697" s="18" t="s">
        <v>637</v>
      </c>
      <c r="BJ1697" s="18" t="s">
        <v>108</v>
      </c>
      <c r="BK1697" s="16" t="s">
        <v>1859</v>
      </c>
      <c r="BL1697" s="22">
        <v>136644.29999999999</v>
      </c>
      <c r="BM1697" s="16" t="s">
        <v>1861</v>
      </c>
      <c r="BN1697" s="22"/>
      <c r="BO1697" s="23">
        <v>42488</v>
      </c>
      <c r="BP1697" s="23">
        <v>47389</v>
      </c>
      <c r="BQ1697" s="14" t="s">
        <v>1868</v>
      </c>
      <c r="BR1697" s="14" t="s">
        <v>1869</v>
      </c>
      <c r="BS1697" s="14" t="s">
        <v>87</v>
      </c>
      <c r="BT1697" s="14" t="s">
        <v>87</v>
      </c>
      <c r="BU1697" s="22">
        <v>0</v>
      </c>
      <c r="BV1697" s="22">
        <v>0</v>
      </c>
      <c r="BW1697" s="22">
        <v>0</v>
      </c>
    </row>
    <row r="1698" spans="1:75" s="1" customFormat="1" ht="18.2" customHeight="1" x14ac:dyDescent="0.15">
      <c r="A1698" s="6">
        <v>1693</v>
      </c>
      <c r="B1698" s="7" t="s">
        <v>75</v>
      </c>
      <c r="C1698" s="7" t="s">
        <v>76</v>
      </c>
      <c r="D1698" s="8">
        <v>45110</v>
      </c>
      <c r="E1698" s="9" t="s">
        <v>2461</v>
      </c>
      <c r="F1698" s="10">
        <v>0</v>
      </c>
      <c r="G1698" s="10">
        <v>0</v>
      </c>
      <c r="H1698" s="11">
        <v>160678.51</v>
      </c>
      <c r="I1698" s="11">
        <v>0</v>
      </c>
      <c r="J1698" s="11">
        <v>0</v>
      </c>
      <c r="K1698" s="11">
        <v>160678.51</v>
      </c>
      <c r="L1698" s="11">
        <v>1445.51</v>
      </c>
      <c r="M1698" s="11">
        <v>0</v>
      </c>
      <c r="N1698" s="11">
        <v>0</v>
      </c>
      <c r="O1698" s="11">
        <v>1445.51</v>
      </c>
      <c r="P1698" s="11">
        <v>0</v>
      </c>
      <c r="Q1698" s="11">
        <v>0</v>
      </c>
      <c r="R1698" s="11">
        <v>159233</v>
      </c>
      <c r="S1698" s="11">
        <v>0</v>
      </c>
      <c r="T1698" s="11">
        <v>1338.99</v>
      </c>
      <c r="U1698" s="11">
        <v>0</v>
      </c>
      <c r="V1698" s="11">
        <v>0</v>
      </c>
      <c r="W1698" s="11">
        <v>1338.99</v>
      </c>
      <c r="X1698" s="11">
        <v>0</v>
      </c>
      <c r="Y1698" s="11">
        <v>0</v>
      </c>
      <c r="Z1698" s="11">
        <v>0</v>
      </c>
      <c r="AA1698" s="11">
        <v>0</v>
      </c>
      <c r="AB1698" s="11">
        <v>0</v>
      </c>
      <c r="AC1698" s="11">
        <v>0</v>
      </c>
      <c r="AD1698" s="11">
        <v>0</v>
      </c>
      <c r="AE1698" s="11">
        <v>0</v>
      </c>
      <c r="AF1698" s="11">
        <v>0</v>
      </c>
      <c r="AG1698" s="11">
        <v>0</v>
      </c>
      <c r="AH1698" s="11">
        <v>144.94</v>
      </c>
      <c r="AI1698" s="11">
        <v>0</v>
      </c>
      <c r="AJ1698" s="11">
        <v>0</v>
      </c>
      <c r="AK1698" s="11">
        <v>0</v>
      </c>
      <c r="AL1698" s="11">
        <v>0</v>
      </c>
      <c r="AM1698" s="11">
        <v>0</v>
      </c>
      <c r="AN1698" s="11">
        <v>0</v>
      </c>
      <c r="AO1698" s="11">
        <v>0</v>
      </c>
      <c r="AP1698" s="11">
        <v>96.24</v>
      </c>
      <c r="AQ1698" s="11">
        <v>0</v>
      </c>
      <c r="AR1698" s="11">
        <v>75.680000000000007</v>
      </c>
      <c r="AS1698" s="11">
        <v>0</v>
      </c>
      <c r="AT1698" s="11">
        <f t="shared" si="26"/>
        <v>2950</v>
      </c>
      <c r="AU1698" s="11">
        <v>0</v>
      </c>
      <c r="AV1698" s="11">
        <v>0</v>
      </c>
      <c r="AW1698" s="12">
        <v>78</v>
      </c>
      <c r="AX1698" s="12">
        <v>165</v>
      </c>
      <c r="AY1698" s="11">
        <v>355961.95</v>
      </c>
      <c r="AZ1698" s="11">
        <v>249173.36</v>
      </c>
      <c r="BA1698" s="13">
        <v>90</v>
      </c>
      <c r="BB1698" s="13">
        <v>57.5140536693008</v>
      </c>
      <c r="BC1698" s="13">
        <v>11</v>
      </c>
      <c r="BD1698" s="13"/>
      <c r="BE1698" s="9" t="s">
        <v>78</v>
      </c>
      <c r="BF1698" s="6"/>
      <c r="BG1698" s="9" t="s">
        <v>89</v>
      </c>
      <c r="BH1698" s="9" t="s">
        <v>90</v>
      </c>
      <c r="BI1698" s="9" t="s">
        <v>137</v>
      </c>
      <c r="BJ1698" s="9" t="s">
        <v>108</v>
      </c>
      <c r="BK1698" s="7" t="s">
        <v>1859</v>
      </c>
      <c r="BL1698" s="13">
        <v>159233</v>
      </c>
      <c r="BM1698" s="7" t="s">
        <v>1861</v>
      </c>
      <c r="BN1698" s="13"/>
      <c r="BO1698" s="14">
        <v>42488</v>
      </c>
      <c r="BP1698" s="14">
        <v>47511</v>
      </c>
      <c r="BQ1698" s="14" t="s">
        <v>1868</v>
      </c>
      <c r="BR1698" s="14" t="s">
        <v>1869</v>
      </c>
      <c r="BS1698" s="14" t="s">
        <v>87</v>
      </c>
      <c r="BT1698" s="14" t="s">
        <v>87</v>
      </c>
      <c r="BU1698" s="13">
        <v>0</v>
      </c>
      <c r="BV1698" s="13">
        <v>0</v>
      </c>
      <c r="BW1698" s="13">
        <v>0</v>
      </c>
    </row>
    <row r="1699" spans="1:75" s="1" customFormat="1" ht="18.2" customHeight="1" x14ac:dyDescent="0.15">
      <c r="A1699" s="15">
        <v>1694</v>
      </c>
      <c r="B1699" s="16" t="s">
        <v>75</v>
      </c>
      <c r="C1699" s="16" t="s">
        <v>76</v>
      </c>
      <c r="D1699" s="17">
        <v>45110</v>
      </c>
      <c r="E1699" s="18" t="s">
        <v>2462</v>
      </c>
      <c r="F1699" s="19">
        <v>0</v>
      </c>
      <c r="G1699" s="19">
        <v>0</v>
      </c>
      <c r="H1699" s="20">
        <v>103412.45</v>
      </c>
      <c r="I1699" s="20">
        <v>0</v>
      </c>
      <c r="J1699" s="20">
        <v>0</v>
      </c>
      <c r="K1699" s="20">
        <v>103412.45</v>
      </c>
      <c r="L1699" s="20">
        <v>3167.16</v>
      </c>
      <c r="M1699" s="20">
        <v>0</v>
      </c>
      <c r="N1699" s="20">
        <v>0</v>
      </c>
      <c r="O1699" s="20">
        <v>3167.16</v>
      </c>
      <c r="P1699" s="20">
        <v>0</v>
      </c>
      <c r="Q1699" s="20">
        <v>0</v>
      </c>
      <c r="R1699" s="20">
        <v>100245.29</v>
      </c>
      <c r="S1699" s="20">
        <v>0</v>
      </c>
      <c r="T1699" s="20">
        <v>861.77</v>
      </c>
      <c r="U1699" s="20">
        <v>0</v>
      </c>
      <c r="V1699" s="20">
        <v>0</v>
      </c>
      <c r="W1699" s="20">
        <v>861.77</v>
      </c>
      <c r="X1699" s="20">
        <v>0</v>
      </c>
      <c r="Y1699" s="20">
        <v>0</v>
      </c>
      <c r="Z1699" s="20">
        <v>0</v>
      </c>
      <c r="AA1699" s="20">
        <v>0</v>
      </c>
      <c r="AB1699" s="20">
        <v>0</v>
      </c>
      <c r="AC1699" s="20">
        <v>0</v>
      </c>
      <c r="AD1699" s="20">
        <v>0</v>
      </c>
      <c r="AE1699" s="20">
        <v>0</v>
      </c>
      <c r="AF1699" s="20">
        <v>0</v>
      </c>
      <c r="AG1699" s="20">
        <v>0</v>
      </c>
      <c r="AH1699" s="20">
        <v>152.88</v>
      </c>
      <c r="AI1699" s="20">
        <v>0</v>
      </c>
      <c r="AJ1699" s="20">
        <v>0</v>
      </c>
      <c r="AK1699" s="20">
        <v>0</v>
      </c>
      <c r="AL1699" s="20">
        <v>0</v>
      </c>
      <c r="AM1699" s="20">
        <v>0</v>
      </c>
      <c r="AN1699" s="20">
        <v>0</v>
      </c>
      <c r="AO1699" s="20">
        <v>0</v>
      </c>
      <c r="AP1699" s="20">
        <v>82.08</v>
      </c>
      <c r="AQ1699" s="20">
        <v>0</v>
      </c>
      <c r="AR1699" s="20">
        <v>63.89</v>
      </c>
      <c r="AS1699" s="20">
        <v>0</v>
      </c>
      <c r="AT1699" s="11">
        <f t="shared" si="26"/>
        <v>4200</v>
      </c>
      <c r="AU1699" s="20">
        <v>0</v>
      </c>
      <c r="AV1699" s="20">
        <v>0</v>
      </c>
      <c r="AW1699" s="21">
        <v>28</v>
      </c>
      <c r="AX1699" s="21">
        <v>60</v>
      </c>
      <c r="AY1699" s="20">
        <v>413747.4</v>
      </c>
      <c r="AZ1699" s="20">
        <v>189623.18</v>
      </c>
      <c r="BA1699" s="22">
        <v>88</v>
      </c>
      <c r="BB1699" s="22">
        <v>46.521662172314599</v>
      </c>
      <c r="BC1699" s="22">
        <v>10</v>
      </c>
      <c r="BD1699" s="22"/>
      <c r="BE1699" s="18" t="s">
        <v>78</v>
      </c>
      <c r="BF1699" s="15"/>
      <c r="BG1699" s="18" t="s">
        <v>199</v>
      </c>
      <c r="BH1699" s="18" t="s">
        <v>200</v>
      </c>
      <c r="BI1699" s="18" t="s">
        <v>245</v>
      </c>
      <c r="BJ1699" s="18" t="s">
        <v>108</v>
      </c>
      <c r="BK1699" s="16" t="s">
        <v>1859</v>
      </c>
      <c r="BL1699" s="22">
        <v>100245.29</v>
      </c>
      <c r="BM1699" s="16" t="s">
        <v>1861</v>
      </c>
      <c r="BN1699" s="22"/>
      <c r="BO1699" s="23">
        <v>44165</v>
      </c>
      <c r="BP1699" s="23">
        <v>45991</v>
      </c>
      <c r="BQ1699" s="14" t="s">
        <v>1868</v>
      </c>
      <c r="BR1699" s="14" t="s">
        <v>1869</v>
      </c>
      <c r="BS1699" s="14" t="s">
        <v>87</v>
      </c>
      <c r="BT1699" s="14" t="s">
        <v>87</v>
      </c>
      <c r="BU1699" s="22">
        <v>0</v>
      </c>
      <c r="BV1699" s="22">
        <v>0</v>
      </c>
      <c r="BW1699" s="22">
        <v>0</v>
      </c>
    </row>
    <row r="1700" spans="1:75" s="1" customFormat="1" ht="18.2" customHeight="1" x14ac:dyDescent="0.15">
      <c r="A1700" s="6">
        <v>1695</v>
      </c>
      <c r="B1700" s="7" t="s">
        <v>75</v>
      </c>
      <c r="C1700" s="7" t="s">
        <v>76</v>
      </c>
      <c r="D1700" s="8">
        <v>45110</v>
      </c>
      <c r="E1700" s="9" t="s">
        <v>2463</v>
      </c>
      <c r="F1700" s="10">
        <v>0</v>
      </c>
      <c r="G1700" s="10">
        <v>0</v>
      </c>
      <c r="H1700" s="11">
        <v>186216.11</v>
      </c>
      <c r="I1700" s="11">
        <v>0</v>
      </c>
      <c r="J1700" s="11">
        <v>0</v>
      </c>
      <c r="K1700" s="11">
        <v>186216.11</v>
      </c>
      <c r="L1700" s="11">
        <v>1514.47</v>
      </c>
      <c r="M1700" s="11">
        <v>0</v>
      </c>
      <c r="N1700" s="11">
        <v>0</v>
      </c>
      <c r="O1700" s="11">
        <v>1514.47</v>
      </c>
      <c r="P1700" s="11">
        <v>0</v>
      </c>
      <c r="Q1700" s="11">
        <v>0</v>
      </c>
      <c r="R1700" s="11">
        <v>184701.64</v>
      </c>
      <c r="S1700" s="11">
        <v>0</v>
      </c>
      <c r="T1700" s="11">
        <v>1551.8</v>
      </c>
      <c r="U1700" s="11">
        <v>0</v>
      </c>
      <c r="V1700" s="11">
        <v>0</v>
      </c>
      <c r="W1700" s="11">
        <v>1551.8</v>
      </c>
      <c r="X1700" s="11">
        <v>0</v>
      </c>
      <c r="Y1700" s="11">
        <v>0</v>
      </c>
      <c r="Z1700" s="11">
        <v>0</v>
      </c>
      <c r="AA1700" s="11">
        <v>0</v>
      </c>
      <c r="AB1700" s="11">
        <v>0</v>
      </c>
      <c r="AC1700" s="11">
        <v>0</v>
      </c>
      <c r="AD1700" s="11">
        <v>0</v>
      </c>
      <c r="AE1700" s="11">
        <v>0</v>
      </c>
      <c r="AF1700" s="11">
        <v>0</v>
      </c>
      <c r="AG1700" s="11">
        <v>0</v>
      </c>
      <c r="AH1700" s="11">
        <v>162.26</v>
      </c>
      <c r="AI1700" s="11">
        <v>0</v>
      </c>
      <c r="AJ1700" s="11">
        <v>0</v>
      </c>
      <c r="AK1700" s="11">
        <v>0</v>
      </c>
      <c r="AL1700" s="11">
        <v>0</v>
      </c>
      <c r="AM1700" s="11">
        <v>0</v>
      </c>
      <c r="AN1700" s="11">
        <v>0</v>
      </c>
      <c r="AO1700" s="11">
        <v>0</v>
      </c>
      <c r="AP1700" s="11">
        <v>1.1100000000000001</v>
      </c>
      <c r="AQ1700" s="11">
        <v>0</v>
      </c>
      <c r="AR1700" s="11">
        <v>29.64</v>
      </c>
      <c r="AS1700" s="11">
        <v>0</v>
      </c>
      <c r="AT1700" s="11">
        <f t="shared" si="26"/>
        <v>3200</v>
      </c>
      <c r="AU1700" s="11">
        <v>0</v>
      </c>
      <c r="AV1700" s="11">
        <v>0</v>
      </c>
      <c r="AW1700" s="12">
        <v>84</v>
      </c>
      <c r="AX1700" s="12">
        <v>171</v>
      </c>
      <c r="AY1700" s="11">
        <v>398475</v>
      </c>
      <c r="AZ1700" s="11">
        <v>278932.5</v>
      </c>
      <c r="BA1700" s="13">
        <v>78.504257999999993</v>
      </c>
      <c r="BB1700" s="13">
        <v>51.983419643043099</v>
      </c>
      <c r="BC1700" s="13">
        <v>10.59</v>
      </c>
      <c r="BD1700" s="13"/>
      <c r="BE1700" s="9" t="s">
        <v>78</v>
      </c>
      <c r="BF1700" s="6"/>
      <c r="BG1700" s="9" t="s">
        <v>89</v>
      </c>
      <c r="BH1700" s="9" t="s">
        <v>90</v>
      </c>
      <c r="BI1700" s="9" t="s">
        <v>176</v>
      </c>
      <c r="BJ1700" s="9" t="s">
        <v>108</v>
      </c>
      <c r="BK1700" s="7" t="s">
        <v>1859</v>
      </c>
      <c r="BL1700" s="13">
        <v>184701.64</v>
      </c>
      <c r="BM1700" s="7" t="s">
        <v>1861</v>
      </c>
      <c r="BN1700" s="13"/>
      <c r="BO1700" s="14">
        <v>42488</v>
      </c>
      <c r="BP1700" s="14">
        <v>47692</v>
      </c>
      <c r="BQ1700" s="14" t="s">
        <v>1868</v>
      </c>
      <c r="BR1700" s="14" t="s">
        <v>1869</v>
      </c>
      <c r="BS1700" s="14" t="s">
        <v>87</v>
      </c>
      <c r="BT1700" s="14" t="s">
        <v>87</v>
      </c>
      <c r="BU1700" s="13">
        <v>0</v>
      </c>
      <c r="BV1700" s="13">
        <v>0</v>
      </c>
      <c r="BW1700" s="13">
        <v>0</v>
      </c>
    </row>
    <row r="1701" spans="1:75" s="1" customFormat="1" ht="18.2" customHeight="1" x14ac:dyDescent="0.15">
      <c r="A1701" s="15">
        <v>1696</v>
      </c>
      <c r="B1701" s="16" t="s">
        <v>75</v>
      </c>
      <c r="C1701" s="16" t="s">
        <v>76</v>
      </c>
      <c r="D1701" s="17">
        <v>45110</v>
      </c>
      <c r="E1701" s="18" t="s">
        <v>2464</v>
      </c>
      <c r="F1701" s="19">
        <v>0</v>
      </c>
      <c r="G1701" s="19">
        <v>0</v>
      </c>
      <c r="H1701" s="20">
        <v>159272.76999999999</v>
      </c>
      <c r="I1701" s="20">
        <v>0</v>
      </c>
      <c r="J1701" s="20">
        <v>0</v>
      </c>
      <c r="K1701" s="20">
        <v>159272.76999999999</v>
      </c>
      <c r="L1701" s="20">
        <v>1483.64</v>
      </c>
      <c r="M1701" s="20">
        <v>0</v>
      </c>
      <c r="N1701" s="20">
        <v>0</v>
      </c>
      <c r="O1701" s="20">
        <v>1483.64</v>
      </c>
      <c r="P1701" s="20">
        <v>0</v>
      </c>
      <c r="Q1701" s="20">
        <v>0</v>
      </c>
      <c r="R1701" s="20">
        <v>157789.13</v>
      </c>
      <c r="S1701" s="20">
        <v>0</v>
      </c>
      <c r="T1701" s="20">
        <v>1327.27</v>
      </c>
      <c r="U1701" s="20">
        <v>0</v>
      </c>
      <c r="V1701" s="20">
        <v>0</v>
      </c>
      <c r="W1701" s="20">
        <v>1327.27</v>
      </c>
      <c r="X1701" s="20">
        <v>0</v>
      </c>
      <c r="Y1701" s="20">
        <v>0</v>
      </c>
      <c r="Z1701" s="20">
        <v>0</v>
      </c>
      <c r="AA1701" s="20">
        <v>0</v>
      </c>
      <c r="AB1701" s="20">
        <v>0</v>
      </c>
      <c r="AC1701" s="20">
        <v>0</v>
      </c>
      <c r="AD1701" s="20">
        <v>0</v>
      </c>
      <c r="AE1701" s="20">
        <v>0</v>
      </c>
      <c r="AF1701" s="20">
        <v>0</v>
      </c>
      <c r="AG1701" s="20">
        <v>0</v>
      </c>
      <c r="AH1701" s="20">
        <v>145.49</v>
      </c>
      <c r="AI1701" s="20">
        <v>0</v>
      </c>
      <c r="AJ1701" s="20">
        <v>0</v>
      </c>
      <c r="AK1701" s="20">
        <v>0</v>
      </c>
      <c r="AL1701" s="20">
        <v>0</v>
      </c>
      <c r="AM1701" s="20">
        <v>0</v>
      </c>
      <c r="AN1701" s="20">
        <v>0</v>
      </c>
      <c r="AO1701" s="20">
        <v>0</v>
      </c>
      <c r="AP1701" s="20">
        <v>149</v>
      </c>
      <c r="AQ1701" s="20">
        <v>0</v>
      </c>
      <c r="AR1701" s="20">
        <v>105.4</v>
      </c>
      <c r="AS1701" s="20">
        <v>0</v>
      </c>
      <c r="AT1701" s="11">
        <f t="shared" si="26"/>
        <v>3000</v>
      </c>
      <c r="AU1701" s="20">
        <v>0</v>
      </c>
      <c r="AV1701" s="20">
        <v>0</v>
      </c>
      <c r="AW1701" s="21">
        <v>76</v>
      </c>
      <c r="AX1701" s="21">
        <v>163</v>
      </c>
      <c r="AY1701" s="20">
        <v>357288.05</v>
      </c>
      <c r="AZ1701" s="20">
        <v>250101.63</v>
      </c>
      <c r="BA1701" s="22">
        <v>90</v>
      </c>
      <c r="BB1701" s="22">
        <v>56.781004186178201</v>
      </c>
      <c r="BC1701" s="22">
        <v>11</v>
      </c>
      <c r="BD1701" s="22"/>
      <c r="BE1701" s="18" t="s">
        <v>78</v>
      </c>
      <c r="BF1701" s="15"/>
      <c r="BG1701" s="18" t="s">
        <v>89</v>
      </c>
      <c r="BH1701" s="18" t="s">
        <v>90</v>
      </c>
      <c r="BI1701" s="18" t="s">
        <v>137</v>
      </c>
      <c r="BJ1701" s="18" t="s">
        <v>108</v>
      </c>
      <c r="BK1701" s="16" t="s">
        <v>1859</v>
      </c>
      <c r="BL1701" s="22">
        <v>157789.13</v>
      </c>
      <c r="BM1701" s="16" t="s">
        <v>1861</v>
      </c>
      <c r="BN1701" s="22"/>
      <c r="BO1701" s="23">
        <v>42488</v>
      </c>
      <c r="BP1701" s="23">
        <v>47450</v>
      </c>
      <c r="BQ1701" s="14" t="s">
        <v>1868</v>
      </c>
      <c r="BR1701" s="14" t="s">
        <v>1869</v>
      </c>
      <c r="BS1701" s="14" t="s">
        <v>87</v>
      </c>
      <c r="BT1701" s="14" t="s">
        <v>87</v>
      </c>
      <c r="BU1701" s="22">
        <v>0</v>
      </c>
      <c r="BV1701" s="22">
        <v>0</v>
      </c>
      <c r="BW1701" s="22">
        <v>0</v>
      </c>
    </row>
    <row r="1702" spans="1:75" s="1" customFormat="1" ht="18.2" customHeight="1" x14ac:dyDescent="0.15">
      <c r="A1702" s="6">
        <v>1697</v>
      </c>
      <c r="B1702" s="7" t="s">
        <v>75</v>
      </c>
      <c r="C1702" s="7" t="s">
        <v>76</v>
      </c>
      <c r="D1702" s="8">
        <v>45110</v>
      </c>
      <c r="E1702" s="9" t="s">
        <v>2465</v>
      </c>
      <c r="F1702" s="10">
        <v>0</v>
      </c>
      <c r="G1702" s="10">
        <v>0</v>
      </c>
      <c r="H1702" s="11">
        <v>343575.7</v>
      </c>
      <c r="I1702" s="11">
        <v>0</v>
      </c>
      <c r="J1702" s="11">
        <v>0</v>
      </c>
      <c r="K1702" s="11">
        <v>343575.7</v>
      </c>
      <c r="L1702" s="11">
        <v>1484.93</v>
      </c>
      <c r="M1702" s="11">
        <v>0</v>
      </c>
      <c r="N1702" s="11">
        <v>0</v>
      </c>
      <c r="O1702" s="11">
        <v>1484.93</v>
      </c>
      <c r="P1702" s="11">
        <v>0</v>
      </c>
      <c r="Q1702" s="11">
        <v>0</v>
      </c>
      <c r="R1702" s="11">
        <v>342090.77</v>
      </c>
      <c r="S1702" s="11">
        <v>0</v>
      </c>
      <c r="T1702" s="11">
        <v>2719.97</v>
      </c>
      <c r="U1702" s="11">
        <v>0</v>
      </c>
      <c r="V1702" s="11">
        <v>0</v>
      </c>
      <c r="W1702" s="11">
        <v>2719.97</v>
      </c>
      <c r="X1702" s="11">
        <v>0</v>
      </c>
      <c r="Y1702" s="11">
        <v>0</v>
      </c>
      <c r="Z1702" s="11">
        <v>0</v>
      </c>
      <c r="AA1702" s="11">
        <v>0</v>
      </c>
      <c r="AB1702" s="11">
        <v>0</v>
      </c>
      <c r="AC1702" s="11">
        <v>0</v>
      </c>
      <c r="AD1702" s="11">
        <v>0</v>
      </c>
      <c r="AE1702" s="11">
        <v>0</v>
      </c>
      <c r="AF1702" s="11">
        <v>0</v>
      </c>
      <c r="AG1702" s="11">
        <v>0</v>
      </c>
      <c r="AH1702" s="11">
        <v>193.91</v>
      </c>
      <c r="AI1702" s="11">
        <v>0</v>
      </c>
      <c r="AJ1702" s="11">
        <v>0</v>
      </c>
      <c r="AK1702" s="11">
        <v>0</v>
      </c>
      <c r="AL1702" s="11">
        <v>0</v>
      </c>
      <c r="AM1702" s="11">
        <v>0</v>
      </c>
      <c r="AN1702" s="11">
        <v>0</v>
      </c>
      <c r="AO1702" s="11">
        <v>0</v>
      </c>
      <c r="AP1702" s="11">
        <v>0</v>
      </c>
      <c r="AQ1702" s="11">
        <v>0</v>
      </c>
      <c r="AR1702" s="11">
        <v>0</v>
      </c>
      <c r="AS1702" s="11">
        <v>0</v>
      </c>
      <c r="AT1702" s="11">
        <f t="shared" si="26"/>
        <v>4398.8099999999995</v>
      </c>
      <c r="AU1702" s="11">
        <v>0</v>
      </c>
      <c r="AV1702" s="11">
        <v>0</v>
      </c>
      <c r="AW1702" s="12">
        <v>131</v>
      </c>
      <c r="AX1702" s="12">
        <v>159</v>
      </c>
      <c r="AY1702" s="11">
        <v>364500</v>
      </c>
      <c r="AZ1702" s="11">
        <v>364500</v>
      </c>
      <c r="BA1702" s="13">
        <v>86.296296999999996</v>
      </c>
      <c r="BB1702" s="13">
        <v>80.990855113521803</v>
      </c>
      <c r="BC1702" s="13">
        <v>9.5</v>
      </c>
      <c r="BD1702" s="13"/>
      <c r="BE1702" s="9" t="s">
        <v>78</v>
      </c>
      <c r="BF1702" s="6"/>
      <c r="BG1702" s="9" t="s">
        <v>199</v>
      </c>
      <c r="BH1702" s="9" t="s">
        <v>270</v>
      </c>
      <c r="BI1702" s="9" t="s">
        <v>271</v>
      </c>
      <c r="BJ1702" s="9" t="s">
        <v>108</v>
      </c>
      <c r="BK1702" s="7" t="s">
        <v>1859</v>
      </c>
      <c r="BL1702" s="13">
        <v>342090.77</v>
      </c>
      <c r="BM1702" s="7" t="s">
        <v>1861</v>
      </c>
      <c r="BN1702" s="13"/>
      <c r="BO1702" s="14">
        <v>44280</v>
      </c>
      <c r="BP1702" s="14">
        <v>49120</v>
      </c>
      <c r="BQ1702" s="14" t="s">
        <v>2104</v>
      </c>
      <c r="BR1702" s="14" t="s">
        <v>2105</v>
      </c>
      <c r="BS1702" s="14" t="s">
        <v>87</v>
      </c>
      <c r="BT1702" s="14" t="s">
        <v>87</v>
      </c>
      <c r="BU1702" s="13">
        <v>0</v>
      </c>
      <c r="BV1702" s="13">
        <v>0</v>
      </c>
      <c r="BW1702" s="13">
        <v>0</v>
      </c>
    </row>
    <row r="1703" spans="1:75" s="1" customFormat="1" ht="18.2" customHeight="1" x14ac:dyDescent="0.15">
      <c r="A1703" s="15">
        <v>1698</v>
      </c>
      <c r="B1703" s="16" t="s">
        <v>75</v>
      </c>
      <c r="C1703" s="16" t="s">
        <v>76</v>
      </c>
      <c r="D1703" s="17">
        <v>45110</v>
      </c>
      <c r="E1703" s="18" t="s">
        <v>2466</v>
      </c>
      <c r="F1703" s="19">
        <v>0</v>
      </c>
      <c r="G1703" s="19">
        <v>0</v>
      </c>
      <c r="H1703" s="20">
        <v>249691.1</v>
      </c>
      <c r="I1703" s="20">
        <v>0</v>
      </c>
      <c r="J1703" s="20">
        <v>0</v>
      </c>
      <c r="K1703" s="20">
        <v>249691.1</v>
      </c>
      <c r="L1703" s="20">
        <v>2856.41</v>
      </c>
      <c r="M1703" s="20">
        <v>0</v>
      </c>
      <c r="N1703" s="20">
        <v>0</v>
      </c>
      <c r="O1703" s="20">
        <v>2856.41</v>
      </c>
      <c r="P1703" s="20">
        <v>0</v>
      </c>
      <c r="Q1703" s="20">
        <v>0</v>
      </c>
      <c r="R1703" s="20">
        <v>246834.69</v>
      </c>
      <c r="S1703" s="20">
        <v>0</v>
      </c>
      <c r="T1703" s="20">
        <v>2072.44</v>
      </c>
      <c r="U1703" s="20">
        <v>0</v>
      </c>
      <c r="V1703" s="20">
        <v>0</v>
      </c>
      <c r="W1703" s="20">
        <v>2072.44</v>
      </c>
      <c r="X1703" s="20">
        <v>0</v>
      </c>
      <c r="Y1703" s="20">
        <v>0</v>
      </c>
      <c r="Z1703" s="20">
        <v>0</v>
      </c>
      <c r="AA1703" s="20">
        <v>0</v>
      </c>
      <c r="AB1703" s="20">
        <v>0</v>
      </c>
      <c r="AC1703" s="20">
        <v>0</v>
      </c>
      <c r="AD1703" s="20">
        <v>0</v>
      </c>
      <c r="AE1703" s="20">
        <v>0</v>
      </c>
      <c r="AF1703" s="20">
        <v>0</v>
      </c>
      <c r="AG1703" s="20">
        <v>0</v>
      </c>
      <c r="AH1703" s="20">
        <v>148.75</v>
      </c>
      <c r="AI1703" s="20">
        <v>0</v>
      </c>
      <c r="AJ1703" s="20">
        <v>0</v>
      </c>
      <c r="AK1703" s="20">
        <v>0</v>
      </c>
      <c r="AL1703" s="20">
        <v>0</v>
      </c>
      <c r="AM1703" s="20">
        <v>0</v>
      </c>
      <c r="AN1703" s="20">
        <v>0</v>
      </c>
      <c r="AO1703" s="20">
        <v>0</v>
      </c>
      <c r="AP1703" s="20">
        <v>0</v>
      </c>
      <c r="AQ1703" s="20">
        <v>0</v>
      </c>
      <c r="AR1703" s="20">
        <v>0</v>
      </c>
      <c r="AS1703" s="20">
        <v>0.5</v>
      </c>
      <c r="AT1703" s="11">
        <f t="shared" si="26"/>
        <v>5077.1000000000004</v>
      </c>
      <c r="AU1703" s="20">
        <v>0</v>
      </c>
      <c r="AV1703" s="20">
        <v>0</v>
      </c>
      <c r="AW1703" s="21">
        <v>65</v>
      </c>
      <c r="AX1703" s="21">
        <v>89</v>
      </c>
      <c r="AY1703" s="20">
        <v>279601.59000000003</v>
      </c>
      <c r="AZ1703" s="20">
        <v>279601.59000000003</v>
      </c>
      <c r="BA1703" s="22">
        <v>90</v>
      </c>
      <c r="BB1703" s="22">
        <v>79.452774571131698</v>
      </c>
      <c r="BC1703" s="22">
        <v>9.9600000000000009</v>
      </c>
      <c r="BD1703" s="22"/>
      <c r="BE1703" s="18" t="s">
        <v>78</v>
      </c>
      <c r="BF1703" s="15"/>
      <c r="BG1703" s="18" t="s">
        <v>105</v>
      </c>
      <c r="BH1703" s="18" t="s">
        <v>127</v>
      </c>
      <c r="BI1703" s="18" t="s">
        <v>524</v>
      </c>
      <c r="BJ1703" s="18" t="s">
        <v>108</v>
      </c>
      <c r="BK1703" s="16" t="s">
        <v>1859</v>
      </c>
      <c r="BL1703" s="22">
        <v>246834.69</v>
      </c>
      <c r="BM1703" s="16" t="s">
        <v>1861</v>
      </c>
      <c r="BN1703" s="22"/>
      <c r="BO1703" s="23">
        <v>44410</v>
      </c>
      <c r="BP1703" s="23">
        <v>47120</v>
      </c>
      <c r="BQ1703" s="14" t="s">
        <v>315</v>
      </c>
      <c r="BR1703" s="14" t="s">
        <v>316</v>
      </c>
      <c r="BS1703" s="14" t="s">
        <v>87</v>
      </c>
      <c r="BT1703" s="14" t="s">
        <v>87</v>
      </c>
      <c r="BU1703" s="22">
        <v>0</v>
      </c>
      <c r="BV1703" s="22">
        <v>0</v>
      </c>
      <c r="BW1703" s="22">
        <v>0</v>
      </c>
    </row>
    <row r="1704" spans="1:75" s="1" customFormat="1" ht="18.2" customHeight="1" x14ac:dyDescent="0.15">
      <c r="A1704" s="6">
        <v>1699</v>
      </c>
      <c r="B1704" s="7" t="s">
        <v>75</v>
      </c>
      <c r="C1704" s="7" t="s">
        <v>76</v>
      </c>
      <c r="D1704" s="8">
        <v>45110</v>
      </c>
      <c r="E1704" s="9" t="s">
        <v>2467</v>
      </c>
      <c r="F1704" s="10">
        <v>0</v>
      </c>
      <c r="G1704" s="10">
        <v>0</v>
      </c>
      <c r="H1704" s="11">
        <v>187076.76</v>
      </c>
      <c r="I1704" s="11">
        <v>0</v>
      </c>
      <c r="J1704" s="11">
        <v>0</v>
      </c>
      <c r="K1704" s="11">
        <v>187076.76</v>
      </c>
      <c r="L1704" s="11">
        <v>1496.82</v>
      </c>
      <c r="M1704" s="11">
        <v>0</v>
      </c>
      <c r="N1704" s="11">
        <v>0</v>
      </c>
      <c r="O1704" s="11">
        <v>1496.82</v>
      </c>
      <c r="P1704" s="11">
        <v>0</v>
      </c>
      <c r="Q1704" s="11">
        <v>0</v>
      </c>
      <c r="R1704" s="11">
        <v>185579.94</v>
      </c>
      <c r="S1704" s="11">
        <v>0</v>
      </c>
      <c r="T1704" s="11">
        <v>1558.97</v>
      </c>
      <c r="U1704" s="11">
        <v>0</v>
      </c>
      <c r="V1704" s="11">
        <v>0</v>
      </c>
      <c r="W1704" s="11">
        <v>1558.97</v>
      </c>
      <c r="X1704" s="11">
        <v>0</v>
      </c>
      <c r="Y1704" s="11">
        <v>0</v>
      </c>
      <c r="Z1704" s="11">
        <v>0</v>
      </c>
      <c r="AA1704" s="11">
        <v>0</v>
      </c>
      <c r="AB1704" s="11">
        <v>0</v>
      </c>
      <c r="AC1704" s="11">
        <v>0</v>
      </c>
      <c r="AD1704" s="11">
        <v>0</v>
      </c>
      <c r="AE1704" s="11">
        <v>0</v>
      </c>
      <c r="AF1704" s="11">
        <v>0</v>
      </c>
      <c r="AG1704" s="11">
        <v>0</v>
      </c>
      <c r="AH1704" s="11">
        <v>112.78</v>
      </c>
      <c r="AI1704" s="11">
        <v>0</v>
      </c>
      <c r="AJ1704" s="11">
        <v>0</v>
      </c>
      <c r="AK1704" s="11">
        <v>0</v>
      </c>
      <c r="AL1704" s="11">
        <v>0</v>
      </c>
      <c r="AM1704" s="11">
        <v>0</v>
      </c>
      <c r="AN1704" s="11">
        <v>0</v>
      </c>
      <c r="AO1704" s="11">
        <v>0</v>
      </c>
      <c r="AP1704" s="11">
        <v>63.01</v>
      </c>
      <c r="AQ1704" s="11">
        <v>0</v>
      </c>
      <c r="AR1704" s="11">
        <v>31.58</v>
      </c>
      <c r="AS1704" s="11">
        <v>0</v>
      </c>
      <c r="AT1704" s="11">
        <f t="shared" si="26"/>
        <v>3200</v>
      </c>
      <c r="AU1704" s="11">
        <v>0</v>
      </c>
      <c r="AV1704" s="11">
        <v>0</v>
      </c>
      <c r="AW1704" s="12">
        <v>85</v>
      </c>
      <c r="AX1704" s="12">
        <v>116</v>
      </c>
      <c r="AY1704" s="11">
        <v>212000</v>
      </c>
      <c r="AZ1704" s="11">
        <v>212000</v>
      </c>
      <c r="BA1704" s="13">
        <v>89.808115000000001</v>
      </c>
      <c r="BB1704" s="13">
        <v>78.615965062325998</v>
      </c>
      <c r="BC1704" s="13">
        <v>10</v>
      </c>
      <c r="BD1704" s="13"/>
      <c r="BE1704" s="9" t="s">
        <v>78</v>
      </c>
      <c r="BF1704" s="6"/>
      <c r="BG1704" s="9" t="s">
        <v>347</v>
      </c>
      <c r="BH1704" s="9" t="s">
        <v>348</v>
      </c>
      <c r="BI1704" s="9" t="s">
        <v>349</v>
      </c>
      <c r="BJ1704" s="9" t="s">
        <v>108</v>
      </c>
      <c r="BK1704" s="7" t="s">
        <v>1859</v>
      </c>
      <c r="BL1704" s="13">
        <v>185579.94</v>
      </c>
      <c r="BM1704" s="7" t="s">
        <v>1861</v>
      </c>
      <c r="BN1704" s="13"/>
      <c r="BO1704" s="14">
        <v>44182</v>
      </c>
      <c r="BP1704" s="14">
        <v>47712</v>
      </c>
      <c r="BQ1704" s="14" t="s">
        <v>1868</v>
      </c>
      <c r="BR1704" s="14" t="s">
        <v>1869</v>
      </c>
      <c r="BS1704" s="14" t="s">
        <v>87</v>
      </c>
      <c r="BT1704" s="14" t="s">
        <v>87</v>
      </c>
      <c r="BU1704" s="13">
        <v>0</v>
      </c>
      <c r="BV1704" s="13">
        <v>0</v>
      </c>
      <c r="BW1704" s="13">
        <v>0</v>
      </c>
    </row>
    <row r="1705" spans="1:75" s="1" customFormat="1" ht="18.2" customHeight="1" x14ac:dyDescent="0.15">
      <c r="A1705" s="15">
        <v>1700</v>
      </c>
      <c r="B1705" s="16" t="s">
        <v>75</v>
      </c>
      <c r="C1705" s="16" t="s">
        <v>76</v>
      </c>
      <c r="D1705" s="17">
        <v>45110</v>
      </c>
      <c r="E1705" s="18" t="s">
        <v>2468</v>
      </c>
      <c r="F1705" s="19">
        <v>3</v>
      </c>
      <c r="G1705" s="19">
        <v>2</v>
      </c>
      <c r="H1705" s="20">
        <v>345091.54</v>
      </c>
      <c r="I1705" s="20">
        <v>4734.3100000000004</v>
      </c>
      <c r="J1705" s="20">
        <v>0</v>
      </c>
      <c r="K1705" s="20">
        <v>349825.85</v>
      </c>
      <c r="L1705" s="20">
        <v>2396.79</v>
      </c>
      <c r="M1705" s="20">
        <v>0</v>
      </c>
      <c r="N1705" s="20">
        <v>0</v>
      </c>
      <c r="O1705" s="20">
        <v>0</v>
      </c>
      <c r="P1705" s="20">
        <v>0</v>
      </c>
      <c r="Q1705" s="20">
        <v>0</v>
      </c>
      <c r="R1705" s="20">
        <v>349825.85</v>
      </c>
      <c r="S1705" s="20">
        <v>5170.3500000000004</v>
      </c>
      <c r="T1705" s="20">
        <v>2875.76</v>
      </c>
      <c r="U1705" s="20">
        <v>0</v>
      </c>
      <c r="V1705" s="20">
        <v>0</v>
      </c>
      <c r="W1705" s="20">
        <v>0</v>
      </c>
      <c r="X1705" s="20">
        <v>0</v>
      </c>
      <c r="Y1705" s="20">
        <v>0</v>
      </c>
      <c r="Z1705" s="20">
        <v>8046.11</v>
      </c>
      <c r="AA1705" s="20">
        <v>0</v>
      </c>
      <c r="AB1705" s="20">
        <v>0</v>
      </c>
      <c r="AC1705" s="20">
        <v>0</v>
      </c>
      <c r="AD1705" s="20">
        <v>0</v>
      </c>
      <c r="AE1705" s="20">
        <v>0</v>
      </c>
      <c r="AF1705" s="20">
        <v>0</v>
      </c>
      <c r="AG1705" s="20">
        <v>0</v>
      </c>
      <c r="AH1705" s="20">
        <v>0</v>
      </c>
      <c r="AI1705" s="20">
        <v>0</v>
      </c>
      <c r="AJ1705" s="20">
        <v>0</v>
      </c>
      <c r="AK1705" s="20">
        <v>0</v>
      </c>
      <c r="AL1705" s="20">
        <v>0</v>
      </c>
      <c r="AM1705" s="20">
        <v>0</v>
      </c>
      <c r="AN1705" s="20">
        <v>0</v>
      </c>
      <c r="AO1705" s="20">
        <v>0</v>
      </c>
      <c r="AP1705" s="20">
        <v>0</v>
      </c>
      <c r="AQ1705" s="20">
        <v>0</v>
      </c>
      <c r="AR1705" s="20">
        <v>0</v>
      </c>
      <c r="AS1705" s="20">
        <v>0</v>
      </c>
      <c r="AT1705" s="11">
        <f t="shared" si="26"/>
        <v>0</v>
      </c>
      <c r="AU1705" s="20">
        <v>7131.1</v>
      </c>
      <c r="AV1705" s="20">
        <v>8046.11</v>
      </c>
      <c r="AW1705" s="21">
        <v>94</v>
      </c>
      <c r="AX1705" s="21">
        <v>125</v>
      </c>
      <c r="AY1705" s="20">
        <v>385000.01</v>
      </c>
      <c r="AZ1705" s="20">
        <v>385000.01</v>
      </c>
      <c r="BA1705" s="22">
        <v>89.999994999999998</v>
      </c>
      <c r="BB1705" s="22">
        <v>81.777464761288599</v>
      </c>
      <c r="BC1705" s="22">
        <v>10</v>
      </c>
      <c r="BD1705" s="22"/>
      <c r="BE1705" s="18" t="s">
        <v>78</v>
      </c>
      <c r="BF1705" s="15"/>
      <c r="BG1705" s="18" t="s">
        <v>160</v>
      </c>
      <c r="BH1705" s="18" t="s">
        <v>386</v>
      </c>
      <c r="BI1705" s="18" t="s">
        <v>1584</v>
      </c>
      <c r="BJ1705" s="18" t="s">
        <v>95</v>
      </c>
      <c r="BK1705" s="16" t="s">
        <v>1859</v>
      </c>
      <c r="BL1705" s="22">
        <v>349825.85</v>
      </c>
      <c r="BM1705" s="16" t="s">
        <v>1861</v>
      </c>
      <c r="BN1705" s="22"/>
      <c r="BO1705" s="23">
        <v>44182</v>
      </c>
      <c r="BP1705" s="23">
        <v>47985</v>
      </c>
      <c r="BQ1705" s="14" t="s">
        <v>1868</v>
      </c>
      <c r="BR1705" s="14" t="s">
        <v>1869</v>
      </c>
      <c r="BS1705" s="14" t="s">
        <v>87</v>
      </c>
      <c r="BT1705" s="14" t="s">
        <v>87</v>
      </c>
      <c r="BU1705" s="22">
        <v>409.64</v>
      </c>
      <c r="BV1705" s="22">
        <v>0</v>
      </c>
      <c r="BW1705" s="22">
        <v>0</v>
      </c>
    </row>
    <row r="1706" spans="1:75" s="1" customFormat="1" ht="18.2" customHeight="1" x14ac:dyDescent="0.15">
      <c r="A1706" s="6">
        <v>1701</v>
      </c>
      <c r="B1706" s="7" t="s">
        <v>75</v>
      </c>
      <c r="C1706" s="7" t="s">
        <v>76</v>
      </c>
      <c r="D1706" s="8">
        <v>45110</v>
      </c>
      <c r="E1706" s="9" t="s">
        <v>2469</v>
      </c>
      <c r="F1706" s="10">
        <v>0</v>
      </c>
      <c r="G1706" s="10">
        <v>0</v>
      </c>
      <c r="H1706" s="11">
        <v>182258.46</v>
      </c>
      <c r="I1706" s="11">
        <v>0</v>
      </c>
      <c r="J1706" s="11">
        <v>0</v>
      </c>
      <c r="K1706" s="11">
        <v>182258.46</v>
      </c>
      <c r="L1706" s="11">
        <v>764.98</v>
      </c>
      <c r="M1706" s="11">
        <v>0</v>
      </c>
      <c r="N1706" s="11">
        <v>0</v>
      </c>
      <c r="O1706" s="11">
        <v>764.98</v>
      </c>
      <c r="P1706" s="11">
        <v>0</v>
      </c>
      <c r="Q1706" s="11">
        <v>0</v>
      </c>
      <c r="R1706" s="11">
        <v>181493.48</v>
      </c>
      <c r="S1706" s="11">
        <v>0</v>
      </c>
      <c r="T1706" s="11">
        <v>1512.75</v>
      </c>
      <c r="U1706" s="11">
        <v>0</v>
      </c>
      <c r="V1706" s="11">
        <v>0</v>
      </c>
      <c r="W1706" s="11">
        <v>1512.75</v>
      </c>
      <c r="X1706" s="11">
        <v>0</v>
      </c>
      <c r="Y1706" s="11">
        <v>0</v>
      </c>
      <c r="Z1706" s="11">
        <v>0</v>
      </c>
      <c r="AA1706" s="11">
        <v>0</v>
      </c>
      <c r="AB1706" s="11">
        <v>0</v>
      </c>
      <c r="AC1706" s="11">
        <v>0</v>
      </c>
      <c r="AD1706" s="11">
        <v>0</v>
      </c>
      <c r="AE1706" s="11">
        <v>0</v>
      </c>
      <c r="AF1706" s="11">
        <v>0</v>
      </c>
      <c r="AG1706" s="11">
        <v>0</v>
      </c>
      <c r="AH1706" s="11">
        <v>126.94</v>
      </c>
      <c r="AI1706" s="11">
        <v>0</v>
      </c>
      <c r="AJ1706" s="11">
        <v>0</v>
      </c>
      <c r="AK1706" s="11">
        <v>0</v>
      </c>
      <c r="AL1706" s="11">
        <v>0</v>
      </c>
      <c r="AM1706" s="11">
        <v>0</v>
      </c>
      <c r="AN1706" s="11">
        <v>0</v>
      </c>
      <c r="AO1706" s="11">
        <v>0</v>
      </c>
      <c r="AP1706" s="11">
        <v>81.95</v>
      </c>
      <c r="AQ1706" s="11">
        <v>0</v>
      </c>
      <c r="AR1706" s="11">
        <v>286.62</v>
      </c>
      <c r="AS1706" s="11">
        <v>0</v>
      </c>
      <c r="AT1706" s="11">
        <f t="shared" si="26"/>
        <v>2200</v>
      </c>
      <c r="AU1706" s="11">
        <v>0</v>
      </c>
      <c r="AV1706" s="11">
        <v>0</v>
      </c>
      <c r="AW1706" s="12">
        <v>131</v>
      </c>
      <c r="AX1706" s="12">
        <v>162</v>
      </c>
      <c r="AY1706" s="11">
        <v>295000.01</v>
      </c>
      <c r="AZ1706" s="11">
        <v>195000.01</v>
      </c>
      <c r="BA1706" s="13">
        <v>82.070511999999994</v>
      </c>
      <c r="BB1706" s="13">
        <v>76.385959304626496</v>
      </c>
      <c r="BC1706" s="13">
        <v>9.9600000000000009</v>
      </c>
      <c r="BD1706" s="13"/>
      <c r="BE1706" s="9" t="s">
        <v>78</v>
      </c>
      <c r="BF1706" s="6"/>
      <c r="BG1706" s="9" t="s">
        <v>79</v>
      </c>
      <c r="BH1706" s="9" t="s">
        <v>195</v>
      </c>
      <c r="BI1706" s="9" t="s">
        <v>842</v>
      </c>
      <c r="BJ1706" s="9" t="s">
        <v>108</v>
      </c>
      <c r="BK1706" s="7" t="s">
        <v>1859</v>
      </c>
      <c r="BL1706" s="13">
        <v>181493.48</v>
      </c>
      <c r="BM1706" s="7" t="s">
        <v>1861</v>
      </c>
      <c r="BN1706" s="13"/>
      <c r="BO1706" s="14">
        <v>44182</v>
      </c>
      <c r="BP1706" s="14">
        <v>49112</v>
      </c>
      <c r="BQ1706" s="14" t="s">
        <v>1868</v>
      </c>
      <c r="BR1706" s="14" t="s">
        <v>1869</v>
      </c>
      <c r="BS1706" s="14" t="s">
        <v>87</v>
      </c>
      <c r="BT1706" s="14" t="s">
        <v>87</v>
      </c>
      <c r="BU1706" s="13">
        <v>0</v>
      </c>
      <c r="BV1706" s="13">
        <v>0</v>
      </c>
      <c r="BW1706" s="13">
        <v>0</v>
      </c>
    </row>
    <row r="1707" spans="1:75" s="1" customFormat="1" ht="18.2" customHeight="1" x14ac:dyDescent="0.15">
      <c r="A1707" s="15">
        <v>1702</v>
      </c>
      <c r="B1707" s="16" t="s">
        <v>75</v>
      </c>
      <c r="C1707" s="16" t="s">
        <v>76</v>
      </c>
      <c r="D1707" s="17">
        <v>45110</v>
      </c>
      <c r="E1707" s="18" t="s">
        <v>2470</v>
      </c>
      <c r="F1707" s="19">
        <v>0</v>
      </c>
      <c r="G1707" s="19">
        <v>0</v>
      </c>
      <c r="H1707" s="20">
        <v>101533.28</v>
      </c>
      <c r="I1707" s="20">
        <v>0</v>
      </c>
      <c r="J1707" s="20">
        <v>0</v>
      </c>
      <c r="K1707" s="20">
        <v>101533.28</v>
      </c>
      <c r="L1707" s="20">
        <v>897.85</v>
      </c>
      <c r="M1707" s="20">
        <v>0</v>
      </c>
      <c r="N1707" s="20">
        <v>0</v>
      </c>
      <c r="O1707" s="20">
        <v>897.85</v>
      </c>
      <c r="P1707" s="20">
        <v>0</v>
      </c>
      <c r="Q1707" s="20">
        <v>0</v>
      </c>
      <c r="R1707" s="20">
        <v>100635.43</v>
      </c>
      <c r="S1707" s="20">
        <v>0</v>
      </c>
      <c r="T1707" s="20">
        <v>846.11</v>
      </c>
      <c r="U1707" s="20">
        <v>0</v>
      </c>
      <c r="V1707" s="20">
        <v>0</v>
      </c>
      <c r="W1707" s="20">
        <v>846.11</v>
      </c>
      <c r="X1707" s="20">
        <v>0</v>
      </c>
      <c r="Y1707" s="20">
        <v>0</v>
      </c>
      <c r="Z1707" s="20">
        <v>0</v>
      </c>
      <c r="AA1707" s="20">
        <v>0</v>
      </c>
      <c r="AB1707" s="20">
        <v>0</v>
      </c>
      <c r="AC1707" s="20">
        <v>0</v>
      </c>
      <c r="AD1707" s="20">
        <v>0</v>
      </c>
      <c r="AE1707" s="20">
        <v>0</v>
      </c>
      <c r="AF1707" s="20">
        <v>0</v>
      </c>
      <c r="AG1707" s="20">
        <v>0</v>
      </c>
      <c r="AH1707" s="20">
        <v>95.26</v>
      </c>
      <c r="AI1707" s="20">
        <v>0</v>
      </c>
      <c r="AJ1707" s="20">
        <v>0</v>
      </c>
      <c r="AK1707" s="20">
        <v>0</v>
      </c>
      <c r="AL1707" s="20">
        <v>0</v>
      </c>
      <c r="AM1707" s="20">
        <v>0</v>
      </c>
      <c r="AN1707" s="20">
        <v>0</v>
      </c>
      <c r="AO1707" s="20">
        <v>0</v>
      </c>
      <c r="AP1707" s="20">
        <v>0.78</v>
      </c>
      <c r="AQ1707" s="20">
        <v>0</v>
      </c>
      <c r="AR1707" s="20">
        <v>0</v>
      </c>
      <c r="AS1707" s="20">
        <v>0</v>
      </c>
      <c r="AT1707" s="11">
        <f t="shared" si="26"/>
        <v>1840</v>
      </c>
      <c r="AU1707" s="20">
        <v>0</v>
      </c>
      <c r="AV1707" s="20">
        <v>0</v>
      </c>
      <c r="AW1707" s="21">
        <v>79</v>
      </c>
      <c r="AX1707" s="21">
        <v>166</v>
      </c>
      <c r="AY1707" s="20">
        <v>245000.01</v>
      </c>
      <c r="AZ1707" s="20">
        <v>156500</v>
      </c>
      <c r="BA1707" s="22">
        <v>89.999990999999994</v>
      </c>
      <c r="BB1707" s="22">
        <v>57.873404436301101</v>
      </c>
      <c r="BC1707" s="22">
        <v>11.54</v>
      </c>
      <c r="BD1707" s="22"/>
      <c r="BE1707" s="18" t="s">
        <v>78</v>
      </c>
      <c r="BF1707" s="15"/>
      <c r="BG1707" s="18" t="s">
        <v>347</v>
      </c>
      <c r="BH1707" s="18" t="s">
        <v>348</v>
      </c>
      <c r="BI1707" s="18" t="s">
        <v>837</v>
      </c>
      <c r="BJ1707" s="18" t="s">
        <v>108</v>
      </c>
      <c r="BK1707" s="16" t="s">
        <v>1859</v>
      </c>
      <c r="BL1707" s="22">
        <v>100635.43</v>
      </c>
      <c r="BM1707" s="16" t="s">
        <v>1861</v>
      </c>
      <c r="BN1707" s="22"/>
      <c r="BO1707" s="23">
        <v>42464</v>
      </c>
      <c r="BP1707" s="23">
        <v>47518</v>
      </c>
      <c r="BQ1707" s="14" t="s">
        <v>1868</v>
      </c>
      <c r="BR1707" s="14" t="s">
        <v>1869</v>
      </c>
      <c r="BS1707" s="14" t="s">
        <v>87</v>
      </c>
      <c r="BT1707" s="14" t="s">
        <v>87</v>
      </c>
      <c r="BU1707" s="22">
        <v>0</v>
      </c>
      <c r="BV1707" s="22">
        <v>0</v>
      </c>
      <c r="BW1707" s="22">
        <v>0</v>
      </c>
    </row>
    <row r="1708" spans="1:75" s="1" customFormat="1" ht="18.2" customHeight="1" x14ac:dyDescent="0.15">
      <c r="A1708" s="6">
        <v>1703</v>
      </c>
      <c r="B1708" s="7" t="s">
        <v>75</v>
      </c>
      <c r="C1708" s="7" t="s">
        <v>76</v>
      </c>
      <c r="D1708" s="8">
        <v>45110</v>
      </c>
      <c r="E1708" s="9" t="s">
        <v>2471</v>
      </c>
      <c r="F1708" s="10">
        <v>0</v>
      </c>
      <c r="G1708" s="10">
        <v>0</v>
      </c>
      <c r="H1708" s="11">
        <v>165831.18</v>
      </c>
      <c r="I1708" s="11">
        <v>0</v>
      </c>
      <c r="J1708" s="11">
        <v>0</v>
      </c>
      <c r="K1708" s="11">
        <v>165831.18</v>
      </c>
      <c r="L1708" s="11">
        <v>748.91</v>
      </c>
      <c r="M1708" s="11">
        <v>0</v>
      </c>
      <c r="N1708" s="11">
        <v>0</v>
      </c>
      <c r="O1708" s="11">
        <v>748.91</v>
      </c>
      <c r="P1708" s="11">
        <v>0</v>
      </c>
      <c r="Q1708" s="11">
        <v>0</v>
      </c>
      <c r="R1708" s="11">
        <v>165082.26999999999</v>
      </c>
      <c r="S1708" s="11">
        <v>0</v>
      </c>
      <c r="T1708" s="11">
        <v>1381.93</v>
      </c>
      <c r="U1708" s="11">
        <v>0</v>
      </c>
      <c r="V1708" s="11">
        <v>0</v>
      </c>
      <c r="W1708" s="11">
        <v>1381.93</v>
      </c>
      <c r="X1708" s="11">
        <v>0</v>
      </c>
      <c r="Y1708" s="11">
        <v>0</v>
      </c>
      <c r="Z1708" s="11">
        <v>0</v>
      </c>
      <c r="AA1708" s="11">
        <v>0</v>
      </c>
      <c r="AB1708" s="11">
        <v>0</v>
      </c>
      <c r="AC1708" s="11">
        <v>0</v>
      </c>
      <c r="AD1708" s="11">
        <v>0</v>
      </c>
      <c r="AE1708" s="11">
        <v>0</v>
      </c>
      <c r="AF1708" s="11">
        <v>0</v>
      </c>
      <c r="AG1708" s="11">
        <v>0</v>
      </c>
      <c r="AH1708" s="11">
        <v>123.14</v>
      </c>
      <c r="AI1708" s="11">
        <v>0</v>
      </c>
      <c r="AJ1708" s="11">
        <v>0</v>
      </c>
      <c r="AK1708" s="11">
        <v>0</v>
      </c>
      <c r="AL1708" s="11">
        <v>0</v>
      </c>
      <c r="AM1708" s="11">
        <v>0</v>
      </c>
      <c r="AN1708" s="11">
        <v>0</v>
      </c>
      <c r="AO1708" s="11">
        <v>0</v>
      </c>
      <c r="AP1708" s="11">
        <v>2254</v>
      </c>
      <c r="AQ1708" s="11">
        <v>0</v>
      </c>
      <c r="AR1708" s="11">
        <v>2253.98</v>
      </c>
      <c r="AS1708" s="11">
        <v>0</v>
      </c>
      <c r="AT1708" s="11">
        <f t="shared" si="26"/>
        <v>2254</v>
      </c>
      <c r="AU1708" s="11">
        <v>0</v>
      </c>
      <c r="AV1708" s="11">
        <v>0</v>
      </c>
      <c r="AW1708" s="12">
        <v>125</v>
      </c>
      <c r="AX1708" s="12">
        <v>212</v>
      </c>
      <c r="AY1708" s="11">
        <v>302400</v>
      </c>
      <c r="AZ1708" s="11">
        <v>211680</v>
      </c>
      <c r="BA1708" s="13">
        <v>88.716382999999993</v>
      </c>
      <c r="BB1708" s="13">
        <v>69.186989284908407</v>
      </c>
      <c r="BC1708" s="13">
        <v>10.59</v>
      </c>
      <c r="BD1708" s="13"/>
      <c r="BE1708" s="9" t="s">
        <v>78</v>
      </c>
      <c r="BF1708" s="6"/>
      <c r="BG1708" s="9" t="s">
        <v>199</v>
      </c>
      <c r="BH1708" s="9" t="s">
        <v>324</v>
      </c>
      <c r="BI1708" s="9" t="s">
        <v>325</v>
      </c>
      <c r="BJ1708" s="9" t="s">
        <v>108</v>
      </c>
      <c r="BK1708" s="7" t="s">
        <v>1859</v>
      </c>
      <c r="BL1708" s="13">
        <v>165082.26999999999</v>
      </c>
      <c r="BM1708" s="7" t="s">
        <v>1861</v>
      </c>
      <c r="BN1708" s="13"/>
      <c r="BO1708" s="14">
        <v>42467</v>
      </c>
      <c r="BP1708" s="14">
        <v>48920</v>
      </c>
      <c r="BQ1708" s="14" t="s">
        <v>1862</v>
      </c>
      <c r="BR1708" s="14" t="s">
        <v>1863</v>
      </c>
      <c r="BS1708" s="14" t="s">
        <v>87</v>
      </c>
      <c r="BT1708" s="14" t="s">
        <v>87</v>
      </c>
      <c r="BU1708" s="13">
        <v>0</v>
      </c>
      <c r="BV1708" s="13">
        <v>0</v>
      </c>
      <c r="BW1708" s="13">
        <v>0</v>
      </c>
    </row>
    <row r="1709" spans="1:75" s="1" customFormat="1" ht="18.2" customHeight="1" x14ac:dyDescent="0.15">
      <c r="A1709" s="15">
        <v>1704</v>
      </c>
      <c r="B1709" s="16" t="s">
        <v>75</v>
      </c>
      <c r="C1709" s="16" t="s">
        <v>76</v>
      </c>
      <c r="D1709" s="17">
        <v>45110</v>
      </c>
      <c r="E1709" s="18" t="s">
        <v>2472</v>
      </c>
      <c r="F1709" s="19">
        <v>0</v>
      </c>
      <c r="G1709" s="19">
        <v>0</v>
      </c>
      <c r="H1709" s="20">
        <v>167733.59</v>
      </c>
      <c r="I1709" s="20">
        <v>0</v>
      </c>
      <c r="J1709" s="20">
        <v>0</v>
      </c>
      <c r="K1709" s="20">
        <v>167733.59</v>
      </c>
      <c r="L1709" s="20">
        <v>1182.8800000000001</v>
      </c>
      <c r="M1709" s="20">
        <v>0</v>
      </c>
      <c r="N1709" s="20">
        <v>0</v>
      </c>
      <c r="O1709" s="20">
        <v>1182.8800000000001</v>
      </c>
      <c r="P1709" s="20">
        <v>0</v>
      </c>
      <c r="Q1709" s="20">
        <v>0</v>
      </c>
      <c r="R1709" s="20">
        <v>166550.71</v>
      </c>
      <c r="S1709" s="20">
        <v>0</v>
      </c>
      <c r="T1709" s="20">
        <v>1397.78</v>
      </c>
      <c r="U1709" s="20">
        <v>0</v>
      </c>
      <c r="V1709" s="20">
        <v>0</v>
      </c>
      <c r="W1709" s="20">
        <v>1397.78</v>
      </c>
      <c r="X1709" s="20">
        <v>0</v>
      </c>
      <c r="Y1709" s="20">
        <v>0</v>
      </c>
      <c r="Z1709" s="20">
        <v>0</v>
      </c>
      <c r="AA1709" s="20">
        <v>0</v>
      </c>
      <c r="AB1709" s="20">
        <v>0</v>
      </c>
      <c r="AC1709" s="20">
        <v>0</v>
      </c>
      <c r="AD1709" s="20">
        <v>0</v>
      </c>
      <c r="AE1709" s="20">
        <v>0</v>
      </c>
      <c r="AF1709" s="20">
        <v>0</v>
      </c>
      <c r="AG1709" s="20">
        <v>0</v>
      </c>
      <c r="AH1709" s="20">
        <v>143.94</v>
      </c>
      <c r="AI1709" s="20">
        <v>0</v>
      </c>
      <c r="AJ1709" s="20">
        <v>0</v>
      </c>
      <c r="AK1709" s="20">
        <v>0</v>
      </c>
      <c r="AL1709" s="20">
        <v>0</v>
      </c>
      <c r="AM1709" s="20">
        <v>0</v>
      </c>
      <c r="AN1709" s="20">
        <v>0</v>
      </c>
      <c r="AO1709" s="20">
        <v>0</v>
      </c>
      <c r="AP1709" s="20">
        <v>25</v>
      </c>
      <c r="AQ1709" s="20">
        <v>0</v>
      </c>
      <c r="AR1709" s="20">
        <v>24.6</v>
      </c>
      <c r="AS1709" s="20">
        <v>0</v>
      </c>
      <c r="AT1709" s="11">
        <f t="shared" si="26"/>
        <v>2725</v>
      </c>
      <c r="AU1709" s="20">
        <v>0</v>
      </c>
      <c r="AV1709" s="20">
        <v>0</v>
      </c>
      <c r="AW1709" s="21">
        <v>93</v>
      </c>
      <c r="AX1709" s="21">
        <v>180</v>
      </c>
      <c r="AY1709" s="20">
        <v>364500</v>
      </c>
      <c r="AZ1709" s="20">
        <v>240150</v>
      </c>
      <c r="BA1709" s="22">
        <v>86.296297999999993</v>
      </c>
      <c r="BB1709" s="22">
        <v>59.8488848730859</v>
      </c>
      <c r="BC1709" s="22">
        <v>10.59</v>
      </c>
      <c r="BD1709" s="22"/>
      <c r="BE1709" s="18" t="s">
        <v>78</v>
      </c>
      <c r="BF1709" s="15"/>
      <c r="BG1709" s="18" t="s">
        <v>199</v>
      </c>
      <c r="BH1709" s="18" t="s">
        <v>270</v>
      </c>
      <c r="BI1709" s="18" t="s">
        <v>271</v>
      </c>
      <c r="BJ1709" s="18" t="s">
        <v>108</v>
      </c>
      <c r="BK1709" s="16" t="s">
        <v>1859</v>
      </c>
      <c r="BL1709" s="22">
        <v>166550.71</v>
      </c>
      <c r="BM1709" s="16" t="s">
        <v>1861</v>
      </c>
      <c r="BN1709" s="22"/>
      <c r="BO1709" s="23">
        <v>42467</v>
      </c>
      <c r="BP1709" s="23">
        <v>47945</v>
      </c>
      <c r="BQ1709" s="14" t="s">
        <v>1862</v>
      </c>
      <c r="BR1709" s="14" t="s">
        <v>1863</v>
      </c>
      <c r="BS1709" s="14" t="s">
        <v>87</v>
      </c>
      <c r="BT1709" s="14" t="s">
        <v>87</v>
      </c>
      <c r="BU1709" s="22">
        <v>0</v>
      </c>
      <c r="BV1709" s="22">
        <v>0</v>
      </c>
      <c r="BW1709" s="22">
        <v>0</v>
      </c>
    </row>
    <row r="1710" spans="1:75" s="1" customFormat="1" ht="18.2" customHeight="1" x14ac:dyDescent="0.15">
      <c r="A1710" s="6">
        <v>1705</v>
      </c>
      <c r="B1710" s="7" t="s">
        <v>75</v>
      </c>
      <c r="C1710" s="7" t="s">
        <v>76</v>
      </c>
      <c r="D1710" s="8">
        <v>45110</v>
      </c>
      <c r="E1710" s="9" t="s">
        <v>2473</v>
      </c>
      <c r="F1710" s="10">
        <v>0</v>
      </c>
      <c r="G1710" s="10">
        <v>0</v>
      </c>
      <c r="H1710" s="11">
        <v>366505.01</v>
      </c>
      <c r="I1710" s="11">
        <v>0</v>
      </c>
      <c r="J1710" s="11">
        <v>0</v>
      </c>
      <c r="K1710" s="11">
        <v>366505.01</v>
      </c>
      <c r="L1710" s="11">
        <v>1534.39</v>
      </c>
      <c r="M1710" s="11">
        <v>0</v>
      </c>
      <c r="N1710" s="11">
        <v>0</v>
      </c>
      <c r="O1710" s="11">
        <v>1534.39</v>
      </c>
      <c r="P1710" s="11">
        <v>0</v>
      </c>
      <c r="Q1710" s="11">
        <v>0</v>
      </c>
      <c r="R1710" s="11">
        <v>364970.62</v>
      </c>
      <c r="S1710" s="11">
        <v>0</v>
      </c>
      <c r="T1710" s="11">
        <v>3054.21</v>
      </c>
      <c r="U1710" s="11">
        <v>0</v>
      </c>
      <c r="V1710" s="11">
        <v>0</v>
      </c>
      <c r="W1710" s="11">
        <v>3054.21</v>
      </c>
      <c r="X1710" s="11">
        <v>0</v>
      </c>
      <c r="Y1710" s="11">
        <v>0</v>
      </c>
      <c r="Z1710" s="11">
        <v>0</v>
      </c>
      <c r="AA1710" s="11">
        <v>0</v>
      </c>
      <c r="AB1710" s="11">
        <v>0</v>
      </c>
      <c r="AC1710" s="11">
        <v>0</v>
      </c>
      <c r="AD1710" s="11">
        <v>0</v>
      </c>
      <c r="AE1710" s="11">
        <v>0</v>
      </c>
      <c r="AF1710" s="11">
        <v>0</v>
      </c>
      <c r="AG1710" s="11">
        <v>0</v>
      </c>
      <c r="AH1710" s="11">
        <v>232.92</v>
      </c>
      <c r="AI1710" s="11">
        <v>0</v>
      </c>
      <c r="AJ1710" s="11">
        <v>0</v>
      </c>
      <c r="AK1710" s="11">
        <v>0</v>
      </c>
      <c r="AL1710" s="11">
        <v>0</v>
      </c>
      <c r="AM1710" s="11">
        <v>0</v>
      </c>
      <c r="AN1710" s="11">
        <v>0</v>
      </c>
      <c r="AO1710" s="11">
        <v>0</v>
      </c>
      <c r="AP1710" s="11">
        <v>1.1200000000000001</v>
      </c>
      <c r="AQ1710" s="11">
        <v>0</v>
      </c>
      <c r="AR1710" s="11">
        <v>187.64</v>
      </c>
      <c r="AS1710" s="11">
        <v>0</v>
      </c>
      <c r="AT1710" s="11">
        <f t="shared" si="26"/>
        <v>4635</v>
      </c>
      <c r="AU1710" s="11">
        <v>0</v>
      </c>
      <c r="AV1710" s="11">
        <v>0</v>
      </c>
      <c r="AW1710" s="12">
        <v>131</v>
      </c>
      <c r="AX1710" s="12">
        <v>162</v>
      </c>
      <c r="AY1710" s="11">
        <v>496999.99</v>
      </c>
      <c r="AZ1710" s="11">
        <v>392053.89</v>
      </c>
      <c r="BA1710" s="13">
        <v>74.084771000000003</v>
      </c>
      <c r="BB1710" s="13">
        <v>68.966959630034594</v>
      </c>
      <c r="BC1710" s="13">
        <v>10</v>
      </c>
      <c r="BD1710" s="13"/>
      <c r="BE1710" s="9" t="s">
        <v>78</v>
      </c>
      <c r="BF1710" s="6"/>
      <c r="BG1710" s="9" t="s">
        <v>347</v>
      </c>
      <c r="BH1710" s="9" t="s">
        <v>348</v>
      </c>
      <c r="BI1710" s="9" t="s">
        <v>1619</v>
      </c>
      <c r="BJ1710" s="9" t="s">
        <v>108</v>
      </c>
      <c r="BK1710" s="7" t="s">
        <v>1859</v>
      </c>
      <c r="BL1710" s="13">
        <v>364970.62</v>
      </c>
      <c r="BM1710" s="7" t="s">
        <v>1861</v>
      </c>
      <c r="BN1710" s="13"/>
      <c r="BO1710" s="14">
        <v>44182</v>
      </c>
      <c r="BP1710" s="14">
        <v>49112</v>
      </c>
      <c r="BQ1710" s="14" t="s">
        <v>1868</v>
      </c>
      <c r="BR1710" s="14" t="s">
        <v>1869</v>
      </c>
      <c r="BS1710" s="14" t="s">
        <v>87</v>
      </c>
      <c r="BT1710" s="14" t="s">
        <v>87</v>
      </c>
      <c r="BU1710" s="13">
        <v>0</v>
      </c>
      <c r="BV1710" s="13">
        <v>0</v>
      </c>
      <c r="BW1710" s="13">
        <v>0</v>
      </c>
    </row>
    <row r="1711" spans="1:75" s="1" customFormat="1" ht="18.2" customHeight="1" x14ac:dyDescent="0.15">
      <c r="A1711" s="15">
        <v>1706</v>
      </c>
      <c r="B1711" s="16" t="s">
        <v>75</v>
      </c>
      <c r="C1711" s="16" t="s">
        <v>76</v>
      </c>
      <c r="D1711" s="17">
        <v>45110</v>
      </c>
      <c r="E1711" s="18" t="s">
        <v>2474</v>
      </c>
      <c r="F1711" s="16" t="s">
        <v>132</v>
      </c>
      <c r="G1711" s="19">
        <v>10</v>
      </c>
      <c r="H1711" s="20">
        <v>116402.71</v>
      </c>
      <c r="I1711" s="20">
        <v>7844.92</v>
      </c>
      <c r="J1711" s="20">
        <v>0</v>
      </c>
      <c r="K1711" s="20">
        <v>124247.63</v>
      </c>
      <c r="L1711" s="20">
        <v>820.9</v>
      </c>
      <c r="M1711" s="20">
        <v>0</v>
      </c>
      <c r="N1711" s="20">
        <v>7844.92</v>
      </c>
      <c r="O1711" s="20">
        <v>820.9</v>
      </c>
      <c r="P1711" s="20">
        <v>115581.81</v>
      </c>
      <c r="Q1711" s="20">
        <v>0</v>
      </c>
      <c r="R1711" s="20">
        <v>0</v>
      </c>
      <c r="S1711" s="20">
        <v>9672.5</v>
      </c>
      <c r="T1711" s="20">
        <v>970.02</v>
      </c>
      <c r="U1711" s="20">
        <v>0</v>
      </c>
      <c r="V1711" s="20">
        <v>9672.5</v>
      </c>
      <c r="W1711" s="20">
        <v>970.02</v>
      </c>
      <c r="X1711" s="20">
        <v>0</v>
      </c>
      <c r="Y1711" s="20">
        <v>0</v>
      </c>
      <c r="Z1711" s="20">
        <v>0</v>
      </c>
      <c r="AA1711" s="20">
        <v>0</v>
      </c>
      <c r="AB1711" s="20">
        <v>0</v>
      </c>
      <c r="AC1711" s="20">
        <v>0</v>
      </c>
      <c r="AD1711" s="20">
        <v>0</v>
      </c>
      <c r="AE1711" s="20">
        <v>0</v>
      </c>
      <c r="AF1711" s="20">
        <v>0</v>
      </c>
      <c r="AG1711" s="20">
        <v>0</v>
      </c>
      <c r="AH1711" s="20">
        <v>108.22</v>
      </c>
      <c r="AI1711" s="20">
        <v>0</v>
      </c>
      <c r="AJ1711" s="20">
        <v>0</v>
      </c>
      <c r="AK1711" s="20">
        <v>0</v>
      </c>
      <c r="AL1711" s="20">
        <v>3150</v>
      </c>
      <c r="AM1711" s="20">
        <v>0</v>
      </c>
      <c r="AN1711" s="20">
        <v>0</v>
      </c>
      <c r="AO1711" s="20">
        <v>973.98</v>
      </c>
      <c r="AP1711" s="20">
        <v>0</v>
      </c>
      <c r="AQ1711" s="20">
        <v>0</v>
      </c>
      <c r="AR1711" s="20">
        <v>0</v>
      </c>
      <c r="AS1711" s="20">
        <v>0.17</v>
      </c>
      <c r="AT1711" s="11">
        <f t="shared" si="26"/>
        <v>139122.18</v>
      </c>
      <c r="AU1711" s="20">
        <v>0</v>
      </c>
      <c r="AV1711" s="20">
        <v>0</v>
      </c>
      <c r="AW1711" s="21">
        <v>93</v>
      </c>
      <c r="AX1711" s="21">
        <v>180</v>
      </c>
      <c r="AY1711" s="20">
        <v>295226.17</v>
      </c>
      <c r="AZ1711" s="20">
        <v>166658.32</v>
      </c>
      <c r="BA1711" s="22">
        <v>84.840046999999998</v>
      </c>
      <c r="BB1711" s="22">
        <v>0</v>
      </c>
      <c r="BC1711" s="22">
        <v>11</v>
      </c>
      <c r="BD1711" s="22"/>
      <c r="BE1711" s="18" t="s">
        <v>78</v>
      </c>
      <c r="BF1711" s="15"/>
      <c r="BG1711" s="18" t="s">
        <v>199</v>
      </c>
      <c r="BH1711" s="18" t="s">
        <v>270</v>
      </c>
      <c r="BI1711" s="18" t="s">
        <v>271</v>
      </c>
      <c r="BJ1711" s="18" t="s">
        <v>108</v>
      </c>
      <c r="BK1711" s="16" t="s">
        <v>1859</v>
      </c>
      <c r="BL1711" s="22">
        <v>0</v>
      </c>
      <c r="BM1711" s="16" t="s">
        <v>1861</v>
      </c>
      <c r="BN1711" s="22"/>
      <c r="BO1711" s="23">
        <v>42467</v>
      </c>
      <c r="BP1711" s="23">
        <v>47945</v>
      </c>
      <c r="BQ1711" s="14" t="s">
        <v>1862</v>
      </c>
      <c r="BR1711" s="14" t="s">
        <v>1863</v>
      </c>
      <c r="BS1711" s="14" t="s">
        <v>87</v>
      </c>
      <c r="BT1711" s="14" t="s">
        <v>87</v>
      </c>
      <c r="BU1711" s="22">
        <v>0</v>
      </c>
      <c r="BV1711" s="22">
        <v>0</v>
      </c>
      <c r="BW1711" s="22">
        <v>0</v>
      </c>
    </row>
    <row r="1712" spans="1:75" s="1" customFormat="1" ht="18.2" customHeight="1" x14ac:dyDescent="0.15">
      <c r="A1712" s="6">
        <v>1707</v>
      </c>
      <c r="B1712" s="7" t="s">
        <v>75</v>
      </c>
      <c r="C1712" s="7" t="s">
        <v>76</v>
      </c>
      <c r="D1712" s="8">
        <v>45110</v>
      </c>
      <c r="E1712" s="9" t="s">
        <v>2475</v>
      </c>
      <c r="F1712" s="10">
        <v>0</v>
      </c>
      <c r="G1712" s="10">
        <v>1</v>
      </c>
      <c r="H1712" s="11">
        <v>304715.21999999997</v>
      </c>
      <c r="I1712" s="11">
        <v>1296.58</v>
      </c>
      <c r="J1712" s="11">
        <v>0</v>
      </c>
      <c r="K1712" s="11">
        <v>306011.8</v>
      </c>
      <c r="L1712" s="11">
        <v>1306.97</v>
      </c>
      <c r="M1712" s="11">
        <v>0</v>
      </c>
      <c r="N1712" s="11">
        <v>1296.58</v>
      </c>
      <c r="O1712" s="11">
        <v>1306.97</v>
      </c>
      <c r="P1712" s="11">
        <v>0</v>
      </c>
      <c r="Q1712" s="11">
        <v>0</v>
      </c>
      <c r="R1712" s="11">
        <v>303408.25</v>
      </c>
      <c r="S1712" s="11">
        <v>2453.19</v>
      </c>
      <c r="T1712" s="11">
        <v>2442.8000000000002</v>
      </c>
      <c r="U1712" s="11">
        <v>0</v>
      </c>
      <c r="V1712" s="11">
        <v>2453.19</v>
      </c>
      <c r="W1712" s="11">
        <v>2442.8000000000002</v>
      </c>
      <c r="X1712" s="11">
        <v>0</v>
      </c>
      <c r="Y1712" s="11">
        <v>0</v>
      </c>
      <c r="Z1712" s="11">
        <v>0</v>
      </c>
      <c r="AA1712" s="11">
        <v>0</v>
      </c>
      <c r="AB1712" s="11">
        <v>0</v>
      </c>
      <c r="AC1712" s="11">
        <v>0</v>
      </c>
      <c r="AD1712" s="11">
        <v>0</v>
      </c>
      <c r="AE1712" s="11">
        <v>0</v>
      </c>
      <c r="AF1712" s="11">
        <v>0</v>
      </c>
      <c r="AG1712" s="11">
        <v>0</v>
      </c>
      <c r="AH1712" s="11">
        <v>173.72</v>
      </c>
      <c r="AI1712" s="11">
        <v>0</v>
      </c>
      <c r="AJ1712" s="11">
        <v>0</v>
      </c>
      <c r="AK1712" s="11">
        <v>0</v>
      </c>
      <c r="AL1712" s="11">
        <v>350</v>
      </c>
      <c r="AM1712" s="11">
        <v>0</v>
      </c>
      <c r="AN1712" s="11">
        <v>0</v>
      </c>
      <c r="AO1712" s="11">
        <v>161.63999999999999</v>
      </c>
      <c r="AP1712" s="11">
        <v>15.1</v>
      </c>
      <c r="AQ1712" s="11">
        <v>0</v>
      </c>
      <c r="AR1712" s="11">
        <v>0</v>
      </c>
      <c r="AS1712" s="11">
        <v>0</v>
      </c>
      <c r="AT1712" s="11">
        <f t="shared" si="26"/>
        <v>8200</v>
      </c>
      <c r="AU1712" s="11">
        <v>0</v>
      </c>
      <c r="AV1712" s="11">
        <v>0</v>
      </c>
      <c r="AW1712" s="12">
        <v>131</v>
      </c>
      <c r="AX1712" s="12">
        <v>162</v>
      </c>
      <c r="AY1712" s="11">
        <v>326540.86</v>
      </c>
      <c r="AZ1712" s="11">
        <v>326540.86</v>
      </c>
      <c r="BA1712" s="13">
        <v>89.999998000000005</v>
      </c>
      <c r="BB1712" s="13">
        <v>83.624272604609104</v>
      </c>
      <c r="BC1712" s="13">
        <v>9.6199999999999992</v>
      </c>
      <c r="BD1712" s="13"/>
      <c r="BE1712" s="9" t="s">
        <v>78</v>
      </c>
      <c r="BF1712" s="6"/>
      <c r="BG1712" s="9" t="s">
        <v>105</v>
      </c>
      <c r="BH1712" s="9" t="s">
        <v>127</v>
      </c>
      <c r="BI1712" s="9" t="s">
        <v>768</v>
      </c>
      <c r="BJ1712" s="9" t="s">
        <v>108</v>
      </c>
      <c r="BK1712" s="7" t="s">
        <v>1859</v>
      </c>
      <c r="BL1712" s="13">
        <v>303408.25</v>
      </c>
      <c r="BM1712" s="7" t="s">
        <v>1861</v>
      </c>
      <c r="BN1712" s="13"/>
      <c r="BO1712" s="14">
        <v>44183</v>
      </c>
      <c r="BP1712" s="14">
        <v>49113</v>
      </c>
      <c r="BQ1712" s="14" t="s">
        <v>1868</v>
      </c>
      <c r="BR1712" s="14" t="s">
        <v>1869</v>
      </c>
      <c r="BS1712" s="14" t="s">
        <v>87</v>
      </c>
      <c r="BT1712" s="14" t="s">
        <v>87</v>
      </c>
      <c r="BU1712" s="13">
        <v>0</v>
      </c>
      <c r="BV1712" s="13">
        <v>0</v>
      </c>
      <c r="BW1712" s="13">
        <v>0</v>
      </c>
    </row>
    <row r="1713" spans="1:75" s="1" customFormat="1" ht="18.2" customHeight="1" x14ac:dyDescent="0.15">
      <c r="A1713" s="15">
        <v>1708</v>
      </c>
      <c r="B1713" s="16" t="s">
        <v>75</v>
      </c>
      <c r="C1713" s="16" t="s">
        <v>76</v>
      </c>
      <c r="D1713" s="17">
        <v>45110</v>
      </c>
      <c r="E1713" s="18" t="s">
        <v>2476</v>
      </c>
      <c r="F1713" s="19">
        <v>0</v>
      </c>
      <c r="G1713" s="19">
        <v>0</v>
      </c>
      <c r="H1713" s="20">
        <v>457529.91</v>
      </c>
      <c r="I1713" s="20">
        <v>0</v>
      </c>
      <c r="J1713" s="20">
        <v>0</v>
      </c>
      <c r="K1713" s="20">
        <v>457529.91</v>
      </c>
      <c r="L1713" s="20">
        <v>1980.73</v>
      </c>
      <c r="M1713" s="20">
        <v>0</v>
      </c>
      <c r="N1713" s="20">
        <v>0</v>
      </c>
      <c r="O1713" s="20">
        <v>1980.73</v>
      </c>
      <c r="P1713" s="20">
        <v>0.64</v>
      </c>
      <c r="Q1713" s="20">
        <v>0</v>
      </c>
      <c r="R1713" s="20">
        <v>455548.54</v>
      </c>
      <c r="S1713" s="20">
        <v>0</v>
      </c>
      <c r="T1713" s="20">
        <v>3812.75</v>
      </c>
      <c r="U1713" s="20">
        <v>0</v>
      </c>
      <c r="V1713" s="20">
        <v>0</v>
      </c>
      <c r="W1713" s="20">
        <v>3812.75</v>
      </c>
      <c r="X1713" s="20">
        <v>0</v>
      </c>
      <c r="Y1713" s="20">
        <v>0</v>
      </c>
      <c r="Z1713" s="20">
        <v>0</v>
      </c>
      <c r="AA1713" s="20">
        <v>0</v>
      </c>
      <c r="AB1713" s="20">
        <v>0</v>
      </c>
      <c r="AC1713" s="20">
        <v>0</v>
      </c>
      <c r="AD1713" s="20">
        <v>0</v>
      </c>
      <c r="AE1713" s="20">
        <v>0</v>
      </c>
      <c r="AF1713" s="20">
        <v>0</v>
      </c>
      <c r="AG1713" s="20">
        <v>0</v>
      </c>
      <c r="AH1713" s="20">
        <v>263.33999999999997</v>
      </c>
      <c r="AI1713" s="20">
        <v>0</v>
      </c>
      <c r="AJ1713" s="20">
        <v>0</v>
      </c>
      <c r="AK1713" s="20">
        <v>0</v>
      </c>
      <c r="AL1713" s="20">
        <v>0</v>
      </c>
      <c r="AM1713" s="20">
        <v>0</v>
      </c>
      <c r="AN1713" s="20">
        <v>0</v>
      </c>
      <c r="AO1713" s="20">
        <v>0</v>
      </c>
      <c r="AP1713" s="20">
        <v>0</v>
      </c>
      <c r="AQ1713" s="20">
        <v>0</v>
      </c>
      <c r="AR1713" s="20">
        <v>0</v>
      </c>
      <c r="AS1713" s="20">
        <v>0</v>
      </c>
      <c r="AT1713" s="11">
        <f t="shared" si="26"/>
        <v>6057.46</v>
      </c>
      <c r="AU1713" s="20">
        <v>0</v>
      </c>
      <c r="AV1713" s="20">
        <v>0</v>
      </c>
      <c r="AW1713" s="21">
        <v>131</v>
      </c>
      <c r="AX1713" s="21">
        <v>162</v>
      </c>
      <c r="AY1713" s="20">
        <v>495000.01</v>
      </c>
      <c r="AZ1713" s="20">
        <v>495000.01</v>
      </c>
      <c r="BA1713" s="22">
        <v>80.404043000000001</v>
      </c>
      <c r="BB1713" s="22">
        <v>73.995845775330807</v>
      </c>
      <c r="BC1713" s="22">
        <v>10</v>
      </c>
      <c r="BD1713" s="22"/>
      <c r="BE1713" s="18" t="s">
        <v>78</v>
      </c>
      <c r="BF1713" s="15"/>
      <c r="BG1713" s="18" t="s">
        <v>119</v>
      </c>
      <c r="BH1713" s="18" t="s">
        <v>2477</v>
      </c>
      <c r="BI1713" s="18" t="s">
        <v>2478</v>
      </c>
      <c r="BJ1713" s="18" t="s">
        <v>108</v>
      </c>
      <c r="BK1713" s="16" t="s">
        <v>1859</v>
      </c>
      <c r="BL1713" s="22">
        <v>455548.54</v>
      </c>
      <c r="BM1713" s="16" t="s">
        <v>1861</v>
      </c>
      <c r="BN1713" s="22"/>
      <c r="BO1713" s="23">
        <v>44183</v>
      </c>
      <c r="BP1713" s="23">
        <v>49113</v>
      </c>
      <c r="BQ1713" s="14" t="s">
        <v>1868</v>
      </c>
      <c r="BR1713" s="14" t="s">
        <v>1869</v>
      </c>
      <c r="BS1713" s="14" t="s">
        <v>87</v>
      </c>
      <c r="BT1713" s="14" t="s">
        <v>87</v>
      </c>
      <c r="BU1713" s="22">
        <v>0</v>
      </c>
      <c r="BV1713" s="22">
        <v>0</v>
      </c>
      <c r="BW1713" s="22">
        <v>0</v>
      </c>
    </row>
    <row r="1714" spans="1:75" s="1" customFormat="1" ht="18.2" customHeight="1" x14ac:dyDescent="0.15">
      <c r="A1714" s="6">
        <v>1709</v>
      </c>
      <c r="B1714" s="7" t="s">
        <v>75</v>
      </c>
      <c r="C1714" s="7" t="s">
        <v>76</v>
      </c>
      <c r="D1714" s="8">
        <v>45110</v>
      </c>
      <c r="E1714" s="9" t="s">
        <v>2479</v>
      </c>
      <c r="F1714" s="10">
        <v>0</v>
      </c>
      <c r="G1714" s="10">
        <v>1</v>
      </c>
      <c r="H1714" s="11">
        <v>895834.35</v>
      </c>
      <c r="I1714" s="11">
        <v>3811.83</v>
      </c>
      <c r="J1714" s="11">
        <v>0</v>
      </c>
      <c r="K1714" s="11">
        <v>899646.18</v>
      </c>
      <c r="L1714" s="11">
        <v>3842.38</v>
      </c>
      <c r="M1714" s="11">
        <v>0</v>
      </c>
      <c r="N1714" s="11">
        <v>3811.83</v>
      </c>
      <c r="O1714" s="11">
        <v>3842.38</v>
      </c>
      <c r="P1714" s="11">
        <v>0</v>
      </c>
      <c r="Q1714" s="11">
        <v>0</v>
      </c>
      <c r="R1714" s="11">
        <v>891991.97</v>
      </c>
      <c r="S1714" s="11">
        <v>7212.16</v>
      </c>
      <c r="T1714" s="11">
        <v>7181.61</v>
      </c>
      <c r="U1714" s="11">
        <v>0</v>
      </c>
      <c r="V1714" s="11">
        <v>7212.16</v>
      </c>
      <c r="W1714" s="11">
        <v>7181.61</v>
      </c>
      <c r="X1714" s="11">
        <v>0</v>
      </c>
      <c r="Y1714" s="11">
        <v>0</v>
      </c>
      <c r="Z1714" s="11">
        <v>0</v>
      </c>
      <c r="AA1714" s="11">
        <v>0</v>
      </c>
      <c r="AB1714" s="11">
        <v>0</v>
      </c>
      <c r="AC1714" s="11">
        <v>0</v>
      </c>
      <c r="AD1714" s="11">
        <v>0</v>
      </c>
      <c r="AE1714" s="11">
        <v>0</v>
      </c>
      <c r="AF1714" s="11">
        <v>0</v>
      </c>
      <c r="AG1714" s="11">
        <v>0</v>
      </c>
      <c r="AH1714" s="11">
        <v>510.72</v>
      </c>
      <c r="AI1714" s="11">
        <v>0</v>
      </c>
      <c r="AJ1714" s="11">
        <v>0</v>
      </c>
      <c r="AK1714" s="11">
        <v>0</v>
      </c>
      <c r="AL1714" s="11">
        <v>350</v>
      </c>
      <c r="AM1714" s="11">
        <v>0</v>
      </c>
      <c r="AN1714" s="11">
        <v>0</v>
      </c>
      <c r="AO1714" s="11">
        <v>460.72</v>
      </c>
      <c r="AP1714" s="11">
        <v>0</v>
      </c>
      <c r="AQ1714" s="11">
        <v>0</v>
      </c>
      <c r="AR1714" s="11">
        <v>0</v>
      </c>
      <c r="AS1714" s="11">
        <v>349.42</v>
      </c>
      <c r="AT1714" s="11">
        <f t="shared" si="26"/>
        <v>23020</v>
      </c>
      <c r="AU1714" s="11">
        <v>0</v>
      </c>
      <c r="AV1714" s="11">
        <v>0</v>
      </c>
      <c r="AW1714" s="12">
        <v>131</v>
      </c>
      <c r="AX1714" s="12">
        <v>162</v>
      </c>
      <c r="AY1714" s="11">
        <v>960000</v>
      </c>
      <c r="AZ1714" s="11">
        <v>960000</v>
      </c>
      <c r="BA1714" s="13">
        <v>78.822708000000006</v>
      </c>
      <c r="BB1714" s="13">
        <v>73.238773530890398</v>
      </c>
      <c r="BC1714" s="13">
        <v>9.6199999999999992</v>
      </c>
      <c r="BD1714" s="13"/>
      <c r="BE1714" s="9" t="s">
        <v>78</v>
      </c>
      <c r="BF1714" s="6"/>
      <c r="BG1714" s="9" t="s">
        <v>280</v>
      </c>
      <c r="BH1714" s="9" t="s">
        <v>281</v>
      </c>
      <c r="BI1714" s="9" t="s">
        <v>282</v>
      </c>
      <c r="BJ1714" s="9" t="s">
        <v>108</v>
      </c>
      <c r="BK1714" s="7" t="s">
        <v>1859</v>
      </c>
      <c r="BL1714" s="13">
        <v>891991.97</v>
      </c>
      <c r="BM1714" s="7" t="s">
        <v>1861</v>
      </c>
      <c r="BN1714" s="13"/>
      <c r="BO1714" s="14">
        <v>44183</v>
      </c>
      <c r="BP1714" s="14">
        <v>49113</v>
      </c>
      <c r="BQ1714" s="14" t="s">
        <v>1868</v>
      </c>
      <c r="BR1714" s="14" t="s">
        <v>1869</v>
      </c>
      <c r="BS1714" s="14" t="s">
        <v>87</v>
      </c>
      <c r="BT1714" s="14" t="s">
        <v>87</v>
      </c>
      <c r="BU1714" s="13">
        <v>0</v>
      </c>
      <c r="BV1714" s="13">
        <v>0</v>
      </c>
      <c r="BW1714" s="13">
        <v>0</v>
      </c>
    </row>
    <row r="1715" spans="1:75" s="1" customFormat="1" ht="18.2" customHeight="1" x14ac:dyDescent="0.15">
      <c r="A1715" s="15">
        <v>1710</v>
      </c>
      <c r="B1715" s="16" t="s">
        <v>75</v>
      </c>
      <c r="C1715" s="16" t="s">
        <v>76</v>
      </c>
      <c r="D1715" s="17">
        <v>45110</v>
      </c>
      <c r="E1715" s="18" t="s">
        <v>2480</v>
      </c>
      <c r="F1715" s="19">
        <v>0</v>
      </c>
      <c r="G1715" s="19">
        <v>0</v>
      </c>
      <c r="H1715" s="20">
        <v>399059.72</v>
      </c>
      <c r="I1715" s="20">
        <v>0</v>
      </c>
      <c r="J1715" s="20">
        <v>0</v>
      </c>
      <c r="K1715" s="20">
        <v>399059.72</v>
      </c>
      <c r="L1715" s="20">
        <v>1811.75</v>
      </c>
      <c r="M1715" s="20">
        <v>0</v>
      </c>
      <c r="N1715" s="20">
        <v>0</v>
      </c>
      <c r="O1715" s="20">
        <v>1811.75</v>
      </c>
      <c r="P1715" s="20">
        <v>0</v>
      </c>
      <c r="Q1715" s="20">
        <v>0</v>
      </c>
      <c r="R1715" s="20">
        <v>397247.97</v>
      </c>
      <c r="S1715" s="20">
        <v>0</v>
      </c>
      <c r="T1715" s="20">
        <v>2899.83</v>
      </c>
      <c r="U1715" s="20">
        <v>0</v>
      </c>
      <c r="V1715" s="20">
        <v>0</v>
      </c>
      <c r="W1715" s="20">
        <v>2899.83</v>
      </c>
      <c r="X1715" s="20">
        <v>0</v>
      </c>
      <c r="Y1715" s="20">
        <v>0</v>
      </c>
      <c r="Z1715" s="20">
        <v>0</v>
      </c>
      <c r="AA1715" s="20">
        <v>0</v>
      </c>
      <c r="AB1715" s="20">
        <v>0</v>
      </c>
      <c r="AC1715" s="20">
        <v>0</v>
      </c>
      <c r="AD1715" s="20">
        <v>0</v>
      </c>
      <c r="AE1715" s="20">
        <v>0</v>
      </c>
      <c r="AF1715" s="20">
        <v>0</v>
      </c>
      <c r="AG1715" s="20">
        <v>0</v>
      </c>
      <c r="AH1715" s="20">
        <v>273.20999999999998</v>
      </c>
      <c r="AI1715" s="20">
        <v>0</v>
      </c>
      <c r="AJ1715" s="20">
        <v>0</v>
      </c>
      <c r="AK1715" s="20">
        <v>0</v>
      </c>
      <c r="AL1715" s="20">
        <v>0</v>
      </c>
      <c r="AM1715" s="20">
        <v>0</v>
      </c>
      <c r="AN1715" s="20">
        <v>0</v>
      </c>
      <c r="AO1715" s="20">
        <v>0</v>
      </c>
      <c r="AP1715" s="20">
        <v>426.02</v>
      </c>
      <c r="AQ1715" s="20">
        <v>0</v>
      </c>
      <c r="AR1715" s="20">
        <v>425.81</v>
      </c>
      <c r="AS1715" s="20">
        <v>0</v>
      </c>
      <c r="AT1715" s="11">
        <f t="shared" si="26"/>
        <v>4985</v>
      </c>
      <c r="AU1715" s="20">
        <v>0</v>
      </c>
      <c r="AV1715" s="20">
        <v>0</v>
      </c>
      <c r="AW1715" s="21">
        <v>131</v>
      </c>
      <c r="AX1715" s="21">
        <v>160</v>
      </c>
      <c r="AY1715" s="20">
        <v>626332.62</v>
      </c>
      <c r="AZ1715" s="20">
        <v>426332.62</v>
      </c>
      <c r="BA1715" s="22">
        <v>90</v>
      </c>
      <c r="BB1715" s="22">
        <v>83.860149617451299</v>
      </c>
      <c r="BC1715" s="22">
        <v>8.7200000000000006</v>
      </c>
      <c r="BD1715" s="22"/>
      <c r="BE1715" s="18" t="s">
        <v>78</v>
      </c>
      <c r="BF1715" s="15"/>
      <c r="BG1715" s="18" t="s">
        <v>105</v>
      </c>
      <c r="BH1715" s="18" t="s">
        <v>106</v>
      </c>
      <c r="BI1715" s="18" t="s">
        <v>107</v>
      </c>
      <c r="BJ1715" s="18" t="s">
        <v>108</v>
      </c>
      <c r="BK1715" s="16" t="s">
        <v>1859</v>
      </c>
      <c r="BL1715" s="22">
        <v>397247.97</v>
      </c>
      <c r="BM1715" s="16" t="s">
        <v>1861</v>
      </c>
      <c r="BN1715" s="22"/>
      <c r="BO1715" s="23">
        <v>44246</v>
      </c>
      <c r="BP1715" s="23">
        <v>49114</v>
      </c>
      <c r="BQ1715" s="14" t="s">
        <v>1868</v>
      </c>
      <c r="BR1715" s="14" t="s">
        <v>1869</v>
      </c>
      <c r="BS1715" s="14" t="s">
        <v>87</v>
      </c>
      <c r="BT1715" s="14" t="s">
        <v>87</v>
      </c>
      <c r="BU1715" s="22">
        <v>0</v>
      </c>
      <c r="BV1715" s="22">
        <v>0</v>
      </c>
      <c r="BW1715" s="22">
        <v>0</v>
      </c>
    </row>
    <row r="1716" spans="1:75" s="1" customFormat="1" ht="18.2" customHeight="1" x14ac:dyDescent="0.15">
      <c r="A1716" s="6">
        <v>1711</v>
      </c>
      <c r="B1716" s="7" t="s">
        <v>75</v>
      </c>
      <c r="C1716" s="7" t="s">
        <v>76</v>
      </c>
      <c r="D1716" s="8">
        <v>45110</v>
      </c>
      <c r="E1716" s="9" t="s">
        <v>2481</v>
      </c>
      <c r="F1716" s="10">
        <v>0</v>
      </c>
      <c r="G1716" s="10">
        <v>0</v>
      </c>
      <c r="H1716" s="11">
        <v>295468.38</v>
      </c>
      <c r="I1716" s="11">
        <v>0</v>
      </c>
      <c r="J1716" s="11">
        <v>0</v>
      </c>
      <c r="K1716" s="11">
        <v>295468.38</v>
      </c>
      <c r="L1716" s="11">
        <v>1236.99</v>
      </c>
      <c r="M1716" s="11">
        <v>0</v>
      </c>
      <c r="N1716" s="11">
        <v>0</v>
      </c>
      <c r="O1716" s="11">
        <v>1236.99</v>
      </c>
      <c r="P1716" s="11">
        <v>0</v>
      </c>
      <c r="Q1716" s="11">
        <v>0</v>
      </c>
      <c r="R1716" s="11">
        <v>294231.39</v>
      </c>
      <c r="S1716" s="11">
        <v>0</v>
      </c>
      <c r="T1716" s="11">
        <v>2462.2399999999998</v>
      </c>
      <c r="U1716" s="11">
        <v>0</v>
      </c>
      <c r="V1716" s="11">
        <v>0</v>
      </c>
      <c r="W1716" s="11">
        <v>2462.2399999999998</v>
      </c>
      <c r="X1716" s="11">
        <v>0</v>
      </c>
      <c r="Y1716" s="11">
        <v>0</v>
      </c>
      <c r="Z1716" s="11">
        <v>0</v>
      </c>
      <c r="AA1716" s="11">
        <v>0</v>
      </c>
      <c r="AB1716" s="11">
        <v>0</v>
      </c>
      <c r="AC1716" s="11">
        <v>0</v>
      </c>
      <c r="AD1716" s="11">
        <v>0</v>
      </c>
      <c r="AE1716" s="11">
        <v>0</v>
      </c>
      <c r="AF1716" s="11">
        <v>0</v>
      </c>
      <c r="AG1716" s="11">
        <v>0</v>
      </c>
      <c r="AH1716" s="11">
        <v>167.58</v>
      </c>
      <c r="AI1716" s="11">
        <v>0</v>
      </c>
      <c r="AJ1716" s="11">
        <v>0</v>
      </c>
      <c r="AK1716" s="11">
        <v>0</v>
      </c>
      <c r="AL1716" s="11">
        <v>0</v>
      </c>
      <c r="AM1716" s="11">
        <v>0</v>
      </c>
      <c r="AN1716" s="11">
        <v>0</v>
      </c>
      <c r="AO1716" s="11">
        <v>0</v>
      </c>
      <c r="AP1716" s="11">
        <v>0.85</v>
      </c>
      <c r="AQ1716" s="11">
        <v>0</v>
      </c>
      <c r="AR1716" s="11">
        <v>0.66</v>
      </c>
      <c r="AS1716" s="11">
        <v>0</v>
      </c>
      <c r="AT1716" s="11">
        <f t="shared" si="26"/>
        <v>3867</v>
      </c>
      <c r="AU1716" s="11">
        <v>0</v>
      </c>
      <c r="AV1716" s="11">
        <v>0</v>
      </c>
      <c r="AW1716" s="12">
        <v>131</v>
      </c>
      <c r="AX1716" s="12">
        <v>161</v>
      </c>
      <c r="AY1716" s="11">
        <v>315000</v>
      </c>
      <c r="AZ1716" s="11">
        <v>315000</v>
      </c>
      <c r="BA1716" s="13">
        <v>90.000005999999999</v>
      </c>
      <c r="BB1716" s="13">
        <v>84.066117032978894</v>
      </c>
      <c r="BC1716" s="13">
        <v>10</v>
      </c>
      <c r="BD1716" s="13"/>
      <c r="BE1716" s="9" t="s">
        <v>78</v>
      </c>
      <c r="BF1716" s="6"/>
      <c r="BG1716" s="9" t="s">
        <v>119</v>
      </c>
      <c r="BH1716" s="9" t="s">
        <v>1090</v>
      </c>
      <c r="BI1716" s="9" t="s">
        <v>1091</v>
      </c>
      <c r="BJ1716" s="9" t="s">
        <v>108</v>
      </c>
      <c r="BK1716" s="7" t="s">
        <v>1859</v>
      </c>
      <c r="BL1716" s="13">
        <v>294231.39</v>
      </c>
      <c r="BM1716" s="7" t="s">
        <v>1861</v>
      </c>
      <c r="BN1716" s="13"/>
      <c r="BO1716" s="14">
        <v>44217</v>
      </c>
      <c r="BP1716" s="14">
        <v>49116</v>
      </c>
      <c r="BQ1716" s="14" t="s">
        <v>1868</v>
      </c>
      <c r="BR1716" s="14" t="s">
        <v>1869</v>
      </c>
      <c r="BS1716" s="14" t="s">
        <v>87</v>
      </c>
      <c r="BT1716" s="14" t="s">
        <v>87</v>
      </c>
      <c r="BU1716" s="13">
        <v>0</v>
      </c>
      <c r="BV1716" s="13">
        <v>0</v>
      </c>
      <c r="BW1716" s="13">
        <v>0</v>
      </c>
    </row>
    <row r="1717" spans="1:75" s="1" customFormat="1" ht="18.2" customHeight="1" x14ac:dyDescent="0.15">
      <c r="A1717" s="15">
        <v>1712</v>
      </c>
      <c r="B1717" s="16" t="s">
        <v>75</v>
      </c>
      <c r="C1717" s="16" t="s">
        <v>76</v>
      </c>
      <c r="D1717" s="17">
        <v>45110</v>
      </c>
      <c r="E1717" s="18" t="s">
        <v>2482</v>
      </c>
      <c r="F1717" s="19">
        <v>0</v>
      </c>
      <c r="G1717" s="19">
        <v>0</v>
      </c>
      <c r="H1717" s="20">
        <v>552026.62</v>
      </c>
      <c r="I1717" s="20">
        <v>0</v>
      </c>
      <c r="J1717" s="20">
        <v>0</v>
      </c>
      <c r="K1717" s="20">
        <v>552026.62</v>
      </c>
      <c r="L1717" s="20">
        <v>2311.08</v>
      </c>
      <c r="M1717" s="20">
        <v>0</v>
      </c>
      <c r="N1717" s="20">
        <v>0</v>
      </c>
      <c r="O1717" s="20">
        <v>2311.08</v>
      </c>
      <c r="P1717" s="20">
        <v>0</v>
      </c>
      <c r="Q1717" s="20">
        <v>0</v>
      </c>
      <c r="R1717" s="20">
        <v>549715.54</v>
      </c>
      <c r="S1717" s="20">
        <v>0</v>
      </c>
      <c r="T1717" s="20">
        <v>4600.22</v>
      </c>
      <c r="U1717" s="20">
        <v>0</v>
      </c>
      <c r="V1717" s="20">
        <v>0</v>
      </c>
      <c r="W1717" s="20">
        <v>4600.22</v>
      </c>
      <c r="X1717" s="20">
        <v>0</v>
      </c>
      <c r="Y1717" s="20">
        <v>0</v>
      </c>
      <c r="Z1717" s="20">
        <v>0</v>
      </c>
      <c r="AA1717" s="20">
        <v>0</v>
      </c>
      <c r="AB1717" s="20">
        <v>0</v>
      </c>
      <c r="AC1717" s="20">
        <v>0</v>
      </c>
      <c r="AD1717" s="20">
        <v>0</v>
      </c>
      <c r="AE1717" s="20">
        <v>0</v>
      </c>
      <c r="AF1717" s="20">
        <v>0</v>
      </c>
      <c r="AG1717" s="20">
        <v>0</v>
      </c>
      <c r="AH1717" s="20">
        <v>313.08999999999997</v>
      </c>
      <c r="AI1717" s="20">
        <v>0</v>
      </c>
      <c r="AJ1717" s="20">
        <v>0</v>
      </c>
      <c r="AK1717" s="20">
        <v>0</v>
      </c>
      <c r="AL1717" s="20">
        <v>0</v>
      </c>
      <c r="AM1717" s="20">
        <v>0</v>
      </c>
      <c r="AN1717" s="20">
        <v>0</v>
      </c>
      <c r="AO1717" s="20">
        <v>0</v>
      </c>
      <c r="AP1717" s="20">
        <v>73.84</v>
      </c>
      <c r="AQ1717" s="20">
        <v>0</v>
      </c>
      <c r="AR1717" s="20">
        <v>48.23</v>
      </c>
      <c r="AS1717" s="20">
        <v>0</v>
      </c>
      <c r="AT1717" s="11">
        <f t="shared" si="26"/>
        <v>7250</v>
      </c>
      <c r="AU1717" s="20">
        <v>0</v>
      </c>
      <c r="AV1717" s="20">
        <v>0</v>
      </c>
      <c r="AW1717" s="21">
        <v>131</v>
      </c>
      <c r="AX1717" s="21">
        <v>161</v>
      </c>
      <c r="AY1717" s="20">
        <v>588517.59</v>
      </c>
      <c r="AZ1717" s="20">
        <v>588517.59</v>
      </c>
      <c r="BA1717" s="22">
        <v>90</v>
      </c>
      <c r="BB1717" s="22">
        <v>84.066134030080605</v>
      </c>
      <c r="BC1717" s="22">
        <v>10</v>
      </c>
      <c r="BD1717" s="22"/>
      <c r="BE1717" s="18" t="s">
        <v>78</v>
      </c>
      <c r="BF1717" s="15"/>
      <c r="BG1717" s="18" t="s">
        <v>105</v>
      </c>
      <c r="BH1717" s="18" t="s">
        <v>127</v>
      </c>
      <c r="BI1717" s="18" t="s">
        <v>128</v>
      </c>
      <c r="BJ1717" s="18" t="s">
        <v>108</v>
      </c>
      <c r="BK1717" s="16" t="s">
        <v>1859</v>
      </c>
      <c r="BL1717" s="22">
        <v>549715.54</v>
      </c>
      <c r="BM1717" s="16" t="s">
        <v>1861</v>
      </c>
      <c r="BN1717" s="22"/>
      <c r="BO1717" s="23">
        <v>44218</v>
      </c>
      <c r="BP1717" s="23">
        <v>49117</v>
      </c>
      <c r="BQ1717" s="14" t="s">
        <v>1868</v>
      </c>
      <c r="BR1717" s="14" t="s">
        <v>1869</v>
      </c>
      <c r="BS1717" s="14" t="s">
        <v>87</v>
      </c>
      <c r="BT1717" s="14" t="s">
        <v>87</v>
      </c>
      <c r="BU1717" s="22">
        <v>0</v>
      </c>
      <c r="BV1717" s="22">
        <v>0</v>
      </c>
      <c r="BW1717" s="22">
        <v>0</v>
      </c>
    </row>
    <row r="1718" spans="1:75" s="1" customFormat="1" ht="18.2" customHeight="1" x14ac:dyDescent="0.15">
      <c r="A1718" s="6">
        <v>1713</v>
      </c>
      <c r="B1718" s="7" t="s">
        <v>75</v>
      </c>
      <c r="C1718" s="7" t="s">
        <v>76</v>
      </c>
      <c r="D1718" s="8">
        <v>45110</v>
      </c>
      <c r="E1718" s="9" t="s">
        <v>2483</v>
      </c>
      <c r="F1718" s="10">
        <v>1</v>
      </c>
      <c r="G1718" s="10">
        <v>0</v>
      </c>
      <c r="H1718" s="11">
        <v>411123.93</v>
      </c>
      <c r="I1718" s="11">
        <v>0</v>
      </c>
      <c r="J1718" s="11">
        <v>0</v>
      </c>
      <c r="K1718" s="11">
        <v>411123.93</v>
      </c>
      <c r="L1718" s="11">
        <v>1699.91</v>
      </c>
      <c r="M1718" s="11">
        <v>0</v>
      </c>
      <c r="N1718" s="11">
        <v>0</v>
      </c>
      <c r="O1718" s="11">
        <v>0</v>
      </c>
      <c r="P1718" s="11">
        <v>0</v>
      </c>
      <c r="Q1718" s="11">
        <v>0</v>
      </c>
      <c r="R1718" s="11">
        <v>411123.93</v>
      </c>
      <c r="S1718" s="11">
        <v>0</v>
      </c>
      <c r="T1718" s="11">
        <v>3426.03</v>
      </c>
      <c r="U1718" s="11">
        <v>0</v>
      </c>
      <c r="V1718" s="11">
        <v>0</v>
      </c>
      <c r="W1718" s="11">
        <v>0</v>
      </c>
      <c r="X1718" s="11">
        <v>0</v>
      </c>
      <c r="Y1718" s="11">
        <v>0</v>
      </c>
      <c r="Z1718" s="11">
        <v>3426.03</v>
      </c>
      <c r="AA1718" s="11">
        <v>0</v>
      </c>
      <c r="AB1718" s="11">
        <v>0</v>
      </c>
      <c r="AC1718" s="11">
        <v>0</v>
      </c>
      <c r="AD1718" s="11">
        <v>0</v>
      </c>
      <c r="AE1718" s="11">
        <v>0</v>
      </c>
      <c r="AF1718" s="11">
        <v>0</v>
      </c>
      <c r="AG1718" s="11">
        <v>0</v>
      </c>
      <c r="AH1718" s="11">
        <v>0.1</v>
      </c>
      <c r="AI1718" s="11">
        <v>0</v>
      </c>
      <c r="AJ1718" s="11">
        <v>0</v>
      </c>
      <c r="AK1718" s="11">
        <v>0</v>
      </c>
      <c r="AL1718" s="11">
        <v>0</v>
      </c>
      <c r="AM1718" s="11">
        <v>0</v>
      </c>
      <c r="AN1718" s="11">
        <v>0</v>
      </c>
      <c r="AO1718" s="11">
        <v>0</v>
      </c>
      <c r="AP1718" s="11">
        <v>0</v>
      </c>
      <c r="AQ1718" s="11">
        <v>0</v>
      </c>
      <c r="AR1718" s="11">
        <v>0.1</v>
      </c>
      <c r="AS1718" s="11">
        <v>0</v>
      </c>
      <c r="AT1718" s="11">
        <f t="shared" si="26"/>
        <v>0</v>
      </c>
      <c r="AU1718" s="11">
        <v>1699.91</v>
      </c>
      <c r="AV1718" s="11">
        <v>3426.03</v>
      </c>
      <c r="AW1718" s="12">
        <v>132</v>
      </c>
      <c r="AX1718" s="12">
        <v>160</v>
      </c>
      <c r="AY1718" s="11">
        <v>434999.99</v>
      </c>
      <c r="AZ1718" s="11">
        <v>434999.99</v>
      </c>
      <c r="BA1718" s="13">
        <v>68.479381000000004</v>
      </c>
      <c r="BB1718" s="13">
        <v>64.7207192825161</v>
      </c>
      <c r="BC1718" s="13">
        <v>10</v>
      </c>
      <c r="BD1718" s="13"/>
      <c r="BE1718" s="9" t="s">
        <v>78</v>
      </c>
      <c r="BF1718" s="6"/>
      <c r="BG1718" s="9" t="s">
        <v>79</v>
      </c>
      <c r="BH1718" s="9" t="s">
        <v>195</v>
      </c>
      <c r="BI1718" s="9" t="s">
        <v>336</v>
      </c>
      <c r="BJ1718" s="9" t="s">
        <v>95</v>
      </c>
      <c r="BK1718" s="7" t="s">
        <v>1859</v>
      </c>
      <c r="BL1718" s="13">
        <v>411123.93</v>
      </c>
      <c r="BM1718" s="7" t="s">
        <v>1861</v>
      </c>
      <c r="BN1718" s="13"/>
      <c r="BO1718" s="14">
        <v>44259</v>
      </c>
      <c r="BP1718" s="14">
        <v>49129</v>
      </c>
      <c r="BQ1718" s="14" t="s">
        <v>2104</v>
      </c>
      <c r="BR1718" s="14" t="s">
        <v>2105</v>
      </c>
      <c r="BS1718" s="14" t="s">
        <v>87</v>
      </c>
      <c r="BT1718" s="14" t="s">
        <v>87</v>
      </c>
      <c r="BU1718" s="13">
        <v>231.32</v>
      </c>
      <c r="BV1718" s="13">
        <v>0</v>
      </c>
      <c r="BW1718" s="13">
        <v>0</v>
      </c>
    </row>
    <row r="1719" spans="1:75" s="1" customFormat="1" ht="18.2" customHeight="1" x14ac:dyDescent="0.15">
      <c r="A1719" s="15">
        <v>1714</v>
      </c>
      <c r="B1719" s="16" t="s">
        <v>75</v>
      </c>
      <c r="C1719" s="16" t="s">
        <v>76</v>
      </c>
      <c r="D1719" s="17">
        <v>45110</v>
      </c>
      <c r="E1719" s="18" t="s">
        <v>2484</v>
      </c>
      <c r="F1719" s="19">
        <v>0</v>
      </c>
      <c r="G1719" s="19">
        <v>0</v>
      </c>
      <c r="H1719" s="20">
        <v>512391.56</v>
      </c>
      <c r="I1719" s="20">
        <v>0</v>
      </c>
      <c r="J1719" s="20">
        <v>0</v>
      </c>
      <c r="K1719" s="20">
        <v>512391.56</v>
      </c>
      <c r="L1719" s="20">
        <v>2145.15</v>
      </c>
      <c r="M1719" s="20">
        <v>0</v>
      </c>
      <c r="N1719" s="20">
        <v>0</v>
      </c>
      <c r="O1719" s="20">
        <v>2145.15</v>
      </c>
      <c r="P1719" s="20">
        <v>0</v>
      </c>
      <c r="Q1719" s="20">
        <v>0</v>
      </c>
      <c r="R1719" s="20">
        <v>510246.41</v>
      </c>
      <c r="S1719" s="20">
        <v>0</v>
      </c>
      <c r="T1719" s="20">
        <v>4269.93</v>
      </c>
      <c r="U1719" s="20">
        <v>0</v>
      </c>
      <c r="V1719" s="20">
        <v>0</v>
      </c>
      <c r="W1719" s="20">
        <v>4269.93</v>
      </c>
      <c r="X1719" s="20">
        <v>0</v>
      </c>
      <c r="Y1719" s="20">
        <v>0</v>
      </c>
      <c r="Z1719" s="20">
        <v>0</v>
      </c>
      <c r="AA1719" s="20">
        <v>0</v>
      </c>
      <c r="AB1719" s="20">
        <v>0</v>
      </c>
      <c r="AC1719" s="20">
        <v>0</v>
      </c>
      <c r="AD1719" s="20">
        <v>0</v>
      </c>
      <c r="AE1719" s="20">
        <v>0</v>
      </c>
      <c r="AF1719" s="20">
        <v>0</v>
      </c>
      <c r="AG1719" s="20">
        <v>0</v>
      </c>
      <c r="AH1719" s="20">
        <v>290.61</v>
      </c>
      <c r="AI1719" s="20">
        <v>0</v>
      </c>
      <c r="AJ1719" s="20">
        <v>0</v>
      </c>
      <c r="AK1719" s="20">
        <v>0</v>
      </c>
      <c r="AL1719" s="20">
        <v>0</v>
      </c>
      <c r="AM1719" s="20">
        <v>0</v>
      </c>
      <c r="AN1719" s="20">
        <v>0</v>
      </c>
      <c r="AO1719" s="20">
        <v>0</v>
      </c>
      <c r="AP1719" s="20">
        <v>0</v>
      </c>
      <c r="AQ1719" s="20">
        <v>0</v>
      </c>
      <c r="AR1719" s="20">
        <v>0</v>
      </c>
      <c r="AS1719" s="20">
        <v>0</v>
      </c>
      <c r="AT1719" s="11">
        <f t="shared" si="26"/>
        <v>6705.6900000000005</v>
      </c>
      <c r="AU1719" s="20">
        <v>0</v>
      </c>
      <c r="AV1719" s="20">
        <v>0</v>
      </c>
      <c r="AW1719" s="21">
        <v>131</v>
      </c>
      <c r="AX1719" s="21">
        <v>161</v>
      </c>
      <c r="AY1719" s="20">
        <v>546262.6</v>
      </c>
      <c r="AZ1719" s="20">
        <v>546262.6</v>
      </c>
      <c r="BA1719" s="22">
        <v>89.016300000000001</v>
      </c>
      <c r="BB1719" s="22">
        <v>83.147276614732604</v>
      </c>
      <c r="BC1719" s="22">
        <v>10</v>
      </c>
      <c r="BD1719" s="22"/>
      <c r="BE1719" s="18" t="s">
        <v>78</v>
      </c>
      <c r="BF1719" s="15"/>
      <c r="BG1719" s="18" t="s">
        <v>89</v>
      </c>
      <c r="BH1719" s="18" t="s">
        <v>166</v>
      </c>
      <c r="BI1719" s="18" t="s">
        <v>239</v>
      </c>
      <c r="BJ1719" s="18" t="s">
        <v>108</v>
      </c>
      <c r="BK1719" s="16" t="s">
        <v>1859</v>
      </c>
      <c r="BL1719" s="22">
        <v>510246.41</v>
      </c>
      <c r="BM1719" s="16" t="s">
        <v>1861</v>
      </c>
      <c r="BN1719" s="22"/>
      <c r="BO1719" s="23">
        <v>44223</v>
      </c>
      <c r="BP1719" s="23">
        <v>49122</v>
      </c>
      <c r="BQ1719" s="14" t="s">
        <v>1868</v>
      </c>
      <c r="BR1719" s="14" t="s">
        <v>1869</v>
      </c>
      <c r="BS1719" s="14" t="s">
        <v>87</v>
      </c>
      <c r="BT1719" s="14" t="s">
        <v>87</v>
      </c>
      <c r="BU1719" s="22">
        <v>0</v>
      </c>
      <c r="BV1719" s="22">
        <v>0</v>
      </c>
      <c r="BW1719" s="22">
        <v>0</v>
      </c>
    </row>
    <row r="1720" spans="1:75" s="1" customFormat="1" ht="18.2" customHeight="1" x14ac:dyDescent="0.15">
      <c r="A1720" s="6">
        <v>1715</v>
      </c>
      <c r="B1720" s="7" t="s">
        <v>75</v>
      </c>
      <c r="C1720" s="7" t="s">
        <v>76</v>
      </c>
      <c r="D1720" s="8">
        <v>45110</v>
      </c>
      <c r="E1720" s="9" t="s">
        <v>2485</v>
      </c>
      <c r="F1720" s="10">
        <v>0</v>
      </c>
      <c r="G1720" s="10">
        <v>0</v>
      </c>
      <c r="H1720" s="11">
        <v>545159.26</v>
      </c>
      <c r="I1720" s="11">
        <v>0</v>
      </c>
      <c r="J1720" s="11">
        <v>0</v>
      </c>
      <c r="K1720" s="11">
        <v>545159.26</v>
      </c>
      <c r="L1720" s="11">
        <v>2282.34</v>
      </c>
      <c r="M1720" s="11">
        <v>0</v>
      </c>
      <c r="N1720" s="11">
        <v>0</v>
      </c>
      <c r="O1720" s="11">
        <v>2282.34</v>
      </c>
      <c r="P1720" s="11">
        <v>0</v>
      </c>
      <c r="Q1720" s="11">
        <v>0</v>
      </c>
      <c r="R1720" s="11">
        <v>542876.92000000004</v>
      </c>
      <c r="S1720" s="11">
        <v>0</v>
      </c>
      <c r="T1720" s="11">
        <v>4542.99</v>
      </c>
      <c r="U1720" s="11">
        <v>0</v>
      </c>
      <c r="V1720" s="11">
        <v>0</v>
      </c>
      <c r="W1720" s="11">
        <v>4542.99</v>
      </c>
      <c r="X1720" s="11">
        <v>0</v>
      </c>
      <c r="Y1720" s="11">
        <v>0</v>
      </c>
      <c r="Z1720" s="11">
        <v>0</v>
      </c>
      <c r="AA1720" s="11">
        <v>0</v>
      </c>
      <c r="AB1720" s="11">
        <v>0</v>
      </c>
      <c r="AC1720" s="11">
        <v>0</v>
      </c>
      <c r="AD1720" s="11">
        <v>0</v>
      </c>
      <c r="AE1720" s="11">
        <v>0</v>
      </c>
      <c r="AF1720" s="11">
        <v>0</v>
      </c>
      <c r="AG1720" s="11">
        <v>0</v>
      </c>
      <c r="AH1720" s="11">
        <v>332.4</v>
      </c>
      <c r="AI1720" s="11">
        <v>0</v>
      </c>
      <c r="AJ1720" s="11">
        <v>0</v>
      </c>
      <c r="AK1720" s="11">
        <v>0</v>
      </c>
      <c r="AL1720" s="11">
        <v>0</v>
      </c>
      <c r="AM1720" s="11">
        <v>0</v>
      </c>
      <c r="AN1720" s="11">
        <v>0</v>
      </c>
      <c r="AO1720" s="11">
        <v>0</v>
      </c>
      <c r="AP1720" s="11">
        <v>0</v>
      </c>
      <c r="AQ1720" s="11">
        <v>0</v>
      </c>
      <c r="AR1720" s="11">
        <v>0</v>
      </c>
      <c r="AS1720" s="11">
        <v>0</v>
      </c>
      <c r="AT1720" s="11">
        <f t="shared" si="26"/>
        <v>7157.73</v>
      </c>
      <c r="AU1720" s="11">
        <v>0</v>
      </c>
      <c r="AV1720" s="11">
        <v>0</v>
      </c>
      <c r="AW1720" s="12">
        <v>131</v>
      </c>
      <c r="AX1720" s="12">
        <v>161</v>
      </c>
      <c r="AY1720" s="11">
        <v>681196.41</v>
      </c>
      <c r="AZ1720" s="11">
        <v>581196.41</v>
      </c>
      <c r="BA1720" s="13">
        <v>87.120016000000007</v>
      </c>
      <c r="BB1720" s="13">
        <v>81.376011865645793</v>
      </c>
      <c r="BC1720" s="13">
        <v>10</v>
      </c>
      <c r="BD1720" s="13"/>
      <c r="BE1720" s="9" t="s">
        <v>78</v>
      </c>
      <c r="BF1720" s="6"/>
      <c r="BG1720" s="9" t="s">
        <v>105</v>
      </c>
      <c r="BH1720" s="9" t="s">
        <v>127</v>
      </c>
      <c r="BI1720" s="9" t="s">
        <v>893</v>
      </c>
      <c r="BJ1720" s="9" t="s">
        <v>108</v>
      </c>
      <c r="BK1720" s="7" t="s">
        <v>1859</v>
      </c>
      <c r="BL1720" s="13">
        <v>542876.92000000004</v>
      </c>
      <c r="BM1720" s="7" t="s">
        <v>1861</v>
      </c>
      <c r="BN1720" s="13"/>
      <c r="BO1720" s="14">
        <v>44223</v>
      </c>
      <c r="BP1720" s="14">
        <v>49122</v>
      </c>
      <c r="BQ1720" s="14" t="s">
        <v>1868</v>
      </c>
      <c r="BR1720" s="14" t="s">
        <v>1869</v>
      </c>
      <c r="BS1720" s="14" t="s">
        <v>87</v>
      </c>
      <c r="BT1720" s="14" t="s">
        <v>87</v>
      </c>
      <c r="BU1720" s="13">
        <v>0</v>
      </c>
      <c r="BV1720" s="13">
        <v>0</v>
      </c>
      <c r="BW1720" s="13">
        <v>0</v>
      </c>
    </row>
    <row r="1721" spans="1:75" s="1" customFormat="1" ht="18.2" customHeight="1" x14ac:dyDescent="0.15">
      <c r="A1721" s="15">
        <v>1716</v>
      </c>
      <c r="B1721" s="16" t="s">
        <v>75</v>
      </c>
      <c r="C1721" s="16" t="s">
        <v>76</v>
      </c>
      <c r="D1721" s="17">
        <v>45110</v>
      </c>
      <c r="E1721" s="18" t="s">
        <v>2486</v>
      </c>
      <c r="F1721" s="19">
        <v>2</v>
      </c>
      <c r="G1721" s="19">
        <v>2</v>
      </c>
      <c r="H1721" s="20">
        <v>582963.80000000005</v>
      </c>
      <c r="I1721" s="20">
        <v>4820.87</v>
      </c>
      <c r="J1721" s="20">
        <v>0</v>
      </c>
      <c r="K1721" s="20">
        <v>587784.67000000004</v>
      </c>
      <c r="L1721" s="20">
        <v>2440.61</v>
      </c>
      <c r="M1721" s="20">
        <v>0</v>
      </c>
      <c r="N1721" s="20">
        <v>3823.83</v>
      </c>
      <c r="O1721" s="20">
        <v>0</v>
      </c>
      <c r="P1721" s="20">
        <v>0</v>
      </c>
      <c r="Q1721" s="20">
        <v>0</v>
      </c>
      <c r="R1721" s="20">
        <v>583960.84</v>
      </c>
      <c r="S1721" s="20">
        <v>7495.53</v>
      </c>
      <c r="T1721" s="20">
        <v>4858.03</v>
      </c>
      <c r="U1721" s="20">
        <v>0</v>
      </c>
      <c r="V1721" s="20">
        <v>7495.53</v>
      </c>
      <c r="W1721" s="20">
        <v>0</v>
      </c>
      <c r="X1721" s="20">
        <v>0</v>
      </c>
      <c r="Y1721" s="20">
        <v>0</v>
      </c>
      <c r="Z1721" s="20">
        <v>4858.03</v>
      </c>
      <c r="AA1721" s="20">
        <v>0</v>
      </c>
      <c r="AB1721" s="20">
        <v>0</v>
      </c>
      <c r="AC1721" s="20">
        <v>0</v>
      </c>
      <c r="AD1721" s="20">
        <v>0</v>
      </c>
      <c r="AE1721" s="20">
        <v>0</v>
      </c>
      <c r="AF1721" s="20">
        <v>0</v>
      </c>
      <c r="AG1721" s="20">
        <v>0</v>
      </c>
      <c r="AH1721" s="20">
        <v>0</v>
      </c>
      <c r="AI1721" s="20">
        <v>0</v>
      </c>
      <c r="AJ1721" s="20">
        <v>0</v>
      </c>
      <c r="AK1721" s="20">
        <v>0</v>
      </c>
      <c r="AL1721" s="20">
        <v>350</v>
      </c>
      <c r="AM1721" s="20">
        <v>0</v>
      </c>
      <c r="AN1721" s="20">
        <v>0</v>
      </c>
      <c r="AO1721" s="20">
        <v>330.64</v>
      </c>
      <c r="AP1721" s="20">
        <v>0</v>
      </c>
      <c r="AQ1721" s="20">
        <v>0</v>
      </c>
      <c r="AR1721" s="20">
        <v>0</v>
      </c>
      <c r="AS1721" s="20">
        <v>0</v>
      </c>
      <c r="AT1721" s="11">
        <f t="shared" si="26"/>
        <v>12000</v>
      </c>
      <c r="AU1721" s="20">
        <v>3437.65</v>
      </c>
      <c r="AV1721" s="20">
        <v>4858.03</v>
      </c>
      <c r="AW1721" s="21">
        <v>131</v>
      </c>
      <c r="AX1721" s="21">
        <v>161</v>
      </c>
      <c r="AY1721" s="20">
        <v>621499.99</v>
      </c>
      <c r="AZ1721" s="20">
        <v>621499.99</v>
      </c>
      <c r="BA1721" s="22">
        <v>90.000001999999995</v>
      </c>
      <c r="BB1721" s="22">
        <v>84.563922145713406</v>
      </c>
      <c r="BC1721" s="22">
        <v>10</v>
      </c>
      <c r="BD1721" s="22"/>
      <c r="BE1721" s="18" t="s">
        <v>78</v>
      </c>
      <c r="BF1721" s="15"/>
      <c r="BG1721" s="18" t="s">
        <v>241</v>
      </c>
      <c r="BH1721" s="18" t="s">
        <v>242</v>
      </c>
      <c r="BI1721" s="18" t="s">
        <v>702</v>
      </c>
      <c r="BJ1721" s="18" t="s">
        <v>95</v>
      </c>
      <c r="BK1721" s="16" t="s">
        <v>1859</v>
      </c>
      <c r="BL1721" s="22">
        <v>583960.84</v>
      </c>
      <c r="BM1721" s="16" t="s">
        <v>1861</v>
      </c>
      <c r="BN1721" s="22"/>
      <c r="BO1721" s="23">
        <v>44223</v>
      </c>
      <c r="BP1721" s="23">
        <v>49122</v>
      </c>
      <c r="BQ1721" s="14" t="s">
        <v>1868</v>
      </c>
      <c r="BR1721" s="14" t="s">
        <v>1869</v>
      </c>
      <c r="BS1721" s="14" t="s">
        <v>87</v>
      </c>
      <c r="BT1721" s="14" t="s">
        <v>87</v>
      </c>
      <c r="BU1721" s="22">
        <v>330.64</v>
      </c>
      <c r="BV1721" s="22">
        <v>0</v>
      </c>
      <c r="BW1721" s="22">
        <v>0</v>
      </c>
    </row>
    <row r="1722" spans="1:75" s="1" customFormat="1" ht="18.2" customHeight="1" x14ac:dyDescent="0.15">
      <c r="A1722" s="6">
        <v>1717</v>
      </c>
      <c r="B1722" s="7" t="s">
        <v>75</v>
      </c>
      <c r="C1722" s="7" t="s">
        <v>76</v>
      </c>
      <c r="D1722" s="8">
        <v>45110</v>
      </c>
      <c r="E1722" s="9" t="s">
        <v>2487</v>
      </c>
      <c r="F1722" s="10">
        <v>0</v>
      </c>
      <c r="G1722" s="10">
        <v>0</v>
      </c>
      <c r="H1722" s="11">
        <v>269156.09999999998</v>
      </c>
      <c r="I1722" s="11">
        <v>0</v>
      </c>
      <c r="J1722" s="11">
        <v>0</v>
      </c>
      <c r="K1722" s="11">
        <v>269156.09999999998</v>
      </c>
      <c r="L1722" s="11">
        <v>1927.55</v>
      </c>
      <c r="M1722" s="11">
        <v>0</v>
      </c>
      <c r="N1722" s="11">
        <v>0</v>
      </c>
      <c r="O1722" s="11">
        <v>1927.55</v>
      </c>
      <c r="P1722" s="11">
        <v>0</v>
      </c>
      <c r="Q1722" s="11">
        <v>0</v>
      </c>
      <c r="R1722" s="11">
        <v>267228.55</v>
      </c>
      <c r="S1722" s="11">
        <v>0</v>
      </c>
      <c r="T1722" s="11">
        <v>2242.9699999999998</v>
      </c>
      <c r="U1722" s="11">
        <v>0</v>
      </c>
      <c r="V1722" s="11">
        <v>0</v>
      </c>
      <c r="W1722" s="11">
        <v>2242.9699999999998</v>
      </c>
      <c r="X1722" s="11">
        <v>0</v>
      </c>
      <c r="Y1722" s="11">
        <v>0</v>
      </c>
      <c r="Z1722" s="11">
        <v>0</v>
      </c>
      <c r="AA1722" s="11">
        <v>0</v>
      </c>
      <c r="AB1722" s="11">
        <v>0</v>
      </c>
      <c r="AC1722" s="11">
        <v>0</v>
      </c>
      <c r="AD1722" s="11">
        <v>0</v>
      </c>
      <c r="AE1722" s="11">
        <v>0</v>
      </c>
      <c r="AF1722" s="11">
        <v>0</v>
      </c>
      <c r="AG1722" s="11">
        <v>0</v>
      </c>
      <c r="AH1722" s="11">
        <v>165.01</v>
      </c>
      <c r="AI1722" s="11">
        <v>0</v>
      </c>
      <c r="AJ1722" s="11">
        <v>0</v>
      </c>
      <c r="AK1722" s="11">
        <v>0</v>
      </c>
      <c r="AL1722" s="11">
        <v>0</v>
      </c>
      <c r="AM1722" s="11">
        <v>0</v>
      </c>
      <c r="AN1722" s="11">
        <v>0</v>
      </c>
      <c r="AO1722" s="11">
        <v>0</v>
      </c>
      <c r="AP1722" s="11">
        <v>0.55000000000000004</v>
      </c>
      <c r="AQ1722" s="11">
        <v>0</v>
      </c>
      <c r="AR1722" s="11">
        <v>0.08</v>
      </c>
      <c r="AS1722" s="11">
        <v>0</v>
      </c>
      <c r="AT1722" s="11">
        <f t="shared" si="26"/>
        <v>4336</v>
      </c>
      <c r="AU1722" s="11">
        <v>0</v>
      </c>
      <c r="AV1722" s="11">
        <v>0</v>
      </c>
      <c r="AW1722" s="12">
        <v>92</v>
      </c>
      <c r="AX1722" s="12">
        <v>121</v>
      </c>
      <c r="AY1722" s="11">
        <v>325999.99</v>
      </c>
      <c r="AZ1722" s="11">
        <v>297917.40999999997</v>
      </c>
      <c r="BA1722" s="13">
        <v>68.113332</v>
      </c>
      <c r="BB1722" s="13">
        <v>61.096889054012003</v>
      </c>
      <c r="BC1722" s="13">
        <v>10</v>
      </c>
      <c r="BD1722" s="13"/>
      <c r="BE1722" s="9" t="s">
        <v>78</v>
      </c>
      <c r="BF1722" s="6"/>
      <c r="BG1722" s="9" t="s">
        <v>735</v>
      </c>
      <c r="BH1722" s="9" t="s">
        <v>736</v>
      </c>
      <c r="BI1722" s="9" t="s">
        <v>2488</v>
      </c>
      <c r="BJ1722" s="9" t="s">
        <v>108</v>
      </c>
      <c r="BK1722" s="7" t="s">
        <v>1859</v>
      </c>
      <c r="BL1722" s="13">
        <v>267228.55</v>
      </c>
      <c r="BM1722" s="7" t="s">
        <v>1861</v>
      </c>
      <c r="BN1722" s="13"/>
      <c r="BO1722" s="14">
        <v>44245</v>
      </c>
      <c r="BP1722" s="14">
        <v>47925</v>
      </c>
      <c r="BQ1722" s="14" t="s">
        <v>1868</v>
      </c>
      <c r="BR1722" s="14" t="s">
        <v>1869</v>
      </c>
      <c r="BS1722" s="14" t="s">
        <v>87</v>
      </c>
      <c r="BT1722" s="14" t="s">
        <v>87</v>
      </c>
      <c r="BU1722" s="13">
        <v>0</v>
      </c>
      <c r="BV1722" s="13">
        <v>0</v>
      </c>
      <c r="BW1722" s="13">
        <v>0</v>
      </c>
    </row>
    <row r="1723" spans="1:75" s="1" customFormat="1" ht="18.2" customHeight="1" x14ac:dyDescent="0.15">
      <c r="A1723" s="15">
        <v>1718</v>
      </c>
      <c r="B1723" s="16" t="s">
        <v>75</v>
      </c>
      <c r="C1723" s="16" t="s">
        <v>76</v>
      </c>
      <c r="D1723" s="17">
        <v>45110</v>
      </c>
      <c r="E1723" s="18" t="s">
        <v>2489</v>
      </c>
      <c r="F1723" s="19">
        <v>0</v>
      </c>
      <c r="G1723" s="19">
        <v>0</v>
      </c>
      <c r="H1723" s="20">
        <v>136376.72</v>
      </c>
      <c r="I1723" s="20">
        <v>0</v>
      </c>
      <c r="J1723" s="20">
        <v>0</v>
      </c>
      <c r="K1723" s="20">
        <v>136376.72</v>
      </c>
      <c r="L1723" s="20">
        <v>1992.67</v>
      </c>
      <c r="M1723" s="20">
        <v>0</v>
      </c>
      <c r="N1723" s="20">
        <v>0</v>
      </c>
      <c r="O1723" s="20">
        <v>1992.67</v>
      </c>
      <c r="P1723" s="20">
        <v>0</v>
      </c>
      <c r="Q1723" s="20">
        <v>0</v>
      </c>
      <c r="R1723" s="20">
        <v>134384.04999999999</v>
      </c>
      <c r="S1723" s="20">
        <v>0</v>
      </c>
      <c r="T1723" s="20">
        <v>966</v>
      </c>
      <c r="U1723" s="20">
        <v>0</v>
      </c>
      <c r="V1723" s="20">
        <v>0</v>
      </c>
      <c r="W1723" s="20">
        <v>966</v>
      </c>
      <c r="X1723" s="20">
        <v>0</v>
      </c>
      <c r="Y1723" s="20">
        <v>0</v>
      </c>
      <c r="Z1723" s="20">
        <v>0</v>
      </c>
      <c r="AA1723" s="20">
        <v>0</v>
      </c>
      <c r="AB1723" s="20">
        <v>0</v>
      </c>
      <c r="AC1723" s="20">
        <v>0</v>
      </c>
      <c r="AD1723" s="20">
        <v>0</v>
      </c>
      <c r="AE1723" s="20">
        <v>0</v>
      </c>
      <c r="AF1723" s="20">
        <v>0</v>
      </c>
      <c r="AG1723" s="20">
        <v>0</v>
      </c>
      <c r="AH1723" s="20">
        <v>122.37</v>
      </c>
      <c r="AI1723" s="20">
        <v>0</v>
      </c>
      <c r="AJ1723" s="20">
        <v>0</v>
      </c>
      <c r="AK1723" s="20">
        <v>0</v>
      </c>
      <c r="AL1723" s="20">
        <v>0</v>
      </c>
      <c r="AM1723" s="20">
        <v>0</v>
      </c>
      <c r="AN1723" s="20">
        <v>0</v>
      </c>
      <c r="AO1723" s="20">
        <v>0</v>
      </c>
      <c r="AP1723" s="20">
        <v>0</v>
      </c>
      <c r="AQ1723" s="20">
        <v>0</v>
      </c>
      <c r="AR1723" s="20">
        <v>3081.04</v>
      </c>
      <c r="AS1723" s="20">
        <v>0</v>
      </c>
      <c r="AT1723" s="11">
        <f t="shared" si="26"/>
        <v>0</v>
      </c>
      <c r="AU1723" s="20">
        <v>0</v>
      </c>
      <c r="AV1723" s="20">
        <v>0</v>
      </c>
      <c r="AW1723" s="21">
        <v>55</v>
      </c>
      <c r="AX1723" s="21">
        <v>84</v>
      </c>
      <c r="AY1723" s="20">
        <v>312260.73</v>
      </c>
      <c r="AZ1723" s="20">
        <v>166419.32999999999</v>
      </c>
      <c r="BA1723" s="22">
        <v>90</v>
      </c>
      <c r="BB1723" s="22">
        <v>72.675238507449805</v>
      </c>
      <c r="BC1723" s="22">
        <v>8.5</v>
      </c>
      <c r="BD1723" s="22"/>
      <c r="BE1723" s="18" t="s">
        <v>78</v>
      </c>
      <c r="BF1723" s="15"/>
      <c r="BG1723" s="18" t="s">
        <v>105</v>
      </c>
      <c r="BH1723" s="18" t="s">
        <v>106</v>
      </c>
      <c r="BI1723" s="18" t="s">
        <v>107</v>
      </c>
      <c r="BJ1723" s="18" t="s">
        <v>108</v>
      </c>
      <c r="BK1723" s="16" t="s">
        <v>1859</v>
      </c>
      <c r="BL1723" s="22">
        <v>134384.04999999999</v>
      </c>
      <c r="BM1723" s="16" t="s">
        <v>1861</v>
      </c>
      <c r="BN1723" s="22"/>
      <c r="BO1723" s="23">
        <v>44245</v>
      </c>
      <c r="BP1723" s="23">
        <v>46801</v>
      </c>
      <c r="BQ1723" s="14" t="s">
        <v>1868</v>
      </c>
      <c r="BR1723" s="14" t="s">
        <v>1869</v>
      </c>
      <c r="BS1723" s="14" t="s">
        <v>87</v>
      </c>
      <c r="BT1723" s="14" t="s">
        <v>87</v>
      </c>
      <c r="BU1723" s="22">
        <v>0</v>
      </c>
      <c r="BV1723" s="22">
        <v>0</v>
      </c>
      <c r="BW1723" s="22">
        <v>0</v>
      </c>
    </row>
    <row r="1724" spans="1:75" s="1" customFormat="1" ht="18.2" customHeight="1" x14ac:dyDescent="0.15">
      <c r="A1724" s="6">
        <v>1719</v>
      </c>
      <c r="B1724" s="7" t="s">
        <v>75</v>
      </c>
      <c r="C1724" s="7" t="s">
        <v>76</v>
      </c>
      <c r="D1724" s="8">
        <v>45110</v>
      </c>
      <c r="E1724" s="9" t="s">
        <v>2490</v>
      </c>
      <c r="F1724" s="10">
        <v>0</v>
      </c>
      <c r="G1724" s="10">
        <v>0</v>
      </c>
      <c r="H1724" s="11">
        <v>266016.57</v>
      </c>
      <c r="I1724" s="11">
        <v>0</v>
      </c>
      <c r="J1724" s="11">
        <v>0</v>
      </c>
      <c r="K1724" s="11">
        <v>266016.57</v>
      </c>
      <c r="L1724" s="11">
        <v>2312.6799999999998</v>
      </c>
      <c r="M1724" s="11">
        <v>0</v>
      </c>
      <c r="N1724" s="11">
        <v>0</v>
      </c>
      <c r="O1724" s="11">
        <v>2312.6799999999998</v>
      </c>
      <c r="P1724" s="11">
        <v>0</v>
      </c>
      <c r="Q1724" s="11">
        <v>0</v>
      </c>
      <c r="R1724" s="11">
        <v>263703.89</v>
      </c>
      <c r="S1724" s="11">
        <v>0</v>
      </c>
      <c r="T1724" s="11">
        <v>2216.8000000000002</v>
      </c>
      <c r="U1724" s="11">
        <v>0</v>
      </c>
      <c r="V1724" s="11">
        <v>0</v>
      </c>
      <c r="W1724" s="11">
        <v>2216.8000000000002</v>
      </c>
      <c r="X1724" s="11">
        <v>0</v>
      </c>
      <c r="Y1724" s="11">
        <v>0</v>
      </c>
      <c r="Z1724" s="11">
        <v>0</v>
      </c>
      <c r="AA1724" s="11">
        <v>0</v>
      </c>
      <c r="AB1724" s="11">
        <v>0</v>
      </c>
      <c r="AC1724" s="11">
        <v>0</v>
      </c>
      <c r="AD1724" s="11">
        <v>0</v>
      </c>
      <c r="AE1724" s="11">
        <v>0</v>
      </c>
      <c r="AF1724" s="11">
        <v>0</v>
      </c>
      <c r="AG1724" s="11">
        <v>0</v>
      </c>
      <c r="AH1724" s="11">
        <v>159.88</v>
      </c>
      <c r="AI1724" s="11">
        <v>0</v>
      </c>
      <c r="AJ1724" s="11">
        <v>0</v>
      </c>
      <c r="AK1724" s="11">
        <v>0</v>
      </c>
      <c r="AL1724" s="11">
        <v>0</v>
      </c>
      <c r="AM1724" s="11">
        <v>0</v>
      </c>
      <c r="AN1724" s="11">
        <v>0</v>
      </c>
      <c r="AO1724" s="11">
        <v>0</v>
      </c>
      <c r="AP1724" s="11">
        <v>0</v>
      </c>
      <c r="AQ1724" s="11">
        <v>0</v>
      </c>
      <c r="AR1724" s="11">
        <v>0</v>
      </c>
      <c r="AS1724" s="11">
        <v>1.36</v>
      </c>
      <c r="AT1724" s="11">
        <f t="shared" si="26"/>
        <v>4688.0000000000009</v>
      </c>
      <c r="AU1724" s="11">
        <v>0</v>
      </c>
      <c r="AV1724" s="11">
        <v>0</v>
      </c>
      <c r="AW1724" s="12">
        <v>80</v>
      </c>
      <c r="AX1724" s="12">
        <v>109</v>
      </c>
      <c r="AY1724" s="11">
        <v>300524.39</v>
      </c>
      <c r="AZ1724" s="11">
        <v>300524.39</v>
      </c>
      <c r="BA1724" s="13">
        <v>83.344318000000001</v>
      </c>
      <c r="BB1724" s="13">
        <v>73.132902344455402</v>
      </c>
      <c r="BC1724" s="13">
        <v>10</v>
      </c>
      <c r="BD1724" s="13"/>
      <c r="BE1724" s="9" t="s">
        <v>78</v>
      </c>
      <c r="BF1724" s="6"/>
      <c r="BG1724" s="9" t="s">
        <v>199</v>
      </c>
      <c r="BH1724" s="9" t="s">
        <v>270</v>
      </c>
      <c r="BI1724" s="9" t="s">
        <v>271</v>
      </c>
      <c r="BJ1724" s="9" t="s">
        <v>108</v>
      </c>
      <c r="BK1724" s="7" t="s">
        <v>1859</v>
      </c>
      <c r="BL1724" s="13">
        <v>263703.89</v>
      </c>
      <c r="BM1724" s="7" t="s">
        <v>1861</v>
      </c>
      <c r="BN1724" s="13"/>
      <c r="BO1724" s="14">
        <v>44245</v>
      </c>
      <c r="BP1724" s="14">
        <v>47560</v>
      </c>
      <c r="BQ1724" s="14" t="s">
        <v>1868</v>
      </c>
      <c r="BR1724" s="14" t="s">
        <v>1869</v>
      </c>
      <c r="BS1724" s="14" t="s">
        <v>87</v>
      </c>
      <c r="BT1724" s="14" t="s">
        <v>87</v>
      </c>
      <c r="BU1724" s="13">
        <v>0</v>
      </c>
      <c r="BV1724" s="13">
        <v>0</v>
      </c>
      <c r="BW1724" s="13">
        <v>0</v>
      </c>
    </row>
    <row r="1725" spans="1:75" s="1" customFormat="1" ht="18.2" customHeight="1" x14ac:dyDescent="0.15">
      <c r="A1725" s="15">
        <v>1720</v>
      </c>
      <c r="B1725" s="16" t="s">
        <v>75</v>
      </c>
      <c r="C1725" s="16" t="s">
        <v>76</v>
      </c>
      <c r="D1725" s="17">
        <v>45110</v>
      </c>
      <c r="E1725" s="18" t="s">
        <v>2491</v>
      </c>
      <c r="F1725" s="19">
        <v>0</v>
      </c>
      <c r="G1725" s="19">
        <v>0</v>
      </c>
      <c r="H1725" s="20">
        <v>452315.67</v>
      </c>
      <c r="I1725" s="20">
        <v>0</v>
      </c>
      <c r="J1725" s="20">
        <v>0</v>
      </c>
      <c r="K1725" s="20">
        <v>452315.67</v>
      </c>
      <c r="L1725" s="20">
        <v>1940.06</v>
      </c>
      <c r="M1725" s="20">
        <v>0</v>
      </c>
      <c r="N1725" s="20">
        <v>0</v>
      </c>
      <c r="O1725" s="20">
        <v>1940.06</v>
      </c>
      <c r="P1725" s="20">
        <v>0</v>
      </c>
      <c r="Q1725" s="20">
        <v>0</v>
      </c>
      <c r="R1725" s="20">
        <v>450375.61</v>
      </c>
      <c r="S1725" s="20">
        <v>0</v>
      </c>
      <c r="T1725" s="20">
        <v>3626.06</v>
      </c>
      <c r="U1725" s="20">
        <v>0</v>
      </c>
      <c r="V1725" s="20">
        <v>0</v>
      </c>
      <c r="W1725" s="20">
        <v>3626.06</v>
      </c>
      <c r="X1725" s="20">
        <v>0</v>
      </c>
      <c r="Y1725" s="20">
        <v>0</v>
      </c>
      <c r="Z1725" s="20">
        <v>0</v>
      </c>
      <c r="AA1725" s="20">
        <v>0</v>
      </c>
      <c r="AB1725" s="20">
        <v>0</v>
      </c>
      <c r="AC1725" s="20">
        <v>0</v>
      </c>
      <c r="AD1725" s="20">
        <v>0</v>
      </c>
      <c r="AE1725" s="20">
        <v>0</v>
      </c>
      <c r="AF1725" s="20">
        <v>0</v>
      </c>
      <c r="AG1725" s="20">
        <v>0</v>
      </c>
      <c r="AH1725" s="20">
        <v>316.22000000000003</v>
      </c>
      <c r="AI1725" s="20">
        <v>0</v>
      </c>
      <c r="AJ1725" s="20">
        <v>0</v>
      </c>
      <c r="AK1725" s="20">
        <v>0</v>
      </c>
      <c r="AL1725" s="20">
        <v>0</v>
      </c>
      <c r="AM1725" s="20">
        <v>0</v>
      </c>
      <c r="AN1725" s="20">
        <v>0</v>
      </c>
      <c r="AO1725" s="20">
        <v>0</v>
      </c>
      <c r="AP1725" s="20">
        <v>7007.34</v>
      </c>
      <c r="AQ1725" s="20">
        <v>0</v>
      </c>
      <c r="AR1725" s="20">
        <v>5882.34</v>
      </c>
      <c r="AS1725" s="20">
        <v>0</v>
      </c>
      <c r="AT1725" s="11">
        <f t="shared" si="26"/>
        <v>7007.34</v>
      </c>
      <c r="AU1725" s="20">
        <v>0</v>
      </c>
      <c r="AV1725" s="20">
        <v>0</v>
      </c>
      <c r="AW1725" s="21">
        <v>131</v>
      </c>
      <c r="AX1725" s="21">
        <v>160</v>
      </c>
      <c r="AY1725" s="20">
        <v>715427.28223200003</v>
      </c>
      <c r="AZ1725" s="20">
        <v>500799.1</v>
      </c>
      <c r="BA1725" s="22">
        <v>87.055126000000001</v>
      </c>
      <c r="BB1725" s="22">
        <v>78.289888052668005</v>
      </c>
      <c r="BC1725" s="22">
        <v>9.6199999999999992</v>
      </c>
      <c r="BD1725" s="22"/>
      <c r="BE1725" s="18" t="s">
        <v>78</v>
      </c>
      <c r="BF1725" s="15"/>
      <c r="BG1725" s="18" t="s">
        <v>89</v>
      </c>
      <c r="BH1725" s="18" t="s">
        <v>90</v>
      </c>
      <c r="BI1725" s="18" t="s">
        <v>1068</v>
      </c>
      <c r="BJ1725" s="18" t="s">
        <v>108</v>
      </c>
      <c r="BK1725" s="16" t="s">
        <v>1859</v>
      </c>
      <c r="BL1725" s="22">
        <v>450375.61</v>
      </c>
      <c r="BM1725" s="16" t="s">
        <v>1861</v>
      </c>
      <c r="BN1725" s="22"/>
      <c r="BO1725" s="23">
        <v>44245</v>
      </c>
      <c r="BP1725" s="23">
        <v>49113</v>
      </c>
      <c r="BQ1725" s="14" t="s">
        <v>1868</v>
      </c>
      <c r="BR1725" s="14" t="s">
        <v>1869</v>
      </c>
      <c r="BS1725" s="14" t="s">
        <v>87</v>
      </c>
      <c r="BT1725" s="14" t="s">
        <v>87</v>
      </c>
      <c r="BU1725" s="22">
        <v>0</v>
      </c>
      <c r="BV1725" s="22">
        <v>0</v>
      </c>
      <c r="BW1725" s="22">
        <v>0</v>
      </c>
    </row>
    <row r="1726" spans="1:75" s="1" customFormat="1" ht="18.2" customHeight="1" x14ac:dyDescent="0.15">
      <c r="A1726" s="6">
        <v>1721</v>
      </c>
      <c r="B1726" s="7" t="s">
        <v>75</v>
      </c>
      <c r="C1726" s="7" t="s">
        <v>76</v>
      </c>
      <c r="D1726" s="8">
        <v>45110</v>
      </c>
      <c r="E1726" s="9" t="s">
        <v>2492</v>
      </c>
      <c r="F1726" s="10">
        <v>1</v>
      </c>
      <c r="G1726" s="10">
        <v>0</v>
      </c>
      <c r="H1726" s="11">
        <v>190459.08</v>
      </c>
      <c r="I1726" s="11">
        <v>0</v>
      </c>
      <c r="J1726" s="11">
        <v>0</v>
      </c>
      <c r="K1726" s="11">
        <v>190459.08</v>
      </c>
      <c r="L1726" s="11">
        <v>799.4</v>
      </c>
      <c r="M1726" s="11">
        <v>0</v>
      </c>
      <c r="N1726" s="11">
        <v>0</v>
      </c>
      <c r="O1726" s="11">
        <v>0</v>
      </c>
      <c r="P1726" s="11">
        <v>0</v>
      </c>
      <c r="Q1726" s="11">
        <v>0</v>
      </c>
      <c r="R1726" s="11">
        <v>190459.08</v>
      </c>
      <c r="S1726" s="11">
        <v>0</v>
      </c>
      <c r="T1726" s="11">
        <v>1580.81</v>
      </c>
      <c r="U1726" s="11">
        <v>0</v>
      </c>
      <c r="V1726" s="11">
        <v>0</v>
      </c>
      <c r="W1726" s="11">
        <v>304.87</v>
      </c>
      <c r="X1726" s="11">
        <v>0</v>
      </c>
      <c r="Y1726" s="11">
        <v>0</v>
      </c>
      <c r="Z1726" s="11">
        <v>1275.94</v>
      </c>
      <c r="AA1726" s="11">
        <v>0</v>
      </c>
      <c r="AB1726" s="11">
        <v>0</v>
      </c>
      <c r="AC1726" s="11">
        <v>0</v>
      </c>
      <c r="AD1726" s="11">
        <v>0</v>
      </c>
      <c r="AE1726" s="11">
        <v>0</v>
      </c>
      <c r="AF1726" s="11">
        <v>0</v>
      </c>
      <c r="AG1726" s="11">
        <v>0</v>
      </c>
      <c r="AH1726" s="11">
        <v>107.68</v>
      </c>
      <c r="AI1726" s="11">
        <v>0</v>
      </c>
      <c r="AJ1726" s="11">
        <v>0</v>
      </c>
      <c r="AK1726" s="11">
        <v>0</v>
      </c>
      <c r="AL1726" s="11">
        <v>0</v>
      </c>
      <c r="AM1726" s="11">
        <v>0</v>
      </c>
      <c r="AN1726" s="11">
        <v>0</v>
      </c>
      <c r="AO1726" s="11">
        <v>0</v>
      </c>
      <c r="AP1726" s="11">
        <v>0</v>
      </c>
      <c r="AQ1726" s="11">
        <v>0</v>
      </c>
      <c r="AR1726" s="11">
        <v>412.55</v>
      </c>
      <c r="AS1726" s="11">
        <v>0</v>
      </c>
      <c r="AT1726" s="11">
        <f t="shared" si="26"/>
        <v>0</v>
      </c>
      <c r="AU1726" s="11">
        <v>799.4</v>
      </c>
      <c r="AV1726" s="11">
        <v>1275.94</v>
      </c>
      <c r="AW1726" s="12">
        <v>131</v>
      </c>
      <c r="AX1726" s="12">
        <v>160</v>
      </c>
      <c r="AY1726" s="11">
        <v>202390.31</v>
      </c>
      <c r="AZ1726" s="11">
        <v>202390.31</v>
      </c>
      <c r="BA1726" s="13">
        <v>89.999984999999995</v>
      </c>
      <c r="BB1726" s="13">
        <v>84.694343040009201</v>
      </c>
      <c r="BC1726" s="13">
        <v>9.9600000000000009</v>
      </c>
      <c r="BD1726" s="13"/>
      <c r="BE1726" s="9" t="s">
        <v>78</v>
      </c>
      <c r="BF1726" s="6"/>
      <c r="BG1726" s="9" t="s">
        <v>105</v>
      </c>
      <c r="BH1726" s="9" t="s">
        <v>106</v>
      </c>
      <c r="BI1726" s="9" t="s">
        <v>2493</v>
      </c>
      <c r="BJ1726" s="9" t="s">
        <v>95</v>
      </c>
      <c r="BK1726" s="7" t="s">
        <v>1859</v>
      </c>
      <c r="BL1726" s="13">
        <v>190459.08</v>
      </c>
      <c r="BM1726" s="7" t="s">
        <v>1861</v>
      </c>
      <c r="BN1726" s="13"/>
      <c r="BO1726" s="14">
        <v>44245</v>
      </c>
      <c r="BP1726" s="14">
        <v>49113</v>
      </c>
      <c r="BQ1726" s="14" t="s">
        <v>1868</v>
      </c>
      <c r="BR1726" s="14" t="s">
        <v>1869</v>
      </c>
      <c r="BS1726" s="14" t="s">
        <v>87</v>
      </c>
      <c r="BT1726" s="14" t="s">
        <v>87</v>
      </c>
      <c r="BU1726" s="13">
        <v>0</v>
      </c>
      <c r="BV1726" s="13">
        <v>0</v>
      </c>
      <c r="BW1726" s="13">
        <v>0</v>
      </c>
    </row>
    <row r="1727" spans="1:75" s="1" customFormat="1" ht="18.2" customHeight="1" x14ac:dyDescent="0.15">
      <c r="A1727" s="15">
        <v>1722</v>
      </c>
      <c r="B1727" s="16" t="s">
        <v>75</v>
      </c>
      <c r="C1727" s="16" t="s">
        <v>76</v>
      </c>
      <c r="D1727" s="17">
        <v>45110</v>
      </c>
      <c r="E1727" s="18" t="s">
        <v>2494</v>
      </c>
      <c r="F1727" s="19">
        <v>0</v>
      </c>
      <c r="G1727" s="19">
        <v>0</v>
      </c>
      <c r="H1727" s="20">
        <v>271802.27</v>
      </c>
      <c r="I1727" s="20">
        <v>0</v>
      </c>
      <c r="J1727" s="20">
        <v>0</v>
      </c>
      <c r="K1727" s="20">
        <v>271802.27</v>
      </c>
      <c r="L1727" s="20">
        <v>1123.8399999999999</v>
      </c>
      <c r="M1727" s="20">
        <v>0</v>
      </c>
      <c r="N1727" s="20">
        <v>0</v>
      </c>
      <c r="O1727" s="20">
        <v>1123.8399999999999</v>
      </c>
      <c r="P1727" s="20">
        <v>0</v>
      </c>
      <c r="Q1727" s="20">
        <v>0</v>
      </c>
      <c r="R1727" s="20">
        <v>270678.43</v>
      </c>
      <c r="S1727" s="20">
        <v>0</v>
      </c>
      <c r="T1727" s="20">
        <v>2265.02</v>
      </c>
      <c r="U1727" s="20">
        <v>0</v>
      </c>
      <c r="V1727" s="20">
        <v>0</v>
      </c>
      <c r="W1727" s="20">
        <v>2265.02</v>
      </c>
      <c r="X1727" s="20">
        <v>0</v>
      </c>
      <c r="Y1727" s="20">
        <v>0</v>
      </c>
      <c r="Z1727" s="20">
        <v>0</v>
      </c>
      <c r="AA1727" s="20">
        <v>0</v>
      </c>
      <c r="AB1727" s="20">
        <v>0</v>
      </c>
      <c r="AC1727" s="20">
        <v>0</v>
      </c>
      <c r="AD1727" s="20">
        <v>0</v>
      </c>
      <c r="AE1727" s="20">
        <v>0</v>
      </c>
      <c r="AF1727" s="20">
        <v>0</v>
      </c>
      <c r="AG1727" s="20">
        <v>0</v>
      </c>
      <c r="AH1727" s="20">
        <v>154.72</v>
      </c>
      <c r="AI1727" s="20">
        <v>0</v>
      </c>
      <c r="AJ1727" s="20">
        <v>0</v>
      </c>
      <c r="AK1727" s="20">
        <v>0</v>
      </c>
      <c r="AL1727" s="20">
        <v>0</v>
      </c>
      <c r="AM1727" s="20">
        <v>0</v>
      </c>
      <c r="AN1727" s="20">
        <v>0</v>
      </c>
      <c r="AO1727" s="20">
        <v>0</v>
      </c>
      <c r="AP1727" s="20">
        <v>16.420000000000002</v>
      </c>
      <c r="AQ1727" s="20">
        <v>0</v>
      </c>
      <c r="AR1727" s="20">
        <v>0</v>
      </c>
      <c r="AS1727" s="20">
        <v>0</v>
      </c>
      <c r="AT1727" s="11">
        <f t="shared" si="26"/>
        <v>3560</v>
      </c>
      <c r="AU1727" s="20">
        <v>0</v>
      </c>
      <c r="AV1727" s="20">
        <v>0</v>
      </c>
      <c r="AW1727" s="21">
        <v>132</v>
      </c>
      <c r="AX1727" s="21">
        <v>160</v>
      </c>
      <c r="AY1727" s="20">
        <v>295000.01</v>
      </c>
      <c r="AZ1727" s="20">
        <v>287587.18</v>
      </c>
      <c r="BA1727" s="22">
        <v>61.372917999999999</v>
      </c>
      <c r="BB1727" s="22">
        <v>57.764484107945101</v>
      </c>
      <c r="BC1727" s="22">
        <v>10</v>
      </c>
      <c r="BD1727" s="22"/>
      <c r="BE1727" s="18" t="s">
        <v>78</v>
      </c>
      <c r="BF1727" s="15"/>
      <c r="BG1727" s="18" t="s">
        <v>300</v>
      </c>
      <c r="BH1727" s="18" t="s">
        <v>301</v>
      </c>
      <c r="BI1727" s="18" t="s">
        <v>2406</v>
      </c>
      <c r="BJ1727" s="18" t="s">
        <v>108</v>
      </c>
      <c r="BK1727" s="16" t="s">
        <v>1859</v>
      </c>
      <c r="BL1727" s="22">
        <v>270678.43</v>
      </c>
      <c r="BM1727" s="16" t="s">
        <v>1861</v>
      </c>
      <c r="BN1727" s="22"/>
      <c r="BO1727" s="23">
        <v>44261</v>
      </c>
      <c r="BP1727" s="23">
        <v>49131</v>
      </c>
      <c r="BQ1727" s="14" t="s">
        <v>2104</v>
      </c>
      <c r="BR1727" s="14" t="s">
        <v>2105</v>
      </c>
      <c r="BS1727" s="14" t="s">
        <v>87</v>
      </c>
      <c r="BT1727" s="14" t="s">
        <v>87</v>
      </c>
      <c r="BU1727" s="22">
        <v>0</v>
      </c>
      <c r="BV1727" s="22">
        <v>0</v>
      </c>
      <c r="BW1727" s="22">
        <v>0</v>
      </c>
    </row>
    <row r="1728" spans="1:75" s="1" customFormat="1" ht="18.2" customHeight="1" x14ac:dyDescent="0.15">
      <c r="A1728" s="6">
        <v>1723</v>
      </c>
      <c r="B1728" s="7" t="s">
        <v>75</v>
      </c>
      <c r="C1728" s="7" t="s">
        <v>76</v>
      </c>
      <c r="D1728" s="8">
        <v>45110</v>
      </c>
      <c r="E1728" s="9" t="s">
        <v>2495</v>
      </c>
      <c r="F1728" s="10">
        <v>0</v>
      </c>
      <c r="G1728" s="10">
        <v>0</v>
      </c>
      <c r="H1728" s="11">
        <v>264207.26</v>
      </c>
      <c r="I1728" s="11">
        <v>0</v>
      </c>
      <c r="J1728" s="11">
        <v>0</v>
      </c>
      <c r="K1728" s="11">
        <v>264207.26</v>
      </c>
      <c r="L1728" s="11">
        <v>1106.1099999999999</v>
      </c>
      <c r="M1728" s="11">
        <v>0</v>
      </c>
      <c r="N1728" s="11">
        <v>0</v>
      </c>
      <c r="O1728" s="11">
        <v>1106.1099999999999</v>
      </c>
      <c r="P1728" s="11">
        <v>0</v>
      </c>
      <c r="Q1728" s="11">
        <v>0</v>
      </c>
      <c r="R1728" s="11">
        <v>263101.15000000002</v>
      </c>
      <c r="S1728" s="11">
        <v>0</v>
      </c>
      <c r="T1728" s="11">
        <v>2201.73</v>
      </c>
      <c r="U1728" s="11">
        <v>0</v>
      </c>
      <c r="V1728" s="11">
        <v>0</v>
      </c>
      <c r="W1728" s="11">
        <v>2201.73</v>
      </c>
      <c r="X1728" s="11">
        <v>0</v>
      </c>
      <c r="Y1728" s="11">
        <v>0</v>
      </c>
      <c r="Z1728" s="11">
        <v>0</v>
      </c>
      <c r="AA1728" s="11">
        <v>0</v>
      </c>
      <c r="AB1728" s="11">
        <v>0</v>
      </c>
      <c r="AC1728" s="11">
        <v>0</v>
      </c>
      <c r="AD1728" s="11">
        <v>0</v>
      </c>
      <c r="AE1728" s="11">
        <v>0</v>
      </c>
      <c r="AF1728" s="11">
        <v>0</v>
      </c>
      <c r="AG1728" s="11">
        <v>0</v>
      </c>
      <c r="AH1728" s="11">
        <v>149.33000000000001</v>
      </c>
      <c r="AI1728" s="11">
        <v>0</v>
      </c>
      <c r="AJ1728" s="11">
        <v>0</v>
      </c>
      <c r="AK1728" s="11">
        <v>0</v>
      </c>
      <c r="AL1728" s="11">
        <v>0</v>
      </c>
      <c r="AM1728" s="11">
        <v>0</v>
      </c>
      <c r="AN1728" s="11">
        <v>0</v>
      </c>
      <c r="AO1728" s="11">
        <v>0</v>
      </c>
      <c r="AP1728" s="11">
        <v>1167.95</v>
      </c>
      <c r="AQ1728" s="11">
        <v>0</v>
      </c>
      <c r="AR1728" s="11">
        <v>1125.1199999999999</v>
      </c>
      <c r="AS1728" s="11">
        <v>0</v>
      </c>
      <c r="AT1728" s="11">
        <f t="shared" si="26"/>
        <v>3500</v>
      </c>
      <c r="AU1728" s="11">
        <v>0</v>
      </c>
      <c r="AV1728" s="11">
        <v>0</v>
      </c>
      <c r="AW1728" s="12">
        <v>131</v>
      </c>
      <c r="AX1728" s="12">
        <v>160</v>
      </c>
      <c r="AY1728" s="11">
        <v>280711.76</v>
      </c>
      <c r="AZ1728" s="11">
        <v>280711.76</v>
      </c>
      <c r="BA1728" s="13">
        <v>90</v>
      </c>
      <c r="BB1728" s="13">
        <v>84.353799427569399</v>
      </c>
      <c r="BC1728" s="13">
        <v>10</v>
      </c>
      <c r="BD1728" s="13"/>
      <c r="BE1728" s="9" t="s">
        <v>78</v>
      </c>
      <c r="BF1728" s="6"/>
      <c r="BG1728" s="9" t="s">
        <v>89</v>
      </c>
      <c r="BH1728" s="9" t="s">
        <v>90</v>
      </c>
      <c r="BI1728" s="9" t="s">
        <v>529</v>
      </c>
      <c r="BJ1728" s="9" t="s">
        <v>108</v>
      </c>
      <c r="BK1728" s="7" t="s">
        <v>1859</v>
      </c>
      <c r="BL1728" s="13">
        <v>263101.15000000002</v>
      </c>
      <c r="BM1728" s="7" t="s">
        <v>1861</v>
      </c>
      <c r="BN1728" s="13"/>
      <c r="BO1728" s="14">
        <v>44252</v>
      </c>
      <c r="BP1728" s="14">
        <v>49120</v>
      </c>
      <c r="BQ1728" s="14" t="s">
        <v>1868</v>
      </c>
      <c r="BR1728" s="14" t="s">
        <v>1869</v>
      </c>
      <c r="BS1728" s="14" t="s">
        <v>87</v>
      </c>
      <c r="BT1728" s="14" t="s">
        <v>87</v>
      </c>
      <c r="BU1728" s="13">
        <v>0</v>
      </c>
      <c r="BV1728" s="13">
        <v>0</v>
      </c>
      <c r="BW1728" s="13">
        <v>0</v>
      </c>
    </row>
    <row r="1729" spans="1:75" s="1" customFormat="1" ht="18.2" customHeight="1" x14ac:dyDescent="0.15">
      <c r="A1729" s="15">
        <v>1724</v>
      </c>
      <c r="B1729" s="16" t="s">
        <v>75</v>
      </c>
      <c r="C1729" s="16" t="s">
        <v>76</v>
      </c>
      <c r="D1729" s="17">
        <v>45110</v>
      </c>
      <c r="E1729" s="18" t="s">
        <v>2496</v>
      </c>
      <c r="F1729" s="19">
        <v>4</v>
      </c>
      <c r="G1729" s="19">
        <v>4</v>
      </c>
      <c r="H1729" s="20">
        <v>250414.95</v>
      </c>
      <c r="I1729" s="20">
        <v>3407.43</v>
      </c>
      <c r="J1729" s="20">
        <v>0</v>
      </c>
      <c r="K1729" s="20">
        <v>253822.38</v>
      </c>
      <c r="L1729" s="20">
        <v>1048.3800000000001</v>
      </c>
      <c r="M1729" s="20">
        <v>0</v>
      </c>
      <c r="N1729" s="20">
        <v>672.84</v>
      </c>
      <c r="O1729" s="20">
        <v>0</v>
      </c>
      <c r="P1729" s="20">
        <v>0</v>
      </c>
      <c r="Q1729" s="20">
        <v>0</v>
      </c>
      <c r="R1729" s="20">
        <v>253149.54</v>
      </c>
      <c r="S1729" s="20">
        <v>6312.08</v>
      </c>
      <c r="T1729" s="20">
        <v>2086.79</v>
      </c>
      <c r="U1729" s="20">
        <v>0</v>
      </c>
      <c r="V1729" s="20">
        <v>2112.5700000000002</v>
      </c>
      <c r="W1729" s="20">
        <v>0</v>
      </c>
      <c r="X1729" s="20">
        <v>0</v>
      </c>
      <c r="Y1729" s="20">
        <v>0</v>
      </c>
      <c r="Z1729" s="20">
        <v>6286.3</v>
      </c>
      <c r="AA1729" s="20">
        <v>0</v>
      </c>
      <c r="AB1729" s="20">
        <v>0</v>
      </c>
      <c r="AC1729" s="20">
        <v>0</v>
      </c>
      <c r="AD1729" s="20">
        <v>0</v>
      </c>
      <c r="AE1729" s="20">
        <v>0</v>
      </c>
      <c r="AF1729" s="20">
        <v>0</v>
      </c>
      <c r="AG1729" s="20">
        <v>0</v>
      </c>
      <c r="AH1729" s="20">
        <v>0</v>
      </c>
      <c r="AI1729" s="20">
        <v>0</v>
      </c>
      <c r="AJ1729" s="20">
        <v>0</v>
      </c>
      <c r="AK1729" s="20">
        <v>0</v>
      </c>
      <c r="AL1729" s="20">
        <v>350</v>
      </c>
      <c r="AM1729" s="20">
        <v>0</v>
      </c>
      <c r="AN1729" s="20">
        <v>0</v>
      </c>
      <c r="AO1729" s="20">
        <v>174.59</v>
      </c>
      <c r="AP1729" s="20">
        <v>0</v>
      </c>
      <c r="AQ1729" s="20">
        <v>0</v>
      </c>
      <c r="AR1729" s="20">
        <v>0</v>
      </c>
      <c r="AS1729" s="20">
        <v>0</v>
      </c>
      <c r="AT1729" s="11">
        <f t="shared" si="26"/>
        <v>3310.0000000000005</v>
      </c>
      <c r="AU1729" s="20">
        <v>3782.97</v>
      </c>
      <c r="AV1729" s="20">
        <v>6286.3</v>
      </c>
      <c r="AW1729" s="21">
        <v>131</v>
      </c>
      <c r="AX1729" s="21">
        <v>160</v>
      </c>
      <c r="AY1729" s="20">
        <v>395000.00644500001</v>
      </c>
      <c r="AZ1729" s="20">
        <v>276500.01</v>
      </c>
      <c r="BA1729" s="22">
        <v>79.856200999999999</v>
      </c>
      <c r="BB1729" s="22">
        <v>73.112332072962801</v>
      </c>
      <c r="BC1729" s="22">
        <v>10</v>
      </c>
      <c r="BD1729" s="22"/>
      <c r="BE1729" s="18" t="s">
        <v>78</v>
      </c>
      <c r="BF1729" s="15"/>
      <c r="BG1729" s="18" t="s">
        <v>347</v>
      </c>
      <c r="BH1729" s="18" t="s">
        <v>406</v>
      </c>
      <c r="BI1729" s="18" t="s">
        <v>407</v>
      </c>
      <c r="BJ1729" s="18" t="s">
        <v>95</v>
      </c>
      <c r="BK1729" s="16" t="s">
        <v>1859</v>
      </c>
      <c r="BL1729" s="22">
        <v>253149.54</v>
      </c>
      <c r="BM1729" s="16" t="s">
        <v>1861</v>
      </c>
      <c r="BN1729" s="22"/>
      <c r="BO1729" s="23">
        <v>44252</v>
      </c>
      <c r="BP1729" s="23">
        <v>49120</v>
      </c>
      <c r="BQ1729" s="14" t="s">
        <v>1868</v>
      </c>
      <c r="BR1729" s="14" t="s">
        <v>1869</v>
      </c>
      <c r="BS1729" s="14" t="s">
        <v>87</v>
      </c>
      <c r="BT1729" s="14" t="s">
        <v>87</v>
      </c>
      <c r="BU1729" s="22">
        <v>523.77</v>
      </c>
      <c r="BV1729" s="22">
        <v>0</v>
      </c>
      <c r="BW1729" s="22">
        <v>0</v>
      </c>
    </row>
    <row r="1730" spans="1:75" s="1" customFormat="1" ht="18.2" customHeight="1" x14ac:dyDescent="0.15">
      <c r="A1730" s="6">
        <v>1725</v>
      </c>
      <c r="B1730" s="7" t="s">
        <v>75</v>
      </c>
      <c r="C1730" s="7" t="s">
        <v>76</v>
      </c>
      <c r="D1730" s="8">
        <v>45110</v>
      </c>
      <c r="E1730" s="9" t="s">
        <v>2497</v>
      </c>
      <c r="F1730" s="10">
        <v>0</v>
      </c>
      <c r="G1730" s="10">
        <v>0</v>
      </c>
      <c r="H1730" s="11">
        <v>245894.69</v>
      </c>
      <c r="I1730" s="11">
        <v>0</v>
      </c>
      <c r="J1730" s="11">
        <v>0</v>
      </c>
      <c r="K1730" s="11">
        <v>245894.69</v>
      </c>
      <c r="L1730" s="11">
        <v>1816.57</v>
      </c>
      <c r="M1730" s="11">
        <v>0</v>
      </c>
      <c r="N1730" s="11">
        <v>0</v>
      </c>
      <c r="O1730" s="11">
        <v>1816.57</v>
      </c>
      <c r="P1730" s="11">
        <v>0</v>
      </c>
      <c r="Q1730" s="11">
        <v>0</v>
      </c>
      <c r="R1730" s="11">
        <v>244078.12</v>
      </c>
      <c r="S1730" s="11">
        <v>0</v>
      </c>
      <c r="T1730" s="11">
        <v>2049.12</v>
      </c>
      <c r="U1730" s="11">
        <v>0</v>
      </c>
      <c r="V1730" s="11">
        <v>0</v>
      </c>
      <c r="W1730" s="11">
        <v>2049.12</v>
      </c>
      <c r="X1730" s="11">
        <v>0</v>
      </c>
      <c r="Y1730" s="11">
        <v>0</v>
      </c>
      <c r="Z1730" s="11">
        <v>0</v>
      </c>
      <c r="AA1730" s="11">
        <v>0</v>
      </c>
      <c r="AB1730" s="11">
        <v>0</v>
      </c>
      <c r="AC1730" s="11">
        <v>0</v>
      </c>
      <c r="AD1730" s="11">
        <v>0</v>
      </c>
      <c r="AE1730" s="11">
        <v>0</v>
      </c>
      <c r="AF1730" s="11">
        <v>0</v>
      </c>
      <c r="AG1730" s="11">
        <v>0</v>
      </c>
      <c r="AH1730" s="11">
        <v>145.24</v>
      </c>
      <c r="AI1730" s="11">
        <v>0</v>
      </c>
      <c r="AJ1730" s="11">
        <v>0</v>
      </c>
      <c r="AK1730" s="11">
        <v>0</v>
      </c>
      <c r="AL1730" s="11">
        <v>0</v>
      </c>
      <c r="AM1730" s="11">
        <v>0</v>
      </c>
      <c r="AN1730" s="11">
        <v>0</v>
      </c>
      <c r="AO1730" s="11">
        <v>0</v>
      </c>
      <c r="AP1730" s="11">
        <v>834.35</v>
      </c>
      <c r="AQ1730" s="11">
        <v>0</v>
      </c>
      <c r="AR1730" s="11">
        <v>795.28</v>
      </c>
      <c r="AS1730" s="11">
        <v>0</v>
      </c>
      <c r="AT1730" s="11">
        <f t="shared" si="26"/>
        <v>4050</v>
      </c>
      <c r="AU1730" s="11">
        <v>0</v>
      </c>
      <c r="AV1730" s="11">
        <v>0</v>
      </c>
      <c r="AW1730" s="12">
        <v>90</v>
      </c>
      <c r="AX1730" s="12">
        <v>119</v>
      </c>
      <c r="AY1730" s="11">
        <v>272999.99</v>
      </c>
      <c r="AZ1730" s="11">
        <v>272999.99</v>
      </c>
      <c r="BA1730" s="13">
        <v>90.000000999999997</v>
      </c>
      <c r="BB1730" s="13">
        <v>80.465318127220897</v>
      </c>
      <c r="BC1730" s="13">
        <v>10</v>
      </c>
      <c r="BD1730" s="13"/>
      <c r="BE1730" s="9" t="s">
        <v>78</v>
      </c>
      <c r="BF1730" s="6"/>
      <c r="BG1730" s="9" t="s">
        <v>79</v>
      </c>
      <c r="BH1730" s="9" t="s">
        <v>106</v>
      </c>
      <c r="BI1730" s="9" t="s">
        <v>338</v>
      </c>
      <c r="BJ1730" s="9" t="s">
        <v>108</v>
      </c>
      <c r="BK1730" s="7" t="s">
        <v>1859</v>
      </c>
      <c r="BL1730" s="13">
        <v>244078.12</v>
      </c>
      <c r="BM1730" s="7" t="s">
        <v>1861</v>
      </c>
      <c r="BN1730" s="13"/>
      <c r="BO1730" s="14">
        <v>44252</v>
      </c>
      <c r="BP1730" s="14">
        <v>47873</v>
      </c>
      <c r="BQ1730" s="14" t="s">
        <v>1868</v>
      </c>
      <c r="BR1730" s="14" t="s">
        <v>1869</v>
      </c>
      <c r="BS1730" s="14" t="s">
        <v>87</v>
      </c>
      <c r="BT1730" s="14" t="s">
        <v>87</v>
      </c>
      <c r="BU1730" s="13">
        <v>0</v>
      </c>
      <c r="BV1730" s="13">
        <v>0</v>
      </c>
      <c r="BW1730" s="13">
        <v>0</v>
      </c>
    </row>
    <row r="1731" spans="1:75" s="1" customFormat="1" ht="18.2" customHeight="1" x14ac:dyDescent="0.15">
      <c r="A1731" s="15">
        <v>1726</v>
      </c>
      <c r="B1731" s="16" t="s">
        <v>75</v>
      </c>
      <c r="C1731" s="16" t="s">
        <v>76</v>
      </c>
      <c r="D1731" s="17">
        <v>45110</v>
      </c>
      <c r="E1731" s="18" t="s">
        <v>2498</v>
      </c>
      <c r="F1731" s="19">
        <v>0</v>
      </c>
      <c r="G1731" s="19">
        <v>0</v>
      </c>
      <c r="H1731" s="20">
        <v>183778.05</v>
      </c>
      <c r="I1731" s="20">
        <v>0</v>
      </c>
      <c r="J1731" s="20">
        <v>0</v>
      </c>
      <c r="K1731" s="20">
        <v>183778.05</v>
      </c>
      <c r="L1731" s="20">
        <v>771.36</v>
      </c>
      <c r="M1731" s="20">
        <v>0</v>
      </c>
      <c r="N1731" s="20">
        <v>0</v>
      </c>
      <c r="O1731" s="20">
        <v>771.36</v>
      </c>
      <c r="P1731" s="20">
        <v>0</v>
      </c>
      <c r="Q1731" s="20">
        <v>0</v>
      </c>
      <c r="R1731" s="20">
        <v>183006.69</v>
      </c>
      <c r="S1731" s="20">
        <v>0</v>
      </c>
      <c r="T1731" s="20">
        <v>1525.36</v>
      </c>
      <c r="U1731" s="20">
        <v>0</v>
      </c>
      <c r="V1731" s="20">
        <v>0</v>
      </c>
      <c r="W1731" s="20">
        <v>1525.36</v>
      </c>
      <c r="X1731" s="20">
        <v>0</v>
      </c>
      <c r="Y1731" s="20">
        <v>0</v>
      </c>
      <c r="Z1731" s="20">
        <v>0</v>
      </c>
      <c r="AA1731" s="20">
        <v>0</v>
      </c>
      <c r="AB1731" s="20">
        <v>0</v>
      </c>
      <c r="AC1731" s="20">
        <v>0</v>
      </c>
      <c r="AD1731" s="20">
        <v>0</v>
      </c>
      <c r="AE1731" s="20">
        <v>0</v>
      </c>
      <c r="AF1731" s="20">
        <v>0</v>
      </c>
      <c r="AG1731" s="20">
        <v>0</v>
      </c>
      <c r="AH1731" s="20">
        <v>128.16</v>
      </c>
      <c r="AI1731" s="20">
        <v>0</v>
      </c>
      <c r="AJ1731" s="20">
        <v>0</v>
      </c>
      <c r="AK1731" s="20">
        <v>0</v>
      </c>
      <c r="AL1731" s="20">
        <v>0</v>
      </c>
      <c r="AM1731" s="20">
        <v>0</v>
      </c>
      <c r="AN1731" s="20">
        <v>0</v>
      </c>
      <c r="AO1731" s="20">
        <v>0</v>
      </c>
      <c r="AP1731" s="20">
        <v>26.48</v>
      </c>
      <c r="AQ1731" s="20">
        <v>0</v>
      </c>
      <c r="AR1731" s="20">
        <v>1.36</v>
      </c>
      <c r="AS1731" s="20">
        <v>0</v>
      </c>
      <c r="AT1731" s="11">
        <f t="shared" si="26"/>
        <v>2450</v>
      </c>
      <c r="AU1731" s="20">
        <v>0</v>
      </c>
      <c r="AV1731" s="20">
        <v>0</v>
      </c>
      <c r="AW1731" s="21">
        <v>131</v>
      </c>
      <c r="AX1731" s="21">
        <v>160</v>
      </c>
      <c r="AY1731" s="20">
        <v>289970.61499999999</v>
      </c>
      <c r="AZ1731" s="20">
        <v>202979.43</v>
      </c>
      <c r="BA1731" s="22">
        <v>86.377718000000002</v>
      </c>
      <c r="BB1731" s="22">
        <v>77.878336050768397</v>
      </c>
      <c r="BC1731" s="22">
        <v>9.9600000000000009</v>
      </c>
      <c r="BD1731" s="22"/>
      <c r="BE1731" s="18" t="s">
        <v>78</v>
      </c>
      <c r="BF1731" s="15"/>
      <c r="BG1731" s="18" t="s">
        <v>199</v>
      </c>
      <c r="BH1731" s="18" t="s">
        <v>270</v>
      </c>
      <c r="BI1731" s="18" t="s">
        <v>271</v>
      </c>
      <c r="BJ1731" s="18" t="s">
        <v>108</v>
      </c>
      <c r="BK1731" s="16" t="s">
        <v>1859</v>
      </c>
      <c r="BL1731" s="22">
        <v>183006.69</v>
      </c>
      <c r="BM1731" s="16" t="s">
        <v>1861</v>
      </c>
      <c r="BN1731" s="22"/>
      <c r="BO1731" s="23">
        <v>44252</v>
      </c>
      <c r="BP1731" s="23">
        <v>49120</v>
      </c>
      <c r="BQ1731" s="14" t="s">
        <v>1868</v>
      </c>
      <c r="BR1731" s="14" t="s">
        <v>1869</v>
      </c>
      <c r="BS1731" s="14" t="s">
        <v>87</v>
      </c>
      <c r="BT1731" s="14" t="s">
        <v>87</v>
      </c>
      <c r="BU1731" s="22">
        <v>0</v>
      </c>
      <c r="BV1731" s="22">
        <v>0</v>
      </c>
      <c r="BW1731" s="22">
        <v>0</v>
      </c>
    </row>
    <row r="1732" spans="1:75" s="1" customFormat="1" ht="18.2" customHeight="1" x14ac:dyDescent="0.15">
      <c r="A1732" s="6">
        <v>1727</v>
      </c>
      <c r="B1732" s="7" t="s">
        <v>75</v>
      </c>
      <c r="C1732" s="7" t="s">
        <v>76</v>
      </c>
      <c r="D1732" s="8">
        <v>45110</v>
      </c>
      <c r="E1732" s="9" t="s">
        <v>2499</v>
      </c>
      <c r="F1732" s="10">
        <v>0</v>
      </c>
      <c r="G1732" s="10">
        <v>0</v>
      </c>
      <c r="H1732" s="11">
        <v>268051.34999999998</v>
      </c>
      <c r="I1732" s="11">
        <v>0</v>
      </c>
      <c r="J1732" s="11">
        <v>0</v>
      </c>
      <c r="K1732" s="11">
        <v>268051.34999999998</v>
      </c>
      <c r="L1732" s="11">
        <v>1084.0899999999999</v>
      </c>
      <c r="M1732" s="11">
        <v>0</v>
      </c>
      <c r="N1732" s="11">
        <v>0</v>
      </c>
      <c r="O1732" s="11">
        <v>1084.0899999999999</v>
      </c>
      <c r="P1732" s="11">
        <v>0</v>
      </c>
      <c r="Q1732" s="11">
        <v>0</v>
      </c>
      <c r="R1732" s="11">
        <v>266967.26</v>
      </c>
      <c r="S1732" s="11">
        <v>0</v>
      </c>
      <c r="T1732" s="11">
        <v>2224.83</v>
      </c>
      <c r="U1732" s="11">
        <v>0</v>
      </c>
      <c r="V1732" s="11">
        <v>0</v>
      </c>
      <c r="W1732" s="11">
        <v>2224.83</v>
      </c>
      <c r="X1732" s="11">
        <v>0</v>
      </c>
      <c r="Y1732" s="11">
        <v>0</v>
      </c>
      <c r="Z1732" s="11">
        <v>0</v>
      </c>
      <c r="AA1732" s="11">
        <v>0</v>
      </c>
      <c r="AB1732" s="11">
        <v>0</v>
      </c>
      <c r="AC1732" s="11">
        <v>0</v>
      </c>
      <c r="AD1732" s="11">
        <v>0</v>
      </c>
      <c r="AE1732" s="11">
        <v>0</v>
      </c>
      <c r="AF1732" s="11">
        <v>0</v>
      </c>
      <c r="AG1732" s="11">
        <v>0</v>
      </c>
      <c r="AH1732" s="11">
        <v>148.63999999999999</v>
      </c>
      <c r="AI1732" s="11">
        <v>0</v>
      </c>
      <c r="AJ1732" s="11">
        <v>0</v>
      </c>
      <c r="AK1732" s="11">
        <v>0</v>
      </c>
      <c r="AL1732" s="11">
        <v>0</v>
      </c>
      <c r="AM1732" s="11">
        <v>0</v>
      </c>
      <c r="AN1732" s="11">
        <v>0</v>
      </c>
      <c r="AO1732" s="11">
        <v>0</v>
      </c>
      <c r="AP1732" s="11">
        <v>0</v>
      </c>
      <c r="AQ1732" s="11">
        <v>0</v>
      </c>
      <c r="AR1732" s="11">
        <v>3457.56</v>
      </c>
      <c r="AS1732" s="11">
        <v>0</v>
      </c>
      <c r="AT1732" s="11">
        <f t="shared" si="26"/>
        <v>-2.2737367544323206E-13</v>
      </c>
      <c r="AU1732" s="11">
        <v>0</v>
      </c>
      <c r="AV1732" s="11">
        <v>0</v>
      </c>
      <c r="AW1732" s="12">
        <v>134</v>
      </c>
      <c r="AX1732" s="12">
        <v>158</v>
      </c>
      <c r="AY1732" s="11">
        <v>279403.27</v>
      </c>
      <c r="AZ1732" s="11">
        <v>279403.27</v>
      </c>
      <c r="BA1732" s="13">
        <v>90</v>
      </c>
      <c r="BB1732" s="13">
        <v>85.994173940770295</v>
      </c>
      <c r="BC1732" s="13">
        <v>9.9600000000000009</v>
      </c>
      <c r="BD1732" s="13"/>
      <c r="BE1732" s="9" t="s">
        <v>78</v>
      </c>
      <c r="BF1732" s="6"/>
      <c r="BG1732" s="9" t="s">
        <v>105</v>
      </c>
      <c r="BH1732" s="9" t="s">
        <v>127</v>
      </c>
      <c r="BI1732" s="9" t="s">
        <v>524</v>
      </c>
      <c r="BJ1732" s="9" t="s">
        <v>108</v>
      </c>
      <c r="BK1732" s="7" t="s">
        <v>1859</v>
      </c>
      <c r="BL1732" s="13">
        <v>266967.26</v>
      </c>
      <c r="BM1732" s="7" t="s">
        <v>1861</v>
      </c>
      <c r="BN1732" s="13"/>
      <c r="BO1732" s="14">
        <v>44384</v>
      </c>
      <c r="BP1732" s="14">
        <v>49194</v>
      </c>
      <c r="BQ1732" s="14" t="s">
        <v>315</v>
      </c>
      <c r="BR1732" s="14" t="s">
        <v>316</v>
      </c>
      <c r="BS1732" s="14" t="s">
        <v>87</v>
      </c>
      <c r="BT1732" s="14" t="s">
        <v>87</v>
      </c>
      <c r="BU1732" s="13">
        <v>0</v>
      </c>
      <c r="BV1732" s="13">
        <v>0</v>
      </c>
      <c r="BW1732" s="13">
        <v>0</v>
      </c>
    </row>
    <row r="1733" spans="1:75" s="1" customFormat="1" ht="18.2" customHeight="1" x14ac:dyDescent="0.15">
      <c r="A1733" s="15">
        <v>1728</v>
      </c>
      <c r="B1733" s="16" t="s">
        <v>75</v>
      </c>
      <c r="C1733" s="16" t="s">
        <v>76</v>
      </c>
      <c r="D1733" s="17">
        <v>45110</v>
      </c>
      <c r="E1733" s="18" t="s">
        <v>2500</v>
      </c>
      <c r="F1733" s="19">
        <v>0</v>
      </c>
      <c r="G1733" s="19">
        <v>0</v>
      </c>
      <c r="H1733" s="20">
        <v>817022.8</v>
      </c>
      <c r="I1733" s="20">
        <v>0</v>
      </c>
      <c r="J1733" s="20">
        <v>0</v>
      </c>
      <c r="K1733" s="20">
        <v>817022.8</v>
      </c>
      <c r="L1733" s="20">
        <v>3420.5</v>
      </c>
      <c r="M1733" s="20">
        <v>0</v>
      </c>
      <c r="N1733" s="20">
        <v>0</v>
      </c>
      <c r="O1733" s="20">
        <v>3420.5</v>
      </c>
      <c r="P1733" s="20">
        <v>0</v>
      </c>
      <c r="Q1733" s="20">
        <v>0</v>
      </c>
      <c r="R1733" s="20">
        <v>813602.3</v>
      </c>
      <c r="S1733" s="20">
        <v>0</v>
      </c>
      <c r="T1733" s="20">
        <v>6808.52</v>
      </c>
      <c r="U1733" s="20">
        <v>0</v>
      </c>
      <c r="V1733" s="20">
        <v>0</v>
      </c>
      <c r="W1733" s="20">
        <v>6808.52</v>
      </c>
      <c r="X1733" s="20">
        <v>0</v>
      </c>
      <c r="Y1733" s="20">
        <v>0</v>
      </c>
      <c r="Z1733" s="20">
        <v>0</v>
      </c>
      <c r="AA1733" s="20">
        <v>0</v>
      </c>
      <c r="AB1733" s="20">
        <v>0</v>
      </c>
      <c r="AC1733" s="20">
        <v>0</v>
      </c>
      <c r="AD1733" s="20">
        <v>0</v>
      </c>
      <c r="AE1733" s="20">
        <v>0</v>
      </c>
      <c r="AF1733" s="20">
        <v>0</v>
      </c>
      <c r="AG1733" s="20">
        <v>0</v>
      </c>
      <c r="AH1733" s="20">
        <v>456.99</v>
      </c>
      <c r="AI1733" s="20">
        <v>0</v>
      </c>
      <c r="AJ1733" s="20">
        <v>0</v>
      </c>
      <c r="AK1733" s="20">
        <v>0</v>
      </c>
      <c r="AL1733" s="20">
        <v>0</v>
      </c>
      <c r="AM1733" s="20">
        <v>0</v>
      </c>
      <c r="AN1733" s="20">
        <v>0</v>
      </c>
      <c r="AO1733" s="20">
        <v>0</v>
      </c>
      <c r="AP1733" s="20">
        <v>13.35</v>
      </c>
      <c r="AQ1733" s="20">
        <v>0</v>
      </c>
      <c r="AR1733" s="20">
        <v>12.36</v>
      </c>
      <c r="AS1733" s="20">
        <v>0</v>
      </c>
      <c r="AT1733" s="11">
        <f t="shared" si="26"/>
        <v>10687</v>
      </c>
      <c r="AU1733" s="20">
        <v>0</v>
      </c>
      <c r="AV1733" s="20">
        <v>0</v>
      </c>
      <c r="AW1733" s="21">
        <v>131</v>
      </c>
      <c r="AX1733" s="21">
        <v>157</v>
      </c>
      <c r="AY1733" s="20">
        <v>858999.97</v>
      </c>
      <c r="AZ1733" s="20">
        <v>858999.97</v>
      </c>
      <c r="BA1733" s="22">
        <v>89.999718000000001</v>
      </c>
      <c r="BB1733" s="22">
        <v>85.243283028463196</v>
      </c>
      <c r="BC1733" s="22">
        <v>10</v>
      </c>
      <c r="BD1733" s="22"/>
      <c r="BE1733" s="18" t="s">
        <v>78</v>
      </c>
      <c r="BF1733" s="15"/>
      <c r="BG1733" s="18" t="s">
        <v>99</v>
      </c>
      <c r="BH1733" s="18" t="s">
        <v>188</v>
      </c>
      <c r="BI1733" s="18" t="s">
        <v>1204</v>
      </c>
      <c r="BJ1733" s="18" t="s">
        <v>108</v>
      </c>
      <c r="BK1733" s="16" t="s">
        <v>1859</v>
      </c>
      <c r="BL1733" s="22">
        <v>813602.3</v>
      </c>
      <c r="BM1733" s="16" t="s">
        <v>1861</v>
      </c>
      <c r="BN1733" s="22"/>
      <c r="BO1733" s="23">
        <v>44320</v>
      </c>
      <c r="BP1733" s="23">
        <v>49099</v>
      </c>
      <c r="BQ1733" s="14" t="s">
        <v>315</v>
      </c>
      <c r="BR1733" s="14" t="s">
        <v>316</v>
      </c>
      <c r="BS1733" s="14" t="s">
        <v>87</v>
      </c>
      <c r="BT1733" s="14" t="s">
        <v>87</v>
      </c>
      <c r="BU1733" s="22">
        <v>0</v>
      </c>
      <c r="BV1733" s="22">
        <v>0</v>
      </c>
      <c r="BW1733" s="22">
        <v>0</v>
      </c>
    </row>
    <row r="1734" spans="1:75" s="1" customFormat="1" ht="18.2" customHeight="1" x14ac:dyDescent="0.15">
      <c r="A1734" s="6">
        <v>1729</v>
      </c>
      <c r="B1734" s="7" t="s">
        <v>75</v>
      </c>
      <c r="C1734" s="7" t="s">
        <v>76</v>
      </c>
      <c r="D1734" s="8">
        <v>45110</v>
      </c>
      <c r="E1734" s="9" t="s">
        <v>2501</v>
      </c>
      <c r="F1734" s="10">
        <v>0</v>
      </c>
      <c r="G1734" s="10">
        <v>0</v>
      </c>
      <c r="H1734" s="11">
        <v>297621.99</v>
      </c>
      <c r="I1734" s="11">
        <v>0</v>
      </c>
      <c r="J1734" s="11">
        <v>0</v>
      </c>
      <c r="K1734" s="11">
        <v>297621.99</v>
      </c>
      <c r="L1734" s="11">
        <v>2420.5100000000002</v>
      </c>
      <c r="M1734" s="11">
        <v>0</v>
      </c>
      <c r="N1734" s="11">
        <v>0</v>
      </c>
      <c r="O1734" s="11">
        <v>2420.5100000000002</v>
      </c>
      <c r="P1734" s="11">
        <v>0</v>
      </c>
      <c r="Q1734" s="11">
        <v>0</v>
      </c>
      <c r="R1734" s="11">
        <v>295201.48</v>
      </c>
      <c r="S1734" s="11">
        <v>0</v>
      </c>
      <c r="T1734" s="11">
        <v>2480.1799999999998</v>
      </c>
      <c r="U1734" s="11">
        <v>0</v>
      </c>
      <c r="V1734" s="11">
        <v>0</v>
      </c>
      <c r="W1734" s="11">
        <v>2480.1799999999998</v>
      </c>
      <c r="X1734" s="11">
        <v>0</v>
      </c>
      <c r="Y1734" s="11">
        <v>0</v>
      </c>
      <c r="Z1734" s="11">
        <v>0</v>
      </c>
      <c r="AA1734" s="11">
        <v>0</v>
      </c>
      <c r="AB1734" s="11">
        <v>0</v>
      </c>
      <c r="AC1734" s="11">
        <v>0</v>
      </c>
      <c r="AD1734" s="11">
        <v>0</v>
      </c>
      <c r="AE1734" s="11">
        <v>0</v>
      </c>
      <c r="AF1734" s="11">
        <v>0</v>
      </c>
      <c r="AG1734" s="11">
        <v>0</v>
      </c>
      <c r="AH1734" s="11">
        <v>195.6</v>
      </c>
      <c r="AI1734" s="11">
        <v>0</v>
      </c>
      <c r="AJ1734" s="11">
        <v>0</v>
      </c>
      <c r="AK1734" s="11">
        <v>0</v>
      </c>
      <c r="AL1734" s="11">
        <v>0</v>
      </c>
      <c r="AM1734" s="11">
        <v>0</v>
      </c>
      <c r="AN1734" s="11">
        <v>0</v>
      </c>
      <c r="AO1734" s="11">
        <v>0</v>
      </c>
      <c r="AP1734" s="11">
        <v>1.22</v>
      </c>
      <c r="AQ1734" s="11">
        <v>0</v>
      </c>
      <c r="AR1734" s="11">
        <v>1.22</v>
      </c>
      <c r="AS1734" s="11">
        <v>0</v>
      </c>
      <c r="AT1734" s="11">
        <f t="shared" ref="AT1734:AT1797" si="27">AQ1734-AR1734+AP1734+AO1734+AN1734+AL1734+AI1734+AH1734+AG1734+AE1734+AF1734+AA1734+W1734+V1734+Q1734+P1734+O1734+N1734-J1734-AS1734+AJ1734</f>
        <v>5096.29</v>
      </c>
      <c r="AU1734" s="11">
        <v>0</v>
      </c>
      <c r="AV1734" s="11">
        <v>0</v>
      </c>
      <c r="AW1734" s="12">
        <v>84</v>
      </c>
      <c r="AX1734" s="12">
        <v>103</v>
      </c>
      <c r="AY1734" s="11">
        <v>440000.01</v>
      </c>
      <c r="AZ1734" s="11">
        <v>311730.68</v>
      </c>
      <c r="BA1734" s="13">
        <v>49.545453000000002</v>
      </c>
      <c r="BB1734" s="13">
        <v>46.918356104283497</v>
      </c>
      <c r="BC1734" s="13">
        <v>10</v>
      </c>
      <c r="BD1734" s="13"/>
      <c r="BE1734" s="9" t="s">
        <v>78</v>
      </c>
      <c r="BF1734" s="6"/>
      <c r="BG1734" s="9" t="s">
        <v>241</v>
      </c>
      <c r="BH1734" s="9" t="s">
        <v>383</v>
      </c>
      <c r="BI1734" s="9" t="s">
        <v>824</v>
      </c>
      <c r="BJ1734" s="9" t="s">
        <v>108</v>
      </c>
      <c r="BK1734" s="7" t="s">
        <v>1859</v>
      </c>
      <c r="BL1734" s="13">
        <v>295201.48</v>
      </c>
      <c r="BM1734" s="7" t="s">
        <v>1861</v>
      </c>
      <c r="BN1734" s="13"/>
      <c r="BO1734" s="14">
        <v>44538</v>
      </c>
      <c r="BP1734" s="14">
        <v>47672</v>
      </c>
      <c r="BQ1734" s="14" t="s">
        <v>2104</v>
      </c>
      <c r="BR1734" s="14" t="s">
        <v>2105</v>
      </c>
      <c r="BS1734" s="14" t="s">
        <v>87</v>
      </c>
      <c r="BT1734" s="14" t="s">
        <v>87</v>
      </c>
      <c r="BU1734" s="13">
        <v>0</v>
      </c>
      <c r="BV1734" s="13">
        <v>0</v>
      </c>
      <c r="BW1734" s="13">
        <v>0</v>
      </c>
    </row>
    <row r="1735" spans="1:75" s="1" customFormat="1" ht="18.2" customHeight="1" x14ac:dyDescent="0.15">
      <c r="A1735" s="15">
        <v>1730</v>
      </c>
      <c r="B1735" s="16" t="s">
        <v>75</v>
      </c>
      <c r="C1735" s="16" t="s">
        <v>76</v>
      </c>
      <c r="D1735" s="17">
        <v>45110</v>
      </c>
      <c r="E1735" s="18" t="s">
        <v>2502</v>
      </c>
      <c r="F1735" s="19">
        <v>0</v>
      </c>
      <c r="G1735" s="19">
        <v>0</v>
      </c>
      <c r="H1735" s="20">
        <v>323606.58</v>
      </c>
      <c r="I1735" s="20">
        <v>0</v>
      </c>
      <c r="J1735" s="20">
        <v>0</v>
      </c>
      <c r="K1735" s="20">
        <v>323606.58</v>
      </c>
      <c r="L1735" s="20">
        <v>3302.63</v>
      </c>
      <c r="M1735" s="20">
        <v>0</v>
      </c>
      <c r="N1735" s="20">
        <v>0</v>
      </c>
      <c r="O1735" s="20">
        <v>3302.63</v>
      </c>
      <c r="P1735" s="20">
        <v>0</v>
      </c>
      <c r="Q1735" s="20">
        <v>0</v>
      </c>
      <c r="R1735" s="20">
        <v>320303.95</v>
      </c>
      <c r="S1735" s="20">
        <v>0</v>
      </c>
      <c r="T1735" s="20">
        <v>2685.93</v>
      </c>
      <c r="U1735" s="20">
        <v>0</v>
      </c>
      <c r="V1735" s="20">
        <v>0</v>
      </c>
      <c r="W1735" s="20">
        <v>2685.93</v>
      </c>
      <c r="X1735" s="20">
        <v>0</v>
      </c>
      <c r="Y1735" s="20">
        <v>0</v>
      </c>
      <c r="Z1735" s="20">
        <v>0</v>
      </c>
      <c r="AA1735" s="20">
        <v>0</v>
      </c>
      <c r="AB1735" s="20">
        <v>0</v>
      </c>
      <c r="AC1735" s="20">
        <v>0</v>
      </c>
      <c r="AD1735" s="20">
        <v>0</v>
      </c>
      <c r="AE1735" s="20">
        <v>0</v>
      </c>
      <c r="AF1735" s="20">
        <v>0</v>
      </c>
      <c r="AG1735" s="20">
        <v>0</v>
      </c>
      <c r="AH1735" s="20">
        <v>196.84</v>
      </c>
      <c r="AI1735" s="20">
        <v>0</v>
      </c>
      <c r="AJ1735" s="20">
        <v>0</v>
      </c>
      <c r="AK1735" s="20">
        <v>0</v>
      </c>
      <c r="AL1735" s="20">
        <v>0</v>
      </c>
      <c r="AM1735" s="20">
        <v>0</v>
      </c>
      <c r="AN1735" s="20">
        <v>0</v>
      </c>
      <c r="AO1735" s="20">
        <v>0</v>
      </c>
      <c r="AP1735" s="20">
        <v>60.48</v>
      </c>
      <c r="AQ1735" s="20">
        <v>0</v>
      </c>
      <c r="AR1735" s="20">
        <v>845.88</v>
      </c>
      <c r="AS1735" s="20">
        <v>0</v>
      </c>
      <c r="AT1735" s="11">
        <f t="shared" si="27"/>
        <v>5400</v>
      </c>
      <c r="AU1735" s="20">
        <v>0</v>
      </c>
      <c r="AV1735" s="20">
        <v>0</v>
      </c>
      <c r="AW1735" s="21">
        <v>71</v>
      </c>
      <c r="AX1735" s="21">
        <v>99</v>
      </c>
      <c r="AY1735" s="20">
        <v>370005.66</v>
      </c>
      <c r="AZ1735" s="20">
        <v>370005.66</v>
      </c>
      <c r="BA1735" s="22">
        <v>95</v>
      </c>
      <c r="BB1735" s="22">
        <v>82.238945344781996</v>
      </c>
      <c r="BC1735" s="22">
        <v>9.9600000000000009</v>
      </c>
      <c r="BD1735" s="22"/>
      <c r="BE1735" s="18" t="s">
        <v>78</v>
      </c>
      <c r="BF1735" s="15"/>
      <c r="BG1735" s="18" t="s">
        <v>89</v>
      </c>
      <c r="BH1735" s="18" t="s">
        <v>90</v>
      </c>
      <c r="BI1735" s="18" t="s">
        <v>176</v>
      </c>
      <c r="BJ1735" s="18" t="s">
        <v>108</v>
      </c>
      <c r="BK1735" s="16" t="s">
        <v>1859</v>
      </c>
      <c r="BL1735" s="22">
        <v>320303.95</v>
      </c>
      <c r="BM1735" s="16" t="s">
        <v>1861</v>
      </c>
      <c r="BN1735" s="22"/>
      <c r="BO1735" s="23">
        <v>44274</v>
      </c>
      <c r="BP1735" s="23">
        <v>47288</v>
      </c>
      <c r="BQ1735" s="14" t="s">
        <v>1868</v>
      </c>
      <c r="BR1735" s="14" t="s">
        <v>1869</v>
      </c>
      <c r="BS1735" s="14" t="s">
        <v>87</v>
      </c>
      <c r="BT1735" s="14" t="s">
        <v>87</v>
      </c>
      <c r="BU1735" s="22">
        <v>0</v>
      </c>
      <c r="BV1735" s="22">
        <v>0</v>
      </c>
      <c r="BW1735" s="22">
        <v>0</v>
      </c>
    </row>
    <row r="1736" spans="1:75" s="1" customFormat="1" ht="18.2" customHeight="1" x14ac:dyDescent="0.15">
      <c r="A1736" s="6">
        <v>1731</v>
      </c>
      <c r="B1736" s="7" t="s">
        <v>75</v>
      </c>
      <c r="C1736" s="7" t="s">
        <v>76</v>
      </c>
      <c r="D1736" s="8">
        <v>45110</v>
      </c>
      <c r="E1736" s="9" t="s">
        <v>2503</v>
      </c>
      <c r="F1736" s="10">
        <v>0</v>
      </c>
      <c r="G1736" s="10">
        <v>1</v>
      </c>
      <c r="H1736" s="11">
        <v>225467.01</v>
      </c>
      <c r="I1736" s="11">
        <v>1732.24</v>
      </c>
      <c r="J1736" s="11">
        <v>0</v>
      </c>
      <c r="K1736" s="11">
        <v>227199.25</v>
      </c>
      <c r="L1736" s="11">
        <v>1746.68</v>
      </c>
      <c r="M1736" s="11">
        <v>0</v>
      </c>
      <c r="N1736" s="11">
        <v>1732.24</v>
      </c>
      <c r="O1736" s="11">
        <v>1746.68</v>
      </c>
      <c r="P1736" s="11">
        <v>0</v>
      </c>
      <c r="Q1736" s="11">
        <v>0</v>
      </c>
      <c r="R1736" s="11">
        <v>223720.33</v>
      </c>
      <c r="S1736" s="11">
        <v>1893.33</v>
      </c>
      <c r="T1736" s="11">
        <v>1878.89</v>
      </c>
      <c r="U1736" s="11">
        <v>0</v>
      </c>
      <c r="V1736" s="11">
        <v>1893.33</v>
      </c>
      <c r="W1736" s="11">
        <v>1878.89</v>
      </c>
      <c r="X1736" s="11">
        <v>0</v>
      </c>
      <c r="Y1736" s="11">
        <v>0</v>
      </c>
      <c r="Z1736" s="11">
        <v>0</v>
      </c>
      <c r="AA1736" s="11">
        <v>0</v>
      </c>
      <c r="AB1736" s="11">
        <v>0</v>
      </c>
      <c r="AC1736" s="11">
        <v>0</v>
      </c>
      <c r="AD1736" s="11">
        <v>0</v>
      </c>
      <c r="AE1736" s="11">
        <v>0</v>
      </c>
      <c r="AF1736" s="11">
        <v>0</v>
      </c>
      <c r="AG1736" s="11">
        <v>0</v>
      </c>
      <c r="AH1736" s="11">
        <v>133</v>
      </c>
      <c r="AI1736" s="11">
        <v>0</v>
      </c>
      <c r="AJ1736" s="11">
        <v>0</v>
      </c>
      <c r="AK1736" s="11">
        <v>0</v>
      </c>
      <c r="AL1736" s="11">
        <v>350</v>
      </c>
      <c r="AM1736" s="11">
        <v>0</v>
      </c>
      <c r="AN1736" s="11">
        <v>0</v>
      </c>
      <c r="AO1736" s="11">
        <v>72.13</v>
      </c>
      <c r="AP1736" s="11">
        <v>3.73</v>
      </c>
      <c r="AQ1736" s="11">
        <v>0</v>
      </c>
      <c r="AR1736" s="11">
        <v>0</v>
      </c>
      <c r="AS1736" s="11">
        <v>0</v>
      </c>
      <c r="AT1736" s="11">
        <f t="shared" si="27"/>
        <v>7810</v>
      </c>
      <c r="AU1736" s="11">
        <v>0</v>
      </c>
      <c r="AV1736" s="11">
        <v>0</v>
      </c>
      <c r="AW1736" s="12">
        <v>87</v>
      </c>
      <c r="AX1736" s="12">
        <v>115</v>
      </c>
      <c r="AY1736" s="11">
        <v>249999.99</v>
      </c>
      <c r="AZ1736" s="11">
        <v>249999.99</v>
      </c>
      <c r="BA1736" s="13">
        <v>89.352000000000004</v>
      </c>
      <c r="BB1736" s="13">
        <v>79.959438903017599</v>
      </c>
      <c r="BC1736" s="13">
        <v>10</v>
      </c>
      <c r="BD1736" s="13"/>
      <c r="BE1736" s="9" t="s">
        <v>78</v>
      </c>
      <c r="BF1736" s="6"/>
      <c r="BG1736" s="9" t="s">
        <v>79</v>
      </c>
      <c r="BH1736" s="9" t="s">
        <v>409</v>
      </c>
      <c r="BI1736" s="9" t="s">
        <v>410</v>
      </c>
      <c r="BJ1736" s="9" t="s">
        <v>108</v>
      </c>
      <c r="BK1736" s="7" t="s">
        <v>1859</v>
      </c>
      <c r="BL1736" s="13">
        <v>223720.33</v>
      </c>
      <c r="BM1736" s="7" t="s">
        <v>1861</v>
      </c>
      <c r="BN1736" s="13"/>
      <c r="BO1736" s="14">
        <v>44273</v>
      </c>
      <c r="BP1736" s="14">
        <v>47774</v>
      </c>
      <c r="BQ1736" s="14" t="s">
        <v>1868</v>
      </c>
      <c r="BR1736" s="14" t="s">
        <v>1869</v>
      </c>
      <c r="BS1736" s="14" t="s">
        <v>87</v>
      </c>
      <c r="BT1736" s="14" t="s">
        <v>87</v>
      </c>
      <c r="BU1736" s="13">
        <v>0</v>
      </c>
      <c r="BV1736" s="13">
        <v>0</v>
      </c>
      <c r="BW1736" s="13">
        <v>0</v>
      </c>
    </row>
    <row r="1737" spans="1:75" s="1" customFormat="1" ht="18.2" customHeight="1" x14ac:dyDescent="0.15">
      <c r="A1737" s="15">
        <v>1732</v>
      </c>
      <c r="B1737" s="16" t="s">
        <v>75</v>
      </c>
      <c r="C1737" s="16" t="s">
        <v>76</v>
      </c>
      <c r="D1737" s="17">
        <v>45110</v>
      </c>
      <c r="E1737" s="18" t="s">
        <v>2504</v>
      </c>
      <c r="F1737" s="19">
        <v>0</v>
      </c>
      <c r="G1737" s="19">
        <v>0</v>
      </c>
      <c r="H1737" s="20">
        <v>456819.56</v>
      </c>
      <c r="I1737" s="20">
        <v>0</v>
      </c>
      <c r="J1737" s="20">
        <v>0</v>
      </c>
      <c r="K1737" s="20">
        <v>456819.56</v>
      </c>
      <c r="L1737" s="20">
        <v>1888.85</v>
      </c>
      <c r="M1737" s="20">
        <v>0</v>
      </c>
      <c r="N1737" s="20">
        <v>0</v>
      </c>
      <c r="O1737" s="20">
        <v>1888.85</v>
      </c>
      <c r="P1737" s="20">
        <v>0</v>
      </c>
      <c r="Q1737" s="20">
        <v>0</v>
      </c>
      <c r="R1737" s="20">
        <v>454930.71</v>
      </c>
      <c r="S1737" s="20">
        <v>0</v>
      </c>
      <c r="T1737" s="20">
        <v>3806.83</v>
      </c>
      <c r="U1737" s="20">
        <v>0</v>
      </c>
      <c r="V1737" s="20">
        <v>0</v>
      </c>
      <c r="W1737" s="20">
        <v>3806.83</v>
      </c>
      <c r="X1737" s="20">
        <v>0</v>
      </c>
      <c r="Y1737" s="20">
        <v>0</v>
      </c>
      <c r="Z1737" s="20">
        <v>0</v>
      </c>
      <c r="AA1737" s="20">
        <v>0</v>
      </c>
      <c r="AB1737" s="20">
        <v>0</v>
      </c>
      <c r="AC1737" s="20">
        <v>0</v>
      </c>
      <c r="AD1737" s="20">
        <v>0</v>
      </c>
      <c r="AE1737" s="20">
        <v>0</v>
      </c>
      <c r="AF1737" s="20">
        <v>0</v>
      </c>
      <c r="AG1737" s="20">
        <v>0</v>
      </c>
      <c r="AH1737" s="20">
        <v>255.36</v>
      </c>
      <c r="AI1737" s="20">
        <v>0</v>
      </c>
      <c r="AJ1737" s="20">
        <v>0</v>
      </c>
      <c r="AK1737" s="20">
        <v>0</v>
      </c>
      <c r="AL1737" s="20">
        <v>0</v>
      </c>
      <c r="AM1737" s="20">
        <v>0</v>
      </c>
      <c r="AN1737" s="20">
        <v>0</v>
      </c>
      <c r="AO1737" s="20">
        <v>0</v>
      </c>
      <c r="AP1737" s="20">
        <v>5952</v>
      </c>
      <c r="AQ1737" s="20">
        <v>0</v>
      </c>
      <c r="AR1737" s="20">
        <v>5951.04</v>
      </c>
      <c r="AS1737" s="20">
        <v>0</v>
      </c>
      <c r="AT1737" s="11">
        <f t="shared" si="27"/>
        <v>5952</v>
      </c>
      <c r="AU1737" s="20">
        <v>0</v>
      </c>
      <c r="AV1737" s="20">
        <v>0</v>
      </c>
      <c r="AW1737" s="21">
        <v>132</v>
      </c>
      <c r="AX1737" s="21">
        <v>158</v>
      </c>
      <c r="AY1737" s="20">
        <v>479999.99</v>
      </c>
      <c r="AZ1737" s="20">
        <v>479999.99</v>
      </c>
      <c r="BA1737" s="22">
        <v>90.000004000000004</v>
      </c>
      <c r="BB1737" s="22">
        <v>85.299513693162496</v>
      </c>
      <c r="BC1737" s="22">
        <v>10</v>
      </c>
      <c r="BD1737" s="22"/>
      <c r="BE1737" s="18" t="s">
        <v>78</v>
      </c>
      <c r="BF1737" s="15"/>
      <c r="BG1737" s="18" t="s">
        <v>79</v>
      </c>
      <c r="BH1737" s="18" t="s">
        <v>592</v>
      </c>
      <c r="BI1737" s="18" t="s">
        <v>1245</v>
      </c>
      <c r="BJ1737" s="18" t="s">
        <v>108</v>
      </c>
      <c r="BK1737" s="16" t="s">
        <v>1859</v>
      </c>
      <c r="BL1737" s="22">
        <v>454930.71</v>
      </c>
      <c r="BM1737" s="16" t="s">
        <v>1861</v>
      </c>
      <c r="BN1737" s="22"/>
      <c r="BO1737" s="23">
        <v>44330</v>
      </c>
      <c r="BP1737" s="23">
        <v>49139</v>
      </c>
      <c r="BQ1737" s="14" t="s">
        <v>315</v>
      </c>
      <c r="BR1737" s="14" t="s">
        <v>316</v>
      </c>
      <c r="BS1737" s="14" t="s">
        <v>87</v>
      </c>
      <c r="BT1737" s="14" t="s">
        <v>87</v>
      </c>
      <c r="BU1737" s="22">
        <v>0</v>
      </c>
      <c r="BV1737" s="22">
        <v>0</v>
      </c>
      <c r="BW1737" s="22">
        <v>0</v>
      </c>
    </row>
    <row r="1738" spans="1:75" s="1" customFormat="1" ht="18.2" customHeight="1" x14ac:dyDescent="0.15">
      <c r="A1738" s="6">
        <v>1733</v>
      </c>
      <c r="B1738" s="7" t="s">
        <v>75</v>
      </c>
      <c r="C1738" s="7" t="s">
        <v>76</v>
      </c>
      <c r="D1738" s="8">
        <v>45110</v>
      </c>
      <c r="E1738" s="9" t="s">
        <v>2505</v>
      </c>
      <c r="F1738" s="10">
        <v>0</v>
      </c>
      <c r="G1738" s="10">
        <v>0</v>
      </c>
      <c r="H1738" s="11">
        <v>34773.089999999997</v>
      </c>
      <c r="I1738" s="11">
        <v>0</v>
      </c>
      <c r="J1738" s="11">
        <v>0</v>
      </c>
      <c r="K1738" s="11">
        <v>34773.089999999997</v>
      </c>
      <c r="L1738" s="11">
        <v>3031.66</v>
      </c>
      <c r="M1738" s="11">
        <v>0</v>
      </c>
      <c r="N1738" s="11">
        <v>0</v>
      </c>
      <c r="O1738" s="11">
        <v>3031.66</v>
      </c>
      <c r="P1738" s="11">
        <v>0</v>
      </c>
      <c r="Q1738" s="11">
        <v>0</v>
      </c>
      <c r="R1738" s="11">
        <v>31741.43</v>
      </c>
      <c r="S1738" s="11">
        <v>0</v>
      </c>
      <c r="T1738" s="11">
        <v>289.77999999999997</v>
      </c>
      <c r="U1738" s="11">
        <v>0</v>
      </c>
      <c r="V1738" s="11">
        <v>0</v>
      </c>
      <c r="W1738" s="11">
        <v>289.77999999999997</v>
      </c>
      <c r="X1738" s="11">
        <v>0</v>
      </c>
      <c r="Y1738" s="11">
        <v>0</v>
      </c>
      <c r="Z1738" s="11">
        <v>0</v>
      </c>
      <c r="AA1738" s="11">
        <v>0</v>
      </c>
      <c r="AB1738" s="11">
        <v>0</v>
      </c>
      <c r="AC1738" s="11">
        <v>0</v>
      </c>
      <c r="AD1738" s="11">
        <v>0</v>
      </c>
      <c r="AE1738" s="11">
        <v>0</v>
      </c>
      <c r="AF1738" s="11">
        <v>0</v>
      </c>
      <c r="AG1738" s="11">
        <v>0</v>
      </c>
      <c r="AH1738" s="11">
        <v>138.02000000000001</v>
      </c>
      <c r="AI1738" s="11">
        <v>0</v>
      </c>
      <c r="AJ1738" s="11">
        <v>0</v>
      </c>
      <c r="AK1738" s="11">
        <v>0</v>
      </c>
      <c r="AL1738" s="11">
        <v>0</v>
      </c>
      <c r="AM1738" s="11">
        <v>0</v>
      </c>
      <c r="AN1738" s="11">
        <v>0</v>
      </c>
      <c r="AO1738" s="11">
        <v>0</v>
      </c>
      <c r="AP1738" s="11">
        <v>830.28</v>
      </c>
      <c r="AQ1738" s="11">
        <v>0</v>
      </c>
      <c r="AR1738" s="11">
        <v>789.74</v>
      </c>
      <c r="AS1738" s="11">
        <v>0</v>
      </c>
      <c r="AT1738" s="11">
        <f t="shared" si="27"/>
        <v>3500</v>
      </c>
      <c r="AU1738" s="11">
        <v>0</v>
      </c>
      <c r="AV1738" s="11">
        <v>0</v>
      </c>
      <c r="AW1738" s="12">
        <v>10</v>
      </c>
      <c r="AX1738" s="12">
        <v>38</v>
      </c>
      <c r="AY1738" s="11">
        <v>494850.01</v>
      </c>
      <c r="AZ1738" s="11">
        <v>77354.36</v>
      </c>
      <c r="BA1738" s="13">
        <v>79.408101000000002</v>
      </c>
      <c r="BB1738" s="13">
        <v>32.584157884887603</v>
      </c>
      <c r="BC1738" s="13">
        <v>10</v>
      </c>
      <c r="BD1738" s="13"/>
      <c r="BE1738" s="9" t="s">
        <v>78</v>
      </c>
      <c r="BF1738" s="6"/>
      <c r="BG1738" s="9" t="s">
        <v>300</v>
      </c>
      <c r="BH1738" s="9" t="s">
        <v>2506</v>
      </c>
      <c r="BI1738" s="9" t="s">
        <v>2507</v>
      </c>
      <c r="BJ1738" s="9" t="s">
        <v>108</v>
      </c>
      <c r="BK1738" s="7" t="s">
        <v>1859</v>
      </c>
      <c r="BL1738" s="13">
        <v>31741.43</v>
      </c>
      <c r="BM1738" s="7" t="s">
        <v>1861</v>
      </c>
      <c r="BN1738" s="13"/>
      <c r="BO1738" s="14">
        <v>44286</v>
      </c>
      <c r="BP1738" s="14">
        <v>45443</v>
      </c>
      <c r="BQ1738" s="14" t="s">
        <v>1868</v>
      </c>
      <c r="BR1738" s="14" t="s">
        <v>1869</v>
      </c>
      <c r="BS1738" s="14" t="s">
        <v>87</v>
      </c>
      <c r="BT1738" s="14" t="s">
        <v>87</v>
      </c>
      <c r="BU1738" s="13">
        <v>0</v>
      </c>
      <c r="BV1738" s="13">
        <v>0</v>
      </c>
      <c r="BW1738" s="13">
        <v>0</v>
      </c>
    </row>
    <row r="1739" spans="1:75" s="1" customFormat="1" ht="18.2" customHeight="1" x14ac:dyDescent="0.15">
      <c r="A1739" s="15">
        <v>1734</v>
      </c>
      <c r="B1739" s="16" t="s">
        <v>75</v>
      </c>
      <c r="C1739" s="16" t="s">
        <v>76</v>
      </c>
      <c r="D1739" s="17">
        <v>45110</v>
      </c>
      <c r="E1739" s="18" t="s">
        <v>2508</v>
      </c>
      <c r="F1739" s="19">
        <v>0</v>
      </c>
      <c r="G1739" s="19">
        <v>0</v>
      </c>
      <c r="H1739" s="20">
        <v>184273.55</v>
      </c>
      <c r="I1739" s="20">
        <v>0</v>
      </c>
      <c r="J1739" s="20">
        <v>0</v>
      </c>
      <c r="K1739" s="20">
        <v>184273.55</v>
      </c>
      <c r="L1739" s="20">
        <v>773.44</v>
      </c>
      <c r="M1739" s="20">
        <v>0</v>
      </c>
      <c r="N1739" s="20">
        <v>0</v>
      </c>
      <c r="O1739" s="20">
        <v>773.44</v>
      </c>
      <c r="P1739" s="20">
        <v>0</v>
      </c>
      <c r="Q1739" s="20">
        <v>0</v>
      </c>
      <c r="R1739" s="20">
        <v>183500.11</v>
      </c>
      <c r="S1739" s="20">
        <v>0</v>
      </c>
      <c r="T1739" s="20">
        <v>1529.47</v>
      </c>
      <c r="U1739" s="20">
        <v>0</v>
      </c>
      <c r="V1739" s="20">
        <v>0</v>
      </c>
      <c r="W1739" s="20">
        <v>1529.47</v>
      </c>
      <c r="X1739" s="20">
        <v>0</v>
      </c>
      <c r="Y1739" s="20">
        <v>0</v>
      </c>
      <c r="Z1739" s="20">
        <v>0</v>
      </c>
      <c r="AA1739" s="20">
        <v>0</v>
      </c>
      <c r="AB1739" s="20">
        <v>0</v>
      </c>
      <c r="AC1739" s="20">
        <v>0</v>
      </c>
      <c r="AD1739" s="20">
        <v>0</v>
      </c>
      <c r="AE1739" s="20">
        <v>0</v>
      </c>
      <c r="AF1739" s="20">
        <v>0</v>
      </c>
      <c r="AG1739" s="20">
        <v>0</v>
      </c>
      <c r="AH1739" s="20">
        <v>128.13</v>
      </c>
      <c r="AI1739" s="20">
        <v>0</v>
      </c>
      <c r="AJ1739" s="20">
        <v>0</v>
      </c>
      <c r="AK1739" s="20">
        <v>0</v>
      </c>
      <c r="AL1739" s="20">
        <v>0</v>
      </c>
      <c r="AM1739" s="20">
        <v>0</v>
      </c>
      <c r="AN1739" s="20">
        <v>0</v>
      </c>
      <c r="AO1739" s="20">
        <v>0</v>
      </c>
      <c r="AP1739" s="20">
        <v>2.12</v>
      </c>
      <c r="AQ1739" s="20">
        <v>0</v>
      </c>
      <c r="AR1739" s="20">
        <v>8.16</v>
      </c>
      <c r="AS1739" s="20">
        <v>0</v>
      </c>
      <c r="AT1739" s="11">
        <f t="shared" si="27"/>
        <v>2425</v>
      </c>
      <c r="AU1739" s="20">
        <v>0</v>
      </c>
      <c r="AV1739" s="20">
        <v>0</v>
      </c>
      <c r="AW1739" s="21">
        <v>131</v>
      </c>
      <c r="AX1739" s="21">
        <v>159</v>
      </c>
      <c r="AY1739" s="20">
        <v>289875.755</v>
      </c>
      <c r="AZ1739" s="20">
        <v>202913.03</v>
      </c>
      <c r="BA1739" s="22">
        <v>86.405987999999994</v>
      </c>
      <c r="BB1739" s="22">
        <v>78.139429008864894</v>
      </c>
      <c r="BC1739" s="22">
        <v>9.9600000000000009</v>
      </c>
      <c r="BD1739" s="22"/>
      <c r="BE1739" s="18" t="s">
        <v>78</v>
      </c>
      <c r="BF1739" s="15"/>
      <c r="BG1739" s="18" t="s">
        <v>199</v>
      </c>
      <c r="BH1739" s="18" t="s">
        <v>270</v>
      </c>
      <c r="BI1739" s="18" t="s">
        <v>271</v>
      </c>
      <c r="BJ1739" s="18" t="s">
        <v>108</v>
      </c>
      <c r="BK1739" s="16" t="s">
        <v>1859</v>
      </c>
      <c r="BL1739" s="22">
        <v>183500.11</v>
      </c>
      <c r="BM1739" s="16" t="s">
        <v>1861</v>
      </c>
      <c r="BN1739" s="22"/>
      <c r="BO1739" s="23">
        <v>44280</v>
      </c>
      <c r="BP1739" s="23">
        <v>49120</v>
      </c>
      <c r="BQ1739" s="14" t="s">
        <v>1868</v>
      </c>
      <c r="BR1739" s="14" t="s">
        <v>1869</v>
      </c>
      <c r="BS1739" s="14" t="s">
        <v>87</v>
      </c>
      <c r="BT1739" s="14" t="s">
        <v>87</v>
      </c>
      <c r="BU1739" s="22">
        <v>0</v>
      </c>
      <c r="BV1739" s="22">
        <v>0</v>
      </c>
      <c r="BW1739" s="22">
        <v>0</v>
      </c>
    </row>
    <row r="1740" spans="1:75" s="1" customFormat="1" ht="18.2" customHeight="1" x14ac:dyDescent="0.15">
      <c r="A1740" s="6">
        <v>1735</v>
      </c>
      <c r="B1740" s="7" t="s">
        <v>75</v>
      </c>
      <c r="C1740" s="7" t="s">
        <v>76</v>
      </c>
      <c r="D1740" s="8">
        <v>45110</v>
      </c>
      <c r="E1740" s="9" t="s">
        <v>2509</v>
      </c>
      <c r="F1740" s="10">
        <v>0</v>
      </c>
      <c r="G1740" s="10">
        <v>0</v>
      </c>
      <c r="H1740" s="11">
        <v>316727.15999999997</v>
      </c>
      <c r="I1740" s="11">
        <v>0</v>
      </c>
      <c r="J1740" s="11">
        <v>0</v>
      </c>
      <c r="K1740" s="11">
        <v>316727.15999999997</v>
      </c>
      <c r="L1740" s="11">
        <v>1325.99</v>
      </c>
      <c r="M1740" s="11">
        <v>0</v>
      </c>
      <c r="N1740" s="11">
        <v>0</v>
      </c>
      <c r="O1740" s="11">
        <v>1325.99</v>
      </c>
      <c r="P1740" s="11">
        <v>0</v>
      </c>
      <c r="Q1740" s="11">
        <v>0</v>
      </c>
      <c r="R1740" s="11">
        <v>315401.17</v>
      </c>
      <c r="S1740" s="11">
        <v>0</v>
      </c>
      <c r="T1740" s="11">
        <v>2639.39</v>
      </c>
      <c r="U1740" s="11">
        <v>0</v>
      </c>
      <c r="V1740" s="11">
        <v>0</v>
      </c>
      <c r="W1740" s="11">
        <v>2639.39</v>
      </c>
      <c r="X1740" s="11">
        <v>0</v>
      </c>
      <c r="Y1740" s="11">
        <v>0</v>
      </c>
      <c r="Z1740" s="11">
        <v>0</v>
      </c>
      <c r="AA1740" s="11">
        <v>0</v>
      </c>
      <c r="AB1740" s="11">
        <v>0</v>
      </c>
      <c r="AC1740" s="11">
        <v>0</v>
      </c>
      <c r="AD1740" s="11">
        <v>0</v>
      </c>
      <c r="AE1740" s="11">
        <v>0</v>
      </c>
      <c r="AF1740" s="11">
        <v>0</v>
      </c>
      <c r="AG1740" s="11">
        <v>0</v>
      </c>
      <c r="AH1740" s="11">
        <v>177.16</v>
      </c>
      <c r="AI1740" s="11">
        <v>0</v>
      </c>
      <c r="AJ1740" s="11">
        <v>0</v>
      </c>
      <c r="AK1740" s="11">
        <v>0</v>
      </c>
      <c r="AL1740" s="11">
        <v>0</v>
      </c>
      <c r="AM1740" s="11">
        <v>0</v>
      </c>
      <c r="AN1740" s="11">
        <v>0</v>
      </c>
      <c r="AO1740" s="11">
        <v>0</v>
      </c>
      <c r="AP1740" s="11">
        <v>2087.6</v>
      </c>
      <c r="AQ1740" s="11">
        <v>0</v>
      </c>
      <c r="AR1740" s="11">
        <v>1230.1400000000001</v>
      </c>
      <c r="AS1740" s="11">
        <v>0</v>
      </c>
      <c r="AT1740" s="11">
        <f t="shared" si="27"/>
        <v>5000</v>
      </c>
      <c r="AU1740" s="11">
        <v>0</v>
      </c>
      <c r="AV1740" s="11">
        <v>0</v>
      </c>
      <c r="AW1740" s="12">
        <v>131</v>
      </c>
      <c r="AX1740" s="12">
        <v>157</v>
      </c>
      <c r="AY1740" s="11">
        <v>332999.98</v>
      </c>
      <c r="AZ1740" s="11">
        <v>332999.98</v>
      </c>
      <c r="BA1740" s="13">
        <v>75.046496000000005</v>
      </c>
      <c r="BB1740" s="13">
        <v>71.080342535757296</v>
      </c>
      <c r="BC1740" s="13">
        <v>10</v>
      </c>
      <c r="BD1740" s="13"/>
      <c r="BE1740" s="9" t="s">
        <v>78</v>
      </c>
      <c r="BF1740" s="6"/>
      <c r="BG1740" s="9" t="s">
        <v>300</v>
      </c>
      <c r="BH1740" s="9" t="s">
        <v>614</v>
      </c>
      <c r="BI1740" s="9" t="s">
        <v>615</v>
      </c>
      <c r="BJ1740" s="9" t="s">
        <v>108</v>
      </c>
      <c r="BK1740" s="7" t="s">
        <v>1859</v>
      </c>
      <c r="BL1740" s="13">
        <v>315401.17</v>
      </c>
      <c r="BM1740" s="7" t="s">
        <v>1861</v>
      </c>
      <c r="BN1740" s="13"/>
      <c r="BO1740" s="14">
        <v>44340</v>
      </c>
      <c r="BP1740" s="14">
        <v>49119</v>
      </c>
      <c r="BQ1740" s="14" t="s">
        <v>2104</v>
      </c>
      <c r="BR1740" s="14" t="s">
        <v>2105</v>
      </c>
      <c r="BS1740" s="14" t="s">
        <v>87</v>
      </c>
      <c r="BT1740" s="14" t="s">
        <v>87</v>
      </c>
      <c r="BU1740" s="13">
        <v>0</v>
      </c>
      <c r="BV1740" s="13">
        <v>0</v>
      </c>
      <c r="BW1740" s="13">
        <v>0</v>
      </c>
    </row>
    <row r="1741" spans="1:75" s="1" customFormat="1" ht="18.2" customHeight="1" x14ac:dyDescent="0.15">
      <c r="A1741" s="15">
        <v>1736</v>
      </c>
      <c r="B1741" s="16" t="s">
        <v>75</v>
      </c>
      <c r="C1741" s="16" t="s">
        <v>76</v>
      </c>
      <c r="D1741" s="17">
        <v>45110</v>
      </c>
      <c r="E1741" s="18" t="s">
        <v>2510</v>
      </c>
      <c r="F1741" s="19">
        <v>0</v>
      </c>
      <c r="G1741" s="19">
        <v>1</v>
      </c>
      <c r="H1741" s="20">
        <v>231602.26</v>
      </c>
      <c r="I1741" s="20">
        <v>1058.5899999999999</v>
      </c>
      <c r="J1741" s="20">
        <v>0</v>
      </c>
      <c r="K1741" s="20">
        <v>232660.85</v>
      </c>
      <c r="L1741" s="20">
        <v>1066.08</v>
      </c>
      <c r="M1741" s="20">
        <v>0</v>
      </c>
      <c r="N1741" s="20">
        <v>1058.5899999999999</v>
      </c>
      <c r="O1741" s="20">
        <v>1066.08</v>
      </c>
      <c r="P1741" s="20">
        <v>0</v>
      </c>
      <c r="Q1741" s="20">
        <v>0</v>
      </c>
      <c r="R1741" s="20">
        <v>230536.18</v>
      </c>
      <c r="S1741" s="20">
        <v>1431.05</v>
      </c>
      <c r="T1741" s="20">
        <v>1640.52</v>
      </c>
      <c r="U1741" s="20">
        <v>0</v>
      </c>
      <c r="V1741" s="20">
        <v>1431.05</v>
      </c>
      <c r="W1741" s="20">
        <v>1640.52</v>
      </c>
      <c r="X1741" s="20">
        <v>0</v>
      </c>
      <c r="Y1741" s="20">
        <v>0</v>
      </c>
      <c r="Z1741" s="20">
        <v>0</v>
      </c>
      <c r="AA1741" s="20">
        <v>0</v>
      </c>
      <c r="AB1741" s="20">
        <v>0</v>
      </c>
      <c r="AC1741" s="20">
        <v>0</v>
      </c>
      <c r="AD1741" s="20">
        <v>0</v>
      </c>
      <c r="AE1741" s="20">
        <v>0</v>
      </c>
      <c r="AF1741" s="20">
        <v>0</v>
      </c>
      <c r="AG1741" s="20">
        <v>0</v>
      </c>
      <c r="AH1741" s="20">
        <v>136.24</v>
      </c>
      <c r="AI1741" s="20">
        <v>0</v>
      </c>
      <c r="AJ1741" s="20">
        <v>0</v>
      </c>
      <c r="AK1741" s="20">
        <v>0</v>
      </c>
      <c r="AL1741" s="20">
        <v>350</v>
      </c>
      <c r="AM1741" s="20">
        <v>0</v>
      </c>
      <c r="AN1741" s="20">
        <v>0</v>
      </c>
      <c r="AO1741" s="20">
        <v>0</v>
      </c>
      <c r="AP1741" s="20">
        <v>117.52</v>
      </c>
      <c r="AQ1741" s="20">
        <v>0</v>
      </c>
      <c r="AR1741" s="20">
        <v>0</v>
      </c>
      <c r="AS1741" s="20">
        <v>0</v>
      </c>
      <c r="AT1741" s="11">
        <f t="shared" si="27"/>
        <v>5800</v>
      </c>
      <c r="AU1741" s="20">
        <v>0</v>
      </c>
      <c r="AV1741" s="20">
        <v>0</v>
      </c>
      <c r="AW1741" s="21">
        <v>131</v>
      </c>
      <c r="AX1741" s="21">
        <v>159</v>
      </c>
      <c r="AY1741" s="20">
        <v>268196.01</v>
      </c>
      <c r="AZ1741" s="20">
        <v>246722.6</v>
      </c>
      <c r="BA1741" s="22">
        <v>86.204535000000007</v>
      </c>
      <c r="BB1741" s="22">
        <v>80.549022252425601</v>
      </c>
      <c r="BC1741" s="22">
        <v>8.5</v>
      </c>
      <c r="BD1741" s="22"/>
      <c r="BE1741" s="18" t="s">
        <v>78</v>
      </c>
      <c r="BF1741" s="15"/>
      <c r="BG1741" s="18" t="s">
        <v>199</v>
      </c>
      <c r="BH1741" s="18" t="s">
        <v>489</v>
      </c>
      <c r="BI1741" s="18" t="s">
        <v>490</v>
      </c>
      <c r="BJ1741" s="18" t="s">
        <v>108</v>
      </c>
      <c r="BK1741" s="16" t="s">
        <v>1859</v>
      </c>
      <c r="BL1741" s="22">
        <v>230536.18</v>
      </c>
      <c r="BM1741" s="16" t="s">
        <v>1861</v>
      </c>
      <c r="BN1741" s="22"/>
      <c r="BO1741" s="23">
        <v>44280</v>
      </c>
      <c r="BP1741" s="23">
        <v>49120</v>
      </c>
      <c r="BQ1741" s="14" t="s">
        <v>1868</v>
      </c>
      <c r="BR1741" s="14" t="s">
        <v>1869</v>
      </c>
      <c r="BS1741" s="14" t="s">
        <v>87</v>
      </c>
      <c r="BT1741" s="14" t="s">
        <v>87</v>
      </c>
      <c r="BU1741" s="22">
        <v>0</v>
      </c>
      <c r="BV1741" s="22">
        <v>0</v>
      </c>
      <c r="BW1741" s="22">
        <v>0</v>
      </c>
    </row>
    <row r="1742" spans="1:75" s="1" customFormat="1" ht="18.2" customHeight="1" x14ac:dyDescent="0.15">
      <c r="A1742" s="6">
        <v>1737</v>
      </c>
      <c r="B1742" s="7" t="s">
        <v>75</v>
      </c>
      <c r="C1742" s="7" t="s">
        <v>76</v>
      </c>
      <c r="D1742" s="8">
        <v>45110</v>
      </c>
      <c r="E1742" s="9" t="s">
        <v>2511</v>
      </c>
      <c r="F1742" s="10">
        <v>0</v>
      </c>
      <c r="G1742" s="10">
        <v>0</v>
      </c>
      <c r="H1742" s="11">
        <v>402341.39</v>
      </c>
      <c r="I1742" s="11">
        <v>0</v>
      </c>
      <c r="J1742" s="11">
        <v>0</v>
      </c>
      <c r="K1742" s="11">
        <v>402341.39</v>
      </c>
      <c r="L1742" s="11">
        <v>1684.43</v>
      </c>
      <c r="M1742" s="11">
        <v>0</v>
      </c>
      <c r="N1742" s="11">
        <v>0</v>
      </c>
      <c r="O1742" s="11">
        <v>1684.43</v>
      </c>
      <c r="P1742" s="11">
        <v>0</v>
      </c>
      <c r="Q1742" s="11">
        <v>0</v>
      </c>
      <c r="R1742" s="11">
        <v>400656.96</v>
      </c>
      <c r="S1742" s="11">
        <v>0</v>
      </c>
      <c r="T1742" s="11">
        <v>3352.84</v>
      </c>
      <c r="U1742" s="11">
        <v>0</v>
      </c>
      <c r="V1742" s="11">
        <v>0</v>
      </c>
      <c r="W1742" s="11">
        <v>3352.84</v>
      </c>
      <c r="X1742" s="11">
        <v>0</v>
      </c>
      <c r="Y1742" s="11">
        <v>0</v>
      </c>
      <c r="Z1742" s="11">
        <v>0</v>
      </c>
      <c r="AA1742" s="11">
        <v>0</v>
      </c>
      <c r="AB1742" s="11">
        <v>0</v>
      </c>
      <c r="AC1742" s="11">
        <v>0</v>
      </c>
      <c r="AD1742" s="11">
        <v>0</v>
      </c>
      <c r="AE1742" s="11">
        <v>0</v>
      </c>
      <c r="AF1742" s="11">
        <v>0</v>
      </c>
      <c r="AG1742" s="11">
        <v>0</v>
      </c>
      <c r="AH1742" s="11">
        <v>226.63</v>
      </c>
      <c r="AI1742" s="11">
        <v>0</v>
      </c>
      <c r="AJ1742" s="11">
        <v>0</v>
      </c>
      <c r="AK1742" s="11">
        <v>0</v>
      </c>
      <c r="AL1742" s="11">
        <v>0</v>
      </c>
      <c r="AM1742" s="11">
        <v>0</v>
      </c>
      <c r="AN1742" s="11">
        <v>0</v>
      </c>
      <c r="AO1742" s="11">
        <v>0</v>
      </c>
      <c r="AP1742" s="11">
        <v>288.8</v>
      </c>
      <c r="AQ1742" s="11">
        <v>0</v>
      </c>
      <c r="AR1742" s="11">
        <v>252.7</v>
      </c>
      <c r="AS1742" s="11">
        <v>0</v>
      </c>
      <c r="AT1742" s="11">
        <f t="shared" si="27"/>
        <v>5300</v>
      </c>
      <c r="AU1742" s="11">
        <v>0</v>
      </c>
      <c r="AV1742" s="11">
        <v>0</v>
      </c>
      <c r="AW1742" s="12">
        <v>131</v>
      </c>
      <c r="AX1742" s="12">
        <v>159</v>
      </c>
      <c r="AY1742" s="11">
        <v>425999.99</v>
      </c>
      <c r="AZ1742" s="11">
        <v>425999.99</v>
      </c>
      <c r="BA1742" s="13">
        <v>77.957749000000007</v>
      </c>
      <c r="BB1742" s="13">
        <v>73.319989333293293</v>
      </c>
      <c r="BC1742" s="13">
        <v>10</v>
      </c>
      <c r="BD1742" s="13"/>
      <c r="BE1742" s="9" t="s">
        <v>78</v>
      </c>
      <c r="BF1742" s="6"/>
      <c r="BG1742" s="9" t="s">
        <v>280</v>
      </c>
      <c r="BH1742" s="9" t="s">
        <v>321</v>
      </c>
      <c r="BI1742" s="9" t="s">
        <v>2512</v>
      </c>
      <c r="BJ1742" s="9" t="s">
        <v>108</v>
      </c>
      <c r="BK1742" s="7" t="s">
        <v>1859</v>
      </c>
      <c r="BL1742" s="13">
        <v>400656.96</v>
      </c>
      <c r="BM1742" s="7" t="s">
        <v>1861</v>
      </c>
      <c r="BN1742" s="13"/>
      <c r="BO1742" s="14">
        <v>44286</v>
      </c>
      <c r="BP1742" s="14">
        <v>49126</v>
      </c>
      <c r="BQ1742" s="14" t="s">
        <v>1868</v>
      </c>
      <c r="BR1742" s="14" t="s">
        <v>1869</v>
      </c>
      <c r="BS1742" s="14" t="s">
        <v>87</v>
      </c>
      <c r="BT1742" s="14" t="s">
        <v>87</v>
      </c>
      <c r="BU1742" s="13">
        <v>0</v>
      </c>
      <c r="BV1742" s="13">
        <v>0</v>
      </c>
      <c r="BW1742" s="13">
        <v>0</v>
      </c>
    </row>
    <row r="1743" spans="1:75" s="1" customFormat="1" ht="18.2" customHeight="1" x14ac:dyDescent="0.15">
      <c r="A1743" s="15">
        <v>1738</v>
      </c>
      <c r="B1743" s="16" t="s">
        <v>75</v>
      </c>
      <c r="C1743" s="16" t="s">
        <v>76</v>
      </c>
      <c r="D1743" s="17">
        <v>45110</v>
      </c>
      <c r="E1743" s="18" t="s">
        <v>2513</v>
      </c>
      <c r="F1743" s="19">
        <v>0</v>
      </c>
      <c r="G1743" s="19">
        <v>0</v>
      </c>
      <c r="H1743" s="20">
        <v>332896.38</v>
      </c>
      <c r="I1743" s="20">
        <v>0</v>
      </c>
      <c r="J1743" s="20">
        <v>0</v>
      </c>
      <c r="K1743" s="20">
        <v>332896.38</v>
      </c>
      <c r="L1743" s="20">
        <v>1393.68</v>
      </c>
      <c r="M1743" s="20">
        <v>0</v>
      </c>
      <c r="N1743" s="20">
        <v>0</v>
      </c>
      <c r="O1743" s="20">
        <v>1393.68</v>
      </c>
      <c r="P1743" s="20">
        <v>0</v>
      </c>
      <c r="Q1743" s="20">
        <v>0</v>
      </c>
      <c r="R1743" s="20">
        <v>331502.7</v>
      </c>
      <c r="S1743" s="20">
        <v>0</v>
      </c>
      <c r="T1743" s="20">
        <v>2774.14</v>
      </c>
      <c r="U1743" s="20">
        <v>0</v>
      </c>
      <c r="V1743" s="20">
        <v>0</v>
      </c>
      <c r="W1743" s="20">
        <v>2774.14</v>
      </c>
      <c r="X1743" s="20">
        <v>0</v>
      </c>
      <c r="Y1743" s="20">
        <v>0</v>
      </c>
      <c r="Z1743" s="20">
        <v>0</v>
      </c>
      <c r="AA1743" s="20">
        <v>0</v>
      </c>
      <c r="AB1743" s="20">
        <v>0</v>
      </c>
      <c r="AC1743" s="20">
        <v>0</v>
      </c>
      <c r="AD1743" s="20">
        <v>0</v>
      </c>
      <c r="AE1743" s="20">
        <v>0</v>
      </c>
      <c r="AF1743" s="20">
        <v>0</v>
      </c>
      <c r="AG1743" s="20">
        <v>0</v>
      </c>
      <c r="AH1743" s="20">
        <v>186.2</v>
      </c>
      <c r="AI1743" s="20">
        <v>0</v>
      </c>
      <c r="AJ1743" s="20">
        <v>0</v>
      </c>
      <c r="AK1743" s="20">
        <v>0</v>
      </c>
      <c r="AL1743" s="20">
        <v>0</v>
      </c>
      <c r="AM1743" s="20">
        <v>0</v>
      </c>
      <c r="AN1743" s="20">
        <v>0</v>
      </c>
      <c r="AO1743" s="20">
        <v>0</v>
      </c>
      <c r="AP1743" s="20">
        <v>0.5</v>
      </c>
      <c r="AQ1743" s="20">
        <v>0</v>
      </c>
      <c r="AR1743" s="20">
        <v>0.52</v>
      </c>
      <c r="AS1743" s="20">
        <v>0</v>
      </c>
      <c r="AT1743" s="11">
        <f t="shared" si="27"/>
        <v>4354</v>
      </c>
      <c r="AU1743" s="20">
        <v>0</v>
      </c>
      <c r="AV1743" s="20">
        <v>0</v>
      </c>
      <c r="AW1743" s="21">
        <v>131</v>
      </c>
      <c r="AX1743" s="21">
        <v>157</v>
      </c>
      <c r="AY1743" s="20">
        <v>349999.99</v>
      </c>
      <c r="AZ1743" s="20">
        <v>349999.99</v>
      </c>
      <c r="BA1743" s="22">
        <v>90.000005000000002</v>
      </c>
      <c r="BB1743" s="22">
        <v>85.243558599854495</v>
      </c>
      <c r="BC1743" s="22">
        <v>10</v>
      </c>
      <c r="BD1743" s="22"/>
      <c r="BE1743" s="18" t="s">
        <v>78</v>
      </c>
      <c r="BF1743" s="15"/>
      <c r="BG1743" s="18" t="s">
        <v>199</v>
      </c>
      <c r="BH1743" s="18" t="s">
        <v>353</v>
      </c>
      <c r="BI1743" s="18" t="s">
        <v>547</v>
      </c>
      <c r="BJ1743" s="18" t="s">
        <v>108</v>
      </c>
      <c r="BK1743" s="16" t="s">
        <v>1859</v>
      </c>
      <c r="BL1743" s="22">
        <v>331502.7</v>
      </c>
      <c r="BM1743" s="16" t="s">
        <v>1861</v>
      </c>
      <c r="BN1743" s="22"/>
      <c r="BO1743" s="23">
        <v>44344</v>
      </c>
      <c r="BP1743" s="23">
        <v>49123</v>
      </c>
      <c r="BQ1743" s="14" t="s">
        <v>1868</v>
      </c>
      <c r="BR1743" s="14" t="s">
        <v>1869</v>
      </c>
      <c r="BS1743" s="14" t="s">
        <v>87</v>
      </c>
      <c r="BT1743" s="14" t="s">
        <v>87</v>
      </c>
      <c r="BU1743" s="22">
        <v>0</v>
      </c>
      <c r="BV1743" s="22">
        <v>0</v>
      </c>
      <c r="BW1743" s="22">
        <v>0</v>
      </c>
    </row>
    <row r="1744" spans="1:75" s="1" customFormat="1" ht="18.2" customHeight="1" x14ac:dyDescent="0.15">
      <c r="A1744" s="6">
        <v>1739</v>
      </c>
      <c r="B1744" s="7" t="s">
        <v>75</v>
      </c>
      <c r="C1744" s="7" t="s">
        <v>76</v>
      </c>
      <c r="D1744" s="8">
        <v>45110</v>
      </c>
      <c r="E1744" s="9" t="s">
        <v>2514</v>
      </c>
      <c r="F1744" s="10">
        <v>0</v>
      </c>
      <c r="G1744" s="10">
        <v>0</v>
      </c>
      <c r="H1744" s="11">
        <v>260402.66</v>
      </c>
      <c r="I1744" s="11">
        <v>0</v>
      </c>
      <c r="J1744" s="11">
        <v>0</v>
      </c>
      <c r="K1744" s="11">
        <v>260402.66</v>
      </c>
      <c r="L1744" s="11">
        <v>1629.86</v>
      </c>
      <c r="M1744" s="11">
        <v>0</v>
      </c>
      <c r="N1744" s="11">
        <v>0</v>
      </c>
      <c r="O1744" s="11">
        <v>1629.86</v>
      </c>
      <c r="P1744" s="11">
        <v>0</v>
      </c>
      <c r="Q1744" s="11">
        <v>0</v>
      </c>
      <c r="R1744" s="11">
        <v>258772.8</v>
      </c>
      <c r="S1744" s="11">
        <v>0</v>
      </c>
      <c r="T1744" s="11">
        <v>2170.02</v>
      </c>
      <c r="U1744" s="11">
        <v>0</v>
      </c>
      <c r="V1744" s="11">
        <v>0</v>
      </c>
      <c r="W1744" s="11">
        <v>2170.02</v>
      </c>
      <c r="X1744" s="11">
        <v>0</v>
      </c>
      <c r="Y1744" s="11">
        <v>0</v>
      </c>
      <c r="Z1744" s="11">
        <v>0</v>
      </c>
      <c r="AA1744" s="11">
        <v>0</v>
      </c>
      <c r="AB1744" s="11">
        <v>0</v>
      </c>
      <c r="AC1744" s="11">
        <v>0</v>
      </c>
      <c r="AD1744" s="11">
        <v>0</v>
      </c>
      <c r="AE1744" s="11">
        <v>0</v>
      </c>
      <c r="AF1744" s="11">
        <v>0</v>
      </c>
      <c r="AG1744" s="11">
        <v>0</v>
      </c>
      <c r="AH1744" s="11">
        <v>149.94999999999999</v>
      </c>
      <c r="AI1744" s="11">
        <v>0</v>
      </c>
      <c r="AJ1744" s="11">
        <v>0</v>
      </c>
      <c r="AK1744" s="11">
        <v>0</v>
      </c>
      <c r="AL1744" s="11">
        <v>0</v>
      </c>
      <c r="AM1744" s="11">
        <v>0</v>
      </c>
      <c r="AN1744" s="11">
        <v>0</v>
      </c>
      <c r="AO1744" s="11">
        <v>0</v>
      </c>
      <c r="AP1744" s="11">
        <v>119.25</v>
      </c>
      <c r="AQ1744" s="11">
        <v>0</v>
      </c>
      <c r="AR1744" s="11">
        <v>69.08</v>
      </c>
      <c r="AS1744" s="11">
        <v>0</v>
      </c>
      <c r="AT1744" s="11">
        <f t="shared" si="27"/>
        <v>4000</v>
      </c>
      <c r="AU1744" s="11">
        <v>0</v>
      </c>
      <c r="AV1744" s="11">
        <v>0</v>
      </c>
      <c r="AW1744" s="12">
        <v>101</v>
      </c>
      <c r="AX1744" s="12">
        <v>128</v>
      </c>
      <c r="AY1744" s="11">
        <v>281855.73</v>
      </c>
      <c r="AZ1744" s="11">
        <v>281855.73</v>
      </c>
      <c r="BA1744" s="13">
        <v>90</v>
      </c>
      <c r="BB1744" s="13">
        <v>82.629336646801605</v>
      </c>
      <c r="BC1744" s="13">
        <v>10</v>
      </c>
      <c r="BD1744" s="13"/>
      <c r="BE1744" s="9" t="s">
        <v>78</v>
      </c>
      <c r="BF1744" s="6"/>
      <c r="BG1744" s="9" t="s">
        <v>89</v>
      </c>
      <c r="BH1744" s="9" t="s">
        <v>90</v>
      </c>
      <c r="BI1744" s="9" t="s">
        <v>176</v>
      </c>
      <c r="BJ1744" s="9" t="s">
        <v>108</v>
      </c>
      <c r="BK1744" s="7" t="s">
        <v>1859</v>
      </c>
      <c r="BL1744" s="13">
        <v>258772.8</v>
      </c>
      <c r="BM1744" s="7" t="s">
        <v>1861</v>
      </c>
      <c r="BN1744" s="13"/>
      <c r="BO1744" s="14">
        <v>44309</v>
      </c>
      <c r="BP1744" s="14">
        <v>48205</v>
      </c>
      <c r="BQ1744" s="14" t="s">
        <v>1868</v>
      </c>
      <c r="BR1744" s="14" t="s">
        <v>1869</v>
      </c>
      <c r="BS1744" s="14" t="s">
        <v>87</v>
      </c>
      <c r="BT1744" s="14" t="s">
        <v>87</v>
      </c>
      <c r="BU1744" s="13">
        <v>0</v>
      </c>
      <c r="BV1744" s="13">
        <v>0</v>
      </c>
      <c r="BW1744" s="13">
        <v>0</v>
      </c>
    </row>
    <row r="1745" spans="1:75" s="1" customFormat="1" ht="18.2" customHeight="1" x14ac:dyDescent="0.15">
      <c r="A1745" s="15">
        <v>1740</v>
      </c>
      <c r="B1745" s="16" t="s">
        <v>75</v>
      </c>
      <c r="C1745" s="16" t="s">
        <v>76</v>
      </c>
      <c r="D1745" s="17">
        <v>45110</v>
      </c>
      <c r="E1745" s="18" t="s">
        <v>2515</v>
      </c>
      <c r="F1745" s="19">
        <v>0</v>
      </c>
      <c r="G1745" s="19">
        <v>0</v>
      </c>
      <c r="H1745" s="20">
        <v>187424.44</v>
      </c>
      <c r="I1745" s="20">
        <v>0</v>
      </c>
      <c r="J1745" s="20">
        <v>0</v>
      </c>
      <c r="K1745" s="20">
        <v>187424.44</v>
      </c>
      <c r="L1745" s="20">
        <v>784.66</v>
      </c>
      <c r="M1745" s="20">
        <v>0</v>
      </c>
      <c r="N1745" s="20">
        <v>0</v>
      </c>
      <c r="O1745" s="20">
        <v>784.66</v>
      </c>
      <c r="P1745" s="20">
        <v>0</v>
      </c>
      <c r="Q1745" s="20">
        <v>0</v>
      </c>
      <c r="R1745" s="20">
        <v>186639.78</v>
      </c>
      <c r="S1745" s="20">
        <v>0</v>
      </c>
      <c r="T1745" s="20">
        <v>1561.87</v>
      </c>
      <c r="U1745" s="20">
        <v>0</v>
      </c>
      <c r="V1745" s="20">
        <v>0</v>
      </c>
      <c r="W1745" s="20">
        <v>1561.87</v>
      </c>
      <c r="X1745" s="20">
        <v>0</v>
      </c>
      <c r="Y1745" s="20">
        <v>0</v>
      </c>
      <c r="Z1745" s="20">
        <v>0</v>
      </c>
      <c r="AA1745" s="20">
        <v>0</v>
      </c>
      <c r="AB1745" s="20">
        <v>0</v>
      </c>
      <c r="AC1745" s="20">
        <v>0</v>
      </c>
      <c r="AD1745" s="20">
        <v>0</v>
      </c>
      <c r="AE1745" s="20">
        <v>0</v>
      </c>
      <c r="AF1745" s="20">
        <v>0</v>
      </c>
      <c r="AG1745" s="20">
        <v>0</v>
      </c>
      <c r="AH1745" s="20">
        <v>129.88</v>
      </c>
      <c r="AI1745" s="20">
        <v>0</v>
      </c>
      <c r="AJ1745" s="20">
        <v>0</v>
      </c>
      <c r="AK1745" s="20">
        <v>0</v>
      </c>
      <c r="AL1745" s="20">
        <v>0</v>
      </c>
      <c r="AM1745" s="20">
        <v>0</v>
      </c>
      <c r="AN1745" s="20">
        <v>0</v>
      </c>
      <c r="AO1745" s="20">
        <v>0</v>
      </c>
      <c r="AP1745" s="20">
        <v>0</v>
      </c>
      <c r="AQ1745" s="20">
        <v>0</v>
      </c>
      <c r="AR1745" s="20">
        <v>0</v>
      </c>
      <c r="AS1745" s="20">
        <v>0.01</v>
      </c>
      <c r="AT1745" s="11">
        <f t="shared" si="27"/>
        <v>2476.3999999999996</v>
      </c>
      <c r="AU1745" s="20">
        <v>0</v>
      </c>
      <c r="AV1745" s="20">
        <v>0</v>
      </c>
      <c r="AW1745" s="21">
        <v>131</v>
      </c>
      <c r="AX1745" s="21">
        <v>158</v>
      </c>
      <c r="AY1745" s="20">
        <v>293855.28499999997</v>
      </c>
      <c r="AZ1745" s="20">
        <v>205698.7</v>
      </c>
      <c r="BA1745" s="22">
        <v>85.235834999999994</v>
      </c>
      <c r="BB1745" s="22">
        <v>77.338347264792205</v>
      </c>
      <c r="BC1745" s="22">
        <v>10</v>
      </c>
      <c r="BD1745" s="22"/>
      <c r="BE1745" s="18" t="s">
        <v>78</v>
      </c>
      <c r="BF1745" s="15"/>
      <c r="BG1745" s="18" t="s">
        <v>199</v>
      </c>
      <c r="BH1745" s="18" t="s">
        <v>270</v>
      </c>
      <c r="BI1745" s="18" t="s">
        <v>271</v>
      </c>
      <c r="BJ1745" s="18" t="s">
        <v>108</v>
      </c>
      <c r="BK1745" s="16" t="s">
        <v>1859</v>
      </c>
      <c r="BL1745" s="22">
        <v>186639.78</v>
      </c>
      <c r="BM1745" s="16" t="s">
        <v>1861</v>
      </c>
      <c r="BN1745" s="22"/>
      <c r="BO1745" s="23">
        <v>44308</v>
      </c>
      <c r="BP1745" s="23">
        <v>49117</v>
      </c>
      <c r="BQ1745" s="14" t="s">
        <v>1868</v>
      </c>
      <c r="BR1745" s="14" t="s">
        <v>1869</v>
      </c>
      <c r="BS1745" s="14" t="s">
        <v>87</v>
      </c>
      <c r="BT1745" s="14" t="s">
        <v>87</v>
      </c>
      <c r="BU1745" s="22">
        <v>0</v>
      </c>
      <c r="BV1745" s="22">
        <v>0</v>
      </c>
      <c r="BW1745" s="22">
        <v>0</v>
      </c>
    </row>
    <row r="1746" spans="1:75" s="1" customFormat="1" ht="18.2" customHeight="1" x14ac:dyDescent="0.15">
      <c r="A1746" s="6">
        <v>1741</v>
      </c>
      <c r="B1746" s="7" t="s">
        <v>75</v>
      </c>
      <c r="C1746" s="7" t="s">
        <v>76</v>
      </c>
      <c r="D1746" s="8">
        <v>45110</v>
      </c>
      <c r="E1746" s="9" t="s">
        <v>2516</v>
      </c>
      <c r="F1746" s="10">
        <v>0</v>
      </c>
      <c r="G1746" s="10">
        <v>0</v>
      </c>
      <c r="H1746" s="11">
        <v>280261.92</v>
      </c>
      <c r="I1746" s="11">
        <v>0</v>
      </c>
      <c r="J1746" s="11">
        <v>0</v>
      </c>
      <c r="K1746" s="11">
        <v>280261.92</v>
      </c>
      <c r="L1746" s="11">
        <v>1173.32</v>
      </c>
      <c r="M1746" s="11">
        <v>0</v>
      </c>
      <c r="N1746" s="11">
        <v>0</v>
      </c>
      <c r="O1746" s="11">
        <v>1173.32</v>
      </c>
      <c r="P1746" s="11">
        <v>0</v>
      </c>
      <c r="Q1746" s="11">
        <v>0</v>
      </c>
      <c r="R1746" s="11">
        <v>279088.59999999998</v>
      </c>
      <c r="S1746" s="11">
        <v>0</v>
      </c>
      <c r="T1746" s="11">
        <v>2335.52</v>
      </c>
      <c r="U1746" s="11">
        <v>0</v>
      </c>
      <c r="V1746" s="11">
        <v>0</v>
      </c>
      <c r="W1746" s="11">
        <v>2335.52</v>
      </c>
      <c r="X1746" s="11">
        <v>0</v>
      </c>
      <c r="Y1746" s="11">
        <v>0</v>
      </c>
      <c r="Z1746" s="11">
        <v>0</v>
      </c>
      <c r="AA1746" s="11">
        <v>0</v>
      </c>
      <c r="AB1746" s="11">
        <v>0</v>
      </c>
      <c r="AC1746" s="11">
        <v>0</v>
      </c>
      <c r="AD1746" s="11">
        <v>0</v>
      </c>
      <c r="AE1746" s="11">
        <v>0</v>
      </c>
      <c r="AF1746" s="11">
        <v>0</v>
      </c>
      <c r="AG1746" s="11">
        <v>0</v>
      </c>
      <c r="AH1746" s="11">
        <v>158.46</v>
      </c>
      <c r="AI1746" s="11">
        <v>0</v>
      </c>
      <c r="AJ1746" s="11">
        <v>0</v>
      </c>
      <c r="AK1746" s="11">
        <v>0</v>
      </c>
      <c r="AL1746" s="11">
        <v>0</v>
      </c>
      <c r="AM1746" s="11">
        <v>0</v>
      </c>
      <c r="AN1746" s="11">
        <v>0</v>
      </c>
      <c r="AO1746" s="11">
        <v>0</v>
      </c>
      <c r="AP1746" s="11">
        <v>50.48</v>
      </c>
      <c r="AQ1746" s="11">
        <v>0</v>
      </c>
      <c r="AR1746" s="11">
        <v>47.78</v>
      </c>
      <c r="AS1746" s="11">
        <v>0</v>
      </c>
      <c r="AT1746" s="11">
        <f t="shared" si="27"/>
        <v>3670</v>
      </c>
      <c r="AU1746" s="11">
        <v>0</v>
      </c>
      <c r="AV1746" s="11">
        <v>0</v>
      </c>
      <c r="AW1746" s="12">
        <v>131</v>
      </c>
      <c r="AX1746" s="12">
        <v>157</v>
      </c>
      <c r="AY1746" s="11">
        <v>302000.03000000003</v>
      </c>
      <c r="AZ1746" s="11">
        <v>294661.23</v>
      </c>
      <c r="BA1746" s="13">
        <v>58.272779999999997</v>
      </c>
      <c r="BB1746" s="13">
        <v>55.193106294669299</v>
      </c>
      <c r="BC1746" s="13">
        <v>10</v>
      </c>
      <c r="BD1746" s="13"/>
      <c r="BE1746" s="9" t="s">
        <v>78</v>
      </c>
      <c r="BF1746" s="6"/>
      <c r="BG1746" s="9" t="s">
        <v>105</v>
      </c>
      <c r="BH1746" s="9" t="s">
        <v>1712</v>
      </c>
      <c r="BI1746" s="9" t="s">
        <v>2517</v>
      </c>
      <c r="BJ1746" s="9" t="s">
        <v>108</v>
      </c>
      <c r="BK1746" s="7" t="s">
        <v>1859</v>
      </c>
      <c r="BL1746" s="13">
        <v>279088.59999999998</v>
      </c>
      <c r="BM1746" s="7" t="s">
        <v>1861</v>
      </c>
      <c r="BN1746" s="13"/>
      <c r="BO1746" s="14">
        <v>44344</v>
      </c>
      <c r="BP1746" s="14">
        <v>49123</v>
      </c>
      <c r="BQ1746" s="14" t="s">
        <v>2104</v>
      </c>
      <c r="BR1746" s="14" t="s">
        <v>2105</v>
      </c>
      <c r="BS1746" s="14" t="s">
        <v>87</v>
      </c>
      <c r="BT1746" s="14" t="s">
        <v>87</v>
      </c>
      <c r="BU1746" s="13">
        <v>0</v>
      </c>
      <c r="BV1746" s="13">
        <v>0</v>
      </c>
      <c r="BW1746" s="13">
        <v>0</v>
      </c>
    </row>
    <row r="1747" spans="1:75" s="1" customFormat="1" ht="18.2" customHeight="1" x14ac:dyDescent="0.15">
      <c r="A1747" s="15">
        <v>1742</v>
      </c>
      <c r="B1747" s="16" t="s">
        <v>75</v>
      </c>
      <c r="C1747" s="16" t="s">
        <v>76</v>
      </c>
      <c r="D1747" s="17">
        <v>45110</v>
      </c>
      <c r="E1747" s="18" t="s">
        <v>2518</v>
      </c>
      <c r="F1747" s="19">
        <v>0</v>
      </c>
      <c r="G1747" s="19">
        <v>0</v>
      </c>
      <c r="H1747" s="20">
        <v>257833.16</v>
      </c>
      <c r="I1747" s="20">
        <v>0</v>
      </c>
      <c r="J1747" s="20">
        <v>0</v>
      </c>
      <c r="K1747" s="20">
        <v>257833.16</v>
      </c>
      <c r="L1747" s="20">
        <v>1079.43</v>
      </c>
      <c r="M1747" s="20">
        <v>0</v>
      </c>
      <c r="N1747" s="20">
        <v>0</v>
      </c>
      <c r="O1747" s="20">
        <v>1079.43</v>
      </c>
      <c r="P1747" s="20">
        <v>0</v>
      </c>
      <c r="Q1747" s="20">
        <v>0</v>
      </c>
      <c r="R1747" s="20">
        <v>256753.73</v>
      </c>
      <c r="S1747" s="20">
        <v>0</v>
      </c>
      <c r="T1747" s="20">
        <v>2148.61</v>
      </c>
      <c r="U1747" s="20">
        <v>0</v>
      </c>
      <c r="V1747" s="20">
        <v>0</v>
      </c>
      <c r="W1747" s="20">
        <v>2148.61</v>
      </c>
      <c r="X1747" s="20">
        <v>0</v>
      </c>
      <c r="Y1747" s="20">
        <v>0</v>
      </c>
      <c r="Z1747" s="20">
        <v>0</v>
      </c>
      <c r="AA1747" s="20">
        <v>0</v>
      </c>
      <c r="AB1747" s="20">
        <v>0</v>
      </c>
      <c r="AC1747" s="20">
        <v>0</v>
      </c>
      <c r="AD1747" s="20">
        <v>0</v>
      </c>
      <c r="AE1747" s="20">
        <v>0</v>
      </c>
      <c r="AF1747" s="20">
        <v>0</v>
      </c>
      <c r="AG1747" s="20">
        <v>0</v>
      </c>
      <c r="AH1747" s="20">
        <v>159.33000000000001</v>
      </c>
      <c r="AI1747" s="20">
        <v>0</v>
      </c>
      <c r="AJ1747" s="20">
        <v>0</v>
      </c>
      <c r="AK1747" s="20">
        <v>0</v>
      </c>
      <c r="AL1747" s="20">
        <v>0</v>
      </c>
      <c r="AM1747" s="20">
        <v>0</v>
      </c>
      <c r="AN1747" s="20">
        <v>0</v>
      </c>
      <c r="AO1747" s="20">
        <v>0</v>
      </c>
      <c r="AP1747" s="20">
        <v>2.86</v>
      </c>
      <c r="AQ1747" s="20">
        <v>0</v>
      </c>
      <c r="AR1747" s="20">
        <v>2.23</v>
      </c>
      <c r="AS1747" s="20">
        <v>0</v>
      </c>
      <c r="AT1747" s="11">
        <f t="shared" si="27"/>
        <v>3388</v>
      </c>
      <c r="AU1747" s="20">
        <v>0</v>
      </c>
      <c r="AV1747" s="20">
        <v>0</v>
      </c>
      <c r="AW1747" s="21">
        <v>131</v>
      </c>
      <c r="AX1747" s="21">
        <v>158</v>
      </c>
      <c r="AY1747" s="20">
        <v>335000.01</v>
      </c>
      <c r="AZ1747" s="20">
        <v>272041.23</v>
      </c>
      <c r="BA1747" s="22">
        <v>61.371642000000001</v>
      </c>
      <c r="BB1747" s="22">
        <v>57.922830299380202</v>
      </c>
      <c r="BC1747" s="22">
        <v>10</v>
      </c>
      <c r="BD1747" s="22"/>
      <c r="BE1747" s="18" t="s">
        <v>78</v>
      </c>
      <c r="BF1747" s="15"/>
      <c r="BG1747" s="18" t="s">
        <v>199</v>
      </c>
      <c r="BH1747" s="18" t="s">
        <v>353</v>
      </c>
      <c r="BI1747" s="18" t="s">
        <v>547</v>
      </c>
      <c r="BJ1747" s="18" t="s">
        <v>108</v>
      </c>
      <c r="BK1747" s="16" t="s">
        <v>1859</v>
      </c>
      <c r="BL1747" s="22">
        <v>256753.73</v>
      </c>
      <c r="BM1747" s="16" t="s">
        <v>1861</v>
      </c>
      <c r="BN1747" s="22"/>
      <c r="BO1747" s="23">
        <v>44316</v>
      </c>
      <c r="BP1747" s="23">
        <v>49125</v>
      </c>
      <c r="BQ1747" s="14" t="s">
        <v>1868</v>
      </c>
      <c r="BR1747" s="14" t="s">
        <v>1869</v>
      </c>
      <c r="BS1747" s="14" t="s">
        <v>87</v>
      </c>
      <c r="BT1747" s="14" t="s">
        <v>87</v>
      </c>
      <c r="BU1747" s="22">
        <v>0</v>
      </c>
      <c r="BV1747" s="22">
        <v>0</v>
      </c>
      <c r="BW1747" s="22">
        <v>0</v>
      </c>
    </row>
    <row r="1748" spans="1:75" s="1" customFormat="1" ht="18.2" customHeight="1" x14ac:dyDescent="0.15">
      <c r="A1748" s="6">
        <v>1743</v>
      </c>
      <c r="B1748" s="7" t="s">
        <v>75</v>
      </c>
      <c r="C1748" s="7" t="s">
        <v>76</v>
      </c>
      <c r="D1748" s="8">
        <v>45110</v>
      </c>
      <c r="E1748" s="9" t="s">
        <v>2519</v>
      </c>
      <c r="F1748" s="10">
        <v>0</v>
      </c>
      <c r="G1748" s="10">
        <v>0</v>
      </c>
      <c r="H1748" s="11">
        <v>204955.14</v>
      </c>
      <c r="I1748" s="11">
        <v>0</v>
      </c>
      <c r="J1748" s="11">
        <v>0</v>
      </c>
      <c r="K1748" s="11">
        <v>204955.14</v>
      </c>
      <c r="L1748" s="11">
        <v>943.42</v>
      </c>
      <c r="M1748" s="11">
        <v>0</v>
      </c>
      <c r="N1748" s="11">
        <v>0</v>
      </c>
      <c r="O1748" s="11">
        <v>943.42</v>
      </c>
      <c r="P1748" s="11">
        <v>0</v>
      </c>
      <c r="Q1748" s="11">
        <v>0</v>
      </c>
      <c r="R1748" s="11">
        <v>204011.72</v>
      </c>
      <c r="S1748" s="11">
        <v>0</v>
      </c>
      <c r="T1748" s="11">
        <v>1451.77</v>
      </c>
      <c r="U1748" s="11">
        <v>0</v>
      </c>
      <c r="V1748" s="11">
        <v>0</v>
      </c>
      <c r="W1748" s="11">
        <v>1451.77</v>
      </c>
      <c r="X1748" s="11">
        <v>0</v>
      </c>
      <c r="Y1748" s="11">
        <v>0</v>
      </c>
      <c r="Z1748" s="11">
        <v>0</v>
      </c>
      <c r="AA1748" s="11">
        <v>0</v>
      </c>
      <c r="AB1748" s="11">
        <v>0</v>
      </c>
      <c r="AC1748" s="11">
        <v>0</v>
      </c>
      <c r="AD1748" s="11">
        <v>0</v>
      </c>
      <c r="AE1748" s="11">
        <v>0</v>
      </c>
      <c r="AF1748" s="11">
        <v>0</v>
      </c>
      <c r="AG1748" s="11">
        <v>0</v>
      </c>
      <c r="AH1748" s="11">
        <v>142.52000000000001</v>
      </c>
      <c r="AI1748" s="11">
        <v>0</v>
      </c>
      <c r="AJ1748" s="11">
        <v>0</v>
      </c>
      <c r="AK1748" s="11">
        <v>0</v>
      </c>
      <c r="AL1748" s="11">
        <v>0</v>
      </c>
      <c r="AM1748" s="11">
        <v>0</v>
      </c>
      <c r="AN1748" s="11">
        <v>0</v>
      </c>
      <c r="AO1748" s="11">
        <v>0</v>
      </c>
      <c r="AP1748" s="11">
        <v>41.48</v>
      </c>
      <c r="AQ1748" s="11">
        <v>0</v>
      </c>
      <c r="AR1748" s="11">
        <v>37.19</v>
      </c>
      <c r="AS1748" s="11">
        <v>0</v>
      </c>
      <c r="AT1748" s="11">
        <f t="shared" si="27"/>
        <v>2542</v>
      </c>
      <c r="AU1748" s="11">
        <v>0</v>
      </c>
      <c r="AV1748" s="11">
        <v>0</v>
      </c>
      <c r="AW1748" s="12">
        <v>131</v>
      </c>
      <c r="AX1748" s="12">
        <v>156</v>
      </c>
      <c r="AY1748" s="11">
        <v>322442.7965</v>
      </c>
      <c r="AZ1748" s="11">
        <v>225709.96</v>
      </c>
      <c r="BA1748" s="13">
        <v>90</v>
      </c>
      <c r="BB1748" s="13">
        <v>81.3480043149181</v>
      </c>
      <c r="BC1748" s="13">
        <v>8.5</v>
      </c>
      <c r="BD1748" s="13"/>
      <c r="BE1748" s="9" t="s">
        <v>78</v>
      </c>
      <c r="BF1748" s="6"/>
      <c r="BG1748" s="9" t="s">
        <v>89</v>
      </c>
      <c r="BH1748" s="9" t="s">
        <v>90</v>
      </c>
      <c r="BI1748" s="9" t="s">
        <v>91</v>
      </c>
      <c r="BJ1748" s="9" t="s">
        <v>108</v>
      </c>
      <c r="BK1748" s="7" t="s">
        <v>1859</v>
      </c>
      <c r="BL1748" s="13">
        <v>204011.72</v>
      </c>
      <c r="BM1748" s="7" t="s">
        <v>1861</v>
      </c>
      <c r="BN1748" s="13"/>
      <c r="BO1748" s="14">
        <v>44372</v>
      </c>
      <c r="BP1748" s="14">
        <v>49120</v>
      </c>
      <c r="BQ1748" s="14" t="s">
        <v>1868</v>
      </c>
      <c r="BR1748" s="14" t="s">
        <v>1869</v>
      </c>
      <c r="BS1748" s="14" t="s">
        <v>87</v>
      </c>
      <c r="BT1748" s="14" t="s">
        <v>87</v>
      </c>
      <c r="BU1748" s="13">
        <v>0</v>
      </c>
      <c r="BV1748" s="13">
        <v>0</v>
      </c>
      <c r="BW1748" s="13">
        <v>0</v>
      </c>
    </row>
    <row r="1749" spans="1:75" s="1" customFormat="1" ht="18.2" customHeight="1" x14ac:dyDescent="0.15">
      <c r="A1749" s="15">
        <v>1744</v>
      </c>
      <c r="B1749" s="16" t="s">
        <v>75</v>
      </c>
      <c r="C1749" s="16" t="s">
        <v>76</v>
      </c>
      <c r="D1749" s="17">
        <v>45110</v>
      </c>
      <c r="E1749" s="18" t="s">
        <v>2520</v>
      </c>
      <c r="F1749" s="19">
        <v>0</v>
      </c>
      <c r="G1749" s="19">
        <v>0</v>
      </c>
      <c r="H1749" s="20">
        <v>214562.5</v>
      </c>
      <c r="I1749" s="20">
        <v>0</v>
      </c>
      <c r="J1749" s="20">
        <v>0</v>
      </c>
      <c r="K1749" s="20">
        <v>214562.5</v>
      </c>
      <c r="L1749" s="20">
        <v>898.28</v>
      </c>
      <c r="M1749" s="20">
        <v>0</v>
      </c>
      <c r="N1749" s="20">
        <v>0</v>
      </c>
      <c r="O1749" s="20">
        <v>898.28</v>
      </c>
      <c r="P1749" s="20">
        <v>0</v>
      </c>
      <c r="Q1749" s="20">
        <v>0</v>
      </c>
      <c r="R1749" s="20">
        <v>213664.22</v>
      </c>
      <c r="S1749" s="20">
        <v>0</v>
      </c>
      <c r="T1749" s="20">
        <v>1788.02</v>
      </c>
      <c r="U1749" s="20">
        <v>0</v>
      </c>
      <c r="V1749" s="20">
        <v>0</v>
      </c>
      <c r="W1749" s="20">
        <v>1788.02</v>
      </c>
      <c r="X1749" s="20">
        <v>0</v>
      </c>
      <c r="Y1749" s="20">
        <v>0</v>
      </c>
      <c r="Z1749" s="20">
        <v>0</v>
      </c>
      <c r="AA1749" s="20">
        <v>0</v>
      </c>
      <c r="AB1749" s="20">
        <v>0</v>
      </c>
      <c r="AC1749" s="20">
        <v>0</v>
      </c>
      <c r="AD1749" s="20">
        <v>0</v>
      </c>
      <c r="AE1749" s="20">
        <v>0</v>
      </c>
      <c r="AF1749" s="20">
        <v>0</v>
      </c>
      <c r="AG1749" s="20">
        <v>0</v>
      </c>
      <c r="AH1749" s="20">
        <v>158.37</v>
      </c>
      <c r="AI1749" s="20">
        <v>0</v>
      </c>
      <c r="AJ1749" s="20">
        <v>0</v>
      </c>
      <c r="AK1749" s="20">
        <v>0</v>
      </c>
      <c r="AL1749" s="20">
        <v>0</v>
      </c>
      <c r="AM1749" s="20">
        <v>0</v>
      </c>
      <c r="AN1749" s="20">
        <v>0</v>
      </c>
      <c r="AO1749" s="20">
        <v>0</v>
      </c>
      <c r="AP1749" s="20">
        <v>0</v>
      </c>
      <c r="AQ1749" s="20">
        <v>0</v>
      </c>
      <c r="AR1749" s="20">
        <v>0</v>
      </c>
      <c r="AS1749" s="20">
        <v>0</v>
      </c>
      <c r="AT1749" s="11">
        <f t="shared" si="27"/>
        <v>2844.67</v>
      </c>
      <c r="AU1749" s="20">
        <v>0</v>
      </c>
      <c r="AV1749" s="20">
        <v>0</v>
      </c>
      <c r="AW1749" s="21">
        <v>131</v>
      </c>
      <c r="AX1749" s="21">
        <v>156</v>
      </c>
      <c r="AY1749" s="20">
        <v>392000</v>
      </c>
      <c r="AZ1749" s="20">
        <v>224779.98</v>
      </c>
      <c r="BA1749" s="22">
        <v>87.653628999999995</v>
      </c>
      <c r="BB1749" s="22">
        <v>83.319004968566901</v>
      </c>
      <c r="BC1749" s="22">
        <v>10</v>
      </c>
      <c r="BD1749" s="22"/>
      <c r="BE1749" s="18" t="s">
        <v>78</v>
      </c>
      <c r="BF1749" s="15"/>
      <c r="BG1749" s="18" t="s">
        <v>300</v>
      </c>
      <c r="BH1749" s="18" t="s">
        <v>301</v>
      </c>
      <c r="BI1749" s="18" t="s">
        <v>663</v>
      </c>
      <c r="BJ1749" s="18" t="s">
        <v>108</v>
      </c>
      <c r="BK1749" s="16" t="s">
        <v>1859</v>
      </c>
      <c r="BL1749" s="22">
        <v>213664.22</v>
      </c>
      <c r="BM1749" s="16" t="s">
        <v>1861</v>
      </c>
      <c r="BN1749" s="22"/>
      <c r="BO1749" s="23">
        <v>44382</v>
      </c>
      <c r="BP1749" s="23">
        <v>49130</v>
      </c>
      <c r="BQ1749" s="14" t="s">
        <v>2104</v>
      </c>
      <c r="BR1749" s="14" t="s">
        <v>2105</v>
      </c>
      <c r="BS1749" s="14" t="s">
        <v>87</v>
      </c>
      <c r="BT1749" s="14" t="s">
        <v>87</v>
      </c>
      <c r="BU1749" s="22">
        <v>0</v>
      </c>
      <c r="BV1749" s="22">
        <v>0</v>
      </c>
      <c r="BW1749" s="22">
        <v>0</v>
      </c>
    </row>
    <row r="1750" spans="1:75" s="1" customFormat="1" ht="18.2" customHeight="1" x14ac:dyDescent="0.15">
      <c r="A1750" s="6">
        <v>1745</v>
      </c>
      <c r="B1750" s="7" t="s">
        <v>75</v>
      </c>
      <c r="C1750" s="7" t="s">
        <v>76</v>
      </c>
      <c r="D1750" s="8">
        <v>45110</v>
      </c>
      <c r="E1750" s="9" t="s">
        <v>2521</v>
      </c>
      <c r="F1750" s="10">
        <v>0</v>
      </c>
      <c r="G1750" s="10">
        <v>0</v>
      </c>
      <c r="H1750" s="11">
        <v>592196.23</v>
      </c>
      <c r="I1750" s="11">
        <v>0</v>
      </c>
      <c r="J1750" s="11">
        <v>0</v>
      </c>
      <c r="K1750" s="11">
        <v>592196.23</v>
      </c>
      <c r="L1750" s="11">
        <v>0</v>
      </c>
      <c r="M1750" s="11">
        <v>0</v>
      </c>
      <c r="N1750" s="11">
        <v>0</v>
      </c>
      <c r="O1750" s="11">
        <v>0</v>
      </c>
      <c r="P1750" s="11">
        <v>0</v>
      </c>
      <c r="Q1750" s="11">
        <v>0</v>
      </c>
      <c r="R1750" s="11">
        <v>592196.23</v>
      </c>
      <c r="S1750" s="11">
        <v>0</v>
      </c>
      <c r="T1750" s="11">
        <v>7821.93</v>
      </c>
      <c r="U1750" s="11">
        <v>0</v>
      </c>
      <c r="V1750" s="11">
        <v>0</v>
      </c>
      <c r="W1750" s="11">
        <v>7821.93</v>
      </c>
      <c r="X1750" s="11">
        <v>0</v>
      </c>
      <c r="Y1750" s="11">
        <v>0</v>
      </c>
      <c r="Z1750" s="11">
        <v>0</v>
      </c>
      <c r="AA1750" s="11">
        <v>1125</v>
      </c>
      <c r="AB1750" s="11">
        <v>0</v>
      </c>
      <c r="AC1750" s="11">
        <v>0</v>
      </c>
      <c r="AD1750" s="11">
        <v>0</v>
      </c>
      <c r="AE1750" s="11">
        <v>0</v>
      </c>
      <c r="AF1750" s="11">
        <v>0</v>
      </c>
      <c r="AG1750" s="11">
        <v>0</v>
      </c>
      <c r="AH1750" s="11">
        <v>0</v>
      </c>
      <c r="AI1750" s="11">
        <v>0</v>
      </c>
      <c r="AJ1750" s="11">
        <v>0</v>
      </c>
      <c r="AK1750" s="11">
        <v>0</v>
      </c>
      <c r="AL1750" s="11">
        <v>0</v>
      </c>
      <c r="AM1750" s="11">
        <v>0</v>
      </c>
      <c r="AN1750" s="11">
        <v>0</v>
      </c>
      <c r="AO1750" s="11">
        <v>0</v>
      </c>
      <c r="AP1750" s="11">
        <v>0</v>
      </c>
      <c r="AQ1750" s="11">
        <v>0</v>
      </c>
      <c r="AR1750" s="11">
        <v>0</v>
      </c>
      <c r="AS1750" s="11">
        <v>0</v>
      </c>
      <c r="AT1750" s="11">
        <f t="shared" si="27"/>
        <v>8946.93</v>
      </c>
      <c r="AU1750" s="11">
        <v>0</v>
      </c>
      <c r="AV1750" s="11">
        <v>0</v>
      </c>
      <c r="AW1750" s="12">
        <v>131</v>
      </c>
      <c r="AX1750" s="12">
        <v>141</v>
      </c>
      <c r="AY1750" s="11">
        <v>592196.23</v>
      </c>
      <c r="AZ1750" s="11">
        <v>592196.23</v>
      </c>
      <c r="BA1750" s="13">
        <v>65.839662000000004</v>
      </c>
      <c r="BB1750" s="13">
        <v>65.839662000000004</v>
      </c>
      <c r="BC1750" s="13">
        <v>10</v>
      </c>
      <c r="BD1750" s="13"/>
      <c r="BE1750" s="9" t="s">
        <v>78</v>
      </c>
      <c r="BF1750" s="6"/>
      <c r="BG1750" s="9" t="s">
        <v>119</v>
      </c>
      <c r="BH1750" s="9" t="s">
        <v>120</v>
      </c>
      <c r="BI1750" s="9" t="s">
        <v>929</v>
      </c>
      <c r="BJ1750" s="9" t="s">
        <v>108</v>
      </c>
      <c r="BK1750" s="7" t="s">
        <v>1859</v>
      </c>
      <c r="BL1750" s="13">
        <v>592196.23</v>
      </c>
      <c r="BM1750" s="7" t="s">
        <v>1861</v>
      </c>
      <c r="BN1750" s="13"/>
      <c r="BO1750" s="14">
        <v>44831</v>
      </c>
      <c r="BP1750" s="14">
        <v>49122</v>
      </c>
      <c r="BQ1750" s="14" t="s">
        <v>1868</v>
      </c>
      <c r="BR1750" s="14" t="s">
        <v>1869</v>
      </c>
      <c r="BS1750" s="14" t="s">
        <v>87</v>
      </c>
      <c r="BT1750" s="14" t="s">
        <v>87</v>
      </c>
      <c r="BU1750" s="13">
        <v>0</v>
      </c>
      <c r="BV1750" s="13">
        <v>1125</v>
      </c>
      <c r="BW1750" s="13">
        <v>0</v>
      </c>
    </row>
    <row r="1751" spans="1:75" s="1" customFormat="1" ht="18.2" customHeight="1" x14ac:dyDescent="0.15">
      <c r="A1751" s="15">
        <v>1746</v>
      </c>
      <c r="B1751" s="16" t="s">
        <v>75</v>
      </c>
      <c r="C1751" s="16" t="s">
        <v>76</v>
      </c>
      <c r="D1751" s="17">
        <v>45110</v>
      </c>
      <c r="E1751" s="18" t="s">
        <v>2522</v>
      </c>
      <c r="F1751" s="19">
        <v>0</v>
      </c>
      <c r="G1751" s="19">
        <v>0</v>
      </c>
      <c r="H1751" s="20">
        <v>230637.45</v>
      </c>
      <c r="I1751" s="20">
        <v>0</v>
      </c>
      <c r="J1751" s="20">
        <v>0</v>
      </c>
      <c r="K1751" s="20">
        <v>230637.45</v>
      </c>
      <c r="L1751" s="20">
        <v>1577.75</v>
      </c>
      <c r="M1751" s="20">
        <v>0</v>
      </c>
      <c r="N1751" s="20">
        <v>0</v>
      </c>
      <c r="O1751" s="20">
        <v>1577.75</v>
      </c>
      <c r="P1751" s="20">
        <v>0</v>
      </c>
      <c r="Q1751" s="20">
        <v>0</v>
      </c>
      <c r="R1751" s="20">
        <v>229059.7</v>
      </c>
      <c r="S1751" s="20">
        <v>0</v>
      </c>
      <c r="T1751" s="20">
        <v>1921.98</v>
      </c>
      <c r="U1751" s="20">
        <v>0</v>
      </c>
      <c r="V1751" s="20">
        <v>0</v>
      </c>
      <c r="W1751" s="20">
        <v>1921.98</v>
      </c>
      <c r="X1751" s="20">
        <v>0</v>
      </c>
      <c r="Y1751" s="20">
        <v>0</v>
      </c>
      <c r="Z1751" s="20">
        <v>0</v>
      </c>
      <c r="AA1751" s="20">
        <v>0</v>
      </c>
      <c r="AB1751" s="20">
        <v>0</v>
      </c>
      <c r="AC1751" s="20">
        <v>0</v>
      </c>
      <c r="AD1751" s="20">
        <v>0</v>
      </c>
      <c r="AE1751" s="20">
        <v>0</v>
      </c>
      <c r="AF1751" s="20">
        <v>0</v>
      </c>
      <c r="AG1751" s="20">
        <v>0</v>
      </c>
      <c r="AH1751" s="20">
        <v>133</v>
      </c>
      <c r="AI1751" s="20">
        <v>0</v>
      </c>
      <c r="AJ1751" s="20">
        <v>0</v>
      </c>
      <c r="AK1751" s="20">
        <v>0</v>
      </c>
      <c r="AL1751" s="20">
        <v>0</v>
      </c>
      <c r="AM1751" s="20">
        <v>0</v>
      </c>
      <c r="AN1751" s="20">
        <v>0</v>
      </c>
      <c r="AO1751" s="20">
        <v>0</v>
      </c>
      <c r="AP1751" s="20">
        <v>0.78</v>
      </c>
      <c r="AQ1751" s="20">
        <v>0</v>
      </c>
      <c r="AR1751" s="20">
        <v>1.51</v>
      </c>
      <c r="AS1751" s="20">
        <v>0</v>
      </c>
      <c r="AT1751" s="11">
        <f t="shared" si="27"/>
        <v>3632</v>
      </c>
      <c r="AU1751" s="20">
        <v>0</v>
      </c>
      <c r="AV1751" s="20">
        <v>0</v>
      </c>
      <c r="AW1751" s="21">
        <v>95</v>
      </c>
      <c r="AX1751" s="21">
        <v>121</v>
      </c>
      <c r="AY1751" s="20">
        <v>249999.99</v>
      </c>
      <c r="AZ1751" s="20">
        <v>249999.99</v>
      </c>
      <c r="BA1751" s="22">
        <v>89.352001999999999</v>
      </c>
      <c r="BB1751" s="22">
        <v>81.867774364788602</v>
      </c>
      <c r="BC1751" s="22">
        <v>10</v>
      </c>
      <c r="BD1751" s="22"/>
      <c r="BE1751" s="18" t="s">
        <v>78</v>
      </c>
      <c r="BF1751" s="15"/>
      <c r="BG1751" s="18" t="s">
        <v>79</v>
      </c>
      <c r="BH1751" s="18" t="s">
        <v>409</v>
      </c>
      <c r="BI1751" s="18" t="s">
        <v>410</v>
      </c>
      <c r="BJ1751" s="18" t="s">
        <v>108</v>
      </c>
      <c r="BK1751" s="16" t="s">
        <v>1859</v>
      </c>
      <c r="BL1751" s="22">
        <v>229059.7</v>
      </c>
      <c r="BM1751" s="16" t="s">
        <v>1861</v>
      </c>
      <c r="BN1751" s="22"/>
      <c r="BO1751" s="23">
        <v>44337</v>
      </c>
      <c r="BP1751" s="23">
        <v>48020</v>
      </c>
      <c r="BQ1751" s="14" t="s">
        <v>1868</v>
      </c>
      <c r="BR1751" s="14" t="s">
        <v>1869</v>
      </c>
      <c r="BS1751" s="14" t="s">
        <v>87</v>
      </c>
      <c r="BT1751" s="14" t="s">
        <v>87</v>
      </c>
      <c r="BU1751" s="22">
        <v>0</v>
      </c>
      <c r="BV1751" s="22">
        <v>0</v>
      </c>
      <c r="BW1751" s="22">
        <v>0</v>
      </c>
    </row>
    <row r="1752" spans="1:75" s="1" customFormat="1" ht="18.2" customHeight="1" x14ac:dyDescent="0.15">
      <c r="A1752" s="6">
        <v>1747</v>
      </c>
      <c r="B1752" s="7" t="s">
        <v>75</v>
      </c>
      <c r="C1752" s="7" t="s">
        <v>76</v>
      </c>
      <c r="D1752" s="8">
        <v>45110</v>
      </c>
      <c r="E1752" s="9" t="s">
        <v>2523</v>
      </c>
      <c r="F1752" s="10">
        <v>8</v>
      </c>
      <c r="G1752" s="10">
        <v>7</v>
      </c>
      <c r="H1752" s="11">
        <v>392817.7</v>
      </c>
      <c r="I1752" s="11">
        <v>11137.52</v>
      </c>
      <c r="J1752" s="11">
        <v>0</v>
      </c>
      <c r="K1752" s="11">
        <v>403955.22</v>
      </c>
      <c r="L1752" s="11">
        <v>1644.55</v>
      </c>
      <c r="M1752" s="11">
        <v>0</v>
      </c>
      <c r="N1752" s="11">
        <v>0</v>
      </c>
      <c r="O1752" s="11">
        <v>0</v>
      </c>
      <c r="P1752" s="11">
        <v>0</v>
      </c>
      <c r="Q1752" s="11">
        <v>0</v>
      </c>
      <c r="R1752" s="11">
        <v>403955.22</v>
      </c>
      <c r="S1752" s="11">
        <v>23176.83</v>
      </c>
      <c r="T1752" s="11">
        <v>3273.48</v>
      </c>
      <c r="U1752" s="11">
        <v>0</v>
      </c>
      <c r="V1752" s="11">
        <v>0</v>
      </c>
      <c r="W1752" s="11">
        <v>0</v>
      </c>
      <c r="X1752" s="11">
        <v>0</v>
      </c>
      <c r="Y1752" s="11">
        <v>0</v>
      </c>
      <c r="Z1752" s="11">
        <v>26450.31</v>
      </c>
      <c r="AA1752" s="11">
        <v>0</v>
      </c>
      <c r="AB1752" s="11">
        <v>0</v>
      </c>
      <c r="AC1752" s="11">
        <v>0</v>
      </c>
      <c r="AD1752" s="11">
        <v>0</v>
      </c>
      <c r="AE1752" s="11">
        <v>0</v>
      </c>
      <c r="AF1752" s="11">
        <v>0</v>
      </c>
      <c r="AG1752" s="11">
        <v>0</v>
      </c>
      <c r="AH1752" s="11">
        <v>0</v>
      </c>
      <c r="AI1752" s="11">
        <v>0</v>
      </c>
      <c r="AJ1752" s="11">
        <v>0</v>
      </c>
      <c r="AK1752" s="11">
        <v>0</v>
      </c>
      <c r="AL1752" s="11">
        <v>0</v>
      </c>
      <c r="AM1752" s="11">
        <v>0</v>
      </c>
      <c r="AN1752" s="11">
        <v>0</v>
      </c>
      <c r="AO1752" s="11">
        <v>0</v>
      </c>
      <c r="AP1752" s="11">
        <v>0</v>
      </c>
      <c r="AQ1752" s="11">
        <v>0</v>
      </c>
      <c r="AR1752" s="11">
        <v>0</v>
      </c>
      <c r="AS1752" s="11">
        <v>0</v>
      </c>
      <c r="AT1752" s="11">
        <f t="shared" si="27"/>
        <v>0</v>
      </c>
      <c r="AU1752" s="11">
        <v>12782.07</v>
      </c>
      <c r="AV1752" s="11">
        <v>26450.31</v>
      </c>
      <c r="AW1752" s="12">
        <v>131</v>
      </c>
      <c r="AX1752" s="12">
        <v>157</v>
      </c>
      <c r="AY1752" s="11">
        <v>413000</v>
      </c>
      <c r="AZ1752" s="11">
        <v>413000</v>
      </c>
      <c r="BA1752" s="13">
        <v>90.000003000000007</v>
      </c>
      <c r="BB1752" s="13">
        <v>88.028985500885398</v>
      </c>
      <c r="BC1752" s="13">
        <v>10</v>
      </c>
      <c r="BD1752" s="13"/>
      <c r="BE1752" s="9" t="s">
        <v>78</v>
      </c>
      <c r="BF1752" s="6"/>
      <c r="BG1752" s="9" t="s">
        <v>119</v>
      </c>
      <c r="BH1752" s="9" t="s">
        <v>403</v>
      </c>
      <c r="BI1752" s="9" t="s">
        <v>404</v>
      </c>
      <c r="BJ1752" s="9" t="s">
        <v>82</v>
      </c>
      <c r="BK1752" s="7" t="s">
        <v>1859</v>
      </c>
      <c r="BL1752" s="13">
        <v>403955.22</v>
      </c>
      <c r="BM1752" s="7" t="s">
        <v>1861</v>
      </c>
      <c r="BN1752" s="13"/>
      <c r="BO1752" s="14">
        <v>44342</v>
      </c>
      <c r="BP1752" s="14">
        <v>49121</v>
      </c>
      <c r="BQ1752" s="14" t="s">
        <v>2284</v>
      </c>
      <c r="BR1752" s="14" t="s">
        <v>2285</v>
      </c>
      <c r="BS1752" s="14" t="s">
        <v>87</v>
      </c>
      <c r="BT1752" s="14" t="s">
        <v>87</v>
      </c>
      <c r="BU1752" s="13">
        <v>1538.04</v>
      </c>
      <c r="BV1752" s="13">
        <v>0</v>
      </c>
      <c r="BW1752" s="13">
        <v>0</v>
      </c>
    </row>
    <row r="1753" spans="1:75" s="1" customFormat="1" ht="18.2" customHeight="1" x14ac:dyDescent="0.15">
      <c r="A1753" s="15">
        <v>1748</v>
      </c>
      <c r="B1753" s="16" t="s">
        <v>75</v>
      </c>
      <c r="C1753" s="16" t="s">
        <v>76</v>
      </c>
      <c r="D1753" s="17">
        <v>45110</v>
      </c>
      <c r="E1753" s="18" t="s">
        <v>2524</v>
      </c>
      <c r="F1753" s="19">
        <v>0</v>
      </c>
      <c r="G1753" s="19">
        <v>0</v>
      </c>
      <c r="H1753" s="20">
        <v>386141.35</v>
      </c>
      <c r="I1753" s="20">
        <v>0</v>
      </c>
      <c r="J1753" s="20">
        <v>0</v>
      </c>
      <c r="K1753" s="20">
        <v>386141.35</v>
      </c>
      <c r="L1753" s="20">
        <v>3089.55</v>
      </c>
      <c r="M1753" s="20">
        <v>0</v>
      </c>
      <c r="N1753" s="20">
        <v>0</v>
      </c>
      <c r="O1753" s="20">
        <v>3089.55</v>
      </c>
      <c r="P1753" s="20">
        <v>0</v>
      </c>
      <c r="Q1753" s="20">
        <v>0</v>
      </c>
      <c r="R1753" s="20">
        <v>383051.8</v>
      </c>
      <c r="S1753" s="20">
        <v>0</v>
      </c>
      <c r="T1753" s="20">
        <v>3217.84</v>
      </c>
      <c r="U1753" s="20">
        <v>0</v>
      </c>
      <c r="V1753" s="20">
        <v>0</v>
      </c>
      <c r="W1753" s="20">
        <v>3217.84</v>
      </c>
      <c r="X1753" s="20">
        <v>0</v>
      </c>
      <c r="Y1753" s="20">
        <v>0</v>
      </c>
      <c r="Z1753" s="20">
        <v>0</v>
      </c>
      <c r="AA1753" s="20">
        <v>0</v>
      </c>
      <c r="AB1753" s="20">
        <v>0</v>
      </c>
      <c r="AC1753" s="20">
        <v>0</v>
      </c>
      <c r="AD1753" s="20">
        <v>0</v>
      </c>
      <c r="AE1753" s="20">
        <v>0</v>
      </c>
      <c r="AF1753" s="20">
        <v>0</v>
      </c>
      <c r="AG1753" s="20">
        <v>0</v>
      </c>
      <c r="AH1753" s="20">
        <v>225.6</v>
      </c>
      <c r="AI1753" s="20">
        <v>0</v>
      </c>
      <c r="AJ1753" s="20">
        <v>0</v>
      </c>
      <c r="AK1753" s="20">
        <v>0</v>
      </c>
      <c r="AL1753" s="20">
        <v>0</v>
      </c>
      <c r="AM1753" s="20">
        <v>0</v>
      </c>
      <c r="AN1753" s="20">
        <v>0</v>
      </c>
      <c r="AO1753" s="20">
        <v>0</v>
      </c>
      <c r="AP1753" s="20">
        <v>4.0199999999999996</v>
      </c>
      <c r="AQ1753" s="20">
        <v>0</v>
      </c>
      <c r="AR1753" s="20">
        <v>7.01</v>
      </c>
      <c r="AS1753" s="20">
        <v>0</v>
      </c>
      <c r="AT1753" s="11">
        <f t="shared" si="27"/>
        <v>6530</v>
      </c>
      <c r="AU1753" s="20">
        <v>0</v>
      </c>
      <c r="AV1753" s="20">
        <v>0</v>
      </c>
      <c r="AW1753" s="21">
        <v>85</v>
      </c>
      <c r="AX1753" s="21">
        <v>111</v>
      </c>
      <c r="AY1753" s="20">
        <v>424056.99</v>
      </c>
      <c r="AZ1753" s="20">
        <v>424056.99</v>
      </c>
      <c r="BA1753" s="22">
        <v>90.000003000000007</v>
      </c>
      <c r="BB1753" s="22">
        <v>81.297240611823</v>
      </c>
      <c r="BC1753" s="22">
        <v>10</v>
      </c>
      <c r="BD1753" s="22"/>
      <c r="BE1753" s="18" t="s">
        <v>78</v>
      </c>
      <c r="BF1753" s="15"/>
      <c r="BG1753" s="18" t="s">
        <v>89</v>
      </c>
      <c r="BH1753" s="18" t="s">
        <v>166</v>
      </c>
      <c r="BI1753" s="18" t="s">
        <v>239</v>
      </c>
      <c r="BJ1753" s="18" t="s">
        <v>108</v>
      </c>
      <c r="BK1753" s="16" t="s">
        <v>1859</v>
      </c>
      <c r="BL1753" s="22">
        <v>383051.8</v>
      </c>
      <c r="BM1753" s="16" t="s">
        <v>1861</v>
      </c>
      <c r="BN1753" s="22"/>
      <c r="BO1753" s="23">
        <v>44344</v>
      </c>
      <c r="BP1753" s="23">
        <v>47723</v>
      </c>
      <c r="BQ1753" s="14" t="s">
        <v>315</v>
      </c>
      <c r="BR1753" s="14" t="s">
        <v>316</v>
      </c>
      <c r="BS1753" s="14" t="s">
        <v>87</v>
      </c>
      <c r="BT1753" s="14" t="s">
        <v>87</v>
      </c>
      <c r="BU1753" s="22">
        <v>0</v>
      </c>
      <c r="BV1753" s="22">
        <v>0</v>
      </c>
      <c r="BW1753" s="22">
        <v>0</v>
      </c>
    </row>
    <row r="1754" spans="1:75" s="1" customFormat="1" ht="18.2" customHeight="1" x14ac:dyDescent="0.15">
      <c r="A1754" s="6">
        <v>1749</v>
      </c>
      <c r="B1754" s="7" t="s">
        <v>75</v>
      </c>
      <c r="C1754" s="7" t="s">
        <v>76</v>
      </c>
      <c r="D1754" s="8">
        <v>45110</v>
      </c>
      <c r="E1754" s="9" t="s">
        <v>2525</v>
      </c>
      <c r="F1754" s="10">
        <v>0</v>
      </c>
      <c r="G1754" s="10">
        <v>0</v>
      </c>
      <c r="H1754" s="11">
        <v>309118.03999999998</v>
      </c>
      <c r="I1754" s="11">
        <v>0</v>
      </c>
      <c r="J1754" s="11">
        <v>0</v>
      </c>
      <c r="K1754" s="11">
        <v>309118.03999999998</v>
      </c>
      <c r="L1754" s="11">
        <v>1294.1400000000001</v>
      </c>
      <c r="M1754" s="11">
        <v>0</v>
      </c>
      <c r="N1754" s="11">
        <v>0</v>
      </c>
      <c r="O1754" s="11">
        <v>1294.1400000000001</v>
      </c>
      <c r="P1754" s="11">
        <v>0</v>
      </c>
      <c r="Q1754" s="11">
        <v>0</v>
      </c>
      <c r="R1754" s="11">
        <v>307823.90000000002</v>
      </c>
      <c r="S1754" s="11">
        <v>0</v>
      </c>
      <c r="T1754" s="11">
        <v>2575.98</v>
      </c>
      <c r="U1754" s="11">
        <v>0</v>
      </c>
      <c r="V1754" s="11">
        <v>0</v>
      </c>
      <c r="W1754" s="11">
        <v>2575.98</v>
      </c>
      <c r="X1754" s="11">
        <v>0</v>
      </c>
      <c r="Y1754" s="11">
        <v>0</v>
      </c>
      <c r="Z1754" s="11">
        <v>0</v>
      </c>
      <c r="AA1754" s="11">
        <v>0</v>
      </c>
      <c r="AB1754" s="11">
        <v>0</v>
      </c>
      <c r="AC1754" s="11">
        <v>0</v>
      </c>
      <c r="AD1754" s="11">
        <v>0</v>
      </c>
      <c r="AE1754" s="11">
        <v>0</v>
      </c>
      <c r="AF1754" s="11">
        <v>0</v>
      </c>
      <c r="AG1754" s="11">
        <v>0</v>
      </c>
      <c r="AH1754" s="11">
        <v>172.9</v>
      </c>
      <c r="AI1754" s="11">
        <v>0</v>
      </c>
      <c r="AJ1754" s="11">
        <v>0</v>
      </c>
      <c r="AK1754" s="11">
        <v>0</v>
      </c>
      <c r="AL1754" s="11">
        <v>0</v>
      </c>
      <c r="AM1754" s="11">
        <v>0</v>
      </c>
      <c r="AN1754" s="11">
        <v>0</v>
      </c>
      <c r="AO1754" s="11">
        <v>0</v>
      </c>
      <c r="AP1754" s="11">
        <v>0.2</v>
      </c>
      <c r="AQ1754" s="11">
        <v>0</v>
      </c>
      <c r="AR1754" s="11">
        <v>0.22</v>
      </c>
      <c r="AS1754" s="11">
        <v>0</v>
      </c>
      <c r="AT1754" s="11">
        <f t="shared" si="27"/>
        <v>4043</v>
      </c>
      <c r="AU1754" s="11">
        <v>0</v>
      </c>
      <c r="AV1754" s="11">
        <v>0</v>
      </c>
      <c r="AW1754" s="12">
        <v>131</v>
      </c>
      <c r="AX1754" s="12">
        <v>157</v>
      </c>
      <c r="AY1754" s="11">
        <v>324999.99</v>
      </c>
      <c r="AZ1754" s="11">
        <v>324999.99</v>
      </c>
      <c r="BA1754" s="13">
        <v>75</v>
      </c>
      <c r="BB1754" s="13">
        <v>71.036286801116503</v>
      </c>
      <c r="BC1754" s="13">
        <v>10</v>
      </c>
      <c r="BD1754" s="13"/>
      <c r="BE1754" s="9" t="s">
        <v>78</v>
      </c>
      <c r="BF1754" s="6"/>
      <c r="BG1754" s="9" t="s">
        <v>199</v>
      </c>
      <c r="BH1754" s="9" t="s">
        <v>438</v>
      </c>
      <c r="BI1754" s="9" t="s">
        <v>543</v>
      </c>
      <c r="BJ1754" s="9" t="s">
        <v>108</v>
      </c>
      <c r="BK1754" s="7" t="s">
        <v>1859</v>
      </c>
      <c r="BL1754" s="13">
        <v>307823.90000000002</v>
      </c>
      <c r="BM1754" s="7" t="s">
        <v>1861</v>
      </c>
      <c r="BN1754" s="13"/>
      <c r="BO1754" s="14">
        <v>44344</v>
      </c>
      <c r="BP1754" s="14">
        <v>49123</v>
      </c>
      <c r="BQ1754" s="14" t="s">
        <v>1868</v>
      </c>
      <c r="BR1754" s="14" t="s">
        <v>1869</v>
      </c>
      <c r="BS1754" s="14" t="s">
        <v>87</v>
      </c>
      <c r="BT1754" s="14" t="s">
        <v>87</v>
      </c>
      <c r="BU1754" s="13">
        <v>0</v>
      </c>
      <c r="BV1754" s="13">
        <v>0</v>
      </c>
      <c r="BW1754" s="13">
        <v>0</v>
      </c>
    </row>
    <row r="1755" spans="1:75" s="1" customFormat="1" ht="18.2" customHeight="1" x14ac:dyDescent="0.15">
      <c r="A1755" s="15">
        <v>1750</v>
      </c>
      <c r="B1755" s="16" t="s">
        <v>75</v>
      </c>
      <c r="C1755" s="16" t="s">
        <v>76</v>
      </c>
      <c r="D1755" s="17">
        <v>45110</v>
      </c>
      <c r="E1755" s="18" t="s">
        <v>2526</v>
      </c>
      <c r="F1755" s="19">
        <v>0</v>
      </c>
      <c r="G1755" s="19">
        <v>0</v>
      </c>
      <c r="H1755" s="20">
        <v>230955.51</v>
      </c>
      <c r="I1755" s="20">
        <v>0</v>
      </c>
      <c r="J1755" s="20">
        <v>0</v>
      </c>
      <c r="K1755" s="20">
        <v>230955.51</v>
      </c>
      <c r="L1755" s="20">
        <v>2114.08</v>
      </c>
      <c r="M1755" s="20">
        <v>0</v>
      </c>
      <c r="N1755" s="20">
        <v>0</v>
      </c>
      <c r="O1755" s="20">
        <v>2114.08</v>
      </c>
      <c r="P1755" s="20">
        <v>0</v>
      </c>
      <c r="Q1755" s="20">
        <v>0</v>
      </c>
      <c r="R1755" s="20">
        <v>228841.43</v>
      </c>
      <c r="S1755" s="20">
        <v>0</v>
      </c>
      <c r="T1755" s="20">
        <v>1924.63</v>
      </c>
      <c r="U1755" s="20">
        <v>0</v>
      </c>
      <c r="V1755" s="20">
        <v>0</v>
      </c>
      <c r="W1755" s="20">
        <v>1924.63</v>
      </c>
      <c r="X1755" s="20">
        <v>0</v>
      </c>
      <c r="Y1755" s="20">
        <v>0</v>
      </c>
      <c r="Z1755" s="20">
        <v>0</v>
      </c>
      <c r="AA1755" s="20">
        <v>0</v>
      </c>
      <c r="AB1755" s="20">
        <v>0</v>
      </c>
      <c r="AC1755" s="20">
        <v>0</v>
      </c>
      <c r="AD1755" s="20">
        <v>0</v>
      </c>
      <c r="AE1755" s="20">
        <v>0</v>
      </c>
      <c r="AF1755" s="20">
        <v>0</v>
      </c>
      <c r="AG1755" s="20">
        <v>0</v>
      </c>
      <c r="AH1755" s="20">
        <v>136.66999999999999</v>
      </c>
      <c r="AI1755" s="20">
        <v>0</v>
      </c>
      <c r="AJ1755" s="20">
        <v>0</v>
      </c>
      <c r="AK1755" s="20">
        <v>0</v>
      </c>
      <c r="AL1755" s="20">
        <v>0</v>
      </c>
      <c r="AM1755" s="20">
        <v>0</v>
      </c>
      <c r="AN1755" s="20">
        <v>0</v>
      </c>
      <c r="AO1755" s="20">
        <v>0</v>
      </c>
      <c r="AP1755" s="20">
        <v>2.12</v>
      </c>
      <c r="AQ1755" s="20">
        <v>0</v>
      </c>
      <c r="AR1755" s="20">
        <v>1.5</v>
      </c>
      <c r="AS1755" s="20">
        <v>0</v>
      </c>
      <c r="AT1755" s="11">
        <f t="shared" si="27"/>
        <v>4176</v>
      </c>
      <c r="AU1755" s="20">
        <v>0</v>
      </c>
      <c r="AV1755" s="20">
        <v>0</v>
      </c>
      <c r="AW1755" s="21">
        <v>77</v>
      </c>
      <c r="AX1755" s="21">
        <v>103</v>
      </c>
      <c r="AY1755" s="20">
        <v>256900.01</v>
      </c>
      <c r="AZ1755" s="20">
        <v>256900.01</v>
      </c>
      <c r="BA1755" s="22">
        <v>87.582712999999998</v>
      </c>
      <c r="BB1755" s="22">
        <v>78.016942413507905</v>
      </c>
      <c r="BC1755" s="22">
        <v>10</v>
      </c>
      <c r="BD1755" s="22"/>
      <c r="BE1755" s="18" t="s">
        <v>78</v>
      </c>
      <c r="BF1755" s="15"/>
      <c r="BG1755" s="18" t="s">
        <v>347</v>
      </c>
      <c r="BH1755" s="18" t="s">
        <v>406</v>
      </c>
      <c r="BI1755" s="18" t="s">
        <v>407</v>
      </c>
      <c r="BJ1755" s="18" t="s">
        <v>108</v>
      </c>
      <c r="BK1755" s="16" t="s">
        <v>1859</v>
      </c>
      <c r="BL1755" s="22">
        <v>228841.43</v>
      </c>
      <c r="BM1755" s="16" t="s">
        <v>1861</v>
      </c>
      <c r="BN1755" s="22"/>
      <c r="BO1755" s="23">
        <v>44344</v>
      </c>
      <c r="BP1755" s="23">
        <v>47480</v>
      </c>
      <c r="BQ1755" s="14" t="s">
        <v>1868</v>
      </c>
      <c r="BR1755" s="14" t="s">
        <v>1869</v>
      </c>
      <c r="BS1755" s="14" t="s">
        <v>87</v>
      </c>
      <c r="BT1755" s="14" t="s">
        <v>87</v>
      </c>
      <c r="BU1755" s="22">
        <v>0</v>
      </c>
      <c r="BV1755" s="22">
        <v>0</v>
      </c>
      <c r="BW1755" s="22">
        <v>0</v>
      </c>
    </row>
    <row r="1756" spans="1:75" s="1" customFormat="1" ht="18.2" customHeight="1" x14ac:dyDescent="0.15">
      <c r="A1756" s="6">
        <v>1751</v>
      </c>
      <c r="B1756" s="7" t="s">
        <v>75</v>
      </c>
      <c r="C1756" s="7" t="s">
        <v>76</v>
      </c>
      <c r="D1756" s="8">
        <v>45110</v>
      </c>
      <c r="E1756" s="9" t="s">
        <v>2527</v>
      </c>
      <c r="F1756" s="10">
        <v>0</v>
      </c>
      <c r="G1756" s="10">
        <v>0</v>
      </c>
      <c r="H1756" s="11">
        <v>263588.28999999998</v>
      </c>
      <c r="I1756" s="11">
        <v>0</v>
      </c>
      <c r="J1756" s="11">
        <v>0</v>
      </c>
      <c r="K1756" s="11">
        <v>263588.28999999998</v>
      </c>
      <c r="L1756" s="11">
        <v>1288.2</v>
      </c>
      <c r="M1756" s="11">
        <v>0</v>
      </c>
      <c r="N1756" s="11">
        <v>0</v>
      </c>
      <c r="O1756" s="11">
        <v>1288.2</v>
      </c>
      <c r="P1756" s="11">
        <v>2155.06</v>
      </c>
      <c r="Q1756" s="11">
        <v>0</v>
      </c>
      <c r="R1756" s="11">
        <v>260145.03</v>
      </c>
      <c r="S1756" s="11">
        <v>0</v>
      </c>
      <c r="T1756" s="11">
        <v>2196.5700000000002</v>
      </c>
      <c r="U1756" s="11">
        <v>0</v>
      </c>
      <c r="V1756" s="11">
        <v>0</v>
      </c>
      <c r="W1756" s="11">
        <v>2196.5700000000002</v>
      </c>
      <c r="X1756" s="11">
        <v>0</v>
      </c>
      <c r="Y1756" s="11">
        <v>0</v>
      </c>
      <c r="Z1756" s="11">
        <v>0</v>
      </c>
      <c r="AA1756" s="11">
        <v>0</v>
      </c>
      <c r="AB1756" s="11">
        <v>0</v>
      </c>
      <c r="AC1756" s="11">
        <v>0</v>
      </c>
      <c r="AD1756" s="11">
        <v>0</v>
      </c>
      <c r="AE1756" s="11">
        <v>0</v>
      </c>
      <c r="AF1756" s="11">
        <v>0</v>
      </c>
      <c r="AG1756" s="11">
        <v>0</v>
      </c>
      <c r="AH1756" s="11">
        <v>172.01</v>
      </c>
      <c r="AI1756" s="11">
        <v>0</v>
      </c>
      <c r="AJ1756" s="11">
        <v>0</v>
      </c>
      <c r="AK1756" s="11">
        <v>0</v>
      </c>
      <c r="AL1756" s="11">
        <v>0</v>
      </c>
      <c r="AM1756" s="11">
        <v>0</v>
      </c>
      <c r="AN1756" s="11">
        <v>0</v>
      </c>
      <c r="AO1756" s="11">
        <v>0</v>
      </c>
      <c r="AP1756" s="11">
        <v>0</v>
      </c>
      <c r="AQ1756" s="11">
        <v>0</v>
      </c>
      <c r="AR1756" s="11">
        <v>0</v>
      </c>
      <c r="AS1756" s="11">
        <v>0</v>
      </c>
      <c r="AT1756" s="11">
        <f t="shared" si="27"/>
        <v>5811.8399999999992</v>
      </c>
      <c r="AU1756" s="11">
        <v>0</v>
      </c>
      <c r="AV1756" s="11">
        <v>0</v>
      </c>
      <c r="AW1756" s="12">
        <v>131</v>
      </c>
      <c r="AX1756" s="12">
        <v>157</v>
      </c>
      <c r="AY1756" s="11">
        <v>363000</v>
      </c>
      <c r="AZ1756" s="11">
        <v>292639.51</v>
      </c>
      <c r="BA1756" s="13">
        <v>66.729477000000003</v>
      </c>
      <c r="BB1756" s="13">
        <v>59.319884030865502</v>
      </c>
      <c r="BC1756" s="13">
        <v>10</v>
      </c>
      <c r="BD1756" s="13"/>
      <c r="BE1756" s="9" t="s">
        <v>78</v>
      </c>
      <c r="BF1756" s="6"/>
      <c r="BG1756" s="9" t="s">
        <v>79</v>
      </c>
      <c r="BH1756" s="9" t="s">
        <v>195</v>
      </c>
      <c r="BI1756" s="9" t="s">
        <v>627</v>
      </c>
      <c r="BJ1756" s="9" t="s">
        <v>108</v>
      </c>
      <c r="BK1756" s="7" t="s">
        <v>1859</v>
      </c>
      <c r="BL1756" s="13">
        <v>260145.03</v>
      </c>
      <c r="BM1756" s="7" t="s">
        <v>1861</v>
      </c>
      <c r="BN1756" s="13"/>
      <c r="BO1756" s="14">
        <v>44344</v>
      </c>
      <c r="BP1756" s="14">
        <v>49123</v>
      </c>
      <c r="BQ1756" s="14" t="s">
        <v>1868</v>
      </c>
      <c r="BR1756" s="14" t="s">
        <v>1869</v>
      </c>
      <c r="BS1756" s="14" t="s">
        <v>87</v>
      </c>
      <c r="BT1756" s="14" t="s">
        <v>87</v>
      </c>
      <c r="BU1756" s="13">
        <v>0</v>
      </c>
      <c r="BV1756" s="13">
        <v>0</v>
      </c>
      <c r="BW1756" s="13">
        <v>0</v>
      </c>
    </row>
    <row r="1757" spans="1:75" s="1" customFormat="1" ht="18.2" customHeight="1" x14ac:dyDescent="0.15">
      <c r="A1757" s="15">
        <v>1752</v>
      </c>
      <c r="B1757" s="16" t="s">
        <v>75</v>
      </c>
      <c r="C1757" s="16" t="s">
        <v>76</v>
      </c>
      <c r="D1757" s="17">
        <v>45110</v>
      </c>
      <c r="E1757" s="18" t="s">
        <v>2528</v>
      </c>
      <c r="F1757" s="19">
        <v>0</v>
      </c>
      <c r="G1757" s="19">
        <v>0</v>
      </c>
      <c r="H1757" s="20">
        <v>264713.26</v>
      </c>
      <c r="I1757" s="20">
        <v>0</v>
      </c>
      <c r="J1757" s="20">
        <v>0</v>
      </c>
      <c r="K1757" s="20">
        <v>264713.26</v>
      </c>
      <c r="L1757" s="20">
        <v>957.59</v>
      </c>
      <c r="M1757" s="20">
        <v>0</v>
      </c>
      <c r="N1757" s="20">
        <v>0</v>
      </c>
      <c r="O1757" s="20">
        <v>957.59</v>
      </c>
      <c r="P1757" s="20">
        <v>0</v>
      </c>
      <c r="Q1757" s="20">
        <v>0</v>
      </c>
      <c r="R1757" s="20">
        <v>263755.67</v>
      </c>
      <c r="S1757" s="20">
        <v>0</v>
      </c>
      <c r="T1757" s="20">
        <v>2205.94</v>
      </c>
      <c r="U1757" s="20">
        <v>0</v>
      </c>
      <c r="V1757" s="20">
        <v>0</v>
      </c>
      <c r="W1757" s="20">
        <v>2205.94</v>
      </c>
      <c r="X1757" s="20">
        <v>0</v>
      </c>
      <c r="Y1757" s="20">
        <v>0</v>
      </c>
      <c r="Z1757" s="20">
        <v>0</v>
      </c>
      <c r="AA1757" s="20">
        <v>0</v>
      </c>
      <c r="AB1757" s="20">
        <v>0</v>
      </c>
      <c r="AC1757" s="20">
        <v>0</v>
      </c>
      <c r="AD1757" s="20">
        <v>0</v>
      </c>
      <c r="AE1757" s="20">
        <v>0</v>
      </c>
      <c r="AF1757" s="20">
        <v>0</v>
      </c>
      <c r="AG1757" s="20">
        <v>0</v>
      </c>
      <c r="AH1757" s="20">
        <v>159.69</v>
      </c>
      <c r="AI1757" s="20">
        <v>0</v>
      </c>
      <c r="AJ1757" s="20">
        <v>0</v>
      </c>
      <c r="AK1757" s="20">
        <v>0</v>
      </c>
      <c r="AL1757" s="20">
        <v>0</v>
      </c>
      <c r="AM1757" s="20">
        <v>0</v>
      </c>
      <c r="AN1757" s="20">
        <v>0</v>
      </c>
      <c r="AO1757" s="20">
        <v>0</v>
      </c>
      <c r="AP1757" s="20">
        <v>3.64</v>
      </c>
      <c r="AQ1757" s="20">
        <v>0</v>
      </c>
      <c r="AR1757" s="20">
        <v>226.86</v>
      </c>
      <c r="AS1757" s="20">
        <v>0</v>
      </c>
      <c r="AT1757" s="11">
        <f t="shared" si="27"/>
        <v>3100</v>
      </c>
      <c r="AU1757" s="20">
        <v>0</v>
      </c>
      <c r="AV1757" s="20">
        <v>0</v>
      </c>
      <c r="AW1757" s="21">
        <v>143</v>
      </c>
      <c r="AX1757" s="21">
        <v>169</v>
      </c>
      <c r="AY1757" s="20">
        <v>330789.05</v>
      </c>
      <c r="AZ1757" s="20">
        <v>276464.99</v>
      </c>
      <c r="BA1757" s="22">
        <v>90</v>
      </c>
      <c r="BB1757" s="22">
        <v>85.862626946001399</v>
      </c>
      <c r="BC1757" s="22">
        <v>10</v>
      </c>
      <c r="BD1757" s="22"/>
      <c r="BE1757" s="18" t="s">
        <v>78</v>
      </c>
      <c r="BF1757" s="15"/>
      <c r="BG1757" s="18" t="s">
        <v>199</v>
      </c>
      <c r="BH1757" s="18" t="s">
        <v>200</v>
      </c>
      <c r="BI1757" s="18" t="s">
        <v>245</v>
      </c>
      <c r="BJ1757" s="18" t="s">
        <v>108</v>
      </c>
      <c r="BK1757" s="16" t="s">
        <v>1859</v>
      </c>
      <c r="BL1757" s="22">
        <v>263755.67</v>
      </c>
      <c r="BM1757" s="16" t="s">
        <v>1861</v>
      </c>
      <c r="BN1757" s="22"/>
      <c r="BO1757" s="23">
        <v>44344</v>
      </c>
      <c r="BP1757" s="23">
        <v>49488</v>
      </c>
      <c r="BQ1757" s="14" t="s">
        <v>1868</v>
      </c>
      <c r="BR1757" s="14" t="s">
        <v>1869</v>
      </c>
      <c r="BS1757" s="14" t="s">
        <v>87</v>
      </c>
      <c r="BT1757" s="14" t="s">
        <v>87</v>
      </c>
      <c r="BU1757" s="22">
        <v>0</v>
      </c>
      <c r="BV1757" s="22">
        <v>0</v>
      </c>
      <c r="BW1757" s="22">
        <v>0</v>
      </c>
    </row>
    <row r="1758" spans="1:75" s="1" customFormat="1" ht="18.2" customHeight="1" x14ac:dyDescent="0.15">
      <c r="A1758" s="6">
        <v>1753</v>
      </c>
      <c r="B1758" s="7" t="s">
        <v>75</v>
      </c>
      <c r="C1758" s="7" t="s">
        <v>76</v>
      </c>
      <c r="D1758" s="8">
        <v>45110</v>
      </c>
      <c r="E1758" s="9" t="s">
        <v>2529</v>
      </c>
      <c r="F1758" s="10">
        <v>0</v>
      </c>
      <c r="G1758" s="10">
        <v>0</v>
      </c>
      <c r="H1758" s="11">
        <v>303314.74</v>
      </c>
      <c r="I1758" s="11">
        <v>0</v>
      </c>
      <c r="J1758" s="11">
        <v>0</v>
      </c>
      <c r="K1758" s="11">
        <v>303314.74</v>
      </c>
      <c r="L1758" s="11">
        <v>1269.8399999999999</v>
      </c>
      <c r="M1758" s="11">
        <v>0</v>
      </c>
      <c r="N1758" s="11">
        <v>0</v>
      </c>
      <c r="O1758" s="11">
        <v>1269.8399999999999</v>
      </c>
      <c r="P1758" s="11">
        <v>0</v>
      </c>
      <c r="Q1758" s="11">
        <v>0</v>
      </c>
      <c r="R1758" s="11">
        <v>302044.90000000002</v>
      </c>
      <c r="S1758" s="11">
        <v>0</v>
      </c>
      <c r="T1758" s="11">
        <v>2527.62</v>
      </c>
      <c r="U1758" s="11">
        <v>0</v>
      </c>
      <c r="V1758" s="11">
        <v>0</v>
      </c>
      <c r="W1758" s="11">
        <v>2527.62</v>
      </c>
      <c r="X1758" s="11">
        <v>0</v>
      </c>
      <c r="Y1758" s="11">
        <v>0</v>
      </c>
      <c r="Z1758" s="11">
        <v>0</v>
      </c>
      <c r="AA1758" s="11">
        <v>0</v>
      </c>
      <c r="AB1758" s="11">
        <v>0</v>
      </c>
      <c r="AC1758" s="11">
        <v>0</v>
      </c>
      <c r="AD1758" s="11">
        <v>0</v>
      </c>
      <c r="AE1758" s="11">
        <v>0</v>
      </c>
      <c r="AF1758" s="11">
        <v>0</v>
      </c>
      <c r="AG1758" s="11">
        <v>0</v>
      </c>
      <c r="AH1758" s="11">
        <v>180.12</v>
      </c>
      <c r="AI1758" s="11">
        <v>0</v>
      </c>
      <c r="AJ1758" s="11">
        <v>0</v>
      </c>
      <c r="AK1758" s="11">
        <v>0</v>
      </c>
      <c r="AL1758" s="11">
        <v>0</v>
      </c>
      <c r="AM1758" s="11">
        <v>0</v>
      </c>
      <c r="AN1758" s="11">
        <v>0</v>
      </c>
      <c r="AO1758" s="11">
        <v>0</v>
      </c>
      <c r="AP1758" s="11">
        <v>113.88</v>
      </c>
      <c r="AQ1758" s="11">
        <v>0</v>
      </c>
      <c r="AR1758" s="11">
        <v>91.46</v>
      </c>
      <c r="AS1758" s="11">
        <v>0</v>
      </c>
      <c r="AT1758" s="11">
        <f t="shared" si="27"/>
        <v>4000</v>
      </c>
      <c r="AU1758" s="11">
        <v>0</v>
      </c>
      <c r="AV1758" s="11">
        <v>0</v>
      </c>
      <c r="AW1758" s="12">
        <v>131</v>
      </c>
      <c r="AX1758" s="12">
        <v>157</v>
      </c>
      <c r="AY1758" s="11">
        <v>363999.99</v>
      </c>
      <c r="AZ1758" s="11">
        <v>318898.46999999997</v>
      </c>
      <c r="BA1758" s="13">
        <v>51.035443999999998</v>
      </c>
      <c r="BB1758" s="13">
        <v>48.338255054769</v>
      </c>
      <c r="BC1758" s="13">
        <v>10</v>
      </c>
      <c r="BD1758" s="13"/>
      <c r="BE1758" s="9" t="s">
        <v>78</v>
      </c>
      <c r="BF1758" s="6"/>
      <c r="BG1758" s="9" t="s">
        <v>89</v>
      </c>
      <c r="BH1758" s="9" t="s">
        <v>90</v>
      </c>
      <c r="BI1758" s="9" t="s">
        <v>212</v>
      </c>
      <c r="BJ1758" s="9" t="s">
        <v>108</v>
      </c>
      <c r="BK1758" s="7" t="s">
        <v>1859</v>
      </c>
      <c r="BL1758" s="13">
        <v>302044.90000000002</v>
      </c>
      <c r="BM1758" s="7" t="s">
        <v>1861</v>
      </c>
      <c r="BN1758" s="13"/>
      <c r="BO1758" s="14">
        <v>44344</v>
      </c>
      <c r="BP1758" s="14">
        <v>49123</v>
      </c>
      <c r="BQ1758" s="14" t="s">
        <v>1868</v>
      </c>
      <c r="BR1758" s="14" t="s">
        <v>1869</v>
      </c>
      <c r="BS1758" s="14" t="s">
        <v>87</v>
      </c>
      <c r="BT1758" s="14" t="s">
        <v>87</v>
      </c>
      <c r="BU1758" s="13">
        <v>0</v>
      </c>
      <c r="BV1758" s="13">
        <v>0</v>
      </c>
      <c r="BW1758" s="13">
        <v>0</v>
      </c>
    </row>
    <row r="1759" spans="1:75" s="1" customFormat="1" ht="18.2" customHeight="1" x14ac:dyDescent="0.15">
      <c r="A1759" s="15">
        <v>1754</v>
      </c>
      <c r="B1759" s="16" t="s">
        <v>75</v>
      </c>
      <c r="C1759" s="16" t="s">
        <v>76</v>
      </c>
      <c r="D1759" s="17">
        <v>45110</v>
      </c>
      <c r="E1759" s="18" t="s">
        <v>2530</v>
      </c>
      <c r="F1759" s="19">
        <v>0</v>
      </c>
      <c r="G1759" s="19">
        <v>0</v>
      </c>
      <c r="H1759" s="20">
        <v>344309.91</v>
      </c>
      <c r="I1759" s="20">
        <v>0</v>
      </c>
      <c r="J1759" s="20">
        <v>0</v>
      </c>
      <c r="K1759" s="20">
        <v>344309.91</v>
      </c>
      <c r="L1759" s="20">
        <v>1441.47</v>
      </c>
      <c r="M1759" s="20">
        <v>0</v>
      </c>
      <c r="N1759" s="20">
        <v>0</v>
      </c>
      <c r="O1759" s="20">
        <v>1441.47</v>
      </c>
      <c r="P1759" s="20">
        <v>0</v>
      </c>
      <c r="Q1759" s="20">
        <v>0</v>
      </c>
      <c r="R1759" s="20">
        <v>342868.44</v>
      </c>
      <c r="S1759" s="20">
        <v>0</v>
      </c>
      <c r="T1759" s="20">
        <v>2869.25</v>
      </c>
      <c r="U1759" s="20">
        <v>0</v>
      </c>
      <c r="V1759" s="20">
        <v>0</v>
      </c>
      <c r="W1759" s="20">
        <v>2869.25</v>
      </c>
      <c r="X1759" s="20">
        <v>0</v>
      </c>
      <c r="Y1759" s="20">
        <v>0</v>
      </c>
      <c r="Z1759" s="20">
        <v>0</v>
      </c>
      <c r="AA1759" s="20">
        <v>0</v>
      </c>
      <c r="AB1759" s="20">
        <v>0</v>
      </c>
      <c r="AC1759" s="20">
        <v>0</v>
      </c>
      <c r="AD1759" s="20">
        <v>0</v>
      </c>
      <c r="AE1759" s="20">
        <v>0</v>
      </c>
      <c r="AF1759" s="20">
        <v>0</v>
      </c>
      <c r="AG1759" s="20">
        <v>0</v>
      </c>
      <c r="AH1759" s="20">
        <v>192.58</v>
      </c>
      <c r="AI1759" s="20">
        <v>0</v>
      </c>
      <c r="AJ1759" s="20">
        <v>0</v>
      </c>
      <c r="AK1759" s="20">
        <v>0</v>
      </c>
      <c r="AL1759" s="20">
        <v>0</v>
      </c>
      <c r="AM1759" s="20">
        <v>0</v>
      </c>
      <c r="AN1759" s="20">
        <v>0</v>
      </c>
      <c r="AO1759" s="20">
        <v>0</v>
      </c>
      <c r="AP1759" s="20">
        <v>0</v>
      </c>
      <c r="AQ1759" s="20">
        <v>0</v>
      </c>
      <c r="AR1759" s="20">
        <v>0</v>
      </c>
      <c r="AS1759" s="20">
        <v>3.3</v>
      </c>
      <c r="AT1759" s="11">
        <f t="shared" si="27"/>
        <v>4500</v>
      </c>
      <c r="AU1759" s="20">
        <v>0</v>
      </c>
      <c r="AV1759" s="20">
        <v>0</v>
      </c>
      <c r="AW1759" s="21">
        <v>131</v>
      </c>
      <c r="AX1759" s="21">
        <v>157</v>
      </c>
      <c r="AY1759" s="20">
        <v>361999.99</v>
      </c>
      <c r="AZ1759" s="20">
        <v>361999.99</v>
      </c>
      <c r="BA1759" s="22">
        <v>89.129536000000002</v>
      </c>
      <c r="BB1759" s="22">
        <v>84.419076824404996</v>
      </c>
      <c r="BC1759" s="22">
        <v>10</v>
      </c>
      <c r="BD1759" s="22"/>
      <c r="BE1759" s="18" t="s">
        <v>78</v>
      </c>
      <c r="BF1759" s="15"/>
      <c r="BG1759" s="18" t="s">
        <v>347</v>
      </c>
      <c r="BH1759" s="18" t="s">
        <v>406</v>
      </c>
      <c r="BI1759" s="18" t="s">
        <v>407</v>
      </c>
      <c r="BJ1759" s="18" t="s">
        <v>108</v>
      </c>
      <c r="BK1759" s="16" t="s">
        <v>1859</v>
      </c>
      <c r="BL1759" s="22">
        <v>342868.44</v>
      </c>
      <c r="BM1759" s="16" t="s">
        <v>1861</v>
      </c>
      <c r="BN1759" s="22"/>
      <c r="BO1759" s="23">
        <v>44344</v>
      </c>
      <c r="BP1759" s="23">
        <v>49123</v>
      </c>
      <c r="BQ1759" s="14" t="s">
        <v>1868</v>
      </c>
      <c r="BR1759" s="14" t="s">
        <v>1869</v>
      </c>
      <c r="BS1759" s="14" t="s">
        <v>87</v>
      </c>
      <c r="BT1759" s="14" t="s">
        <v>87</v>
      </c>
      <c r="BU1759" s="22">
        <v>0</v>
      </c>
      <c r="BV1759" s="22">
        <v>0</v>
      </c>
      <c r="BW1759" s="22">
        <v>0</v>
      </c>
    </row>
    <row r="1760" spans="1:75" s="1" customFormat="1" ht="18.2" customHeight="1" x14ac:dyDescent="0.15">
      <c r="A1760" s="6">
        <v>1755</v>
      </c>
      <c r="B1760" s="7" t="s">
        <v>75</v>
      </c>
      <c r="C1760" s="7" t="s">
        <v>76</v>
      </c>
      <c r="D1760" s="8">
        <v>45110</v>
      </c>
      <c r="E1760" s="9" t="s">
        <v>2531</v>
      </c>
      <c r="F1760" s="10">
        <v>1</v>
      </c>
      <c r="G1760" s="10">
        <v>0</v>
      </c>
      <c r="H1760" s="11">
        <v>258218.49</v>
      </c>
      <c r="I1760" s="11">
        <v>0</v>
      </c>
      <c r="J1760" s="11">
        <v>0</v>
      </c>
      <c r="K1760" s="11">
        <v>258218.49</v>
      </c>
      <c r="L1760" s="11">
        <v>1937.83</v>
      </c>
      <c r="M1760" s="11">
        <v>0</v>
      </c>
      <c r="N1760" s="11">
        <v>0</v>
      </c>
      <c r="O1760" s="11">
        <v>0</v>
      </c>
      <c r="P1760" s="11">
        <v>0</v>
      </c>
      <c r="Q1760" s="11">
        <v>0</v>
      </c>
      <c r="R1760" s="11">
        <v>258218.49</v>
      </c>
      <c r="S1760" s="11">
        <v>0</v>
      </c>
      <c r="T1760" s="11">
        <v>2151.8200000000002</v>
      </c>
      <c r="U1760" s="11">
        <v>0</v>
      </c>
      <c r="V1760" s="11">
        <v>0</v>
      </c>
      <c r="W1760" s="11">
        <v>0</v>
      </c>
      <c r="X1760" s="11">
        <v>0</v>
      </c>
      <c r="Y1760" s="11">
        <v>0</v>
      </c>
      <c r="Z1760" s="11">
        <v>2151.8200000000002</v>
      </c>
      <c r="AA1760" s="11">
        <v>0</v>
      </c>
      <c r="AB1760" s="11">
        <v>0</v>
      </c>
      <c r="AC1760" s="11">
        <v>0</v>
      </c>
      <c r="AD1760" s="11">
        <v>0</v>
      </c>
      <c r="AE1760" s="11">
        <v>0</v>
      </c>
      <c r="AF1760" s="11">
        <v>0</v>
      </c>
      <c r="AG1760" s="11">
        <v>0</v>
      </c>
      <c r="AH1760" s="11">
        <v>0.99</v>
      </c>
      <c r="AI1760" s="11">
        <v>0</v>
      </c>
      <c r="AJ1760" s="11">
        <v>0</v>
      </c>
      <c r="AK1760" s="11">
        <v>0</v>
      </c>
      <c r="AL1760" s="11">
        <v>0</v>
      </c>
      <c r="AM1760" s="11">
        <v>0</v>
      </c>
      <c r="AN1760" s="11">
        <v>0</v>
      </c>
      <c r="AO1760" s="11">
        <v>0</v>
      </c>
      <c r="AP1760" s="11">
        <v>0</v>
      </c>
      <c r="AQ1760" s="11">
        <v>0</v>
      </c>
      <c r="AR1760" s="11">
        <v>0.99</v>
      </c>
      <c r="AS1760" s="11">
        <v>0</v>
      </c>
      <c r="AT1760" s="11">
        <f t="shared" si="27"/>
        <v>0</v>
      </c>
      <c r="AU1760" s="11">
        <v>1937.83</v>
      </c>
      <c r="AV1760" s="11">
        <v>2151.8200000000002</v>
      </c>
      <c r="AW1760" s="12">
        <v>89</v>
      </c>
      <c r="AX1760" s="12">
        <v>115</v>
      </c>
      <c r="AY1760" s="11">
        <v>281999.99</v>
      </c>
      <c r="AZ1760" s="11">
        <v>281999.99</v>
      </c>
      <c r="BA1760" s="13">
        <v>90.000009000000006</v>
      </c>
      <c r="BB1760" s="13">
        <v>82.410167546340702</v>
      </c>
      <c r="BC1760" s="13">
        <v>10</v>
      </c>
      <c r="BD1760" s="13"/>
      <c r="BE1760" s="9" t="s">
        <v>78</v>
      </c>
      <c r="BF1760" s="6"/>
      <c r="BG1760" s="9" t="s">
        <v>241</v>
      </c>
      <c r="BH1760" s="9" t="s">
        <v>826</v>
      </c>
      <c r="BI1760" s="9" t="s">
        <v>827</v>
      </c>
      <c r="BJ1760" s="9" t="s">
        <v>95</v>
      </c>
      <c r="BK1760" s="7" t="s">
        <v>1859</v>
      </c>
      <c r="BL1760" s="13">
        <v>258218.49</v>
      </c>
      <c r="BM1760" s="7" t="s">
        <v>1861</v>
      </c>
      <c r="BN1760" s="13"/>
      <c r="BO1760" s="14">
        <v>44344</v>
      </c>
      <c r="BP1760" s="14">
        <v>47845</v>
      </c>
      <c r="BQ1760" s="14" t="s">
        <v>1868</v>
      </c>
      <c r="BR1760" s="14" t="s">
        <v>1869</v>
      </c>
      <c r="BS1760" s="14" t="s">
        <v>87</v>
      </c>
      <c r="BT1760" s="14" t="s">
        <v>87</v>
      </c>
      <c r="BU1760" s="13">
        <v>149.03</v>
      </c>
      <c r="BV1760" s="13">
        <v>0</v>
      </c>
      <c r="BW1760" s="13">
        <v>0</v>
      </c>
    </row>
    <row r="1761" spans="1:75" s="1" customFormat="1" ht="18.2" customHeight="1" x14ac:dyDescent="0.15">
      <c r="A1761" s="15">
        <v>1756</v>
      </c>
      <c r="B1761" s="16" t="s">
        <v>75</v>
      </c>
      <c r="C1761" s="16" t="s">
        <v>76</v>
      </c>
      <c r="D1761" s="17">
        <v>45110</v>
      </c>
      <c r="E1761" s="18" t="s">
        <v>2532</v>
      </c>
      <c r="F1761" s="19">
        <v>0</v>
      </c>
      <c r="G1761" s="19">
        <v>0</v>
      </c>
      <c r="H1761" s="20">
        <v>479303.74</v>
      </c>
      <c r="I1761" s="20">
        <v>0</v>
      </c>
      <c r="J1761" s="20">
        <v>0</v>
      </c>
      <c r="K1761" s="20">
        <v>479303.74</v>
      </c>
      <c r="L1761" s="20">
        <v>2006.62</v>
      </c>
      <c r="M1761" s="20">
        <v>0</v>
      </c>
      <c r="N1761" s="20">
        <v>0</v>
      </c>
      <c r="O1761" s="20">
        <v>2006.62</v>
      </c>
      <c r="P1761" s="20">
        <v>0</v>
      </c>
      <c r="Q1761" s="20">
        <v>0</v>
      </c>
      <c r="R1761" s="20">
        <v>477297.12</v>
      </c>
      <c r="S1761" s="20">
        <v>0</v>
      </c>
      <c r="T1761" s="20">
        <v>3994.2</v>
      </c>
      <c r="U1761" s="20">
        <v>0</v>
      </c>
      <c r="V1761" s="20">
        <v>0</v>
      </c>
      <c r="W1761" s="20">
        <v>3994.2</v>
      </c>
      <c r="X1761" s="20">
        <v>0</v>
      </c>
      <c r="Y1761" s="20">
        <v>0</v>
      </c>
      <c r="Z1761" s="20">
        <v>0</v>
      </c>
      <c r="AA1761" s="20">
        <v>0</v>
      </c>
      <c r="AB1761" s="20">
        <v>0</v>
      </c>
      <c r="AC1761" s="20">
        <v>0</v>
      </c>
      <c r="AD1761" s="20">
        <v>0</v>
      </c>
      <c r="AE1761" s="20">
        <v>0</v>
      </c>
      <c r="AF1761" s="20">
        <v>0</v>
      </c>
      <c r="AG1761" s="20">
        <v>0</v>
      </c>
      <c r="AH1761" s="20">
        <v>307.77999999999997</v>
      </c>
      <c r="AI1761" s="20">
        <v>0</v>
      </c>
      <c r="AJ1761" s="20">
        <v>0</v>
      </c>
      <c r="AK1761" s="20">
        <v>0</v>
      </c>
      <c r="AL1761" s="20">
        <v>0</v>
      </c>
      <c r="AM1761" s="20">
        <v>0</v>
      </c>
      <c r="AN1761" s="20">
        <v>0</v>
      </c>
      <c r="AO1761" s="20">
        <v>0</v>
      </c>
      <c r="AP1761" s="20">
        <v>2.8</v>
      </c>
      <c r="AQ1761" s="20">
        <v>0</v>
      </c>
      <c r="AR1761" s="20">
        <v>1.4</v>
      </c>
      <c r="AS1761" s="20">
        <v>0</v>
      </c>
      <c r="AT1761" s="11">
        <f t="shared" si="27"/>
        <v>6310</v>
      </c>
      <c r="AU1761" s="20">
        <v>0</v>
      </c>
      <c r="AV1761" s="20">
        <v>0</v>
      </c>
      <c r="AW1761" s="21">
        <v>131</v>
      </c>
      <c r="AX1761" s="21">
        <v>157</v>
      </c>
      <c r="AY1761" s="20">
        <v>675000.01</v>
      </c>
      <c r="AZ1761" s="20">
        <v>503929.5</v>
      </c>
      <c r="BA1761" s="22">
        <v>89.999996999999993</v>
      </c>
      <c r="BB1761" s="22">
        <v>85.243549679287796</v>
      </c>
      <c r="BC1761" s="22">
        <v>10</v>
      </c>
      <c r="BD1761" s="22"/>
      <c r="BE1761" s="18" t="s">
        <v>78</v>
      </c>
      <c r="BF1761" s="15"/>
      <c r="BG1761" s="18" t="s">
        <v>79</v>
      </c>
      <c r="BH1761" s="18" t="s">
        <v>1595</v>
      </c>
      <c r="BI1761" s="18" t="s">
        <v>2533</v>
      </c>
      <c r="BJ1761" s="18" t="s">
        <v>108</v>
      </c>
      <c r="BK1761" s="16" t="s">
        <v>1859</v>
      </c>
      <c r="BL1761" s="22">
        <v>477297.12</v>
      </c>
      <c r="BM1761" s="16" t="s">
        <v>1861</v>
      </c>
      <c r="BN1761" s="22"/>
      <c r="BO1761" s="23">
        <v>44348</v>
      </c>
      <c r="BP1761" s="23">
        <v>49126</v>
      </c>
      <c r="BQ1761" s="14" t="s">
        <v>1868</v>
      </c>
      <c r="BR1761" s="14" t="s">
        <v>1869</v>
      </c>
      <c r="BS1761" s="14" t="s">
        <v>87</v>
      </c>
      <c r="BT1761" s="14" t="s">
        <v>87</v>
      </c>
      <c r="BU1761" s="22">
        <v>0</v>
      </c>
      <c r="BV1761" s="22">
        <v>0</v>
      </c>
      <c r="BW1761" s="22">
        <v>0</v>
      </c>
    </row>
    <row r="1762" spans="1:75" s="1" customFormat="1" ht="18.2" customHeight="1" x14ac:dyDescent="0.15">
      <c r="A1762" s="6">
        <v>1757</v>
      </c>
      <c r="B1762" s="7" t="s">
        <v>75</v>
      </c>
      <c r="C1762" s="7" t="s">
        <v>76</v>
      </c>
      <c r="D1762" s="8">
        <v>45110</v>
      </c>
      <c r="E1762" s="9" t="s">
        <v>2534</v>
      </c>
      <c r="F1762" s="10">
        <v>0</v>
      </c>
      <c r="G1762" s="10">
        <v>0</v>
      </c>
      <c r="H1762" s="11">
        <v>817022.7</v>
      </c>
      <c r="I1762" s="11">
        <v>0</v>
      </c>
      <c r="J1762" s="11">
        <v>0</v>
      </c>
      <c r="K1762" s="11">
        <v>817022.7</v>
      </c>
      <c r="L1762" s="11">
        <v>3420.51</v>
      </c>
      <c r="M1762" s="11">
        <v>0</v>
      </c>
      <c r="N1762" s="11">
        <v>0</v>
      </c>
      <c r="O1762" s="11">
        <v>3420.51</v>
      </c>
      <c r="P1762" s="11">
        <v>0</v>
      </c>
      <c r="Q1762" s="11">
        <v>0</v>
      </c>
      <c r="R1762" s="11">
        <v>813602.19</v>
      </c>
      <c r="S1762" s="11">
        <v>0</v>
      </c>
      <c r="T1762" s="11">
        <v>6808.52</v>
      </c>
      <c r="U1762" s="11">
        <v>0</v>
      </c>
      <c r="V1762" s="11">
        <v>0</v>
      </c>
      <c r="W1762" s="11">
        <v>6808.52</v>
      </c>
      <c r="X1762" s="11">
        <v>0</v>
      </c>
      <c r="Y1762" s="11">
        <v>0</v>
      </c>
      <c r="Z1762" s="11">
        <v>0</v>
      </c>
      <c r="AA1762" s="11">
        <v>0</v>
      </c>
      <c r="AB1762" s="11">
        <v>0</v>
      </c>
      <c r="AC1762" s="11">
        <v>0</v>
      </c>
      <c r="AD1762" s="11">
        <v>0</v>
      </c>
      <c r="AE1762" s="11">
        <v>0</v>
      </c>
      <c r="AF1762" s="11">
        <v>0</v>
      </c>
      <c r="AG1762" s="11">
        <v>0</v>
      </c>
      <c r="AH1762" s="11">
        <v>456.99</v>
      </c>
      <c r="AI1762" s="11">
        <v>0</v>
      </c>
      <c r="AJ1762" s="11">
        <v>0</v>
      </c>
      <c r="AK1762" s="11">
        <v>0</v>
      </c>
      <c r="AL1762" s="11">
        <v>0</v>
      </c>
      <c r="AM1762" s="11">
        <v>0</v>
      </c>
      <c r="AN1762" s="11">
        <v>0</v>
      </c>
      <c r="AO1762" s="11">
        <v>0</v>
      </c>
      <c r="AP1762" s="11">
        <v>0</v>
      </c>
      <c r="AQ1762" s="11">
        <v>0</v>
      </c>
      <c r="AR1762" s="11">
        <v>0</v>
      </c>
      <c r="AS1762" s="11">
        <v>0</v>
      </c>
      <c r="AT1762" s="11">
        <f t="shared" si="27"/>
        <v>10686.02</v>
      </c>
      <c r="AU1762" s="11">
        <v>0</v>
      </c>
      <c r="AV1762" s="11">
        <v>0</v>
      </c>
      <c r="AW1762" s="12">
        <v>131</v>
      </c>
      <c r="AX1762" s="12">
        <v>157</v>
      </c>
      <c r="AY1762" s="11">
        <v>859000</v>
      </c>
      <c r="AZ1762" s="11">
        <v>859000</v>
      </c>
      <c r="BA1762" s="13">
        <v>89.999798999999996</v>
      </c>
      <c r="BB1762" s="13">
        <v>85.243345245587705</v>
      </c>
      <c r="BC1762" s="13">
        <v>10</v>
      </c>
      <c r="BD1762" s="13"/>
      <c r="BE1762" s="9" t="s">
        <v>78</v>
      </c>
      <c r="BF1762" s="6"/>
      <c r="BG1762" s="9" t="s">
        <v>99</v>
      </c>
      <c r="BH1762" s="9" t="s">
        <v>188</v>
      </c>
      <c r="BI1762" s="9" t="s">
        <v>1204</v>
      </c>
      <c r="BJ1762" s="9" t="s">
        <v>108</v>
      </c>
      <c r="BK1762" s="7" t="s">
        <v>1859</v>
      </c>
      <c r="BL1762" s="13">
        <v>813602.19</v>
      </c>
      <c r="BM1762" s="7" t="s">
        <v>1861</v>
      </c>
      <c r="BN1762" s="13"/>
      <c r="BO1762" s="14">
        <v>44348</v>
      </c>
      <c r="BP1762" s="14">
        <v>49126</v>
      </c>
      <c r="BQ1762" s="14" t="s">
        <v>1868</v>
      </c>
      <c r="BR1762" s="14" t="s">
        <v>1869</v>
      </c>
      <c r="BS1762" s="14" t="s">
        <v>87</v>
      </c>
      <c r="BT1762" s="14" t="s">
        <v>87</v>
      </c>
      <c r="BU1762" s="13">
        <v>0</v>
      </c>
      <c r="BV1762" s="13">
        <v>0</v>
      </c>
      <c r="BW1762" s="13">
        <v>0</v>
      </c>
    </row>
    <row r="1763" spans="1:75" s="1" customFormat="1" ht="18.2" customHeight="1" x14ac:dyDescent="0.15">
      <c r="A1763" s="15">
        <v>1758</v>
      </c>
      <c r="B1763" s="16" t="s">
        <v>75</v>
      </c>
      <c r="C1763" s="16" t="s">
        <v>76</v>
      </c>
      <c r="D1763" s="17">
        <v>45110</v>
      </c>
      <c r="E1763" s="18" t="s">
        <v>2535</v>
      </c>
      <c r="F1763" s="19">
        <v>2</v>
      </c>
      <c r="G1763" s="19">
        <v>2</v>
      </c>
      <c r="H1763" s="20">
        <v>253872.67</v>
      </c>
      <c r="I1763" s="20">
        <v>1889.86</v>
      </c>
      <c r="J1763" s="20">
        <v>0</v>
      </c>
      <c r="K1763" s="20">
        <v>255762.53</v>
      </c>
      <c r="L1763" s="20">
        <v>1062.8499999999999</v>
      </c>
      <c r="M1763" s="20">
        <v>0</v>
      </c>
      <c r="N1763" s="20">
        <v>835.79</v>
      </c>
      <c r="O1763" s="20">
        <v>0</v>
      </c>
      <c r="P1763" s="20">
        <v>0</v>
      </c>
      <c r="Q1763" s="20">
        <v>0</v>
      </c>
      <c r="R1763" s="20">
        <v>254926.74</v>
      </c>
      <c r="S1763" s="20">
        <v>2124.39</v>
      </c>
      <c r="T1763" s="20">
        <v>2115.61</v>
      </c>
      <c r="U1763" s="20">
        <v>0</v>
      </c>
      <c r="V1763" s="20">
        <v>1892.23</v>
      </c>
      <c r="W1763" s="20">
        <v>0</v>
      </c>
      <c r="X1763" s="20">
        <v>0</v>
      </c>
      <c r="Y1763" s="20">
        <v>0</v>
      </c>
      <c r="Z1763" s="20">
        <v>2347.77</v>
      </c>
      <c r="AA1763" s="20">
        <v>0</v>
      </c>
      <c r="AB1763" s="20">
        <v>0</v>
      </c>
      <c r="AC1763" s="20">
        <v>0</v>
      </c>
      <c r="AD1763" s="20">
        <v>0</v>
      </c>
      <c r="AE1763" s="20">
        <v>0</v>
      </c>
      <c r="AF1763" s="20">
        <v>0</v>
      </c>
      <c r="AG1763" s="20">
        <v>0</v>
      </c>
      <c r="AH1763" s="20">
        <v>0</v>
      </c>
      <c r="AI1763" s="20">
        <v>0</v>
      </c>
      <c r="AJ1763" s="20">
        <v>0</v>
      </c>
      <c r="AK1763" s="20">
        <v>0</v>
      </c>
      <c r="AL1763" s="20">
        <v>350</v>
      </c>
      <c r="AM1763" s="20">
        <v>0</v>
      </c>
      <c r="AN1763" s="20">
        <v>0</v>
      </c>
      <c r="AO1763" s="20">
        <v>140.97999999999999</v>
      </c>
      <c r="AP1763" s="20">
        <v>0</v>
      </c>
      <c r="AQ1763" s="20">
        <v>0</v>
      </c>
      <c r="AR1763" s="20">
        <v>0</v>
      </c>
      <c r="AS1763" s="20">
        <v>0</v>
      </c>
      <c r="AT1763" s="11">
        <f t="shared" si="27"/>
        <v>3219</v>
      </c>
      <c r="AU1763" s="20">
        <v>2116.92</v>
      </c>
      <c r="AV1763" s="20">
        <v>2347.77</v>
      </c>
      <c r="AW1763" s="21">
        <v>131</v>
      </c>
      <c r="AX1763" s="21">
        <v>155</v>
      </c>
      <c r="AY1763" s="20">
        <v>265000</v>
      </c>
      <c r="AZ1763" s="20">
        <v>265000</v>
      </c>
      <c r="BA1763" s="22">
        <v>74.967499000000004</v>
      </c>
      <c r="BB1763" s="22">
        <v>72.1178117963142</v>
      </c>
      <c r="BC1763" s="22">
        <v>10</v>
      </c>
      <c r="BD1763" s="22"/>
      <c r="BE1763" s="18" t="s">
        <v>78</v>
      </c>
      <c r="BF1763" s="15"/>
      <c r="BG1763" s="18" t="s">
        <v>300</v>
      </c>
      <c r="BH1763" s="18" t="s">
        <v>301</v>
      </c>
      <c r="BI1763" s="18" t="s">
        <v>2536</v>
      </c>
      <c r="BJ1763" s="18" t="s">
        <v>95</v>
      </c>
      <c r="BK1763" s="16" t="s">
        <v>1859</v>
      </c>
      <c r="BL1763" s="22">
        <v>254926.74</v>
      </c>
      <c r="BM1763" s="16" t="s">
        <v>1861</v>
      </c>
      <c r="BN1763" s="22"/>
      <c r="BO1763" s="23">
        <v>44398</v>
      </c>
      <c r="BP1763" s="23">
        <v>49116</v>
      </c>
      <c r="BQ1763" s="14" t="s">
        <v>2104</v>
      </c>
      <c r="BR1763" s="14" t="s">
        <v>2105</v>
      </c>
      <c r="BS1763" s="14" t="s">
        <v>87</v>
      </c>
      <c r="BT1763" s="14" t="s">
        <v>87</v>
      </c>
      <c r="BU1763" s="22">
        <v>140.97999999999999</v>
      </c>
      <c r="BV1763" s="22">
        <v>0</v>
      </c>
      <c r="BW1763" s="22">
        <v>0</v>
      </c>
    </row>
    <row r="1764" spans="1:75" s="1" customFormat="1" ht="18.2" customHeight="1" x14ac:dyDescent="0.15">
      <c r="A1764" s="6">
        <v>1759</v>
      </c>
      <c r="B1764" s="7" t="s">
        <v>75</v>
      </c>
      <c r="C1764" s="7" t="s">
        <v>76</v>
      </c>
      <c r="D1764" s="8">
        <v>45110</v>
      </c>
      <c r="E1764" s="9" t="s">
        <v>2537</v>
      </c>
      <c r="F1764" s="10">
        <v>5</v>
      </c>
      <c r="G1764" s="10">
        <v>4</v>
      </c>
      <c r="H1764" s="11">
        <v>269161.78000000003</v>
      </c>
      <c r="I1764" s="11">
        <v>7254.66</v>
      </c>
      <c r="J1764" s="11">
        <v>0</v>
      </c>
      <c r="K1764" s="11">
        <v>276416.44</v>
      </c>
      <c r="L1764" s="11">
        <v>2340.02</v>
      </c>
      <c r="M1764" s="11">
        <v>0</v>
      </c>
      <c r="N1764" s="11">
        <v>0</v>
      </c>
      <c r="O1764" s="11">
        <v>0</v>
      </c>
      <c r="P1764" s="11">
        <v>0</v>
      </c>
      <c r="Q1764" s="11">
        <v>0</v>
      </c>
      <c r="R1764" s="11">
        <v>276416.44</v>
      </c>
      <c r="S1764" s="11">
        <v>6844.43</v>
      </c>
      <c r="T1764" s="11">
        <v>2243.0100000000002</v>
      </c>
      <c r="U1764" s="11">
        <v>0</v>
      </c>
      <c r="V1764" s="11">
        <v>0</v>
      </c>
      <c r="W1764" s="11">
        <v>0</v>
      </c>
      <c r="X1764" s="11">
        <v>0</v>
      </c>
      <c r="Y1764" s="11">
        <v>0</v>
      </c>
      <c r="Z1764" s="11">
        <v>9087.44</v>
      </c>
      <c r="AA1764" s="11">
        <v>0</v>
      </c>
      <c r="AB1764" s="11">
        <v>0</v>
      </c>
      <c r="AC1764" s="11">
        <v>0</v>
      </c>
      <c r="AD1764" s="11">
        <v>0</v>
      </c>
      <c r="AE1764" s="11">
        <v>0</v>
      </c>
      <c r="AF1764" s="11">
        <v>0</v>
      </c>
      <c r="AG1764" s="11">
        <v>0</v>
      </c>
      <c r="AH1764" s="11">
        <v>0</v>
      </c>
      <c r="AI1764" s="11">
        <v>0</v>
      </c>
      <c r="AJ1764" s="11">
        <v>0</v>
      </c>
      <c r="AK1764" s="11">
        <v>0</v>
      </c>
      <c r="AL1764" s="11">
        <v>0</v>
      </c>
      <c r="AM1764" s="11">
        <v>0</v>
      </c>
      <c r="AN1764" s="11">
        <v>0</v>
      </c>
      <c r="AO1764" s="11">
        <v>0</v>
      </c>
      <c r="AP1764" s="11">
        <v>0</v>
      </c>
      <c r="AQ1764" s="11">
        <v>0</v>
      </c>
      <c r="AR1764" s="11">
        <v>0</v>
      </c>
      <c r="AS1764" s="11">
        <v>0</v>
      </c>
      <c r="AT1764" s="11">
        <f t="shared" si="27"/>
        <v>0</v>
      </c>
      <c r="AU1764" s="11">
        <v>9594.68</v>
      </c>
      <c r="AV1764" s="11">
        <v>9087.44</v>
      </c>
      <c r="AW1764" s="12">
        <v>80</v>
      </c>
      <c r="AX1764" s="12">
        <v>104</v>
      </c>
      <c r="AY1764" s="11">
        <v>299999.99</v>
      </c>
      <c r="AZ1764" s="11">
        <v>293660.09999999998</v>
      </c>
      <c r="BA1764" s="13">
        <v>63.916795</v>
      </c>
      <c r="BB1764" s="13">
        <v>60.163614090269</v>
      </c>
      <c r="BC1764" s="13">
        <v>10</v>
      </c>
      <c r="BD1764" s="13"/>
      <c r="BE1764" s="9" t="s">
        <v>78</v>
      </c>
      <c r="BF1764" s="6"/>
      <c r="BG1764" s="9" t="s">
        <v>105</v>
      </c>
      <c r="BH1764" s="9" t="s">
        <v>127</v>
      </c>
      <c r="BI1764" s="9" t="s">
        <v>893</v>
      </c>
      <c r="BJ1764" s="9" t="s">
        <v>95</v>
      </c>
      <c r="BK1764" s="7" t="s">
        <v>1859</v>
      </c>
      <c r="BL1764" s="13">
        <v>276416.44</v>
      </c>
      <c r="BM1764" s="7" t="s">
        <v>1861</v>
      </c>
      <c r="BN1764" s="13"/>
      <c r="BO1764" s="14">
        <v>44392</v>
      </c>
      <c r="BP1764" s="14">
        <v>47557</v>
      </c>
      <c r="BQ1764" s="14" t="s">
        <v>315</v>
      </c>
      <c r="BR1764" s="14" t="s">
        <v>316</v>
      </c>
      <c r="BS1764" s="14" t="s">
        <v>87</v>
      </c>
      <c r="BT1764" s="14" t="s">
        <v>87</v>
      </c>
      <c r="BU1764" s="13">
        <v>630.79999999999995</v>
      </c>
      <c r="BV1764" s="13">
        <v>0</v>
      </c>
      <c r="BW1764" s="13">
        <v>0</v>
      </c>
    </row>
    <row r="1765" spans="1:75" s="1" customFormat="1" ht="18.2" customHeight="1" x14ac:dyDescent="0.15">
      <c r="A1765" s="15">
        <v>1760</v>
      </c>
      <c r="B1765" s="16" t="s">
        <v>75</v>
      </c>
      <c r="C1765" s="16" t="s">
        <v>76</v>
      </c>
      <c r="D1765" s="17">
        <v>45110</v>
      </c>
      <c r="E1765" s="18" t="s">
        <v>2538</v>
      </c>
      <c r="F1765" s="19">
        <v>0</v>
      </c>
      <c r="G1765" s="19">
        <v>0</v>
      </c>
      <c r="H1765" s="20">
        <v>220785.42</v>
      </c>
      <c r="I1765" s="20">
        <v>0</v>
      </c>
      <c r="J1765" s="20">
        <v>0</v>
      </c>
      <c r="K1765" s="20">
        <v>220785.42</v>
      </c>
      <c r="L1765" s="20">
        <v>924.33</v>
      </c>
      <c r="M1765" s="20">
        <v>0</v>
      </c>
      <c r="N1765" s="20">
        <v>0</v>
      </c>
      <c r="O1765" s="20">
        <v>924.33</v>
      </c>
      <c r="P1765" s="20">
        <v>0</v>
      </c>
      <c r="Q1765" s="20">
        <v>0</v>
      </c>
      <c r="R1765" s="20">
        <v>219861.09</v>
      </c>
      <c r="S1765" s="20">
        <v>0</v>
      </c>
      <c r="T1765" s="20">
        <v>1839.88</v>
      </c>
      <c r="U1765" s="20">
        <v>0</v>
      </c>
      <c r="V1765" s="20">
        <v>0</v>
      </c>
      <c r="W1765" s="20">
        <v>1839.88</v>
      </c>
      <c r="X1765" s="20">
        <v>0</v>
      </c>
      <c r="Y1765" s="20">
        <v>0</v>
      </c>
      <c r="Z1765" s="20">
        <v>0</v>
      </c>
      <c r="AA1765" s="20">
        <v>0</v>
      </c>
      <c r="AB1765" s="20">
        <v>0</v>
      </c>
      <c r="AC1765" s="20">
        <v>0</v>
      </c>
      <c r="AD1765" s="20">
        <v>0</v>
      </c>
      <c r="AE1765" s="20">
        <v>0</v>
      </c>
      <c r="AF1765" s="20">
        <v>0</v>
      </c>
      <c r="AG1765" s="20">
        <v>0</v>
      </c>
      <c r="AH1765" s="20">
        <v>141.31</v>
      </c>
      <c r="AI1765" s="20">
        <v>0</v>
      </c>
      <c r="AJ1765" s="20">
        <v>0</v>
      </c>
      <c r="AK1765" s="20">
        <v>0</v>
      </c>
      <c r="AL1765" s="20">
        <v>0</v>
      </c>
      <c r="AM1765" s="20">
        <v>0</v>
      </c>
      <c r="AN1765" s="20">
        <v>0</v>
      </c>
      <c r="AO1765" s="20">
        <v>0</v>
      </c>
      <c r="AP1765" s="20">
        <v>2117.48</v>
      </c>
      <c r="AQ1765" s="20">
        <v>0</v>
      </c>
      <c r="AR1765" s="20">
        <v>2023</v>
      </c>
      <c r="AS1765" s="20">
        <v>0</v>
      </c>
      <c r="AT1765" s="11">
        <f t="shared" si="27"/>
        <v>3000</v>
      </c>
      <c r="AU1765" s="20">
        <v>0</v>
      </c>
      <c r="AV1765" s="20">
        <v>0</v>
      </c>
      <c r="AW1765" s="21">
        <v>131</v>
      </c>
      <c r="AX1765" s="21">
        <v>156</v>
      </c>
      <c r="AY1765" s="20">
        <v>310000.01</v>
      </c>
      <c r="AZ1765" s="20">
        <v>231299.24</v>
      </c>
      <c r="BA1765" s="22">
        <v>57.000188000000001</v>
      </c>
      <c r="BB1765" s="22">
        <v>54.181429493174797</v>
      </c>
      <c r="BC1765" s="22">
        <v>10</v>
      </c>
      <c r="BD1765" s="22"/>
      <c r="BE1765" s="18" t="s">
        <v>78</v>
      </c>
      <c r="BF1765" s="15"/>
      <c r="BG1765" s="18" t="s">
        <v>199</v>
      </c>
      <c r="BH1765" s="18" t="s">
        <v>270</v>
      </c>
      <c r="BI1765" s="18" t="s">
        <v>271</v>
      </c>
      <c r="BJ1765" s="18" t="s">
        <v>108</v>
      </c>
      <c r="BK1765" s="16" t="s">
        <v>1859</v>
      </c>
      <c r="BL1765" s="22">
        <v>219861.09</v>
      </c>
      <c r="BM1765" s="16" t="s">
        <v>1861</v>
      </c>
      <c r="BN1765" s="22"/>
      <c r="BO1765" s="23">
        <v>44372</v>
      </c>
      <c r="BP1765" s="23">
        <v>49120</v>
      </c>
      <c r="BQ1765" s="14" t="s">
        <v>1868</v>
      </c>
      <c r="BR1765" s="14" t="s">
        <v>1869</v>
      </c>
      <c r="BS1765" s="14" t="s">
        <v>87</v>
      </c>
      <c r="BT1765" s="14" t="s">
        <v>87</v>
      </c>
      <c r="BU1765" s="22">
        <v>0</v>
      </c>
      <c r="BV1765" s="22">
        <v>0</v>
      </c>
      <c r="BW1765" s="22">
        <v>0</v>
      </c>
    </row>
    <row r="1766" spans="1:75" s="1" customFormat="1" ht="18.2" customHeight="1" x14ac:dyDescent="0.15">
      <c r="A1766" s="6">
        <v>1761</v>
      </c>
      <c r="B1766" s="7" t="s">
        <v>75</v>
      </c>
      <c r="C1766" s="7" t="s">
        <v>76</v>
      </c>
      <c r="D1766" s="8">
        <v>45110</v>
      </c>
      <c r="E1766" s="9" t="s">
        <v>2539</v>
      </c>
      <c r="F1766" s="10">
        <v>0</v>
      </c>
      <c r="G1766" s="10">
        <v>0</v>
      </c>
      <c r="H1766" s="11">
        <v>300681.53000000003</v>
      </c>
      <c r="I1766" s="11">
        <v>0</v>
      </c>
      <c r="J1766" s="11">
        <v>0</v>
      </c>
      <c r="K1766" s="11">
        <v>300681.53000000003</v>
      </c>
      <c r="L1766" s="11">
        <v>1258.82</v>
      </c>
      <c r="M1766" s="11">
        <v>0</v>
      </c>
      <c r="N1766" s="11">
        <v>0</v>
      </c>
      <c r="O1766" s="11">
        <v>1258.82</v>
      </c>
      <c r="P1766" s="11">
        <v>0</v>
      </c>
      <c r="Q1766" s="11">
        <v>0</v>
      </c>
      <c r="R1766" s="11">
        <v>299422.71000000002</v>
      </c>
      <c r="S1766" s="11">
        <v>0</v>
      </c>
      <c r="T1766" s="11">
        <v>2505.6799999999998</v>
      </c>
      <c r="U1766" s="11">
        <v>0</v>
      </c>
      <c r="V1766" s="11">
        <v>0</v>
      </c>
      <c r="W1766" s="11">
        <v>2505.6799999999998</v>
      </c>
      <c r="X1766" s="11">
        <v>0</v>
      </c>
      <c r="Y1766" s="11">
        <v>0</v>
      </c>
      <c r="Z1766" s="11">
        <v>0</v>
      </c>
      <c r="AA1766" s="11">
        <v>0</v>
      </c>
      <c r="AB1766" s="11">
        <v>0</v>
      </c>
      <c r="AC1766" s="11">
        <v>0</v>
      </c>
      <c r="AD1766" s="11">
        <v>0</v>
      </c>
      <c r="AE1766" s="11">
        <v>0</v>
      </c>
      <c r="AF1766" s="11">
        <v>0</v>
      </c>
      <c r="AG1766" s="11">
        <v>0</v>
      </c>
      <c r="AH1766" s="11">
        <v>167.58</v>
      </c>
      <c r="AI1766" s="11">
        <v>0</v>
      </c>
      <c r="AJ1766" s="11">
        <v>0</v>
      </c>
      <c r="AK1766" s="11">
        <v>0</v>
      </c>
      <c r="AL1766" s="11">
        <v>0</v>
      </c>
      <c r="AM1766" s="11">
        <v>0</v>
      </c>
      <c r="AN1766" s="11">
        <v>0</v>
      </c>
      <c r="AO1766" s="11">
        <v>0</v>
      </c>
      <c r="AP1766" s="11">
        <v>0</v>
      </c>
      <c r="AQ1766" s="11">
        <v>0</v>
      </c>
      <c r="AR1766" s="11">
        <v>0</v>
      </c>
      <c r="AS1766" s="11">
        <v>0</v>
      </c>
      <c r="AT1766" s="11">
        <f t="shared" si="27"/>
        <v>3932.08</v>
      </c>
      <c r="AU1766" s="11">
        <v>0</v>
      </c>
      <c r="AV1766" s="11">
        <v>0</v>
      </c>
      <c r="AW1766" s="12">
        <v>131</v>
      </c>
      <c r="AX1766" s="12">
        <v>156</v>
      </c>
      <c r="AY1766" s="11">
        <v>315000.02</v>
      </c>
      <c r="AZ1766" s="11">
        <v>315000.02</v>
      </c>
      <c r="BA1766" s="13">
        <v>89.999989999999997</v>
      </c>
      <c r="BB1766" s="13">
        <v>85.5493307770993</v>
      </c>
      <c r="BC1766" s="13">
        <v>10</v>
      </c>
      <c r="BD1766" s="13"/>
      <c r="BE1766" s="9" t="s">
        <v>78</v>
      </c>
      <c r="BF1766" s="6"/>
      <c r="BG1766" s="9" t="s">
        <v>146</v>
      </c>
      <c r="BH1766" s="9" t="s">
        <v>1450</v>
      </c>
      <c r="BI1766" s="9" t="s">
        <v>2540</v>
      </c>
      <c r="BJ1766" s="9" t="s">
        <v>108</v>
      </c>
      <c r="BK1766" s="7" t="s">
        <v>1859</v>
      </c>
      <c r="BL1766" s="13">
        <v>299422.71000000002</v>
      </c>
      <c r="BM1766" s="7" t="s">
        <v>1861</v>
      </c>
      <c r="BN1766" s="13"/>
      <c r="BO1766" s="14">
        <v>44372</v>
      </c>
      <c r="BP1766" s="14">
        <v>49120</v>
      </c>
      <c r="BQ1766" s="14" t="s">
        <v>1868</v>
      </c>
      <c r="BR1766" s="14" t="s">
        <v>1869</v>
      </c>
      <c r="BS1766" s="14" t="s">
        <v>87</v>
      </c>
      <c r="BT1766" s="14" t="s">
        <v>87</v>
      </c>
      <c r="BU1766" s="13">
        <v>0</v>
      </c>
      <c r="BV1766" s="13">
        <v>0</v>
      </c>
      <c r="BW1766" s="13">
        <v>0</v>
      </c>
    </row>
    <row r="1767" spans="1:75" s="1" customFormat="1" ht="18.2" customHeight="1" x14ac:dyDescent="0.15">
      <c r="A1767" s="15">
        <v>1762</v>
      </c>
      <c r="B1767" s="16" t="s">
        <v>75</v>
      </c>
      <c r="C1767" s="16" t="s">
        <v>76</v>
      </c>
      <c r="D1767" s="17">
        <v>45110</v>
      </c>
      <c r="E1767" s="18" t="s">
        <v>2541</v>
      </c>
      <c r="F1767" s="19">
        <v>0</v>
      </c>
      <c r="G1767" s="19">
        <v>0</v>
      </c>
      <c r="H1767" s="20">
        <v>95522.48</v>
      </c>
      <c r="I1767" s="20">
        <v>0</v>
      </c>
      <c r="J1767" s="20">
        <v>0</v>
      </c>
      <c r="K1767" s="20">
        <v>95522.48</v>
      </c>
      <c r="L1767" s="20">
        <v>689.58</v>
      </c>
      <c r="M1767" s="20">
        <v>0</v>
      </c>
      <c r="N1767" s="20">
        <v>0</v>
      </c>
      <c r="O1767" s="20">
        <v>689.58</v>
      </c>
      <c r="P1767" s="20">
        <v>3163.67</v>
      </c>
      <c r="Q1767" s="20">
        <v>0</v>
      </c>
      <c r="R1767" s="20">
        <v>91669.23</v>
      </c>
      <c r="S1767" s="20">
        <v>0</v>
      </c>
      <c r="T1767" s="20">
        <v>796.02</v>
      </c>
      <c r="U1767" s="20">
        <v>0</v>
      </c>
      <c r="V1767" s="20">
        <v>0</v>
      </c>
      <c r="W1767" s="20">
        <v>796.02</v>
      </c>
      <c r="X1767" s="20">
        <v>0</v>
      </c>
      <c r="Y1767" s="20">
        <v>0</v>
      </c>
      <c r="Z1767" s="20">
        <v>0</v>
      </c>
      <c r="AA1767" s="20">
        <v>0</v>
      </c>
      <c r="AB1767" s="20">
        <v>0</v>
      </c>
      <c r="AC1767" s="20">
        <v>0</v>
      </c>
      <c r="AD1767" s="20">
        <v>0</v>
      </c>
      <c r="AE1767" s="20">
        <v>0</v>
      </c>
      <c r="AF1767" s="20">
        <v>0</v>
      </c>
      <c r="AG1767" s="20">
        <v>0</v>
      </c>
      <c r="AH1767" s="20">
        <v>136.31</v>
      </c>
      <c r="AI1767" s="20">
        <v>0</v>
      </c>
      <c r="AJ1767" s="20">
        <v>0</v>
      </c>
      <c r="AK1767" s="20">
        <v>0</v>
      </c>
      <c r="AL1767" s="20">
        <v>0</v>
      </c>
      <c r="AM1767" s="20">
        <v>0</v>
      </c>
      <c r="AN1767" s="20">
        <v>0</v>
      </c>
      <c r="AO1767" s="20">
        <v>0</v>
      </c>
      <c r="AP1767" s="20">
        <v>0.18</v>
      </c>
      <c r="AQ1767" s="20">
        <v>0</v>
      </c>
      <c r="AR1767" s="20">
        <v>0.09</v>
      </c>
      <c r="AS1767" s="20">
        <v>0</v>
      </c>
      <c r="AT1767" s="11">
        <f t="shared" si="27"/>
        <v>4785.67</v>
      </c>
      <c r="AU1767" s="20">
        <v>0</v>
      </c>
      <c r="AV1767" s="20">
        <v>0</v>
      </c>
      <c r="AW1767" s="21">
        <v>131</v>
      </c>
      <c r="AX1767" s="21">
        <v>156</v>
      </c>
      <c r="AY1767" s="20">
        <v>426800</v>
      </c>
      <c r="AZ1767" s="20">
        <v>124309.99</v>
      </c>
      <c r="BA1767" s="22">
        <v>66.300376999999997</v>
      </c>
      <c r="BB1767" s="22">
        <v>48.891521174603199</v>
      </c>
      <c r="BC1767" s="22">
        <v>10</v>
      </c>
      <c r="BD1767" s="22"/>
      <c r="BE1767" s="18" t="s">
        <v>78</v>
      </c>
      <c r="BF1767" s="15"/>
      <c r="BG1767" s="18" t="s">
        <v>79</v>
      </c>
      <c r="BH1767" s="18" t="s">
        <v>80</v>
      </c>
      <c r="BI1767" s="18" t="s">
        <v>1694</v>
      </c>
      <c r="BJ1767" s="18" t="s">
        <v>108</v>
      </c>
      <c r="BK1767" s="16" t="s">
        <v>1859</v>
      </c>
      <c r="BL1767" s="22">
        <v>91669.23</v>
      </c>
      <c r="BM1767" s="16" t="s">
        <v>1861</v>
      </c>
      <c r="BN1767" s="22"/>
      <c r="BO1767" s="23">
        <v>44372</v>
      </c>
      <c r="BP1767" s="23">
        <v>49120</v>
      </c>
      <c r="BQ1767" s="14" t="s">
        <v>1868</v>
      </c>
      <c r="BR1767" s="14" t="s">
        <v>1869</v>
      </c>
      <c r="BS1767" s="14" t="s">
        <v>87</v>
      </c>
      <c r="BT1767" s="14" t="s">
        <v>87</v>
      </c>
      <c r="BU1767" s="22">
        <v>0</v>
      </c>
      <c r="BV1767" s="22">
        <v>0</v>
      </c>
      <c r="BW1767" s="22">
        <v>0</v>
      </c>
    </row>
    <row r="1768" spans="1:75" s="1" customFormat="1" ht="18.2" customHeight="1" x14ac:dyDescent="0.15">
      <c r="A1768" s="6">
        <v>1763</v>
      </c>
      <c r="B1768" s="7" t="s">
        <v>75</v>
      </c>
      <c r="C1768" s="7" t="s">
        <v>76</v>
      </c>
      <c r="D1768" s="8">
        <v>45110</v>
      </c>
      <c r="E1768" s="9" t="s">
        <v>2542</v>
      </c>
      <c r="F1768" s="10">
        <v>26</v>
      </c>
      <c r="G1768" s="10">
        <v>25</v>
      </c>
      <c r="H1768" s="11">
        <v>472699.15</v>
      </c>
      <c r="I1768" s="11">
        <v>22509.94</v>
      </c>
      <c r="J1768" s="11">
        <v>0</v>
      </c>
      <c r="K1768" s="11">
        <v>495209.09</v>
      </c>
      <c r="L1768" s="11">
        <v>1978.98</v>
      </c>
      <c r="M1768" s="11">
        <v>0</v>
      </c>
      <c r="N1768" s="11">
        <v>0</v>
      </c>
      <c r="O1768" s="11">
        <v>0</v>
      </c>
      <c r="P1768" s="11">
        <v>0</v>
      </c>
      <c r="Q1768" s="11">
        <v>0</v>
      </c>
      <c r="R1768" s="11">
        <v>495209.09</v>
      </c>
      <c r="S1768" s="11">
        <v>122690.06</v>
      </c>
      <c r="T1768" s="11">
        <v>3939.16</v>
      </c>
      <c r="U1768" s="11">
        <v>0</v>
      </c>
      <c r="V1768" s="11">
        <v>0</v>
      </c>
      <c r="W1768" s="11">
        <v>0</v>
      </c>
      <c r="X1768" s="11">
        <v>0</v>
      </c>
      <c r="Y1768" s="11">
        <v>0</v>
      </c>
      <c r="Z1768" s="11">
        <v>126629.22</v>
      </c>
      <c r="AA1768" s="11">
        <v>0</v>
      </c>
      <c r="AB1768" s="11">
        <v>0</v>
      </c>
      <c r="AC1768" s="11">
        <v>0</v>
      </c>
      <c r="AD1768" s="11">
        <v>0</v>
      </c>
      <c r="AE1768" s="11">
        <v>0</v>
      </c>
      <c r="AF1768" s="11">
        <v>0</v>
      </c>
      <c r="AG1768" s="11">
        <v>0</v>
      </c>
      <c r="AH1768" s="11">
        <v>0</v>
      </c>
      <c r="AI1768" s="11">
        <v>0</v>
      </c>
      <c r="AJ1768" s="11">
        <v>0</v>
      </c>
      <c r="AK1768" s="11">
        <v>0</v>
      </c>
      <c r="AL1768" s="11">
        <v>0</v>
      </c>
      <c r="AM1768" s="11">
        <v>0</v>
      </c>
      <c r="AN1768" s="11">
        <v>0</v>
      </c>
      <c r="AO1768" s="11">
        <v>0</v>
      </c>
      <c r="AP1768" s="11">
        <v>0</v>
      </c>
      <c r="AQ1768" s="11">
        <v>0</v>
      </c>
      <c r="AR1768" s="11">
        <v>0</v>
      </c>
      <c r="AS1768" s="11">
        <v>0</v>
      </c>
      <c r="AT1768" s="11">
        <f t="shared" si="27"/>
        <v>0</v>
      </c>
      <c r="AU1768" s="11">
        <v>24488.92</v>
      </c>
      <c r="AV1768" s="11">
        <v>126629.22</v>
      </c>
      <c r="AW1768" s="12">
        <v>131</v>
      </c>
      <c r="AX1768" s="12">
        <v>156</v>
      </c>
      <c r="AY1768" s="11">
        <v>495209.09</v>
      </c>
      <c r="AZ1768" s="11">
        <v>495209.09</v>
      </c>
      <c r="BA1768" s="13">
        <v>90</v>
      </c>
      <c r="BB1768" s="13">
        <v>90</v>
      </c>
      <c r="BC1768" s="13">
        <v>10</v>
      </c>
      <c r="BD1768" s="13"/>
      <c r="BE1768" s="9" t="s">
        <v>78</v>
      </c>
      <c r="BF1768" s="6"/>
      <c r="BG1768" s="9" t="s">
        <v>89</v>
      </c>
      <c r="BH1768" s="9" t="s">
        <v>90</v>
      </c>
      <c r="BI1768" s="9" t="s">
        <v>637</v>
      </c>
      <c r="BJ1768" s="9" t="s">
        <v>82</v>
      </c>
      <c r="BK1768" s="7" t="s">
        <v>1859</v>
      </c>
      <c r="BL1768" s="13">
        <v>495209.09</v>
      </c>
      <c r="BM1768" s="7" t="s">
        <v>1861</v>
      </c>
      <c r="BN1768" s="13"/>
      <c r="BO1768" s="14">
        <v>44372</v>
      </c>
      <c r="BP1768" s="14">
        <v>49120</v>
      </c>
      <c r="BQ1768" s="14" t="s">
        <v>1868</v>
      </c>
      <c r="BR1768" s="14" t="s">
        <v>1869</v>
      </c>
      <c r="BS1768" s="14" t="s">
        <v>87</v>
      </c>
      <c r="BT1768" s="14" t="s">
        <v>87</v>
      </c>
      <c r="BU1768" s="13">
        <v>16924.849999999999</v>
      </c>
      <c r="BV1768" s="13">
        <v>0</v>
      </c>
      <c r="BW1768" s="13">
        <v>0</v>
      </c>
    </row>
    <row r="1769" spans="1:75" s="1" customFormat="1" ht="18.2" customHeight="1" x14ac:dyDescent="0.15">
      <c r="A1769" s="15">
        <v>1764</v>
      </c>
      <c r="B1769" s="16" t="s">
        <v>75</v>
      </c>
      <c r="C1769" s="16" t="s">
        <v>76</v>
      </c>
      <c r="D1769" s="17">
        <v>45110</v>
      </c>
      <c r="E1769" s="18" t="s">
        <v>2543</v>
      </c>
      <c r="F1769" s="19">
        <v>0</v>
      </c>
      <c r="G1769" s="19">
        <v>0</v>
      </c>
      <c r="H1769" s="20">
        <v>322922.15000000002</v>
      </c>
      <c r="I1769" s="20">
        <v>0</v>
      </c>
      <c r="J1769" s="20">
        <v>0</v>
      </c>
      <c r="K1769" s="20">
        <v>322922.15000000002</v>
      </c>
      <c r="L1769" s="20">
        <v>1395.66</v>
      </c>
      <c r="M1769" s="20">
        <v>0</v>
      </c>
      <c r="N1769" s="20">
        <v>0</v>
      </c>
      <c r="O1769" s="20">
        <v>1395.66</v>
      </c>
      <c r="P1769" s="20">
        <v>0</v>
      </c>
      <c r="Q1769" s="20">
        <v>0</v>
      </c>
      <c r="R1769" s="20">
        <v>321526.49</v>
      </c>
      <c r="S1769" s="20">
        <v>0</v>
      </c>
      <c r="T1769" s="20">
        <v>2556.4699999999998</v>
      </c>
      <c r="U1769" s="20">
        <v>0</v>
      </c>
      <c r="V1769" s="20">
        <v>0</v>
      </c>
      <c r="W1769" s="20">
        <v>2556.4699999999998</v>
      </c>
      <c r="X1769" s="20">
        <v>0</v>
      </c>
      <c r="Y1769" s="20">
        <v>0</v>
      </c>
      <c r="Z1769" s="20">
        <v>0</v>
      </c>
      <c r="AA1769" s="20">
        <v>0</v>
      </c>
      <c r="AB1769" s="20">
        <v>0</v>
      </c>
      <c r="AC1769" s="20">
        <v>0</v>
      </c>
      <c r="AD1769" s="20">
        <v>0</v>
      </c>
      <c r="AE1769" s="20">
        <v>0</v>
      </c>
      <c r="AF1769" s="20">
        <v>0</v>
      </c>
      <c r="AG1769" s="20">
        <v>0</v>
      </c>
      <c r="AH1769" s="20">
        <v>178.22</v>
      </c>
      <c r="AI1769" s="20">
        <v>0</v>
      </c>
      <c r="AJ1769" s="20">
        <v>0</v>
      </c>
      <c r="AK1769" s="20">
        <v>0</v>
      </c>
      <c r="AL1769" s="20">
        <v>0</v>
      </c>
      <c r="AM1769" s="20">
        <v>0</v>
      </c>
      <c r="AN1769" s="20">
        <v>0</v>
      </c>
      <c r="AO1769" s="20">
        <v>0</v>
      </c>
      <c r="AP1769" s="20">
        <v>297.20999999999998</v>
      </c>
      <c r="AQ1769" s="20">
        <v>0</v>
      </c>
      <c r="AR1769" s="20">
        <v>287.56</v>
      </c>
      <c r="AS1769" s="20">
        <v>0</v>
      </c>
      <c r="AT1769" s="11">
        <f t="shared" si="27"/>
        <v>4140</v>
      </c>
      <c r="AU1769" s="20">
        <v>0</v>
      </c>
      <c r="AV1769" s="20">
        <v>0</v>
      </c>
      <c r="AW1769" s="21">
        <v>131</v>
      </c>
      <c r="AX1769" s="21">
        <v>153</v>
      </c>
      <c r="AY1769" s="20">
        <v>335000.01</v>
      </c>
      <c r="AZ1769" s="20">
        <v>335000.01</v>
      </c>
      <c r="BA1769" s="22">
        <v>83.582087999999999</v>
      </c>
      <c r="BB1769" s="22">
        <v>80.220461430765695</v>
      </c>
      <c r="BC1769" s="22">
        <v>9.5</v>
      </c>
      <c r="BD1769" s="22"/>
      <c r="BE1769" s="18" t="s">
        <v>78</v>
      </c>
      <c r="BF1769" s="15"/>
      <c r="BG1769" s="18" t="s">
        <v>199</v>
      </c>
      <c r="BH1769" s="18" t="s">
        <v>270</v>
      </c>
      <c r="BI1769" s="18" t="s">
        <v>271</v>
      </c>
      <c r="BJ1769" s="18" t="s">
        <v>108</v>
      </c>
      <c r="BK1769" s="16" t="s">
        <v>1859</v>
      </c>
      <c r="BL1769" s="22">
        <v>321526.49</v>
      </c>
      <c r="BM1769" s="16" t="s">
        <v>1861</v>
      </c>
      <c r="BN1769" s="22"/>
      <c r="BO1769" s="23">
        <v>44469</v>
      </c>
      <c r="BP1769" s="23">
        <v>49125</v>
      </c>
      <c r="BQ1769" s="14" t="s">
        <v>1868</v>
      </c>
      <c r="BR1769" s="14" t="s">
        <v>1869</v>
      </c>
      <c r="BS1769" s="14" t="s">
        <v>87</v>
      </c>
      <c r="BT1769" s="14" t="s">
        <v>87</v>
      </c>
      <c r="BU1769" s="22">
        <v>0</v>
      </c>
      <c r="BV1769" s="22">
        <v>0</v>
      </c>
      <c r="BW1769" s="22">
        <v>0</v>
      </c>
    </row>
    <row r="1770" spans="1:75" s="1" customFormat="1" ht="18.2" customHeight="1" x14ac:dyDescent="0.15">
      <c r="A1770" s="6">
        <v>1765</v>
      </c>
      <c r="B1770" s="7" t="s">
        <v>75</v>
      </c>
      <c r="C1770" s="7" t="s">
        <v>76</v>
      </c>
      <c r="D1770" s="8">
        <v>45110</v>
      </c>
      <c r="E1770" s="9" t="s">
        <v>2544</v>
      </c>
      <c r="F1770" s="10">
        <v>0</v>
      </c>
      <c r="G1770" s="10">
        <v>0</v>
      </c>
      <c r="H1770" s="11">
        <v>197793.78</v>
      </c>
      <c r="I1770" s="11">
        <v>0</v>
      </c>
      <c r="J1770" s="11">
        <v>0</v>
      </c>
      <c r="K1770" s="11">
        <v>197793.78</v>
      </c>
      <c r="L1770" s="11">
        <v>1532.3</v>
      </c>
      <c r="M1770" s="11">
        <v>0</v>
      </c>
      <c r="N1770" s="11">
        <v>0</v>
      </c>
      <c r="O1770" s="11">
        <v>1532.3</v>
      </c>
      <c r="P1770" s="11">
        <v>0</v>
      </c>
      <c r="Q1770" s="11">
        <v>0</v>
      </c>
      <c r="R1770" s="11">
        <v>196261.48</v>
      </c>
      <c r="S1770" s="11">
        <v>0</v>
      </c>
      <c r="T1770" s="11">
        <v>1648.28</v>
      </c>
      <c r="U1770" s="11">
        <v>0</v>
      </c>
      <c r="V1770" s="11">
        <v>0</v>
      </c>
      <c r="W1770" s="11">
        <v>1648.28</v>
      </c>
      <c r="X1770" s="11">
        <v>0</v>
      </c>
      <c r="Y1770" s="11">
        <v>0</v>
      </c>
      <c r="Z1770" s="11">
        <v>0</v>
      </c>
      <c r="AA1770" s="11">
        <v>0</v>
      </c>
      <c r="AB1770" s="11">
        <v>0</v>
      </c>
      <c r="AC1770" s="11">
        <v>0</v>
      </c>
      <c r="AD1770" s="11">
        <v>0</v>
      </c>
      <c r="AE1770" s="11">
        <v>0</v>
      </c>
      <c r="AF1770" s="11">
        <v>0</v>
      </c>
      <c r="AG1770" s="11">
        <v>0</v>
      </c>
      <c r="AH1770" s="11">
        <v>145.86000000000001</v>
      </c>
      <c r="AI1770" s="11">
        <v>0</v>
      </c>
      <c r="AJ1770" s="11">
        <v>0</v>
      </c>
      <c r="AK1770" s="11">
        <v>0</v>
      </c>
      <c r="AL1770" s="11">
        <v>0</v>
      </c>
      <c r="AM1770" s="11">
        <v>0</v>
      </c>
      <c r="AN1770" s="11">
        <v>0</v>
      </c>
      <c r="AO1770" s="11">
        <v>0</v>
      </c>
      <c r="AP1770" s="11">
        <v>0</v>
      </c>
      <c r="AQ1770" s="11">
        <v>0</v>
      </c>
      <c r="AR1770" s="11">
        <v>0</v>
      </c>
      <c r="AS1770" s="11">
        <v>0</v>
      </c>
      <c r="AT1770" s="11">
        <f t="shared" si="27"/>
        <v>3326.4399999999996</v>
      </c>
      <c r="AU1770" s="11">
        <v>0</v>
      </c>
      <c r="AV1770" s="11">
        <v>0</v>
      </c>
      <c r="AW1770" s="12">
        <v>87</v>
      </c>
      <c r="AX1770" s="12">
        <v>112</v>
      </c>
      <c r="AY1770" s="11">
        <v>329999.98800700001</v>
      </c>
      <c r="AZ1770" s="11">
        <v>230999.99</v>
      </c>
      <c r="BA1770" s="13">
        <v>71.108148</v>
      </c>
      <c r="BB1770" s="13">
        <v>60.4146795267785</v>
      </c>
      <c r="BC1770" s="13">
        <v>10</v>
      </c>
      <c r="BD1770" s="13"/>
      <c r="BE1770" s="9" t="s">
        <v>78</v>
      </c>
      <c r="BF1770" s="6"/>
      <c r="BG1770" s="9" t="s">
        <v>89</v>
      </c>
      <c r="BH1770" s="9" t="s">
        <v>90</v>
      </c>
      <c r="BI1770" s="9" t="s">
        <v>212</v>
      </c>
      <c r="BJ1770" s="9" t="s">
        <v>108</v>
      </c>
      <c r="BK1770" s="7" t="s">
        <v>1859</v>
      </c>
      <c r="BL1770" s="13">
        <v>196261.48</v>
      </c>
      <c r="BM1770" s="7" t="s">
        <v>1861</v>
      </c>
      <c r="BN1770" s="13"/>
      <c r="BO1770" s="14">
        <v>44376</v>
      </c>
      <c r="BP1770" s="14">
        <v>47785</v>
      </c>
      <c r="BQ1770" s="14" t="s">
        <v>1868</v>
      </c>
      <c r="BR1770" s="14" t="s">
        <v>1869</v>
      </c>
      <c r="BS1770" s="14" t="s">
        <v>87</v>
      </c>
      <c r="BT1770" s="14" t="s">
        <v>87</v>
      </c>
      <c r="BU1770" s="13">
        <v>0</v>
      </c>
      <c r="BV1770" s="13">
        <v>0</v>
      </c>
      <c r="BW1770" s="13">
        <v>0</v>
      </c>
    </row>
    <row r="1771" spans="1:75" s="1" customFormat="1" ht="18.2" customHeight="1" x14ac:dyDescent="0.15">
      <c r="A1771" s="15">
        <v>1766</v>
      </c>
      <c r="B1771" s="16" t="s">
        <v>75</v>
      </c>
      <c r="C1771" s="16" t="s">
        <v>76</v>
      </c>
      <c r="D1771" s="17">
        <v>45110</v>
      </c>
      <c r="E1771" s="18" t="s">
        <v>2545</v>
      </c>
      <c r="F1771" s="19">
        <v>5</v>
      </c>
      <c r="G1771" s="19">
        <v>5</v>
      </c>
      <c r="H1771" s="20">
        <v>269964.31</v>
      </c>
      <c r="I1771" s="20">
        <v>4670.5200000000004</v>
      </c>
      <c r="J1771" s="20">
        <v>0</v>
      </c>
      <c r="K1771" s="20">
        <v>274634.83</v>
      </c>
      <c r="L1771" s="20">
        <v>1130.22</v>
      </c>
      <c r="M1771" s="20">
        <v>0</v>
      </c>
      <c r="N1771" s="20">
        <v>712.94</v>
      </c>
      <c r="O1771" s="20">
        <v>0</v>
      </c>
      <c r="P1771" s="20">
        <v>0</v>
      </c>
      <c r="Q1771" s="20">
        <v>0</v>
      </c>
      <c r="R1771" s="20">
        <v>273921.89</v>
      </c>
      <c r="S1771" s="20">
        <v>9091.44</v>
      </c>
      <c r="T1771" s="20">
        <v>2249.6999999999998</v>
      </c>
      <c r="U1771" s="20">
        <v>0</v>
      </c>
      <c r="V1771" s="20">
        <v>2286.6</v>
      </c>
      <c r="W1771" s="20">
        <v>0</v>
      </c>
      <c r="X1771" s="20">
        <v>0</v>
      </c>
      <c r="Y1771" s="20">
        <v>0</v>
      </c>
      <c r="Z1771" s="20">
        <v>9054.5400000000009</v>
      </c>
      <c r="AA1771" s="20">
        <v>0</v>
      </c>
      <c r="AB1771" s="20">
        <v>0</v>
      </c>
      <c r="AC1771" s="20">
        <v>0</v>
      </c>
      <c r="AD1771" s="20">
        <v>0</v>
      </c>
      <c r="AE1771" s="20">
        <v>0</v>
      </c>
      <c r="AF1771" s="20">
        <v>0</v>
      </c>
      <c r="AG1771" s="20">
        <v>0</v>
      </c>
      <c r="AH1771" s="20">
        <v>0</v>
      </c>
      <c r="AI1771" s="20">
        <v>0</v>
      </c>
      <c r="AJ1771" s="20">
        <v>0</v>
      </c>
      <c r="AK1771" s="20">
        <v>0</v>
      </c>
      <c r="AL1771" s="20">
        <v>350</v>
      </c>
      <c r="AM1771" s="20">
        <v>0</v>
      </c>
      <c r="AN1771" s="20">
        <v>0</v>
      </c>
      <c r="AO1771" s="20">
        <v>150.46</v>
      </c>
      <c r="AP1771" s="20">
        <v>0</v>
      </c>
      <c r="AQ1771" s="20">
        <v>0</v>
      </c>
      <c r="AR1771" s="20">
        <v>0</v>
      </c>
      <c r="AS1771" s="20">
        <v>0</v>
      </c>
      <c r="AT1771" s="11">
        <f t="shared" si="27"/>
        <v>3500</v>
      </c>
      <c r="AU1771" s="20">
        <v>5087.8</v>
      </c>
      <c r="AV1771" s="20">
        <v>9054.5400000000009</v>
      </c>
      <c r="AW1771" s="21">
        <v>131</v>
      </c>
      <c r="AX1771" s="21">
        <v>156</v>
      </c>
      <c r="AY1771" s="20">
        <v>282819.99</v>
      </c>
      <c r="AZ1771" s="20">
        <v>282819.99</v>
      </c>
      <c r="BA1771" s="22">
        <v>64.344600999999997</v>
      </c>
      <c r="BB1771" s="22">
        <v>62.320187187673298</v>
      </c>
      <c r="BC1771" s="22">
        <v>10</v>
      </c>
      <c r="BD1771" s="22"/>
      <c r="BE1771" s="18" t="s">
        <v>78</v>
      </c>
      <c r="BF1771" s="15"/>
      <c r="BG1771" s="18" t="s">
        <v>89</v>
      </c>
      <c r="BH1771" s="18" t="s">
        <v>90</v>
      </c>
      <c r="BI1771" s="18" t="s">
        <v>176</v>
      </c>
      <c r="BJ1771" s="18" t="s">
        <v>95</v>
      </c>
      <c r="BK1771" s="16" t="s">
        <v>1859</v>
      </c>
      <c r="BL1771" s="22">
        <v>273921.89</v>
      </c>
      <c r="BM1771" s="16" t="s">
        <v>1861</v>
      </c>
      <c r="BN1771" s="22"/>
      <c r="BO1771" s="23">
        <v>44376</v>
      </c>
      <c r="BP1771" s="23">
        <v>49124</v>
      </c>
      <c r="BQ1771" s="14" t="s">
        <v>1868</v>
      </c>
      <c r="BR1771" s="14" t="s">
        <v>1869</v>
      </c>
      <c r="BS1771" s="14" t="s">
        <v>87</v>
      </c>
      <c r="BT1771" s="14" t="s">
        <v>87</v>
      </c>
      <c r="BU1771" s="22">
        <v>601.84</v>
      </c>
      <c r="BV1771" s="22">
        <v>0</v>
      </c>
      <c r="BW1771" s="22">
        <v>0</v>
      </c>
    </row>
    <row r="1772" spans="1:75" s="1" customFormat="1" ht="18.2" customHeight="1" x14ac:dyDescent="0.15">
      <c r="A1772" s="6">
        <v>1767</v>
      </c>
      <c r="B1772" s="7" t="s">
        <v>75</v>
      </c>
      <c r="C1772" s="7" t="s">
        <v>76</v>
      </c>
      <c r="D1772" s="8">
        <v>45110</v>
      </c>
      <c r="E1772" s="9" t="s">
        <v>2546</v>
      </c>
      <c r="F1772" s="10">
        <v>0</v>
      </c>
      <c r="G1772" s="10">
        <v>0</v>
      </c>
      <c r="H1772" s="11">
        <v>167846.92</v>
      </c>
      <c r="I1772" s="11">
        <v>0</v>
      </c>
      <c r="J1772" s="11">
        <v>0</v>
      </c>
      <c r="K1772" s="11">
        <v>167846.92</v>
      </c>
      <c r="L1772" s="11">
        <v>1681.86</v>
      </c>
      <c r="M1772" s="11">
        <v>0</v>
      </c>
      <c r="N1772" s="11">
        <v>0</v>
      </c>
      <c r="O1772" s="11">
        <v>1681.86</v>
      </c>
      <c r="P1772" s="11">
        <v>0</v>
      </c>
      <c r="Q1772" s="11">
        <v>0</v>
      </c>
      <c r="R1772" s="11">
        <v>166165.06</v>
      </c>
      <c r="S1772" s="11">
        <v>0</v>
      </c>
      <c r="T1772" s="11">
        <v>1393.13</v>
      </c>
      <c r="U1772" s="11">
        <v>0</v>
      </c>
      <c r="V1772" s="11">
        <v>0</v>
      </c>
      <c r="W1772" s="11">
        <v>1393.13</v>
      </c>
      <c r="X1772" s="11">
        <v>0</v>
      </c>
      <c r="Y1772" s="11">
        <v>0</v>
      </c>
      <c r="Z1772" s="11">
        <v>0</v>
      </c>
      <c r="AA1772" s="11">
        <v>0</v>
      </c>
      <c r="AB1772" s="11">
        <v>0</v>
      </c>
      <c r="AC1772" s="11">
        <v>0</v>
      </c>
      <c r="AD1772" s="11">
        <v>0</v>
      </c>
      <c r="AE1772" s="11">
        <v>0</v>
      </c>
      <c r="AF1772" s="11">
        <v>0</v>
      </c>
      <c r="AG1772" s="11">
        <v>0</v>
      </c>
      <c r="AH1772" s="11">
        <v>128.13999999999999</v>
      </c>
      <c r="AI1772" s="11">
        <v>0</v>
      </c>
      <c r="AJ1772" s="11">
        <v>0</v>
      </c>
      <c r="AK1772" s="11">
        <v>0</v>
      </c>
      <c r="AL1772" s="11">
        <v>0</v>
      </c>
      <c r="AM1772" s="11">
        <v>0</v>
      </c>
      <c r="AN1772" s="11">
        <v>0</v>
      </c>
      <c r="AO1772" s="11">
        <v>0</v>
      </c>
      <c r="AP1772" s="11">
        <v>0</v>
      </c>
      <c r="AQ1772" s="11">
        <v>0</v>
      </c>
      <c r="AR1772" s="11">
        <v>0.03</v>
      </c>
      <c r="AS1772" s="11">
        <v>0</v>
      </c>
      <c r="AT1772" s="11">
        <f t="shared" si="27"/>
        <v>3203.1</v>
      </c>
      <c r="AU1772" s="11">
        <v>0</v>
      </c>
      <c r="AV1772" s="11">
        <v>0</v>
      </c>
      <c r="AW1772" s="12">
        <v>72</v>
      </c>
      <c r="AX1772" s="12">
        <v>96</v>
      </c>
      <c r="AY1772" s="11">
        <v>289899.46999999997</v>
      </c>
      <c r="AZ1772" s="11">
        <v>202929.63</v>
      </c>
      <c r="BA1772" s="13">
        <v>86.398917999999995</v>
      </c>
      <c r="BB1772" s="13">
        <v>70.746107374290702</v>
      </c>
      <c r="BC1772" s="13">
        <v>9.9600000000000009</v>
      </c>
      <c r="BD1772" s="13"/>
      <c r="BE1772" s="9" t="s">
        <v>78</v>
      </c>
      <c r="BF1772" s="6"/>
      <c r="BG1772" s="9" t="s">
        <v>199</v>
      </c>
      <c r="BH1772" s="9" t="s">
        <v>270</v>
      </c>
      <c r="BI1772" s="9" t="s">
        <v>271</v>
      </c>
      <c r="BJ1772" s="9" t="s">
        <v>108</v>
      </c>
      <c r="BK1772" s="7" t="s">
        <v>1859</v>
      </c>
      <c r="BL1772" s="13">
        <v>166165.06</v>
      </c>
      <c r="BM1772" s="7" t="s">
        <v>1861</v>
      </c>
      <c r="BN1772" s="13"/>
      <c r="BO1772" s="14">
        <v>44391</v>
      </c>
      <c r="BP1772" s="14">
        <v>47313</v>
      </c>
      <c r="BQ1772" s="14" t="s">
        <v>1868</v>
      </c>
      <c r="BR1772" s="14" t="s">
        <v>1869</v>
      </c>
      <c r="BS1772" s="14" t="s">
        <v>87</v>
      </c>
      <c r="BT1772" s="14" t="s">
        <v>87</v>
      </c>
      <c r="BU1772" s="13">
        <v>0</v>
      </c>
      <c r="BV1772" s="13">
        <v>0</v>
      </c>
      <c r="BW1772" s="13">
        <v>0</v>
      </c>
    </row>
    <row r="1773" spans="1:75" s="1" customFormat="1" ht="18.2" customHeight="1" x14ac:dyDescent="0.15">
      <c r="A1773" s="15">
        <v>1768</v>
      </c>
      <c r="B1773" s="16" t="s">
        <v>75</v>
      </c>
      <c r="C1773" s="16" t="s">
        <v>76</v>
      </c>
      <c r="D1773" s="17">
        <v>45110</v>
      </c>
      <c r="E1773" s="18" t="s">
        <v>2547</v>
      </c>
      <c r="F1773" s="19">
        <v>0</v>
      </c>
      <c r="G1773" s="19">
        <v>0</v>
      </c>
      <c r="H1773" s="20">
        <v>256784.52</v>
      </c>
      <c r="I1773" s="20">
        <v>0</v>
      </c>
      <c r="J1773" s="20">
        <v>0</v>
      </c>
      <c r="K1773" s="20">
        <v>256784.52</v>
      </c>
      <c r="L1773" s="20">
        <v>1152.21</v>
      </c>
      <c r="M1773" s="20">
        <v>0</v>
      </c>
      <c r="N1773" s="20">
        <v>0</v>
      </c>
      <c r="O1773" s="20">
        <v>1152.21</v>
      </c>
      <c r="P1773" s="20">
        <v>0</v>
      </c>
      <c r="Q1773" s="20">
        <v>0</v>
      </c>
      <c r="R1773" s="20">
        <v>255632.31</v>
      </c>
      <c r="S1773" s="20">
        <v>0</v>
      </c>
      <c r="T1773" s="20">
        <v>1865.97</v>
      </c>
      <c r="U1773" s="20">
        <v>0</v>
      </c>
      <c r="V1773" s="20">
        <v>0</v>
      </c>
      <c r="W1773" s="20">
        <v>1865.97</v>
      </c>
      <c r="X1773" s="20">
        <v>0</v>
      </c>
      <c r="Y1773" s="20">
        <v>0</v>
      </c>
      <c r="Z1773" s="20">
        <v>0</v>
      </c>
      <c r="AA1773" s="20">
        <v>0</v>
      </c>
      <c r="AB1773" s="20">
        <v>0</v>
      </c>
      <c r="AC1773" s="20">
        <v>0</v>
      </c>
      <c r="AD1773" s="20">
        <v>0</v>
      </c>
      <c r="AE1773" s="20">
        <v>0</v>
      </c>
      <c r="AF1773" s="20">
        <v>0</v>
      </c>
      <c r="AG1773" s="20">
        <v>0</v>
      </c>
      <c r="AH1773" s="20">
        <v>169.22</v>
      </c>
      <c r="AI1773" s="20">
        <v>0</v>
      </c>
      <c r="AJ1773" s="20">
        <v>0</v>
      </c>
      <c r="AK1773" s="20">
        <v>0</v>
      </c>
      <c r="AL1773" s="20">
        <v>0</v>
      </c>
      <c r="AM1773" s="20">
        <v>0</v>
      </c>
      <c r="AN1773" s="20">
        <v>0</v>
      </c>
      <c r="AO1773" s="20">
        <v>0</v>
      </c>
      <c r="AP1773" s="20">
        <v>3200</v>
      </c>
      <c r="AQ1773" s="20">
        <v>0</v>
      </c>
      <c r="AR1773" s="20">
        <v>3187.4</v>
      </c>
      <c r="AS1773" s="20">
        <v>0</v>
      </c>
      <c r="AT1773" s="11">
        <f t="shared" si="27"/>
        <v>3200</v>
      </c>
      <c r="AU1773" s="20">
        <v>0</v>
      </c>
      <c r="AV1773" s="20">
        <v>0</v>
      </c>
      <c r="AW1773" s="21">
        <v>132</v>
      </c>
      <c r="AX1773" s="21">
        <v>154</v>
      </c>
      <c r="AY1773" s="20">
        <v>384408.97</v>
      </c>
      <c r="AZ1773" s="20">
        <v>266787.48</v>
      </c>
      <c r="BA1773" s="22">
        <v>89.970443000000003</v>
      </c>
      <c r="BB1773" s="22">
        <v>86.2085138920812</v>
      </c>
      <c r="BC1773" s="22">
        <v>8.7200000000000006</v>
      </c>
      <c r="BD1773" s="22"/>
      <c r="BE1773" s="18" t="s">
        <v>78</v>
      </c>
      <c r="BF1773" s="15"/>
      <c r="BG1773" s="18" t="s">
        <v>105</v>
      </c>
      <c r="BH1773" s="18" t="s">
        <v>106</v>
      </c>
      <c r="BI1773" s="18" t="s">
        <v>107</v>
      </c>
      <c r="BJ1773" s="18" t="s">
        <v>108</v>
      </c>
      <c r="BK1773" s="16" t="s">
        <v>1859</v>
      </c>
      <c r="BL1773" s="22">
        <v>255632.31</v>
      </c>
      <c r="BM1773" s="16" t="s">
        <v>1861</v>
      </c>
      <c r="BN1773" s="22"/>
      <c r="BO1773" s="23">
        <v>44459</v>
      </c>
      <c r="BP1773" s="23">
        <v>49145</v>
      </c>
      <c r="BQ1773" s="14" t="s">
        <v>315</v>
      </c>
      <c r="BR1773" s="14" t="s">
        <v>316</v>
      </c>
      <c r="BS1773" s="14" t="s">
        <v>87</v>
      </c>
      <c r="BT1773" s="14" t="s">
        <v>87</v>
      </c>
      <c r="BU1773" s="22">
        <v>0</v>
      </c>
      <c r="BV1773" s="22">
        <v>0</v>
      </c>
      <c r="BW1773" s="22">
        <v>0</v>
      </c>
    </row>
    <row r="1774" spans="1:75" s="1" customFormat="1" ht="18.2" customHeight="1" x14ac:dyDescent="0.15">
      <c r="A1774" s="6">
        <v>1769</v>
      </c>
      <c r="B1774" s="7" t="s">
        <v>75</v>
      </c>
      <c r="C1774" s="7" t="s">
        <v>76</v>
      </c>
      <c r="D1774" s="8">
        <v>45110</v>
      </c>
      <c r="E1774" s="9" t="s">
        <v>2548</v>
      </c>
      <c r="F1774" s="10">
        <v>0</v>
      </c>
      <c r="G1774" s="10">
        <v>0</v>
      </c>
      <c r="H1774" s="11">
        <v>281516.38</v>
      </c>
      <c r="I1774" s="11">
        <v>0</v>
      </c>
      <c r="J1774" s="11">
        <v>0</v>
      </c>
      <c r="K1774" s="11">
        <v>281516.38</v>
      </c>
      <c r="L1774" s="11">
        <v>1178.58</v>
      </c>
      <c r="M1774" s="11">
        <v>0</v>
      </c>
      <c r="N1774" s="11">
        <v>0</v>
      </c>
      <c r="O1774" s="11">
        <v>1178.58</v>
      </c>
      <c r="P1774" s="11">
        <v>0</v>
      </c>
      <c r="Q1774" s="11">
        <v>0</v>
      </c>
      <c r="R1774" s="11">
        <v>280337.8</v>
      </c>
      <c r="S1774" s="11">
        <v>0</v>
      </c>
      <c r="T1774" s="11">
        <v>2345.9699999999998</v>
      </c>
      <c r="U1774" s="11">
        <v>0</v>
      </c>
      <c r="V1774" s="11">
        <v>0</v>
      </c>
      <c r="W1774" s="11">
        <v>2345.9699999999998</v>
      </c>
      <c r="X1774" s="11">
        <v>0</v>
      </c>
      <c r="Y1774" s="11">
        <v>0</v>
      </c>
      <c r="Z1774" s="11">
        <v>0</v>
      </c>
      <c r="AA1774" s="11">
        <v>0</v>
      </c>
      <c r="AB1774" s="11">
        <v>0</v>
      </c>
      <c r="AC1774" s="11">
        <v>0</v>
      </c>
      <c r="AD1774" s="11">
        <v>0</v>
      </c>
      <c r="AE1774" s="11">
        <v>0</v>
      </c>
      <c r="AF1774" s="11">
        <v>0</v>
      </c>
      <c r="AG1774" s="11">
        <v>0</v>
      </c>
      <c r="AH1774" s="11">
        <v>156.33000000000001</v>
      </c>
      <c r="AI1774" s="11">
        <v>0</v>
      </c>
      <c r="AJ1774" s="11">
        <v>0</v>
      </c>
      <c r="AK1774" s="11">
        <v>0</v>
      </c>
      <c r="AL1774" s="11">
        <v>0</v>
      </c>
      <c r="AM1774" s="11">
        <v>0</v>
      </c>
      <c r="AN1774" s="11">
        <v>0</v>
      </c>
      <c r="AO1774" s="11">
        <v>0</v>
      </c>
      <c r="AP1774" s="11">
        <v>4810</v>
      </c>
      <c r="AQ1774" s="11">
        <v>0</v>
      </c>
      <c r="AR1774" s="11">
        <v>3680.88</v>
      </c>
      <c r="AS1774" s="11">
        <v>0</v>
      </c>
      <c r="AT1774" s="11">
        <f t="shared" si="27"/>
        <v>4810</v>
      </c>
      <c r="AU1774" s="11">
        <v>0</v>
      </c>
      <c r="AV1774" s="11">
        <v>0</v>
      </c>
      <c r="AW1774" s="12">
        <v>131</v>
      </c>
      <c r="AX1774" s="12">
        <v>155</v>
      </c>
      <c r="AY1774" s="11">
        <v>293855.28999999998</v>
      </c>
      <c r="AZ1774" s="11">
        <v>293855.28999999998</v>
      </c>
      <c r="BA1774" s="13">
        <v>85.235834999999994</v>
      </c>
      <c r="BB1774" s="13">
        <v>81.314944049715805</v>
      </c>
      <c r="BC1774" s="13">
        <v>10</v>
      </c>
      <c r="BD1774" s="13"/>
      <c r="BE1774" s="9" t="s">
        <v>78</v>
      </c>
      <c r="BF1774" s="6"/>
      <c r="BG1774" s="9" t="s">
        <v>199</v>
      </c>
      <c r="BH1774" s="9" t="s">
        <v>270</v>
      </c>
      <c r="BI1774" s="9" t="s">
        <v>271</v>
      </c>
      <c r="BJ1774" s="9" t="s">
        <v>108</v>
      </c>
      <c r="BK1774" s="7" t="s">
        <v>1859</v>
      </c>
      <c r="BL1774" s="13">
        <v>280337.8</v>
      </c>
      <c r="BM1774" s="7" t="s">
        <v>1861</v>
      </c>
      <c r="BN1774" s="13"/>
      <c r="BO1774" s="14">
        <v>44400</v>
      </c>
      <c r="BP1774" s="14">
        <v>49118</v>
      </c>
      <c r="BQ1774" s="14" t="s">
        <v>1868</v>
      </c>
      <c r="BR1774" s="14" t="s">
        <v>1869</v>
      </c>
      <c r="BS1774" s="14" t="s">
        <v>87</v>
      </c>
      <c r="BT1774" s="14" t="s">
        <v>87</v>
      </c>
      <c r="BU1774" s="13">
        <v>0</v>
      </c>
      <c r="BV1774" s="13">
        <v>0</v>
      </c>
      <c r="BW1774" s="13">
        <v>0</v>
      </c>
    </row>
    <row r="1775" spans="1:75" s="1" customFormat="1" ht="18.2" customHeight="1" x14ac:dyDescent="0.15">
      <c r="A1775" s="15">
        <v>1770</v>
      </c>
      <c r="B1775" s="16" t="s">
        <v>75</v>
      </c>
      <c r="C1775" s="16" t="s">
        <v>76</v>
      </c>
      <c r="D1775" s="17">
        <v>45110</v>
      </c>
      <c r="E1775" s="18" t="s">
        <v>2549</v>
      </c>
      <c r="F1775" s="19">
        <v>0</v>
      </c>
      <c r="G1775" s="19">
        <v>0</v>
      </c>
      <c r="H1775" s="20">
        <v>397221</v>
      </c>
      <c r="I1775" s="20">
        <v>0</v>
      </c>
      <c r="J1775" s="20">
        <v>0</v>
      </c>
      <c r="K1775" s="20">
        <v>397221</v>
      </c>
      <c r="L1775" s="20">
        <v>1642.42</v>
      </c>
      <c r="M1775" s="20">
        <v>0</v>
      </c>
      <c r="N1775" s="20">
        <v>0</v>
      </c>
      <c r="O1775" s="20">
        <v>1642.42</v>
      </c>
      <c r="P1775" s="20">
        <v>0</v>
      </c>
      <c r="Q1775" s="20">
        <v>0</v>
      </c>
      <c r="R1775" s="20">
        <v>395578.58</v>
      </c>
      <c r="S1775" s="20">
        <v>0</v>
      </c>
      <c r="T1775" s="20">
        <v>3310.18</v>
      </c>
      <c r="U1775" s="20">
        <v>0</v>
      </c>
      <c r="V1775" s="20">
        <v>0</v>
      </c>
      <c r="W1775" s="20">
        <v>3310.18</v>
      </c>
      <c r="X1775" s="20">
        <v>0</v>
      </c>
      <c r="Y1775" s="20">
        <v>0</v>
      </c>
      <c r="Z1775" s="20">
        <v>0</v>
      </c>
      <c r="AA1775" s="20">
        <v>0</v>
      </c>
      <c r="AB1775" s="20">
        <v>0</v>
      </c>
      <c r="AC1775" s="20">
        <v>0</v>
      </c>
      <c r="AD1775" s="20">
        <v>0</v>
      </c>
      <c r="AE1775" s="20">
        <v>0</v>
      </c>
      <c r="AF1775" s="20">
        <v>0</v>
      </c>
      <c r="AG1775" s="20">
        <v>0</v>
      </c>
      <c r="AH1775" s="20">
        <v>270.98</v>
      </c>
      <c r="AI1775" s="20">
        <v>0</v>
      </c>
      <c r="AJ1775" s="20">
        <v>0</v>
      </c>
      <c r="AK1775" s="20">
        <v>0</v>
      </c>
      <c r="AL1775" s="20">
        <v>0</v>
      </c>
      <c r="AM1775" s="20">
        <v>0</v>
      </c>
      <c r="AN1775" s="20">
        <v>0</v>
      </c>
      <c r="AO1775" s="20">
        <v>0</v>
      </c>
      <c r="AP1775" s="20">
        <v>35.68</v>
      </c>
      <c r="AQ1775" s="20">
        <v>0</v>
      </c>
      <c r="AR1775" s="20">
        <v>29.26</v>
      </c>
      <c r="AS1775" s="20">
        <v>0</v>
      </c>
      <c r="AT1775" s="11">
        <f t="shared" si="27"/>
        <v>5230</v>
      </c>
      <c r="AU1775" s="20">
        <v>0</v>
      </c>
      <c r="AV1775" s="20">
        <v>0</v>
      </c>
      <c r="AW1775" s="21">
        <v>132</v>
      </c>
      <c r="AX1775" s="21">
        <v>154</v>
      </c>
      <c r="AY1775" s="20">
        <v>636039.18000000005</v>
      </c>
      <c r="AZ1775" s="20">
        <v>411405.27</v>
      </c>
      <c r="BA1775" s="22">
        <v>43.706738999999999</v>
      </c>
      <c r="BB1775" s="22">
        <v>42.025348265593699</v>
      </c>
      <c r="BC1775" s="22">
        <v>10</v>
      </c>
      <c r="BD1775" s="22"/>
      <c r="BE1775" s="18" t="s">
        <v>78</v>
      </c>
      <c r="BF1775" s="15"/>
      <c r="BG1775" s="18" t="s">
        <v>105</v>
      </c>
      <c r="BH1775" s="18" t="s">
        <v>127</v>
      </c>
      <c r="BI1775" s="18" t="s">
        <v>144</v>
      </c>
      <c r="BJ1775" s="18" t="s">
        <v>108</v>
      </c>
      <c r="BK1775" s="16" t="s">
        <v>1859</v>
      </c>
      <c r="BL1775" s="22">
        <v>395578.58</v>
      </c>
      <c r="BM1775" s="16" t="s">
        <v>1861</v>
      </c>
      <c r="BN1775" s="22"/>
      <c r="BO1775" s="23">
        <v>44447</v>
      </c>
      <c r="BP1775" s="23">
        <v>49133</v>
      </c>
      <c r="BQ1775" s="14" t="s">
        <v>315</v>
      </c>
      <c r="BR1775" s="14" t="s">
        <v>316</v>
      </c>
      <c r="BS1775" s="14" t="s">
        <v>87</v>
      </c>
      <c r="BT1775" s="14" t="s">
        <v>87</v>
      </c>
      <c r="BU1775" s="22">
        <v>0</v>
      </c>
      <c r="BV1775" s="22">
        <v>0</v>
      </c>
      <c r="BW1775" s="22">
        <v>0</v>
      </c>
    </row>
    <row r="1776" spans="1:75" s="1" customFormat="1" ht="18.2" customHeight="1" x14ac:dyDescent="0.15">
      <c r="A1776" s="6">
        <v>1771</v>
      </c>
      <c r="B1776" s="7" t="s">
        <v>75</v>
      </c>
      <c r="C1776" s="7" t="s">
        <v>76</v>
      </c>
      <c r="D1776" s="8">
        <v>45110</v>
      </c>
      <c r="E1776" s="9" t="s">
        <v>2550</v>
      </c>
      <c r="F1776" s="10">
        <v>0</v>
      </c>
      <c r="G1776" s="10">
        <v>0</v>
      </c>
      <c r="H1776" s="11">
        <v>278694.99</v>
      </c>
      <c r="I1776" s="11">
        <v>0</v>
      </c>
      <c r="J1776" s="11">
        <v>0</v>
      </c>
      <c r="K1776" s="11">
        <v>278694.99</v>
      </c>
      <c r="L1776" s="11">
        <v>1169.75</v>
      </c>
      <c r="M1776" s="11">
        <v>0</v>
      </c>
      <c r="N1776" s="11">
        <v>0</v>
      </c>
      <c r="O1776" s="11">
        <v>1169.75</v>
      </c>
      <c r="P1776" s="11">
        <v>0</v>
      </c>
      <c r="Q1776" s="11">
        <v>0</v>
      </c>
      <c r="R1776" s="11">
        <v>277525.24</v>
      </c>
      <c r="S1776" s="11">
        <v>0</v>
      </c>
      <c r="T1776" s="11">
        <v>2313.17</v>
      </c>
      <c r="U1776" s="11">
        <v>0</v>
      </c>
      <c r="V1776" s="11">
        <v>0</v>
      </c>
      <c r="W1776" s="11">
        <v>2313.17</v>
      </c>
      <c r="X1776" s="11">
        <v>0</v>
      </c>
      <c r="Y1776" s="11">
        <v>0</v>
      </c>
      <c r="Z1776" s="11">
        <v>0</v>
      </c>
      <c r="AA1776" s="11">
        <v>0</v>
      </c>
      <c r="AB1776" s="11">
        <v>0</v>
      </c>
      <c r="AC1776" s="11">
        <v>0</v>
      </c>
      <c r="AD1776" s="11">
        <v>0</v>
      </c>
      <c r="AE1776" s="11">
        <v>0</v>
      </c>
      <c r="AF1776" s="11">
        <v>0</v>
      </c>
      <c r="AG1776" s="11">
        <v>0</v>
      </c>
      <c r="AH1776" s="11">
        <v>154.22</v>
      </c>
      <c r="AI1776" s="11">
        <v>0</v>
      </c>
      <c r="AJ1776" s="11">
        <v>0</v>
      </c>
      <c r="AK1776" s="11">
        <v>0</v>
      </c>
      <c r="AL1776" s="11">
        <v>0</v>
      </c>
      <c r="AM1776" s="11">
        <v>0</v>
      </c>
      <c r="AN1776" s="11">
        <v>0</v>
      </c>
      <c r="AO1776" s="11">
        <v>0</v>
      </c>
      <c r="AP1776" s="11">
        <v>0</v>
      </c>
      <c r="AQ1776" s="11">
        <v>0</v>
      </c>
      <c r="AR1776" s="11">
        <v>0</v>
      </c>
      <c r="AS1776" s="11">
        <v>0</v>
      </c>
      <c r="AT1776" s="11">
        <f t="shared" si="27"/>
        <v>3637.14</v>
      </c>
      <c r="AU1776" s="11">
        <v>0</v>
      </c>
      <c r="AV1776" s="11">
        <v>0</v>
      </c>
      <c r="AW1776" s="12">
        <v>131</v>
      </c>
      <c r="AX1776" s="12">
        <v>154</v>
      </c>
      <c r="AY1776" s="11">
        <v>289875.76</v>
      </c>
      <c r="AZ1776" s="11">
        <v>289875.76</v>
      </c>
      <c r="BA1776" s="13">
        <v>86.405987999999994</v>
      </c>
      <c r="BB1776" s="13">
        <v>82.724552605354503</v>
      </c>
      <c r="BC1776" s="13">
        <v>9.9600000000000009</v>
      </c>
      <c r="BD1776" s="13"/>
      <c r="BE1776" s="9" t="s">
        <v>78</v>
      </c>
      <c r="BF1776" s="6"/>
      <c r="BG1776" s="9" t="s">
        <v>199</v>
      </c>
      <c r="BH1776" s="9" t="s">
        <v>270</v>
      </c>
      <c r="BI1776" s="9" t="s">
        <v>271</v>
      </c>
      <c r="BJ1776" s="9" t="s">
        <v>108</v>
      </c>
      <c r="BK1776" s="7" t="s">
        <v>1859</v>
      </c>
      <c r="BL1776" s="13">
        <v>277525.24</v>
      </c>
      <c r="BM1776" s="7" t="s">
        <v>1861</v>
      </c>
      <c r="BN1776" s="13"/>
      <c r="BO1776" s="14">
        <v>44428</v>
      </c>
      <c r="BP1776" s="14">
        <v>49115</v>
      </c>
      <c r="BQ1776" s="14" t="s">
        <v>1868</v>
      </c>
      <c r="BR1776" s="14" t="s">
        <v>1869</v>
      </c>
      <c r="BS1776" s="14" t="s">
        <v>87</v>
      </c>
      <c r="BT1776" s="14" t="s">
        <v>87</v>
      </c>
      <c r="BU1776" s="13">
        <v>0</v>
      </c>
      <c r="BV1776" s="13">
        <v>0</v>
      </c>
      <c r="BW1776" s="13">
        <v>0</v>
      </c>
    </row>
    <row r="1777" spans="1:75" s="1" customFormat="1" ht="18.2" customHeight="1" x14ac:dyDescent="0.15">
      <c r="A1777" s="15">
        <v>1772</v>
      </c>
      <c r="B1777" s="16" t="s">
        <v>75</v>
      </c>
      <c r="C1777" s="16" t="s">
        <v>76</v>
      </c>
      <c r="D1777" s="17">
        <v>45110</v>
      </c>
      <c r="E1777" s="18" t="s">
        <v>2551</v>
      </c>
      <c r="F1777" s="19">
        <v>0</v>
      </c>
      <c r="G1777" s="19">
        <v>0</v>
      </c>
      <c r="H1777" s="20">
        <v>317096.12</v>
      </c>
      <c r="I1777" s="20">
        <v>0</v>
      </c>
      <c r="J1777" s="20">
        <v>0</v>
      </c>
      <c r="K1777" s="20">
        <v>317096.12</v>
      </c>
      <c r="L1777" s="20">
        <v>2710.59</v>
      </c>
      <c r="M1777" s="20">
        <v>0</v>
      </c>
      <c r="N1777" s="20">
        <v>0</v>
      </c>
      <c r="O1777" s="20">
        <v>2710.59</v>
      </c>
      <c r="P1777" s="20">
        <v>0</v>
      </c>
      <c r="Q1777" s="20">
        <v>0</v>
      </c>
      <c r="R1777" s="20">
        <v>314385.53000000003</v>
      </c>
      <c r="S1777" s="20">
        <v>0</v>
      </c>
      <c r="T1777" s="20">
        <v>2642.47</v>
      </c>
      <c r="U1777" s="20">
        <v>0</v>
      </c>
      <c r="V1777" s="20">
        <v>0</v>
      </c>
      <c r="W1777" s="20">
        <v>2642.47</v>
      </c>
      <c r="X1777" s="20">
        <v>0</v>
      </c>
      <c r="Y1777" s="20">
        <v>0</v>
      </c>
      <c r="Z1777" s="20">
        <v>0</v>
      </c>
      <c r="AA1777" s="20">
        <v>0</v>
      </c>
      <c r="AB1777" s="20">
        <v>0</v>
      </c>
      <c r="AC1777" s="20">
        <v>0</v>
      </c>
      <c r="AD1777" s="20">
        <v>0</v>
      </c>
      <c r="AE1777" s="20">
        <v>0</v>
      </c>
      <c r="AF1777" s="20">
        <v>0</v>
      </c>
      <c r="AG1777" s="20">
        <v>0</v>
      </c>
      <c r="AH1777" s="20">
        <v>182.48</v>
      </c>
      <c r="AI1777" s="20">
        <v>0</v>
      </c>
      <c r="AJ1777" s="20">
        <v>0</v>
      </c>
      <c r="AK1777" s="20">
        <v>0</v>
      </c>
      <c r="AL1777" s="20">
        <v>0</v>
      </c>
      <c r="AM1777" s="20">
        <v>0</v>
      </c>
      <c r="AN1777" s="20">
        <v>0</v>
      </c>
      <c r="AO1777" s="20">
        <v>0</v>
      </c>
      <c r="AP1777" s="20">
        <v>4492.76</v>
      </c>
      <c r="AQ1777" s="20">
        <v>0</v>
      </c>
      <c r="AR1777" s="20">
        <v>4492.76</v>
      </c>
      <c r="AS1777" s="20">
        <v>0</v>
      </c>
      <c r="AT1777" s="11">
        <f t="shared" si="27"/>
        <v>5535.54</v>
      </c>
      <c r="AU1777" s="20">
        <v>0</v>
      </c>
      <c r="AV1777" s="20">
        <v>0</v>
      </c>
      <c r="AW1777" s="21">
        <v>81</v>
      </c>
      <c r="AX1777" s="21">
        <v>104</v>
      </c>
      <c r="AY1777" s="20">
        <v>343000.01</v>
      </c>
      <c r="AZ1777" s="20">
        <v>343000.01</v>
      </c>
      <c r="BA1777" s="22">
        <v>83.441981999999996</v>
      </c>
      <c r="BB1777" s="22">
        <v>76.480906619566696</v>
      </c>
      <c r="BC1777" s="22">
        <v>10</v>
      </c>
      <c r="BD1777" s="22"/>
      <c r="BE1777" s="18" t="s">
        <v>78</v>
      </c>
      <c r="BF1777" s="15"/>
      <c r="BG1777" s="18" t="s">
        <v>79</v>
      </c>
      <c r="BH1777" s="18" t="s">
        <v>195</v>
      </c>
      <c r="BI1777" s="18" t="s">
        <v>627</v>
      </c>
      <c r="BJ1777" s="18" t="s">
        <v>108</v>
      </c>
      <c r="BK1777" s="16" t="s">
        <v>1859</v>
      </c>
      <c r="BL1777" s="22">
        <v>314385.53000000003</v>
      </c>
      <c r="BM1777" s="16" t="s">
        <v>1861</v>
      </c>
      <c r="BN1777" s="22"/>
      <c r="BO1777" s="23">
        <v>44428</v>
      </c>
      <c r="BP1777" s="23">
        <v>47593</v>
      </c>
      <c r="BQ1777" s="14" t="s">
        <v>1868</v>
      </c>
      <c r="BR1777" s="14" t="s">
        <v>1869</v>
      </c>
      <c r="BS1777" s="14" t="s">
        <v>87</v>
      </c>
      <c r="BT1777" s="14" t="s">
        <v>87</v>
      </c>
      <c r="BU1777" s="22">
        <v>0</v>
      </c>
      <c r="BV1777" s="22">
        <v>0</v>
      </c>
      <c r="BW1777" s="22">
        <v>0</v>
      </c>
    </row>
    <row r="1778" spans="1:75" s="1" customFormat="1" ht="18.2" customHeight="1" x14ac:dyDescent="0.15">
      <c r="A1778" s="6">
        <v>1773</v>
      </c>
      <c r="B1778" s="7" t="s">
        <v>75</v>
      </c>
      <c r="C1778" s="7" t="s">
        <v>76</v>
      </c>
      <c r="D1778" s="8">
        <v>45110</v>
      </c>
      <c r="E1778" s="9" t="s">
        <v>2552</v>
      </c>
      <c r="F1778" s="10">
        <v>15</v>
      </c>
      <c r="G1778" s="10">
        <v>14</v>
      </c>
      <c r="H1778" s="11">
        <v>291926.64</v>
      </c>
      <c r="I1778" s="11">
        <v>11679.59</v>
      </c>
      <c r="J1778" s="11">
        <v>0</v>
      </c>
      <c r="K1778" s="11">
        <v>303606.23</v>
      </c>
      <c r="L1778" s="11">
        <v>1222.1600000000001</v>
      </c>
      <c r="M1778" s="11">
        <v>0</v>
      </c>
      <c r="N1778" s="11">
        <v>0</v>
      </c>
      <c r="O1778" s="11">
        <v>0</v>
      </c>
      <c r="P1778" s="11">
        <v>0</v>
      </c>
      <c r="Q1778" s="11">
        <v>0</v>
      </c>
      <c r="R1778" s="11">
        <v>303606.23</v>
      </c>
      <c r="S1778" s="11">
        <v>36602.69</v>
      </c>
      <c r="T1778" s="11">
        <v>2432.7199999999998</v>
      </c>
      <c r="U1778" s="11">
        <v>0</v>
      </c>
      <c r="V1778" s="11">
        <v>0</v>
      </c>
      <c r="W1778" s="11">
        <v>0</v>
      </c>
      <c r="X1778" s="11">
        <v>0</v>
      </c>
      <c r="Y1778" s="11">
        <v>0</v>
      </c>
      <c r="Z1778" s="11">
        <v>39035.410000000003</v>
      </c>
      <c r="AA1778" s="11">
        <v>0</v>
      </c>
      <c r="AB1778" s="11">
        <v>0</v>
      </c>
      <c r="AC1778" s="11">
        <v>0</v>
      </c>
      <c r="AD1778" s="11">
        <v>0</v>
      </c>
      <c r="AE1778" s="11">
        <v>0</v>
      </c>
      <c r="AF1778" s="11">
        <v>0</v>
      </c>
      <c r="AG1778" s="11">
        <v>0</v>
      </c>
      <c r="AH1778" s="11">
        <v>0</v>
      </c>
      <c r="AI1778" s="11">
        <v>0</v>
      </c>
      <c r="AJ1778" s="11">
        <v>0</v>
      </c>
      <c r="AK1778" s="11">
        <v>0</v>
      </c>
      <c r="AL1778" s="11">
        <v>0</v>
      </c>
      <c r="AM1778" s="11">
        <v>0</v>
      </c>
      <c r="AN1778" s="11">
        <v>0</v>
      </c>
      <c r="AO1778" s="11">
        <v>0</v>
      </c>
      <c r="AP1778" s="11">
        <v>0</v>
      </c>
      <c r="AQ1778" s="11">
        <v>0</v>
      </c>
      <c r="AR1778" s="11">
        <v>0</v>
      </c>
      <c r="AS1778" s="11">
        <v>0</v>
      </c>
      <c r="AT1778" s="11">
        <f t="shared" si="27"/>
        <v>0</v>
      </c>
      <c r="AU1778" s="11">
        <v>12901.75</v>
      </c>
      <c r="AV1778" s="11">
        <v>39035.410000000003</v>
      </c>
      <c r="AW1778" s="12">
        <v>131</v>
      </c>
      <c r="AX1778" s="12">
        <v>154</v>
      </c>
      <c r="AY1778" s="11">
        <v>303606.23</v>
      </c>
      <c r="AZ1778" s="11">
        <v>303606.23</v>
      </c>
      <c r="BA1778" s="13">
        <v>82.498305999999999</v>
      </c>
      <c r="BB1778" s="13">
        <v>82.498305999999999</v>
      </c>
      <c r="BC1778" s="13">
        <v>10</v>
      </c>
      <c r="BD1778" s="13"/>
      <c r="BE1778" s="9" t="s">
        <v>78</v>
      </c>
      <c r="BF1778" s="6"/>
      <c r="BG1778" s="9" t="s">
        <v>199</v>
      </c>
      <c r="BH1778" s="9" t="s">
        <v>270</v>
      </c>
      <c r="BI1778" s="9" t="s">
        <v>271</v>
      </c>
      <c r="BJ1778" s="9" t="s">
        <v>82</v>
      </c>
      <c r="BK1778" s="7" t="s">
        <v>1859</v>
      </c>
      <c r="BL1778" s="13">
        <v>303606.23</v>
      </c>
      <c r="BM1778" s="7" t="s">
        <v>1861</v>
      </c>
      <c r="BN1778" s="13"/>
      <c r="BO1778" s="14">
        <v>44428</v>
      </c>
      <c r="BP1778" s="14">
        <v>49115</v>
      </c>
      <c r="BQ1778" s="14" t="s">
        <v>1868</v>
      </c>
      <c r="BR1778" s="14" t="s">
        <v>1869</v>
      </c>
      <c r="BS1778" s="14" t="s">
        <v>87</v>
      </c>
      <c r="BT1778" s="14" t="s">
        <v>87</v>
      </c>
      <c r="BU1778" s="13">
        <v>5151.72</v>
      </c>
      <c r="BV1778" s="13">
        <v>0</v>
      </c>
      <c r="BW1778" s="13">
        <v>0</v>
      </c>
    </row>
    <row r="1779" spans="1:75" s="1" customFormat="1" ht="18.2" customHeight="1" x14ac:dyDescent="0.15">
      <c r="A1779" s="15">
        <v>1774</v>
      </c>
      <c r="B1779" s="16" t="s">
        <v>75</v>
      </c>
      <c r="C1779" s="16" t="s">
        <v>76</v>
      </c>
      <c r="D1779" s="17">
        <v>45110</v>
      </c>
      <c r="E1779" s="18" t="s">
        <v>2553</v>
      </c>
      <c r="F1779" s="19">
        <v>0</v>
      </c>
      <c r="G1779" s="19">
        <v>0</v>
      </c>
      <c r="H1779" s="20">
        <v>274910.69</v>
      </c>
      <c r="I1779" s="20">
        <v>0</v>
      </c>
      <c r="J1779" s="20">
        <v>0</v>
      </c>
      <c r="K1779" s="20">
        <v>274910.69</v>
      </c>
      <c r="L1779" s="20">
        <v>1150.93</v>
      </c>
      <c r="M1779" s="20">
        <v>0</v>
      </c>
      <c r="N1779" s="20">
        <v>0</v>
      </c>
      <c r="O1779" s="20">
        <v>1150.93</v>
      </c>
      <c r="P1779" s="20">
        <v>0</v>
      </c>
      <c r="Q1779" s="20">
        <v>0</v>
      </c>
      <c r="R1779" s="20">
        <v>273759.76</v>
      </c>
      <c r="S1779" s="20">
        <v>0</v>
      </c>
      <c r="T1779" s="20">
        <v>2290.92</v>
      </c>
      <c r="U1779" s="20">
        <v>0</v>
      </c>
      <c r="V1779" s="20">
        <v>0</v>
      </c>
      <c r="W1779" s="20">
        <v>2290.92</v>
      </c>
      <c r="X1779" s="20">
        <v>0</v>
      </c>
      <c r="Y1779" s="20">
        <v>0</v>
      </c>
      <c r="Z1779" s="20">
        <v>0</v>
      </c>
      <c r="AA1779" s="20">
        <v>0</v>
      </c>
      <c r="AB1779" s="20">
        <v>0</v>
      </c>
      <c r="AC1779" s="20">
        <v>0</v>
      </c>
      <c r="AD1779" s="20">
        <v>0</v>
      </c>
      <c r="AE1779" s="20">
        <v>0</v>
      </c>
      <c r="AF1779" s="20">
        <v>0</v>
      </c>
      <c r="AG1779" s="20">
        <v>0</v>
      </c>
      <c r="AH1779" s="20">
        <v>152.1</v>
      </c>
      <c r="AI1779" s="20">
        <v>0</v>
      </c>
      <c r="AJ1779" s="20">
        <v>0</v>
      </c>
      <c r="AK1779" s="20">
        <v>0</v>
      </c>
      <c r="AL1779" s="20">
        <v>0</v>
      </c>
      <c r="AM1779" s="20">
        <v>0</v>
      </c>
      <c r="AN1779" s="20">
        <v>0</v>
      </c>
      <c r="AO1779" s="20">
        <v>0</v>
      </c>
      <c r="AP1779" s="20">
        <v>63.32</v>
      </c>
      <c r="AQ1779" s="20">
        <v>0</v>
      </c>
      <c r="AR1779" s="20">
        <v>57.27</v>
      </c>
      <c r="AS1779" s="20">
        <v>0</v>
      </c>
      <c r="AT1779" s="11">
        <f t="shared" si="27"/>
        <v>3600</v>
      </c>
      <c r="AU1779" s="20">
        <v>0</v>
      </c>
      <c r="AV1779" s="20">
        <v>0</v>
      </c>
      <c r="AW1779" s="21">
        <v>131</v>
      </c>
      <c r="AX1779" s="21">
        <v>154</v>
      </c>
      <c r="AY1779" s="20">
        <v>285909.58</v>
      </c>
      <c r="AZ1779" s="20">
        <v>285909.58</v>
      </c>
      <c r="BA1779" s="22">
        <v>90</v>
      </c>
      <c r="BB1779" s="22">
        <v>86.1754209145423</v>
      </c>
      <c r="BC1779" s="22">
        <v>10</v>
      </c>
      <c r="BD1779" s="22"/>
      <c r="BE1779" s="18" t="s">
        <v>78</v>
      </c>
      <c r="BF1779" s="15"/>
      <c r="BG1779" s="18" t="s">
        <v>89</v>
      </c>
      <c r="BH1779" s="18" t="s">
        <v>166</v>
      </c>
      <c r="BI1779" s="18" t="s">
        <v>368</v>
      </c>
      <c r="BJ1779" s="18" t="s">
        <v>108</v>
      </c>
      <c r="BK1779" s="16" t="s">
        <v>1859</v>
      </c>
      <c r="BL1779" s="22">
        <v>273759.76</v>
      </c>
      <c r="BM1779" s="16" t="s">
        <v>1861</v>
      </c>
      <c r="BN1779" s="22"/>
      <c r="BO1779" s="23">
        <v>44428</v>
      </c>
      <c r="BP1779" s="23">
        <v>49115</v>
      </c>
      <c r="BQ1779" s="14" t="s">
        <v>1868</v>
      </c>
      <c r="BR1779" s="14" t="s">
        <v>1869</v>
      </c>
      <c r="BS1779" s="14" t="s">
        <v>87</v>
      </c>
      <c r="BT1779" s="14" t="s">
        <v>87</v>
      </c>
      <c r="BU1779" s="22">
        <v>0</v>
      </c>
      <c r="BV1779" s="22">
        <v>0</v>
      </c>
      <c r="BW1779" s="22">
        <v>0</v>
      </c>
    </row>
    <row r="1780" spans="1:75" s="1" customFormat="1" ht="18.2" customHeight="1" x14ac:dyDescent="0.15">
      <c r="A1780" s="6">
        <v>1775</v>
      </c>
      <c r="B1780" s="7" t="s">
        <v>75</v>
      </c>
      <c r="C1780" s="7" t="s">
        <v>76</v>
      </c>
      <c r="D1780" s="8">
        <v>45110</v>
      </c>
      <c r="E1780" s="9" t="s">
        <v>2554</v>
      </c>
      <c r="F1780" s="10">
        <v>0</v>
      </c>
      <c r="G1780" s="10">
        <v>1</v>
      </c>
      <c r="H1780" s="11">
        <v>298803.40999999997</v>
      </c>
      <c r="I1780" s="11">
        <v>3751.32</v>
      </c>
      <c r="J1780" s="11">
        <v>0</v>
      </c>
      <c r="K1780" s="11">
        <v>302554.73</v>
      </c>
      <c r="L1780" s="11">
        <v>3782.45</v>
      </c>
      <c r="M1780" s="11">
        <v>0</v>
      </c>
      <c r="N1780" s="11">
        <v>3751.32</v>
      </c>
      <c r="O1780" s="11">
        <v>3782.45</v>
      </c>
      <c r="P1780" s="11">
        <v>0</v>
      </c>
      <c r="Q1780" s="11">
        <v>0</v>
      </c>
      <c r="R1780" s="11">
        <v>295020.96000000002</v>
      </c>
      <c r="S1780" s="11">
        <v>2511.1999999999998</v>
      </c>
      <c r="T1780" s="11">
        <v>2480.0700000000002</v>
      </c>
      <c r="U1780" s="11">
        <v>0</v>
      </c>
      <c r="V1780" s="11">
        <v>2511.1999999999998</v>
      </c>
      <c r="W1780" s="11">
        <v>2480.0700000000002</v>
      </c>
      <c r="X1780" s="11">
        <v>0</v>
      </c>
      <c r="Y1780" s="11">
        <v>0</v>
      </c>
      <c r="Z1780" s="11">
        <v>0</v>
      </c>
      <c r="AA1780" s="11">
        <v>0</v>
      </c>
      <c r="AB1780" s="11">
        <v>0</v>
      </c>
      <c r="AC1780" s="11">
        <v>0</v>
      </c>
      <c r="AD1780" s="11">
        <v>0</v>
      </c>
      <c r="AE1780" s="11">
        <v>0</v>
      </c>
      <c r="AF1780" s="11">
        <v>0</v>
      </c>
      <c r="AG1780" s="11">
        <v>0</v>
      </c>
      <c r="AH1780" s="11">
        <v>174.47</v>
      </c>
      <c r="AI1780" s="11">
        <v>0</v>
      </c>
      <c r="AJ1780" s="11">
        <v>0</v>
      </c>
      <c r="AK1780" s="11">
        <v>0</v>
      </c>
      <c r="AL1780" s="11">
        <v>350</v>
      </c>
      <c r="AM1780" s="11">
        <v>0</v>
      </c>
      <c r="AN1780" s="11">
        <v>0</v>
      </c>
      <c r="AO1780" s="11">
        <v>174.42</v>
      </c>
      <c r="AP1780" s="11">
        <v>0</v>
      </c>
      <c r="AQ1780" s="11">
        <v>0</v>
      </c>
      <c r="AR1780" s="11">
        <v>0</v>
      </c>
      <c r="AS1780" s="11">
        <v>349.93</v>
      </c>
      <c r="AT1780" s="11">
        <f t="shared" si="27"/>
        <v>12874</v>
      </c>
      <c r="AU1780" s="11">
        <v>0</v>
      </c>
      <c r="AV1780" s="11">
        <v>0</v>
      </c>
      <c r="AW1780" s="12">
        <v>60</v>
      </c>
      <c r="AX1780" s="12">
        <v>81</v>
      </c>
      <c r="AY1780" s="11">
        <v>327963.40000000002</v>
      </c>
      <c r="AZ1780" s="11">
        <v>327963.40000000002</v>
      </c>
      <c r="BA1780" s="13">
        <v>90</v>
      </c>
      <c r="BB1780" s="13">
        <v>80.959907111586205</v>
      </c>
      <c r="BC1780" s="13">
        <v>9.9600000000000009</v>
      </c>
      <c r="BD1780" s="13"/>
      <c r="BE1780" s="9" t="s">
        <v>78</v>
      </c>
      <c r="BF1780" s="6"/>
      <c r="BG1780" s="9" t="s">
        <v>89</v>
      </c>
      <c r="BH1780" s="9" t="s">
        <v>90</v>
      </c>
      <c r="BI1780" s="9" t="s">
        <v>176</v>
      </c>
      <c r="BJ1780" s="9" t="s">
        <v>108</v>
      </c>
      <c r="BK1780" s="7" t="s">
        <v>1859</v>
      </c>
      <c r="BL1780" s="13">
        <v>295020.96000000002</v>
      </c>
      <c r="BM1780" s="7" t="s">
        <v>1861</v>
      </c>
      <c r="BN1780" s="13"/>
      <c r="BO1780" s="14">
        <v>44481</v>
      </c>
      <c r="BP1780" s="14">
        <v>46946</v>
      </c>
      <c r="BQ1780" s="14" t="s">
        <v>315</v>
      </c>
      <c r="BR1780" s="14" t="s">
        <v>316</v>
      </c>
      <c r="BS1780" s="14" t="s">
        <v>87</v>
      </c>
      <c r="BT1780" s="14" t="s">
        <v>87</v>
      </c>
      <c r="BU1780" s="13">
        <v>0</v>
      </c>
      <c r="BV1780" s="13">
        <v>0</v>
      </c>
      <c r="BW1780" s="13">
        <v>0</v>
      </c>
    </row>
    <row r="1781" spans="1:75" s="1" customFormat="1" ht="18.2" customHeight="1" x14ac:dyDescent="0.15">
      <c r="A1781" s="15">
        <v>1776</v>
      </c>
      <c r="B1781" s="16" t="s">
        <v>75</v>
      </c>
      <c r="C1781" s="16" t="s">
        <v>76</v>
      </c>
      <c r="D1781" s="17">
        <v>45110</v>
      </c>
      <c r="E1781" s="18" t="s">
        <v>2555</v>
      </c>
      <c r="F1781" s="19">
        <v>0</v>
      </c>
      <c r="G1781" s="19">
        <v>0</v>
      </c>
      <c r="H1781" s="20">
        <v>347075.1</v>
      </c>
      <c r="I1781" s="20">
        <v>0</v>
      </c>
      <c r="J1781" s="20">
        <v>0</v>
      </c>
      <c r="K1781" s="20">
        <v>347075.1</v>
      </c>
      <c r="L1781" s="20">
        <v>3477.78</v>
      </c>
      <c r="M1781" s="20">
        <v>0</v>
      </c>
      <c r="N1781" s="20">
        <v>0</v>
      </c>
      <c r="O1781" s="20">
        <v>3477.78</v>
      </c>
      <c r="P1781" s="20">
        <v>0</v>
      </c>
      <c r="Q1781" s="20">
        <v>0</v>
      </c>
      <c r="R1781" s="20">
        <v>343597.32</v>
      </c>
      <c r="S1781" s="20">
        <v>0</v>
      </c>
      <c r="T1781" s="20">
        <v>2880.72</v>
      </c>
      <c r="U1781" s="20">
        <v>0</v>
      </c>
      <c r="V1781" s="20">
        <v>0</v>
      </c>
      <c r="W1781" s="20">
        <v>2880.72</v>
      </c>
      <c r="X1781" s="20">
        <v>0</v>
      </c>
      <c r="Y1781" s="20">
        <v>0</v>
      </c>
      <c r="Z1781" s="20">
        <v>0</v>
      </c>
      <c r="AA1781" s="20">
        <v>0</v>
      </c>
      <c r="AB1781" s="20">
        <v>0</v>
      </c>
      <c r="AC1781" s="20">
        <v>0</v>
      </c>
      <c r="AD1781" s="20">
        <v>0</v>
      </c>
      <c r="AE1781" s="20">
        <v>0</v>
      </c>
      <c r="AF1781" s="20">
        <v>0</v>
      </c>
      <c r="AG1781" s="20">
        <v>0</v>
      </c>
      <c r="AH1781" s="20">
        <v>186.48</v>
      </c>
      <c r="AI1781" s="20">
        <v>0</v>
      </c>
      <c r="AJ1781" s="20">
        <v>0</v>
      </c>
      <c r="AK1781" s="20">
        <v>0</v>
      </c>
      <c r="AL1781" s="20">
        <v>0</v>
      </c>
      <c r="AM1781" s="20">
        <v>0</v>
      </c>
      <c r="AN1781" s="20">
        <v>0</v>
      </c>
      <c r="AO1781" s="20">
        <v>0</v>
      </c>
      <c r="AP1781" s="20">
        <v>1807.56</v>
      </c>
      <c r="AQ1781" s="20">
        <v>0</v>
      </c>
      <c r="AR1781" s="20">
        <v>1652.54</v>
      </c>
      <c r="AS1781" s="20">
        <v>0</v>
      </c>
      <c r="AT1781" s="11">
        <f t="shared" si="27"/>
        <v>6700</v>
      </c>
      <c r="AU1781" s="20">
        <v>0</v>
      </c>
      <c r="AV1781" s="20">
        <v>0</v>
      </c>
      <c r="AW1781" s="21">
        <v>72</v>
      </c>
      <c r="AX1781" s="21">
        <v>86</v>
      </c>
      <c r="AY1781" s="20">
        <v>350524.25</v>
      </c>
      <c r="AZ1781" s="20">
        <v>350524.25</v>
      </c>
      <c r="BA1781" s="22">
        <v>90</v>
      </c>
      <c r="BB1781" s="22">
        <v>88.221453437244406</v>
      </c>
      <c r="BC1781" s="22">
        <v>9.9600000000000009</v>
      </c>
      <c r="BD1781" s="22"/>
      <c r="BE1781" s="18" t="s">
        <v>78</v>
      </c>
      <c r="BF1781" s="15"/>
      <c r="BG1781" s="18" t="s">
        <v>89</v>
      </c>
      <c r="BH1781" s="18" t="s">
        <v>166</v>
      </c>
      <c r="BI1781" s="18" t="s">
        <v>289</v>
      </c>
      <c r="BJ1781" s="18" t="s">
        <v>108</v>
      </c>
      <c r="BK1781" s="16" t="s">
        <v>1859</v>
      </c>
      <c r="BL1781" s="22">
        <v>343597.32</v>
      </c>
      <c r="BM1781" s="16" t="s">
        <v>1861</v>
      </c>
      <c r="BN1781" s="22"/>
      <c r="BO1781" s="23">
        <v>44686</v>
      </c>
      <c r="BP1781" s="23">
        <v>47304</v>
      </c>
      <c r="BQ1781" s="14" t="s">
        <v>315</v>
      </c>
      <c r="BR1781" s="14" t="s">
        <v>316</v>
      </c>
      <c r="BS1781" s="14" t="s">
        <v>87</v>
      </c>
      <c r="BT1781" s="14" t="s">
        <v>87</v>
      </c>
      <c r="BU1781" s="22">
        <v>0</v>
      </c>
      <c r="BV1781" s="22">
        <v>0</v>
      </c>
      <c r="BW1781" s="22">
        <v>0</v>
      </c>
    </row>
    <row r="1782" spans="1:75" s="1" customFormat="1" ht="18.2" customHeight="1" x14ac:dyDescent="0.15">
      <c r="A1782" s="6">
        <v>1777</v>
      </c>
      <c r="B1782" s="7" t="s">
        <v>75</v>
      </c>
      <c r="C1782" s="7" t="s">
        <v>76</v>
      </c>
      <c r="D1782" s="8">
        <v>45110</v>
      </c>
      <c r="E1782" s="9" t="s">
        <v>2556</v>
      </c>
      <c r="F1782" s="10">
        <v>0</v>
      </c>
      <c r="G1782" s="10">
        <v>0</v>
      </c>
      <c r="H1782" s="11">
        <v>186405.68</v>
      </c>
      <c r="I1782" s="11">
        <v>0</v>
      </c>
      <c r="J1782" s="11">
        <v>0</v>
      </c>
      <c r="K1782" s="11">
        <v>186405.68</v>
      </c>
      <c r="L1782" s="11">
        <v>763.23</v>
      </c>
      <c r="M1782" s="11">
        <v>0</v>
      </c>
      <c r="N1782" s="11">
        <v>0</v>
      </c>
      <c r="O1782" s="11">
        <v>763.23</v>
      </c>
      <c r="P1782" s="11">
        <v>0</v>
      </c>
      <c r="Q1782" s="11">
        <v>0</v>
      </c>
      <c r="R1782" s="11">
        <v>185642.45</v>
      </c>
      <c r="S1782" s="11">
        <v>0</v>
      </c>
      <c r="T1782" s="11">
        <v>1547.17</v>
      </c>
      <c r="U1782" s="11">
        <v>0</v>
      </c>
      <c r="V1782" s="11">
        <v>0</v>
      </c>
      <c r="W1782" s="11">
        <v>1547.17</v>
      </c>
      <c r="X1782" s="11">
        <v>0</v>
      </c>
      <c r="Y1782" s="11">
        <v>0</v>
      </c>
      <c r="Z1782" s="11">
        <v>0</v>
      </c>
      <c r="AA1782" s="11">
        <v>0</v>
      </c>
      <c r="AB1782" s="11">
        <v>0</v>
      </c>
      <c r="AC1782" s="11">
        <v>0</v>
      </c>
      <c r="AD1782" s="11">
        <v>0</v>
      </c>
      <c r="AE1782" s="11">
        <v>0</v>
      </c>
      <c r="AF1782" s="11">
        <v>0</v>
      </c>
      <c r="AG1782" s="11">
        <v>0</v>
      </c>
      <c r="AH1782" s="11">
        <v>101.92</v>
      </c>
      <c r="AI1782" s="11">
        <v>0</v>
      </c>
      <c r="AJ1782" s="11">
        <v>0</v>
      </c>
      <c r="AK1782" s="11">
        <v>0</v>
      </c>
      <c r="AL1782" s="11">
        <v>0</v>
      </c>
      <c r="AM1782" s="11">
        <v>0</v>
      </c>
      <c r="AN1782" s="11">
        <v>0</v>
      </c>
      <c r="AO1782" s="11">
        <v>0</v>
      </c>
      <c r="AP1782" s="11">
        <v>0.14000000000000001</v>
      </c>
      <c r="AQ1782" s="11">
        <v>0</v>
      </c>
      <c r="AR1782" s="11">
        <v>0.14000000000000001</v>
      </c>
      <c r="AS1782" s="11">
        <v>0</v>
      </c>
      <c r="AT1782" s="11">
        <f t="shared" si="27"/>
        <v>2412.3200000000002</v>
      </c>
      <c r="AU1782" s="11">
        <v>0</v>
      </c>
      <c r="AV1782" s="11">
        <v>0</v>
      </c>
      <c r="AW1782" s="12">
        <v>133</v>
      </c>
      <c r="AX1782" s="12">
        <v>153</v>
      </c>
      <c r="AY1782" s="11">
        <v>191575.26</v>
      </c>
      <c r="AZ1782" s="11">
        <v>191575.26</v>
      </c>
      <c r="BA1782" s="13">
        <v>89.999993000000003</v>
      </c>
      <c r="BB1782" s="13">
        <v>87.212822785691898</v>
      </c>
      <c r="BC1782" s="13">
        <v>9.9600000000000009</v>
      </c>
      <c r="BD1782" s="13"/>
      <c r="BE1782" s="9" t="s">
        <v>78</v>
      </c>
      <c r="BF1782" s="6"/>
      <c r="BG1782" s="9" t="s">
        <v>89</v>
      </c>
      <c r="BH1782" s="9" t="s">
        <v>166</v>
      </c>
      <c r="BI1782" s="9" t="s">
        <v>368</v>
      </c>
      <c r="BJ1782" s="9" t="s">
        <v>108</v>
      </c>
      <c r="BK1782" s="7" t="s">
        <v>1859</v>
      </c>
      <c r="BL1782" s="13">
        <v>185642.45</v>
      </c>
      <c r="BM1782" s="7" t="s">
        <v>1861</v>
      </c>
      <c r="BN1782" s="13"/>
      <c r="BO1782" s="14">
        <v>44532</v>
      </c>
      <c r="BP1782" s="14">
        <v>49189</v>
      </c>
      <c r="BQ1782" s="14" t="s">
        <v>315</v>
      </c>
      <c r="BR1782" s="14" t="s">
        <v>316</v>
      </c>
      <c r="BS1782" s="14" t="s">
        <v>87</v>
      </c>
      <c r="BT1782" s="14" t="s">
        <v>87</v>
      </c>
      <c r="BU1782" s="13">
        <v>0</v>
      </c>
      <c r="BV1782" s="13">
        <v>0</v>
      </c>
      <c r="BW1782" s="13">
        <v>0</v>
      </c>
    </row>
    <row r="1783" spans="1:75" s="1" customFormat="1" ht="18.2" customHeight="1" x14ac:dyDescent="0.15">
      <c r="A1783" s="15">
        <v>1778</v>
      </c>
      <c r="B1783" s="16" t="s">
        <v>75</v>
      </c>
      <c r="C1783" s="16" t="s">
        <v>76</v>
      </c>
      <c r="D1783" s="17">
        <v>45110</v>
      </c>
      <c r="E1783" s="18" t="s">
        <v>2557</v>
      </c>
      <c r="F1783" s="19">
        <v>0</v>
      </c>
      <c r="G1783" s="19">
        <v>0</v>
      </c>
      <c r="H1783" s="20">
        <v>246166.65</v>
      </c>
      <c r="I1783" s="20">
        <v>0</v>
      </c>
      <c r="J1783" s="20">
        <v>0</v>
      </c>
      <c r="K1783" s="20">
        <v>246166.65</v>
      </c>
      <c r="L1783" s="20">
        <v>1030.5899999999999</v>
      </c>
      <c r="M1783" s="20">
        <v>0</v>
      </c>
      <c r="N1783" s="20">
        <v>0</v>
      </c>
      <c r="O1783" s="20">
        <v>1030.5899999999999</v>
      </c>
      <c r="P1783" s="20">
        <v>0</v>
      </c>
      <c r="Q1783" s="20">
        <v>0</v>
      </c>
      <c r="R1783" s="20">
        <v>245136.06</v>
      </c>
      <c r="S1783" s="20">
        <v>0</v>
      </c>
      <c r="T1783" s="20">
        <v>2051.39</v>
      </c>
      <c r="U1783" s="20">
        <v>0</v>
      </c>
      <c r="V1783" s="20">
        <v>0</v>
      </c>
      <c r="W1783" s="20">
        <v>2051.39</v>
      </c>
      <c r="X1783" s="20">
        <v>0</v>
      </c>
      <c r="Y1783" s="20">
        <v>0</v>
      </c>
      <c r="Z1783" s="20">
        <v>0</v>
      </c>
      <c r="AA1783" s="20">
        <v>0</v>
      </c>
      <c r="AB1783" s="20">
        <v>0</v>
      </c>
      <c r="AC1783" s="20">
        <v>0</v>
      </c>
      <c r="AD1783" s="20">
        <v>0</v>
      </c>
      <c r="AE1783" s="20">
        <v>0</v>
      </c>
      <c r="AF1783" s="20">
        <v>0</v>
      </c>
      <c r="AG1783" s="20">
        <v>0</v>
      </c>
      <c r="AH1783" s="20">
        <v>144.43</v>
      </c>
      <c r="AI1783" s="20">
        <v>0</v>
      </c>
      <c r="AJ1783" s="20">
        <v>0</v>
      </c>
      <c r="AK1783" s="20">
        <v>0</v>
      </c>
      <c r="AL1783" s="20">
        <v>0</v>
      </c>
      <c r="AM1783" s="20">
        <v>0</v>
      </c>
      <c r="AN1783" s="20">
        <v>0</v>
      </c>
      <c r="AO1783" s="20">
        <v>0</v>
      </c>
      <c r="AP1783" s="20">
        <v>7.69</v>
      </c>
      <c r="AQ1783" s="20">
        <v>0</v>
      </c>
      <c r="AR1783" s="20">
        <v>7.1</v>
      </c>
      <c r="AS1783" s="20">
        <v>0</v>
      </c>
      <c r="AT1783" s="11">
        <f t="shared" si="27"/>
        <v>3227</v>
      </c>
      <c r="AU1783" s="20">
        <v>0</v>
      </c>
      <c r="AV1783" s="20">
        <v>0</v>
      </c>
      <c r="AW1783" s="21">
        <v>131</v>
      </c>
      <c r="AX1783" s="21">
        <v>154</v>
      </c>
      <c r="AY1783" s="20">
        <v>291500.01</v>
      </c>
      <c r="AZ1783" s="20">
        <v>256015.53</v>
      </c>
      <c r="BA1783" s="22">
        <v>78.902226999999996</v>
      </c>
      <c r="BB1783" s="22">
        <v>75.549249110027105</v>
      </c>
      <c r="BC1783" s="22">
        <v>10</v>
      </c>
      <c r="BD1783" s="22"/>
      <c r="BE1783" s="18" t="s">
        <v>78</v>
      </c>
      <c r="BF1783" s="15"/>
      <c r="BG1783" s="18" t="s">
        <v>191</v>
      </c>
      <c r="BH1783" s="18" t="s">
        <v>554</v>
      </c>
      <c r="BI1783" s="18" t="s">
        <v>829</v>
      </c>
      <c r="BJ1783" s="18" t="s">
        <v>108</v>
      </c>
      <c r="BK1783" s="16" t="s">
        <v>1859</v>
      </c>
      <c r="BL1783" s="22">
        <v>245136.06</v>
      </c>
      <c r="BM1783" s="16" t="s">
        <v>1861</v>
      </c>
      <c r="BN1783" s="22"/>
      <c r="BO1783" s="23">
        <v>44441</v>
      </c>
      <c r="BP1783" s="23">
        <v>49127</v>
      </c>
      <c r="BQ1783" s="14" t="s">
        <v>1868</v>
      </c>
      <c r="BR1783" s="14" t="s">
        <v>1869</v>
      </c>
      <c r="BS1783" s="14" t="s">
        <v>87</v>
      </c>
      <c r="BT1783" s="14" t="s">
        <v>87</v>
      </c>
      <c r="BU1783" s="22">
        <v>0</v>
      </c>
      <c r="BV1783" s="22">
        <v>0</v>
      </c>
      <c r="BW1783" s="22">
        <v>0</v>
      </c>
    </row>
    <row r="1784" spans="1:75" s="1" customFormat="1" ht="18.2" customHeight="1" x14ac:dyDescent="0.15">
      <c r="A1784" s="6">
        <v>1779</v>
      </c>
      <c r="B1784" s="7" t="s">
        <v>75</v>
      </c>
      <c r="C1784" s="7" t="s">
        <v>76</v>
      </c>
      <c r="D1784" s="8">
        <v>45110</v>
      </c>
      <c r="E1784" s="9" t="s">
        <v>2558</v>
      </c>
      <c r="F1784" s="10">
        <v>3</v>
      </c>
      <c r="G1784" s="10">
        <v>3</v>
      </c>
      <c r="H1784" s="11">
        <v>189787.54</v>
      </c>
      <c r="I1784" s="11">
        <v>2344.4899999999998</v>
      </c>
      <c r="J1784" s="11">
        <v>0</v>
      </c>
      <c r="K1784" s="11">
        <v>192132.03</v>
      </c>
      <c r="L1784" s="11">
        <v>794.56</v>
      </c>
      <c r="M1784" s="11">
        <v>0</v>
      </c>
      <c r="N1784" s="11">
        <v>775.02</v>
      </c>
      <c r="O1784" s="11">
        <v>0</v>
      </c>
      <c r="P1784" s="11">
        <v>0</v>
      </c>
      <c r="Q1784" s="11">
        <v>0</v>
      </c>
      <c r="R1784" s="11">
        <v>191357.01</v>
      </c>
      <c r="S1784" s="11">
        <v>3592.75</v>
      </c>
      <c r="T1784" s="11">
        <v>1581.56</v>
      </c>
      <c r="U1784" s="11">
        <v>0</v>
      </c>
      <c r="V1784" s="11">
        <v>1265.0999999999999</v>
      </c>
      <c r="W1784" s="11">
        <v>0</v>
      </c>
      <c r="X1784" s="11">
        <v>0</v>
      </c>
      <c r="Y1784" s="11">
        <v>0</v>
      </c>
      <c r="Z1784" s="11">
        <v>3909.21</v>
      </c>
      <c r="AA1784" s="11">
        <v>0</v>
      </c>
      <c r="AB1784" s="11">
        <v>0</v>
      </c>
      <c r="AC1784" s="11">
        <v>0</v>
      </c>
      <c r="AD1784" s="11">
        <v>0</v>
      </c>
      <c r="AE1784" s="11">
        <v>0</v>
      </c>
      <c r="AF1784" s="11">
        <v>0</v>
      </c>
      <c r="AG1784" s="11">
        <v>0</v>
      </c>
      <c r="AH1784" s="11">
        <v>0</v>
      </c>
      <c r="AI1784" s="11">
        <v>0</v>
      </c>
      <c r="AJ1784" s="11">
        <v>0</v>
      </c>
      <c r="AK1784" s="11">
        <v>0</v>
      </c>
      <c r="AL1784" s="11">
        <v>350</v>
      </c>
      <c r="AM1784" s="11">
        <v>0</v>
      </c>
      <c r="AN1784" s="11">
        <v>0</v>
      </c>
      <c r="AO1784" s="11">
        <v>129.88</v>
      </c>
      <c r="AP1784" s="11">
        <v>0</v>
      </c>
      <c r="AQ1784" s="11">
        <v>0</v>
      </c>
      <c r="AR1784" s="11">
        <v>0</v>
      </c>
      <c r="AS1784" s="11">
        <v>0</v>
      </c>
      <c r="AT1784" s="11">
        <f t="shared" si="27"/>
        <v>2520</v>
      </c>
      <c r="AU1784" s="11">
        <v>2364.0300000000002</v>
      </c>
      <c r="AV1784" s="11">
        <v>3909.21</v>
      </c>
      <c r="AW1784" s="12">
        <v>131</v>
      </c>
      <c r="AX1784" s="12">
        <v>154</v>
      </c>
      <c r="AY1784" s="11">
        <v>293855.28499999997</v>
      </c>
      <c r="AZ1784" s="11">
        <v>205698.7</v>
      </c>
      <c r="BA1784" s="13">
        <v>85.235834999999994</v>
      </c>
      <c r="BB1784" s="13">
        <v>79.293036516289803</v>
      </c>
      <c r="BC1784" s="13">
        <v>10</v>
      </c>
      <c r="BD1784" s="13"/>
      <c r="BE1784" s="9" t="s">
        <v>78</v>
      </c>
      <c r="BF1784" s="6"/>
      <c r="BG1784" s="9" t="s">
        <v>199</v>
      </c>
      <c r="BH1784" s="9" t="s">
        <v>270</v>
      </c>
      <c r="BI1784" s="9" t="s">
        <v>271</v>
      </c>
      <c r="BJ1784" s="9" t="s">
        <v>95</v>
      </c>
      <c r="BK1784" s="7" t="s">
        <v>1859</v>
      </c>
      <c r="BL1784" s="13">
        <v>191357.01</v>
      </c>
      <c r="BM1784" s="7" t="s">
        <v>1861</v>
      </c>
      <c r="BN1784" s="13"/>
      <c r="BO1784" s="14">
        <v>44441</v>
      </c>
      <c r="BP1784" s="14">
        <v>49127</v>
      </c>
      <c r="BQ1784" s="14" t="s">
        <v>1868</v>
      </c>
      <c r="BR1784" s="14" t="s">
        <v>1869</v>
      </c>
      <c r="BS1784" s="14" t="s">
        <v>87</v>
      </c>
      <c r="BT1784" s="14" t="s">
        <v>87</v>
      </c>
      <c r="BU1784" s="13">
        <v>259.76</v>
      </c>
      <c r="BV1784" s="13">
        <v>0</v>
      </c>
      <c r="BW1784" s="13">
        <v>0</v>
      </c>
    </row>
    <row r="1785" spans="1:75" s="1" customFormat="1" ht="18.2" customHeight="1" x14ac:dyDescent="0.15">
      <c r="A1785" s="15">
        <v>1780</v>
      </c>
      <c r="B1785" s="16" t="s">
        <v>75</v>
      </c>
      <c r="C1785" s="16" t="s">
        <v>76</v>
      </c>
      <c r="D1785" s="17">
        <v>45110</v>
      </c>
      <c r="E1785" s="18" t="s">
        <v>2559</v>
      </c>
      <c r="F1785" s="19">
        <v>1</v>
      </c>
      <c r="G1785" s="19">
        <v>0</v>
      </c>
      <c r="H1785" s="20">
        <v>366159.13</v>
      </c>
      <c r="I1785" s="20">
        <v>0</v>
      </c>
      <c r="J1785" s="20">
        <v>0</v>
      </c>
      <c r="K1785" s="20">
        <v>366159.13</v>
      </c>
      <c r="L1785" s="20">
        <v>2929.67</v>
      </c>
      <c r="M1785" s="20">
        <v>0</v>
      </c>
      <c r="N1785" s="20">
        <v>0</v>
      </c>
      <c r="O1785" s="20">
        <v>2843.32</v>
      </c>
      <c r="P1785" s="20">
        <v>0</v>
      </c>
      <c r="Q1785" s="20">
        <v>0</v>
      </c>
      <c r="R1785" s="20">
        <v>363315.81</v>
      </c>
      <c r="S1785" s="20">
        <v>0</v>
      </c>
      <c r="T1785" s="20">
        <v>3051.33</v>
      </c>
      <c r="U1785" s="20">
        <v>0</v>
      </c>
      <c r="V1785" s="20">
        <v>0</v>
      </c>
      <c r="W1785" s="20">
        <v>3051.33</v>
      </c>
      <c r="X1785" s="20">
        <v>0</v>
      </c>
      <c r="Y1785" s="20">
        <v>0</v>
      </c>
      <c r="Z1785" s="20">
        <v>0</v>
      </c>
      <c r="AA1785" s="20">
        <v>0</v>
      </c>
      <c r="AB1785" s="20">
        <v>0</v>
      </c>
      <c r="AC1785" s="20">
        <v>0</v>
      </c>
      <c r="AD1785" s="20">
        <v>0</v>
      </c>
      <c r="AE1785" s="20">
        <v>0</v>
      </c>
      <c r="AF1785" s="20">
        <v>0</v>
      </c>
      <c r="AG1785" s="20">
        <v>0</v>
      </c>
      <c r="AH1785" s="20">
        <v>205.35</v>
      </c>
      <c r="AI1785" s="20">
        <v>0</v>
      </c>
      <c r="AJ1785" s="20">
        <v>0</v>
      </c>
      <c r="AK1785" s="20">
        <v>0</v>
      </c>
      <c r="AL1785" s="20">
        <v>0</v>
      </c>
      <c r="AM1785" s="20">
        <v>0</v>
      </c>
      <c r="AN1785" s="20">
        <v>0</v>
      </c>
      <c r="AO1785" s="20">
        <v>0</v>
      </c>
      <c r="AP1785" s="20">
        <v>0</v>
      </c>
      <c r="AQ1785" s="20">
        <v>0</v>
      </c>
      <c r="AR1785" s="20">
        <v>0</v>
      </c>
      <c r="AS1785" s="20">
        <v>0</v>
      </c>
      <c r="AT1785" s="11">
        <f t="shared" si="27"/>
        <v>6100</v>
      </c>
      <c r="AU1785" s="20">
        <v>86.35</v>
      </c>
      <c r="AV1785" s="20">
        <v>0</v>
      </c>
      <c r="AW1785" s="21">
        <v>85</v>
      </c>
      <c r="AX1785" s="21">
        <v>105</v>
      </c>
      <c r="AY1785" s="20">
        <v>386000</v>
      </c>
      <c r="AZ1785" s="20">
        <v>386000</v>
      </c>
      <c r="BA1785" s="22">
        <v>89.999832999999995</v>
      </c>
      <c r="BB1785" s="22">
        <v>84.710782969584798</v>
      </c>
      <c r="BC1785" s="22">
        <v>10</v>
      </c>
      <c r="BD1785" s="22"/>
      <c r="BE1785" s="18" t="s">
        <v>78</v>
      </c>
      <c r="BF1785" s="15"/>
      <c r="BG1785" s="18" t="s">
        <v>99</v>
      </c>
      <c r="BH1785" s="18" t="s">
        <v>1464</v>
      </c>
      <c r="BI1785" s="18" t="s">
        <v>1465</v>
      </c>
      <c r="BJ1785" s="18" t="s">
        <v>95</v>
      </c>
      <c r="BK1785" s="16" t="s">
        <v>1859</v>
      </c>
      <c r="BL1785" s="22">
        <v>363315.81</v>
      </c>
      <c r="BM1785" s="16" t="s">
        <v>1861</v>
      </c>
      <c r="BN1785" s="22"/>
      <c r="BO1785" s="23">
        <v>44526</v>
      </c>
      <c r="BP1785" s="23">
        <v>47721</v>
      </c>
      <c r="BQ1785" s="14" t="s">
        <v>315</v>
      </c>
      <c r="BR1785" s="14" t="s">
        <v>316</v>
      </c>
      <c r="BS1785" s="14" t="s">
        <v>87</v>
      </c>
      <c r="BT1785" s="14" t="s">
        <v>87</v>
      </c>
      <c r="BU1785" s="22">
        <v>0</v>
      </c>
      <c r="BV1785" s="22">
        <v>0</v>
      </c>
      <c r="BW1785" s="22">
        <v>0</v>
      </c>
    </row>
    <row r="1786" spans="1:75" s="1" customFormat="1" ht="18.2" customHeight="1" x14ac:dyDescent="0.15">
      <c r="A1786" s="6">
        <v>1781</v>
      </c>
      <c r="B1786" s="7" t="s">
        <v>75</v>
      </c>
      <c r="C1786" s="7" t="s">
        <v>76</v>
      </c>
      <c r="D1786" s="8">
        <v>45110</v>
      </c>
      <c r="E1786" s="9" t="s">
        <v>2560</v>
      </c>
      <c r="F1786" s="10">
        <v>1</v>
      </c>
      <c r="G1786" s="10">
        <v>0</v>
      </c>
      <c r="H1786" s="11">
        <v>333336.98</v>
      </c>
      <c r="I1786" s="11">
        <v>0</v>
      </c>
      <c r="J1786" s="11">
        <v>0</v>
      </c>
      <c r="K1786" s="11">
        <v>333336.98</v>
      </c>
      <c r="L1786" s="11">
        <v>2149.81</v>
      </c>
      <c r="M1786" s="11">
        <v>0</v>
      </c>
      <c r="N1786" s="11">
        <v>0</v>
      </c>
      <c r="O1786" s="11">
        <v>0</v>
      </c>
      <c r="P1786" s="11">
        <v>0</v>
      </c>
      <c r="Q1786" s="11">
        <v>0</v>
      </c>
      <c r="R1786" s="11">
        <v>333336.98</v>
      </c>
      <c r="S1786" s="11">
        <v>0</v>
      </c>
      <c r="T1786" s="11">
        <v>2361.14</v>
      </c>
      <c r="U1786" s="11">
        <v>0</v>
      </c>
      <c r="V1786" s="11">
        <v>0</v>
      </c>
      <c r="W1786" s="11">
        <v>0</v>
      </c>
      <c r="X1786" s="11">
        <v>0</v>
      </c>
      <c r="Y1786" s="11">
        <v>0</v>
      </c>
      <c r="Z1786" s="11">
        <v>2361.14</v>
      </c>
      <c r="AA1786" s="11">
        <v>0</v>
      </c>
      <c r="AB1786" s="11">
        <v>0</v>
      </c>
      <c r="AC1786" s="11">
        <v>0</v>
      </c>
      <c r="AD1786" s="11">
        <v>0</v>
      </c>
      <c r="AE1786" s="11">
        <v>0</v>
      </c>
      <c r="AF1786" s="11">
        <v>0</v>
      </c>
      <c r="AG1786" s="11">
        <v>0</v>
      </c>
      <c r="AH1786" s="11">
        <v>0</v>
      </c>
      <c r="AI1786" s="11">
        <v>0</v>
      </c>
      <c r="AJ1786" s="11">
        <v>0</v>
      </c>
      <c r="AK1786" s="11">
        <v>0</v>
      </c>
      <c r="AL1786" s="11">
        <v>0</v>
      </c>
      <c r="AM1786" s="11">
        <v>0</v>
      </c>
      <c r="AN1786" s="11">
        <v>0</v>
      </c>
      <c r="AO1786" s="11">
        <v>0</v>
      </c>
      <c r="AP1786" s="11">
        <v>0</v>
      </c>
      <c r="AQ1786" s="11">
        <v>0</v>
      </c>
      <c r="AR1786" s="11">
        <v>0</v>
      </c>
      <c r="AS1786" s="11">
        <v>0</v>
      </c>
      <c r="AT1786" s="11">
        <f t="shared" si="27"/>
        <v>0</v>
      </c>
      <c r="AU1786" s="11">
        <v>2149.81</v>
      </c>
      <c r="AV1786" s="11">
        <v>2361.14</v>
      </c>
      <c r="AW1786" s="12">
        <v>104</v>
      </c>
      <c r="AX1786" s="12">
        <v>125</v>
      </c>
      <c r="AY1786" s="11">
        <v>349999.99</v>
      </c>
      <c r="AZ1786" s="11">
        <v>349999.99</v>
      </c>
      <c r="BA1786" s="13">
        <v>73.788205000000005</v>
      </c>
      <c r="BB1786" s="13">
        <v>70.275251763066905</v>
      </c>
      <c r="BC1786" s="13">
        <v>8.5</v>
      </c>
      <c r="BD1786" s="13"/>
      <c r="BE1786" s="9" t="s">
        <v>78</v>
      </c>
      <c r="BF1786" s="6"/>
      <c r="BG1786" s="9" t="s">
        <v>105</v>
      </c>
      <c r="BH1786" s="9" t="s">
        <v>106</v>
      </c>
      <c r="BI1786" s="9" t="s">
        <v>899</v>
      </c>
      <c r="BJ1786" s="9" t="s">
        <v>95</v>
      </c>
      <c r="BK1786" s="7" t="s">
        <v>1859</v>
      </c>
      <c r="BL1786" s="13">
        <v>333336.98</v>
      </c>
      <c r="BM1786" s="7" t="s">
        <v>1861</v>
      </c>
      <c r="BN1786" s="13"/>
      <c r="BO1786" s="14">
        <v>44498</v>
      </c>
      <c r="BP1786" s="14">
        <v>48302</v>
      </c>
      <c r="BQ1786" s="14" t="s">
        <v>315</v>
      </c>
      <c r="BR1786" s="14" t="s">
        <v>316</v>
      </c>
      <c r="BS1786" s="14" t="s">
        <v>87</v>
      </c>
      <c r="BT1786" s="14" t="s">
        <v>87</v>
      </c>
      <c r="BU1786" s="13">
        <v>186.2</v>
      </c>
      <c r="BV1786" s="13">
        <v>0</v>
      </c>
      <c r="BW1786" s="13">
        <v>0</v>
      </c>
    </row>
    <row r="1787" spans="1:75" s="1" customFormat="1" ht="18.2" customHeight="1" x14ac:dyDescent="0.15">
      <c r="A1787" s="15">
        <v>1782</v>
      </c>
      <c r="B1787" s="16" t="s">
        <v>75</v>
      </c>
      <c r="C1787" s="16" t="s">
        <v>76</v>
      </c>
      <c r="D1787" s="17">
        <v>45110</v>
      </c>
      <c r="E1787" s="18" t="s">
        <v>2561</v>
      </c>
      <c r="F1787" s="19">
        <v>0</v>
      </c>
      <c r="G1787" s="19">
        <v>0</v>
      </c>
      <c r="H1787" s="20">
        <v>378321.5</v>
      </c>
      <c r="I1787" s="20">
        <v>0</v>
      </c>
      <c r="J1787" s="20">
        <v>0</v>
      </c>
      <c r="K1787" s="20">
        <v>378321.5</v>
      </c>
      <c r="L1787" s="20">
        <v>1583.86</v>
      </c>
      <c r="M1787" s="20">
        <v>0</v>
      </c>
      <c r="N1787" s="20">
        <v>0</v>
      </c>
      <c r="O1787" s="20">
        <v>1583.86</v>
      </c>
      <c r="P1787" s="20">
        <v>0</v>
      </c>
      <c r="Q1787" s="20">
        <v>0</v>
      </c>
      <c r="R1787" s="20">
        <v>376737.64</v>
      </c>
      <c r="S1787" s="20">
        <v>0</v>
      </c>
      <c r="T1787" s="20">
        <v>3152.68</v>
      </c>
      <c r="U1787" s="20">
        <v>0</v>
      </c>
      <c r="V1787" s="20">
        <v>0</v>
      </c>
      <c r="W1787" s="20">
        <v>3152.68</v>
      </c>
      <c r="X1787" s="20">
        <v>0</v>
      </c>
      <c r="Y1787" s="20">
        <v>0</v>
      </c>
      <c r="Z1787" s="20">
        <v>0</v>
      </c>
      <c r="AA1787" s="20">
        <v>0</v>
      </c>
      <c r="AB1787" s="20">
        <v>0</v>
      </c>
      <c r="AC1787" s="20">
        <v>0</v>
      </c>
      <c r="AD1787" s="20">
        <v>0</v>
      </c>
      <c r="AE1787" s="20">
        <v>0</v>
      </c>
      <c r="AF1787" s="20">
        <v>0</v>
      </c>
      <c r="AG1787" s="20">
        <v>0</v>
      </c>
      <c r="AH1787" s="20">
        <v>208.54</v>
      </c>
      <c r="AI1787" s="20">
        <v>0</v>
      </c>
      <c r="AJ1787" s="20">
        <v>0</v>
      </c>
      <c r="AK1787" s="20">
        <v>0</v>
      </c>
      <c r="AL1787" s="20">
        <v>0</v>
      </c>
      <c r="AM1787" s="20">
        <v>0</v>
      </c>
      <c r="AN1787" s="20">
        <v>0</v>
      </c>
      <c r="AO1787" s="20">
        <v>0</v>
      </c>
      <c r="AP1787" s="20">
        <v>16.63</v>
      </c>
      <c r="AQ1787" s="20">
        <v>0</v>
      </c>
      <c r="AR1787" s="20">
        <v>141.71</v>
      </c>
      <c r="AS1787" s="20">
        <v>0</v>
      </c>
      <c r="AT1787" s="11">
        <f t="shared" si="27"/>
        <v>4820</v>
      </c>
      <c r="AU1787" s="20">
        <v>0</v>
      </c>
      <c r="AV1787" s="20">
        <v>0</v>
      </c>
      <c r="AW1787" s="21">
        <v>131</v>
      </c>
      <c r="AX1787" s="21">
        <v>153</v>
      </c>
      <c r="AY1787" s="20">
        <v>392000</v>
      </c>
      <c r="AZ1787" s="20">
        <v>392000</v>
      </c>
      <c r="BA1787" s="22">
        <v>74.982140999999999</v>
      </c>
      <c r="BB1787" s="22">
        <v>72.062741945120493</v>
      </c>
      <c r="BC1787" s="22">
        <v>10</v>
      </c>
      <c r="BD1787" s="22"/>
      <c r="BE1787" s="18" t="s">
        <v>78</v>
      </c>
      <c r="BF1787" s="15"/>
      <c r="BG1787" s="18" t="s">
        <v>79</v>
      </c>
      <c r="BH1787" s="18" t="s">
        <v>195</v>
      </c>
      <c r="BI1787" s="18" t="s">
        <v>295</v>
      </c>
      <c r="BJ1787" s="18" t="s">
        <v>108</v>
      </c>
      <c r="BK1787" s="16" t="s">
        <v>1859</v>
      </c>
      <c r="BL1787" s="22">
        <v>376737.64</v>
      </c>
      <c r="BM1787" s="16" t="s">
        <v>1861</v>
      </c>
      <c r="BN1787" s="22"/>
      <c r="BO1787" s="23">
        <v>44469</v>
      </c>
      <c r="BP1787" s="23">
        <v>49125</v>
      </c>
      <c r="BQ1787" s="14" t="s">
        <v>1868</v>
      </c>
      <c r="BR1787" s="14" t="s">
        <v>1869</v>
      </c>
      <c r="BS1787" s="14" t="s">
        <v>87</v>
      </c>
      <c r="BT1787" s="14" t="s">
        <v>87</v>
      </c>
      <c r="BU1787" s="22">
        <v>0</v>
      </c>
      <c r="BV1787" s="22">
        <v>0</v>
      </c>
      <c r="BW1787" s="22">
        <v>0</v>
      </c>
    </row>
    <row r="1788" spans="1:75" s="1" customFormat="1" ht="18.2" customHeight="1" x14ac:dyDescent="0.15">
      <c r="A1788" s="6">
        <v>1783</v>
      </c>
      <c r="B1788" s="7" t="s">
        <v>75</v>
      </c>
      <c r="C1788" s="7" t="s">
        <v>76</v>
      </c>
      <c r="D1788" s="8">
        <v>45110</v>
      </c>
      <c r="E1788" s="9" t="s">
        <v>2562</v>
      </c>
      <c r="F1788" s="10">
        <v>0</v>
      </c>
      <c r="G1788" s="10">
        <v>0</v>
      </c>
      <c r="H1788" s="11">
        <v>295322.40000000002</v>
      </c>
      <c r="I1788" s="11">
        <v>0</v>
      </c>
      <c r="J1788" s="11">
        <v>0</v>
      </c>
      <c r="K1788" s="11">
        <v>295322.40000000002</v>
      </c>
      <c r="L1788" s="11">
        <v>1236.3800000000001</v>
      </c>
      <c r="M1788" s="11">
        <v>0</v>
      </c>
      <c r="N1788" s="11">
        <v>0</v>
      </c>
      <c r="O1788" s="11">
        <v>1236.3800000000001</v>
      </c>
      <c r="P1788" s="11">
        <v>0</v>
      </c>
      <c r="Q1788" s="11">
        <v>0</v>
      </c>
      <c r="R1788" s="11">
        <v>294086.02</v>
      </c>
      <c r="S1788" s="11">
        <v>0</v>
      </c>
      <c r="T1788" s="11">
        <v>2461.02</v>
      </c>
      <c r="U1788" s="11">
        <v>0</v>
      </c>
      <c r="V1788" s="11">
        <v>0</v>
      </c>
      <c r="W1788" s="11">
        <v>2461.02</v>
      </c>
      <c r="X1788" s="11">
        <v>0</v>
      </c>
      <c r="Y1788" s="11">
        <v>0</v>
      </c>
      <c r="Z1788" s="11">
        <v>0</v>
      </c>
      <c r="AA1788" s="11">
        <v>0</v>
      </c>
      <c r="AB1788" s="11">
        <v>0</v>
      </c>
      <c r="AC1788" s="11">
        <v>0</v>
      </c>
      <c r="AD1788" s="11">
        <v>0</v>
      </c>
      <c r="AE1788" s="11">
        <v>0</v>
      </c>
      <c r="AF1788" s="11">
        <v>0</v>
      </c>
      <c r="AG1788" s="11">
        <v>0</v>
      </c>
      <c r="AH1788" s="11">
        <v>162.79</v>
      </c>
      <c r="AI1788" s="11">
        <v>0</v>
      </c>
      <c r="AJ1788" s="11">
        <v>0</v>
      </c>
      <c r="AK1788" s="11">
        <v>0</v>
      </c>
      <c r="AL1788" s="11">
        <v>0</v>
      </c>
      <c r="AM1788" s="11">
        <v>0</v>
      </c>
      <c r="AN1788" s="11">
        <v>0</v>
      </c>
      <c r="AO1788" s="11">
        <v>0</v>
      </c>
      <c r="AP1788" s="11">
        <v>49.4</v>
      </c>
      <c r="AQ1788" s="11">
        <v>0</v>
      </c>
      <c r="AR1788" s="11">
        <v>9.59</v>
      </c>
      <c r="AS1788" s="11">
        <v>0</v>
      </c>
      <c r="AT1788" s="11">
        <f t="shared" si="27"/>
        <v>3900</v>
      </c>
      <c r="AU1788" s="11">
        <v>0</v>
      </c>
      <c r="AV1788" s="11">
        <v>0</v>
      </c>
      <c r="AW1788" s="12">
        <v>131</v>
      </c>
      <c r="AX1788" s="12">
        <v>153</v>
      </c>
      <c r="AY1788" s="11">
        <v>305999.99</v>
      </c>
      <c r="AZ1788" s="11">
        <v>305999.99</v>
      </c>
      <c r="BA1788" s="13">
        <v>89.999998000000005</v>
      </c>
      <c r="BB1788" s="13">
        <v>86.495889139826303</v>
      </c>
      <c r="BC1788" s="13">
        <v>10</v>
      </c>
      <c r="BD1788" s="13"/>
      <c r="BE1788" s="9" t="s">
        <v>78</v>
      </c>
      <c r="BF1788" s="6"/>
      <c r="BG1788" s="9" t="s">
        <v>79</v>
      </c>
      <c r="BH1788" s="9" t="s">
        <v>195</v>
      </c>
      <c r="BI1788" s="9" t="s">
        <v>627</v>
      </c>
      <c r="BJ1788" s="9" t="s">
        <v>108</v>
      </c>
      <c r="BK1788" s="7" t="s">
        <v>1859</v>
      </c>
      <c r="BL1788" s="13">
        <v>294086.02</v>
      </c>
      <c r="BM1788" s="7" t="s">
        <v>1861</v>
      </c>
      <c r="BN1788" s="13"/>
      <c r="BO1788" s="14">
        <v>44462</v>
      </c>
      <c r="BP1788" s="14">
        <v>49118</v>
      </c>
      <c r="BQ1788" s="14" t="s">
        <v>1868</v>
      </c>
      <c r="BR1788" s="14" t="s">
        <v>1869</v>
      </c>
      <c r="BS1788" s="14" t="s">
        <v>87</v>
      </c>
      <c r="BT1788" s="14" t="s">
        <v>87</v>
      </c>
      <c r="BU1788" s="13">
        <v>0</v>
      </c>
      <c r="BV1788" s="13">
        <v>0</v>
      </c>
      <c r="BW1788" s="13">
        <v>0</v>
      </c>
    </row>
    <row r="1789" spans="1:75" s="1" customFormat="1" ht="18.2" customHeight="1" x14ac:dyDescent="0.15">
      <c r="A1789" s="15">
        <v>1784</v>
      </c>
      <c r="B1789" s="16" t="s">
        <v>75</v>
      </c>
      <c r="C1789" s="16" t="s">
        <v>76</v>
      </c>
      <c r="D1789" s="17">
        <v>45110</v>
      </c>
      <c r="E1789" s="18" t="s">
        <v>2563</v>
      </c>
      <c r="F1789" s="19">
        <v>0</v>
      </c>
      <c r="G1789" s="19">
        <v>0</v>
      </c>
      <c r="H1789" s="20">
        <v>278149.90999999997</v>
      </c>
      <c r="I1789" s="20">
        <v>0</v>
      </c>
      <c r="J1789" s="20">
        <v>0</v>
      </c>
      <c r="K1789" s="20">
        <v>278149.90999999997</v>
      </c>
      <c r="L1789" s="20">
        <v>2459.69</v>
      </c>
      <c r="M1789" s="20">
        <v>0</v>
      </c>
      <c r="N1789" s="20">
        <v>0</v>
      </c>
      <c r="O1789" s="20">
        <v>2459.69</v>
      </c>
      <c r="P1789" s="20">
        <v>0</v>
      </c>
      <c r="Q1789" s="20">
        <v>0</v>
      </c>
      <c r="R1789" s="20">
        <v>275690.21999999997</v>
      </c>
      <c r="S1789" s="20">
        <v>0</v>
      </c>
      <c r="T1789" s="20">
        <v>2317.92</v>
      </c>
      <c r="U1789" s="20">
        <v>0</v>
      </c>
      <c r="V1789" s="20">
        <v>0</v>
      </c>
      <c r="W1789" s="20">
        <v>2317.92</v>
      </c>
      <c r="X1789" s="20">
        <v>0</v>
      </c>
      <c r="Y1789" s="20">
        <v>0</v>
      </c>
      <c r="Z1789" s="20">
        <v>0</v>
      </c>
      <c r="AA1789" s="20">
        <v>0</v>
      </c>
      <c r="AB1789" s="20">
        <v>0</v>
      </c>
      <c r="AC1789" s="20">
        <v>0</v>
      </c>
      <c r="AD1789" s="20">
        <v>0</v>
      </c>
      <c r="AE1789" s="20">
        <v>0</v>
      </c>
      <c r="AF1789" s="20">
        <v>0</v>
      </c>
      <c r="AG1789" s="20">
        <v>0</v>
      </c>
      <c r="AH1789" s="20">
        <v>159.28</v>
      </c>
      <c r="AI1789" s="20">
        <v>0</v>
      </c>
      <c r="AJ1789" s="20">
        <v>0</v>
      </c>
      <c r="AK1789" s="20">
        <v>0</v>
      </c>
      <c r="AL1789" s="20">
        <v>0</v>
      </c>
      <c r="AM1789" s="20">
        <v>0</v>
      </c>
      <c r="AN1789" s="20">
        <v>0</v>
      </c>
      <c r="AO1789" s="20">
        <v>0</v>
      </c>
      <c r="AP1789" s="20">
        <v>67.34</v>
      </c>
      <c r="AQ1789" s="20">
        <v>0</v>
      </c>
      <c r="AR1789" s="20">
        <v>54.23</v>
      </c>
      <c r="AS1789" s="20">
        <v>0</v>
      </c>
      <c r="AT1789" s="11">
        <f t="shared" si="27"/>
        <v>4950</v>
      </c>
      <c r="AU1789" s="20">
        <v>0</v>
      </c>
      <c r="AV1789" s="20">
        <v>0</v>
      </c>
      <c r="AW1789" s="21">
        <v>79</v>
      </c>
      <c r="AX1789" s="21">
        <v>101</v>
      </c>
      <c r="AY1789" s="20">
        <v>299392.27</v>
      </c>
      <c r="AZ1789" s="20">
        <v>299392.27</v>
      </c>
      <c r="BA1789" s="22">
        <v>83.659470999999996</v>
      </c>
      <c r="BB1789" s="22">
        <v>77.036384289659907</v>
      </c>
      <c r="BC1789" s="22">
        <v>10</v>
      </c>
      <c r="BD1789" s="22"/>
      <c r="BE1789" s="18" t="s">
        <v>78</v>
      </c>
      <c r="BF1789" s="15"/>
      <c r="BG1789" s="18" t="s">
        <v>199</v>
      </c>
      <c r="BH1789" s="18" t="s">
        <v>270</v>
      </c>
      <c r="BI1789" s="18" t="s">
        <v>271</v>
      </c>
      <c r="BJ1789" s="18" t="s">
        <v>108</v>
      </c>
      <c r="BK1789" s="16" t="s">
        <v>1859</v>
      </c>
      <c r="BL1789" s="22">
        <v>275690.21999999997</v>
      </c>
      <c r="BM1789" s="16" t="s">
        <v>1861</v>
      </c>
      <c r="BN1789" s="22"/>
      <c r="BO1789" s="23">
        <v>44463</v>
      </c>
      <c r="BP1789" s="23">
        <v>47538</v>
      </c>
      <c r="BQ1789" s="14" t="s">
        <v>1868</v>
      </c>
      <c r="BR1789" s="14" t="s">
        <v>1869</v>
      </c>
      <c r="BS1789" s="14" t="s">
        <v>87</v>
      </c>
      <c r="BT1789" s="14" t="s">
        <v>87</v>
      </c>
      <c r="BU1789" s="22">
        <v>0</v>
      </c>
      <c r="BV1789" s="22">
        <v>0</v>
      </c>
      <c r="BW1789" s="22">
        <v>0</v>
      </c>
    </row>
    <row r="1790" spans="1:75" s="1" customFormat="1" ht="18.2" customHeight="1" x14ac:dyDescent="0.15">
      <c r="A1790" s="6">
        <v>1785</v>
      </c>
      <c r="B1790" s="7" t="s">
        <v>75</v>
      </c>
      <c r="C1790" s="7" t="s">
        <v>76</v>
      </c>
      <c r="D1790" s="8">
        <v>45110</v>
      </c>
      <c r="E1790" s="9" t="s">
        <v>2564</v>
      </c>
      <c r="F1790" s="10">
        <v>12</v>
      </c>
      <c r="G1790" s="10">
        <v>11</v>
      </c>
      <c r="H1790" s="11">
        <v>644690.72</v>
      </c>
      <c r="I1790" s="11">
        <v>23309.279999999999</v>
      </c>
      <c r="J1790" s="11">
        <v>0</v>
      </c>
      <c r="K1790" s="11">
        <v>668000</v>
      </c>
      <c r="L1790" s="11">
        <v>2699.03</v>
      </c>
      <c r="M1790" s="11">
        <v>0</v>
      </c>
      <c r="N1790" s="11">
        <v>0</v>
      </c>
      <c r="O1790" s="11">
        <v>0</v>
      </c>
      <c r="P1790" s="11">
        <v>0</v>
      </c>
      <c r="Q1790" s="11">
        <v>0</v>
      </c>
      <c r="R1790" s="11">
        <v>668000</v>
      </c>
      <c r="S1790" s="11">
        <v>57761.7</v>
      </c>
      <c r="T1790" s="11">
        <v>5372.42</v>
      </c>
      <c r="U1790" s="11">
        <v>0</v>
      </c>
      <c r="V1790" s="11">
        <v>0</v>
      </c>
      <c r="W1790" s="11">
        <v>0</v>
      </c>
      <c r="X1790" s="11">
        <v>0</v>
      </c>
      <c r="Y1790" s="11">
        <v>0</v>
      </c>
      <c r="Z1790" s="11">
        <v>63134.12</v>
      </c>
      <c r="AA1790" s="11">
        <v>0</v>
      </c>
      <c r="AB1790" s="11">
        <v>0</v>
      </c>
      <c r="AC1790" s="11">
        <v>0</v>
      </c>
      <c r="AD1790" s="11">
        <v>0</v>
      </c>
      <c r="AE1790" s="11">
        <v>0</v>
      </c>
      <c r="AF1790" s="11">
        <v>0</v>
      </c>
      <c r="AG1790" s="11">
        <v>0</v>
      </c>
      <c r="AH1790" s="11">
        <v>0</v>
      </c>
      <c r="AI1790" s="11">
        <v>0</v>
      </c>
      <c r="AJ1790" s="11">
        <v>0</v>
      </c>
      <c r="AK1790" s="11">
        <v>0</v>
      </c>
      <c r="AL1790" s="11">
        <v>0</v>
      </c>
      <c r="AM1790" s="11">
        <v>0</v>
      </c>
      <c r="AN1790" s="11">
        <v>0</v>
      </c>
      <c r="AO1790" s="11">
        <v>0</v>
      </c>
      <c r="AP1790" s="11">
        <v>0</v>
      </c>
      <c r="AQ1790" s="11">
        <v>0</v>
      </c>
      <c r="AR1790" s="11">
        <v>0</v>
      </c>
      <c r="AS1790" s="11">
        <v>0</v>
      </c>
      <c r="AT1790" s="11">
        <f t="shared" si="27"/>
        <v>0</v>
      </c>
      <c r="AU1790" s="11">
        <v>26008.31</v>
      </c>
      <c r="AV1790" s="11">
        <v>63134.12</v>
      </c>
      <c r="AW1790" s="12">
        <v>131</v>
      </c>
      <c r="AX1790" s="12">
        <v>153</v>
      </c>
      <c r="AY1790" s="11">
        <v>668000</v>
      </c>
      <c r="AZ1790" s="11">
        <v>668000</v>
      </c>
      <c r="BA1790" s="13">
        <v>90.000001999999995</v>
      </c>
      <c r="BB1790" s="13">
        <v>90.000001999999995</v>
      </c>
      <c r="BC1790" s="13">
        <v>10</v>
      </c>
      <c r="BD1790" s="13"/>
      <c r="BE1790" s="9" t="s">
        <v>78</v>
      </c>
      <c r="BF1790" s="6"/>
      <c r="BG1790" s="9" t="s">
        <v>199</v>
      </c>
      <c r="BH1790" s="9" t="s">
        <v>2565</v>
      </c>
      <c r="BI1790" s="9" t="s">
        <v>2566</v>
      </c>
      <c r="BJ1790" s="9" t="s">
        <v>82</v>
      </c>
      <c r="BK1790" s="7" t="s">
        <v>1859</v>
      </c>
      <c r="BL1790" s="13">
        <v>668000</v>
      </c>
      <c r="BM1790" s="7" t="s">
        <v>1861</v>
      </c>
      <c r="BN1790" s="13"/>
      <c r="BO1790" s="14">
        <v>44463</v>
      </c>
      <c r="BP1790" s="14">
        <v>49119</v>
      </c>
      <c r="BQ1790" s="14" t="s">
        <v>1868</v>
      </c>
      <c r="BR1790" s="14" t="s">
        <v>1869</v>
      </c>
      <c r="BS1790" s="14" t="s">
        <v>87</v>
      </c>
      <c r="BT1790" s="14" t="s">
        <v>87</v>
      </c>
      <c r="BU1790" s="13">
        <v>4678.8</v>
      </c>
      <c r="BV1790" s="13">
        <v>0</v>
      </c>
      <c r="BW1790" s="13">
        <v>0</v>
      </c>
    </row>
    <row r="1791" spans="1:75" s="1" customFormat="1" ht="18.2" customHeight="1" x14ac:dyDescent="0.15">
      <c r="A1791" s="15">
        <v>1786</v>
      </c>
      <c r="B1791" s="16" t="s">
        <v>75</v>
      </c>
      <c r="C1791" s="16" t="s">
        <v>76</v>
      </c>
      <c r="D1791" s="17">
        <v>45110</v>
      </c>
      <c r="E1791" s="18" t="s">
        <v>2567</v>
      </c>
      <c r="F1791" s="19">
        <v>0</v>
      </c>
      <c r="G1791" s="19">
        <v>0</v>
      </c>
      <c r="H1791" s="20">
        <v>103811.31</v>
      </c>
      <c r="I1791" s="20">
        <v>0</v>
      </c>
      <c r="J1791" s="20">
        <v>0</v>
      </c>
      <c r="K1791" s="20">
        <v>103811.31</v>
      </c>
      <c r="L1791" s="20">
        <v>743.45</v>
      </c>
      <c r="M1791" s="20">
        <v>0</v>
      </c>
      <c r="N1791" s="20">
        <v>0</v>
      </c>
      <c r="O1791" s="20">
        <v>743.45</v>
      </c>
      <c r="P1791" s="20">
        <v>0</v>
      </c>
      <c r="Q1791" s="20">
        <v>0</v>
      </c>
      <c r="R1791" s="20">
        <v>103067.86</v>
      </c>
      <c r="S1791" s="20">
        <v>0</v>
      </c>
      <c r="T1791" s="20">
        <v>865.09</v>
      </c>
      <c r="U1791" s="20">
        <v>0</v>
      </c>
      <c r="V1791" s="20">
        <v>0</v>
      </c>
      <c r="W1791" s="20">
        <v>865.09</v>
      </c>
      <c r="X1791" s="20">
        <v>0</v>
      </c>
      <c r="Y1791" s="20">
        <v>0</v>
      </c>
      <c r="Z1791" s="20">
        <v>0</v>
      </c>
      <c r="AA1791" s="20">
        <v>0</v>
      </c>
      <c r="AB1791" s="20">
        <v>0</v>
      </c>
      <c r="AC1791" s="20">
        <v>0</v>
      </c>
      <c r="AD1791" s="20">
        <v>0</v>
      </c>
      <c r="AE1791" s="20">
        <v>0</v>
      </c>
      <c r="AF1791" s="20">
        <v>0</v>
      </c>
      <c r="AG1791" s="20">
        <v>0</v>
      </c>
      <c r="AH1791" s="20">
        <v>116.38</v>
      </c>
      <c r="AI1791" s="20">
        <v>0</v>
      </c>
      <c r="AJ1791" s="20">
        <v>0</v>
      </c>
      <c r="AK1791" s="20">
        <v>0</v>
      </c>
      <c r="AL1791" s="20">
        <v>0</v>
      </c>
      <c r="AM1791" s="20">
        <v>0</v>
      </c>
      <c r="AN1791" s="20">
        <v>0</v>
      </c>
      <c r="AO1791" s="20">
        <v>0</v>
      </c>
      <c r="AP1791" s="20">
        <v>0</v>
      </c>
      <c r="AQ1791" s="20">
        <v>0</v>
      </c>
      <c r="AR1791" s="20">
        <v>0</v>
      </c>
      <c r="AS1791" s="20">
        <v>0</v>
      </c>
      <c r="AT1791" s="11">
        <f t="shared" si="27"/>
        <v>1724.92</v>
      </c>
      <c r="AU1791" s="20">
        <v>0</v>
      </c>
      <c r="AV1791" s="20">
        <v>0</v>
      </c>
      <c r="AW1791" s="21">
        <v>92</v>
      </c>
      <c r="AX1791" s="21">
        <v>113</v>
      </c>
      <c r="AY1791" s="20">
        <v>360000.01</v>
      </c>
      <c r="AZ1791" s="20">
        <v>109541.9</v>
      </c>
      <c r="BA1791" s="22">
        <v>65.240038999999996</v>
      </c>
      <c r="BB1791" s="22">
        <v>61.384284972659202</v>
      </c>
      <c r="BC1791" s="22">
        <v>10</v>
      </c>
      <c r="BD1791" s="22"/>
      <c r="BE1791" s="18" t="s">
        <v>78</v>
      </c>
      <c r="BF1791" s="15"/>
      <c r="BG1791" s="18" t="s">
        <v>312</v>
      </c>
      <c r="BH1791" s="18" t="s">
        <v>503</v>
      </c>
      <c r="BI1791" s="18" t="s">
        <v>504</v>
      </c>
      <c r="BJ1791" s="18" t="s">
        <v>108</v>
      </c>
      <c r="BK1791" s="16" t="s">
        <v>1859</v>
      </c>
      <c r="BL1791" s="22">
        <v>103067.86</v>
      </c>
      <c r="BM1791" s="16" t="s">
        <v>1861</v>
      </c>
      <c r="BN1791" s="22"/>
      <c r="BO1791" s="23">
        <v>44491</v>
      </c>
      <c r="BP1791" s="23">
        <v>47929</v>
      </c>
      <c r="BQ1791" s="14" t="s">
        <v>1868</v>
      </c>
      <c r="BR1791" s="14" t="s">
        <v>1869</v>
      </c>
      <c r="BS1791" s="14" t="s">
        <v>87</v>
      </c>
      <c r="BT1791" s="14" t="s">
        <v>87</v>
      </c>
      <c r="BU1791" s="22">
        <v>0</v>
      </c>
      <c r="BV1791" s="22">
        <v>0</v>
      </c>
      <c r="BW1791" s="22">
        <v>0</v>
      </c>
    </row>
    <row r="1792" spans="1:75" s="1" customFormat="1" ht="18.2" customHeight="1" x14ac:dyDescent="0.15">
      <c r="A1792" s="6">
        <v>1787</v>
      </c>
      <c r="B1792" s="7" t="s">
        <v>75</v>
      </c>
      <c r="C1792" s="7" t="s">
        <v>76</v>
      </c>
      <c r="D1792" s="8">
        <v>45110</v>
      </c>
      <c r="E1792" s="9" t="s">
        <v>2568</v>
      </c>
      <c r="F1792" s="10">
        <v>0</v>
      </c>
      <c r="G1792" s="10">
        <v>0</v>
      </c>
      <c r="H1792" s="11">
        <v>301633.56</v>
      </c>
      <c r="I1792" s="11">
        <v>0</v>
      </c>
      <c r="J1792" s="11">
        <v>0</v>
      </c>
      <c r="K1792" s="11">
        <v>301633.56</v>
      </c>
      <c r="L1792" s="11">
        <v>1388.44</v>
      </c>
      <c r="M1792" s="11">
        <v>0</v>
      </c>
      <c r="N1792" s="11">
        <v>0</v>
      </c>
      <c r="O1792" s="11">
        <v>1388.44</v>
      </c>
      <c r="P1792" s="11">
        <v>0</v>
      </c>
      <c r="Q1792" s="11">
        <v>0</v>
      </c>
      <c r="R1792" s="11">
        <v>300245.12</v>
      </c>
      <c r="S1792" s="11">
        <v>0</v>
      </c>
      <c r="T1792" s="11">
        <v>2136.5700000000002</v>
      </c>
      <c r="U1792" s="11">
        <v>0</v>
      </c>
      <c r="V1792" s="11">
        <v>0</v>
      </c>
      <c r="W1792" s="11">
        <v>2136.5700000000002</v>
      </c>
      <c r="X1792" s="11">
        <v>0</v>
      </c>
      <c r="Y1792" s="11">
        <v>0</v>
      </c>
      <c r="Z1792" s="11">
        <v>0</v>
      </c>
      <c r="AA1792" s="11">
        <v>0</v>
      </c>
      <c r="AB1792" s="11">
        <v>0</v>
      </c>
      <c r="AC1792" s="11">
        <v>0</v>
      </c>
      <c r="AD1792" s="11">
        <v>0</v>
      </c>
      <c r="AE1792" s="11">
        <v>0</v>
      </c>
      <c r="AF1792" s="11">
        <v>0</v>
      </c>
      <c r="AG1792" s="11">
        <v>0</v>
      </c>
      <c r="AH1792" s="11">
        <v>166.2</v>
      </c>
      <c r="AI1792" s="11">
        <v>0</v>
      </c>
      <c r="AJ1792" s="11">
        <v>0</v>
      </c>
      <c r="AK1792" s="11">
        <v>0</v>
      </c>
      <c r="AL1792" s="11">
        <v>0</v>
      </c>
      <c r="AM1792" s="11">
        <v>0</v>
      </c>
      <c r="AN1792" s="11">
        <v>0</v>
      </c>
      <c r="AO1792" s="11">
        <v>0</v>
      </c>
      <c r="AP1792" s="11">
        <v>0</v>
      </c>
      <c r="AQ1792" s="11">
        <v>0</v>
      </c>
      <c r="AR1792" s="11">
        <v>0</v>
      </c>
      <c r="AS1792" s="11">
        <v>0</v>
      </c>
      <c r="AT1792" s="11">
        <f t="shared" si="27"/>
        <v>3691.21</v>
      </c>
      <c r="AU1792" s="11">
        <v>0</v>
      </c>
      <c r="AV1792" s="11">
        <v>0</v>
      </c>
      <c r="AW1792" s="12">
        <v>131</v>
      </c>
      <c r="AX1792" s="12">
        <v>152</v>
      </c>
      <c r="AY1792" s="11">
        <v>312395.23</v>
      </c>
      <c r="AZ1792" s="11">
        <v>312395.23</v>
      </c>
      <c r="BA1792" s="13">
        <v>85</v>
      </c>
      <c r="BB1792" s="13">
        <v>81.6940617179078</v>
      </c>
      <c r="BC1792" s="13">
        <v>8.5</v>
      </c>
      <c r="BD1792" s="13"/>
      <c r="BE1792" s="9" t="s">
        <v>78</v>
      </c>
      <c r="BF1792" s="6"/>
      <c r="BG1792" s="9" t="s">
        <v>89</v>
      </c>
      <c r="BH1792" s="9" t="s">
        <v>90</v>
      </c>
      <c r="BI1792" s="9" t="s">
        <v>91</v>
      </c>
      <c r="BJ1792" s="9" t="s">
        <v>108</v>
      </c>
      <c r="BK1792" s="7" t="s">
        <v>1859</v>
      </c>
      <c r="BL1792" s="13">
        <v>300245.12</v>
      </c>
      <c r="BM1792" s="7" t="s">
        <v>1861</v>
      </c>
      <c r="BN1792" s="13"/>
      <c r="BO1792" s="14">
        <v>44490</v>
      </c>
      <c r="BP1792" s="14">
        <v>49116</v>
      </c>
      <c r="BQ1792" s="14" t="s">
        <v>1868</v>
      </c>
      <c r="BR1792" s="14" t="s">
        <v>1869</v>
      </c>
      <c r="BS1792" s="14" t="s">
        <v>87</v>
      </c>
      <c r="BT1792" s="14" t="s">
        <v>87</v>
      </c>
      <c r="BU1792" s="13">
        <v>0</v>
      </c>
      <c r="BV1792" s="13">
        <v>0</v>
      </c>
      <c r="BW1792" s="13">
        <v>0</v>
      </c>
    </row>
    <row r="1793" spans="1:75" s="1" customFormat="1" ht="18.2" customHeight="1" x14ac:dyDescent="0.15">
      <c r="A1793" s="15">
        <v>1788</v>
      </c>
      <c r="B1793" s="16" t="s">
        <v>75</v>
      </c>
      <c r="C1793" s="16" t="s">
        <v>76</v>
      </c>
      <c r="D1793" s="17">
        <v>45110</v>
      </c>
      <c r="E1793" s="18" t="s">
        <v>2569</v>
      </c>
      <c r="F1793" s="19">
        <v>1</v>
      </c>
      <c r="G1793" s="19">
        <v>0</v>
      </c>
      <c r="H1793" s="20">
        <v>728491.22</v>
      </c>
      <c r="I1793" s="20">
        <v>0</v>
      </c>
      <c r="J1793" s="20">
        <v>0</v>
      </c>
      <c r="K1793" s="20">
        <v>728491.22</v>
      </c>
      <c r="L1793" s="20">
        <v>3049.86</v>
      </c>
      <c r="M1793" s="20">
        <v>0</v>
      </c>
      <c r="N1793" s="20">
        <v>0</v>
      </c>
      <c r="O1793" s="20">
        <v>0</v>
      </c>
      <c r="P1793" s="20">
        <v>0</v>
      </c>
      <c r="Q1793" s="20">
        <v>0</v>
      </c>
      <c r="R1793" s="20">
        <v>728491.22</v>
      </c>
      <c r="S1793" s="20">
        <v>0</v>
      </c>
      <c r="T1793" s="20">
        <v>6070.76</v>
      </c>
      <c r="U1793" s="20">
        <v>0</v>
      </c>
      <c r="V1793" s="20">
        <v>0</v>
      </c>
      <c r="W1793" s="20">
        <v>0</v>
      </c>
      <c r="X1793" s="20">
        <v>0</v>
      </c>
      <c r="Y1793" s="20">
        <v>0</v>
      </c>
      <c r="Z1793" s="20">
        <v>6070.76</v>
      </c>
      <c r="AA1793" s="20">
        <v>0</v>
      </c>
      <c r="AB1793" s="20">
        <v>0</v>
      </c>
      <c r="AC1793" s="20">
        <v>0</v>
      </c>
      <c r="AD1793" s="20">
        <v>0</v>
      </c>
      <c r="AE1793" s="20">
        <v>0</v>
      </c>
      <c r="AF1793" s="20">
        <v>0</v>
      </c>
      <c r="AG1793" s="20">
        <v>0</v>
      </c>
      <c r="AH1793" s="20">
        <v>0</v>
      </c>
      <c r="AI1793" s="20">
        <v>0</v>
      </c>
      <c r="AJ1793" s="20">
        <v>0</v>
      </c>
      <c r="AK1793" s="20">
        <v>0</v>
      </c>
      <c r="AL1793" s="20">
        <v>0</v>
      </c>
      <c r="AM1793" s="20">
        <v>0</v>
      </c>
      <c r="AN1793" s="20">
        <v>0</v>
      </c>
      <c r="AO1793" s="20">
        <v>0</v>
      </c>
      <c r="AP1793" s="20">
        <v>0</v>
      </c>
      <c r="AQ1793" s="20">
        <v>0</v>
      </c>
      <c r="AR1793" s="20">
        <v>0</v>
      </c>
      <c r="AS1793" s="20">
        <v>0</v>
      </c>
      <c r="AT1793" s="11">
        <f t="shared" si="27"/>
        <v>0</v>
      </c>
      <c r="AU1793" s="20">
        <v>3049.86</v>
      </c>
      <c r="AV1793" s="20">
        <v>6070.76</v>
      </c>
      <c r="AW1793" s="21">
        <v>131</v>
      </c>
      <c r="AX1793" s="21">
        <v>152</v>
      </c>
      <c r="AY1793" s="20">
        <v>751999.99</v>
      </c>
      <c r="AZ1793" s="20">
        <v>751999.99</v>
      </c>
      <c r="BA1793" s="22">
        <v>90.000001999999995</v>
      </c>
      <c r="BB1793" s="22">
        <v>87.186452298998603</v>
      </c>
      <c r="BC1793" s="22">
        <v>10</v>
      </c>
      <c r="BD1793" s="22"/>
      <c r="BE1793" s="18" t="s">
        <v>78</v>
      </c>
      <c r="BF1793" s="15"/>
      <c r="BG1793" s="18" t="s">
        <v>413</v>
      </c>
      <c r="BH1793" s="18" t="s">
        <v>421</v>
      </c>
      <c r="BI1793" s="18" t="s">
        <v>2570</v>
      </c>
      <c r="BJ1793" s="18" t="s">
        <v>95</v>
      </c>
      <c r="BK1793" s="16" t="s">
        <v>1859</v>
      </c>
      <c r="BL1793" s="22">
        <v>728491.22</v>
      </c>
      <c r="BM1793" s="16" t="s">
        <v>1861</v>
      </c>
      <c r="BN1793" s="22"/>
      <c r="BO1793" s="23">
        <v>44490</v>
      </c>
      <c r="BP1793" s="23">
        <v>49116</v>
      </c>
      <c r="BQ1793" s="14" t="s">
        <v>1868</v>
      </c>
      <c r="BR1793" s="14" t="s">
        <v>1869</v>
      </c>
      <c r="BS1793" s="14" t="s">
        <v>87</v>
      </c>
      <c r="BT1793" s="14" t="s">
        <v>87</v>
      </c>
      <c r="BU1793" s="22">
        <v>400.06</v>
      </c>
      <c r="BV1793" s="22">
        <v>0</v>
      </c>
      <c r="BW1793" s="22">
        <v>0</v>
      </c>
    </row>
    <row r="1794" spans="1:75" s="1" customFormat="1" ht="18.2" customHeight="1" x14ac:dyDescent="0.15">
      <c r="A1794" s="6">
        <v>1789</v>
      </c>
      <c r="B1794" s="7" t="s">
        <v>75</v>
      </c>
      <c r="C1794" s="7" t="s">
        <v>76</v>
      </c>
      <c r="D1794" s="8">
        <v>45110</v>
      </c>
      <c r="E1794" s="9" t="s">
        <v>2571</v>
      </c>
      <c r="F1794" s="10">
        <v>0</v>
      </c>
      <c r="G1794" s="10">
        <v>1</v>
      </c>
      <c r="H1794" s="11">
        <v>206188.26</v>
      </c>
      <c r="I1794" s="11">
        <v>1718.95</v>
      </c>
      <c r="J1794" s="11">
        <v>0</v>
      </c>
      <c r="K1794" s="11">
        <v>207907.21</v>
      </c>
      <c r="L1794" s="11">
        <v>1733.27</v>
      </c>
      <c r="M1794" s="11">
        <v>0</v>
      </c>
      <c r="N1794" s="11">
        <v>1718.95</v>
      </c>
      <c r="O1794" s="11">
        <v>1733.27</v>
      </c>
      <c r="P1794" s="11">
        <v>0</v>
      </c>
      <c r="Q1794" s="11">
        <v>0</v>
      </c>
      <c r="R1794" s="11">
        <v>204454.99</v>
      </c>
      <c r="S1794" s="11">
        <v>765.18</v>
      </c>
      <c r="T1794" s="11">
        <v>1718.24</v>
      </c>
      <c r="U1794" s="11">
        <v>0</v>
      </c>
      <c r="V1794" s="11">
        <v>765.18</v>
      </c>
      <c r="W1794" s="11">
        <v>1718.24</v>
      </c>
      <c r="X1794" s="11">
        <v>0</v>
      </c>
      <c r="Y1794" s="11">
        <v>0</v>
      </c>
      <c r="Z1794" s="11">
        <v>0</v>
      </c>
      <c r="AA1794" s="11">
        <v>0</v>
      </c>
      <c r="AB1794" s="11">
        <v>0</v>
      </c>
      <c r="AC1794" s="11">
        <v>0</v>
      </c>
      <c r="AD1794" s="11">
        <v>0</v>
      </c>
      <c r="AE1794" s="11">
        <v>0</v>
      </c>
      <c r="AF1794" s="11">
        <v>0</v>
      </c>
      <c r="AG1794" s="11">
        <v>0</v>
      </c>
      <c r="AH1794" s="11">
        <v>157.69999999999999</v>
      </c>
      <c r="AI1794" s="11">
        <v>0</v>
      </c>
      <c r="AJ1794" s="11">
        <v>0</v>
      </c>
      <c r="AK1794" s="11">
        <v>0</v>
      </c>
      <c r="AL1794" s="11">
        <v>350</v>
      </c>
      <c r="AM1794" s="11">
        <v>0</v>
      </c>
      <c r="AN1794" s="11">
        <v>0</v>
      </c>
      <c r="AO1794" s="11">
        <v>0</v>
      </c>
      <c r="AP1794" s="11">
        <v>775.08</v>
      </c>
      <c r="AQ1794" s="11">
        <v>0</v>
      </c>
      <c r="AR1794" s="11">
        <v>0</v>
      </c>
      <c r="AS1794" s="11">
        <v>0</v>
      </c>
      <c r="AT1794" s="11">
        <f t="shared" si="27"/>
        <v>7218.4199999999992</v>
      </c>
      <c r="AU1794" s="11">
        <v>0</v>
      </c>
      <c r="AV1794" s="11">
        <v>0</v>
      </c>
      <c r="AW1794" s="12">
        <v>82</v>
      </c>
      <c r="AX1794" s="12">
        <v>102</v>
      </c>
      <c r="AY1794" s="11">
        <v>397926.64</v>
      </c>
      <c r="AZ1794" s="11">
        <v>217926.64</v>
      </c>
      <c r="BA1794" s="13">
        <v>90</v>
      </c>
      <c r="BB1794" s="13">
        <v>84.436437417655796</v>
      </c>
      <c r="BC1794" s="13">
        <v>10</v>
      </c>
      <c r="BD1794" s="13"/>
      <c r="BE1794" s="9" t="s">
        <v>78</v>
      </c>
      <c r="BF1794" s="6"/>
      <c r="BG1794" s="9" t="s">
        <v>89</v>
      </c>
      <c r="BH1794" s="9" t="s">
        <v>90</v>
      </c>
      <c r="BI1794" s="9" t="s">
        <v>640</v>
      </c>
      <c r="BJ1794" s="9" t="s">
        <v>108</v>
      </c>
      <c r="BK1794" s="7" t="s">
        <v>1859</v>
      </c>
      <c r="BL1794" s="13">
        <v>204454.99</v>
      </c>
      <c r="BM1794" s="7" t="s">
        <v>1861</v>
      </c>
      <c r="BN1794" s="13"/>
      <c r="BO1794" s="14">
        <v>44525</v>
      </c>
      <c r="BP1794" s="14">
        <v>47628</v>
      </c>
      <c r="BQ1794" s="14" t="s">
        <v>1868</v>
      </c>
      <c r="BR1794" s="14" t="s">
        <v>1869</v>
      </c>
      <c r="BS1794" s="14" t="s">
        <v>87</v>
      </c>
      <c r="BT1794" s="14" t="s">
        <v>87</v>
      </c>
      <c r="BU1794" s="13">
        <v>0</v>
      </c>
      <c r="BV1794" s="13">
        <v>0</v>
      </c>
      <c r="BW1794" s="13">
        <v>0</v>
      </c>
    </row>
    <row r="1795" spans="1:75" s="1" customFormat="1" ht="18.2" customHeight="1" x14ac:dyDescent="0.15">
      <c r="A1795" s="15">
        <v>1790</v>
      </c>
      <c r="B1795" s="16" t="s">
        <v>75</v>
      </c>
      <c r="C1795" s="16" t="s">
        <v>76</v>
      </c>
      <c r="D1795" s="17">
        <v>45110</v>
      </c>
      <c r="E1795" s="18" t="s">
        <v>2572</v>
      </c>
      <c r="F1795" s="19">
        <v>0</v>
      </c>
      <c r="G1795" s="19">
        <v>0</v>
      </c>
      <c r="H1795" s="20">
        <v>306463.18</v>
      </c>
      <c r="I1795" s="20">
        <v>0</v>
      </c>
      <c r="J1795" s="20">
        <v>0</v>
      </c>
      <c r="K1795" s="20">
        <v>306463.18</v>
      </c>
      <c r="L1795" s="20">
        <v>2664.3</v>
      </c>
      <c r="M1795" s="20">
        <v>0</v>
      </c>
      <c r="N1795" s="20">
        <v>0</v>
      </c>
      <c r="O1795" s="20">
        <v>2664.3</v>
      </c>
      <c r="P1795" s="20">
        <v>0</v>
      </c>
      <c r="Q1795" s="20">
        <v>0</v>
      </c>
      <c r="R1795" s="20">
        <v>303798.88</v>
      </c>
      <c r="S1795" s="20">
        <v>0</v>
      </c>
      <c r="T1795" s="20">
        <v>2553.86</v>
      </c>
      <c r="U1795" s="20">
        <v>0</v>
      </c>
      <c r="V1795" s="20">
        <v>0</v>
      </c>
      <c r="W1795" s="20">
        <v>2553.86</v>
      </c>
      <c r="X1795" s="20">
        <v>0</v>
      </c>
      <c r="Y1795" s="20">
        <v>0</v>
      </c>
      <c r="Z1795" s="20">
        <v>0</v>
      </c>
      <c r="AA1795" s="20">
        <v>0</v>
      </c>
      <c r="AB1795" s="20">
        <v>0</v>
      </c>
      <c r="AC1795" s="20">
        <v>0</v>
      </c>
      <c r="AD1795" s="20">
        <v>0</v>
      </c>
      <c r="AE1795" s="20">
        <v>0</v>
      </c>
      <c r="AF1795" s="20">
        <v>0</v>
      </c>
      <c r="AG1795" s="20">
        <v>0</v>
      </c>
      <c r="AH1795" s="20">
        <v>173.96</v>
      </c>
      <c r="AI1795" s="20">
        <v>0</v>
      </c>
      <c r="AJ1795" s="20">
        <v>0</v>
      </c>
      <c r="AK1795" s="20">
        <v>0</v>
      </c>
      <c r="AL1795" s="20">
        <v>0</v>
      </c>
      <c r="AM1795" s="20">
        <v>0</v>
      </c>
      <c r="AN1795" s="20">
        <v>0</v>
      </c>
      <c r="AO1795" s="20">
        <v>0</v>
      </c>
      <c r="AP1795" s="20">
        <v>0</v>
      </c>
      <c r="AQ1795" s="20">
        <v>0</v>
      </c>
      <c r="AR1795" s="20">
        <v>0</v>
      </c>
      <c r="AS1795" s="20">
        <v>0</v>
      </c>
      <c r="AT1795" s="11">
        <f t="shared" si="27"/>
        <v>5392.1200000000008</v>
      </c>
      <c r="AU1795" s="20">
        <v>0</v>
      </c>
      <c r="AV1795" s="20">
        <v>0</v>
      </c>
      <c r="AW1795" s="21">
        <v>80</v>
      </c>
      <c r="AX1795" s="21">
        <v>101</v>
      </c>
      <c r="AY1795" s="20">
        <v>327000</v>
      </c>
      <c r="AZ1795" s="20">
        <v>327000</v>
      </c>
      <c r="BA1795" s="22">
        <v>76.018649999999994</v>
      </c>
      <c r="BB1795" s="22">
        <v>70.625017520220197</v>
      </c>
      <c r="BC1795" s="22">
        <v>10</v>
      </c>
      <c r="BD1795" s="22"/>
      <c r="BE1795" s="18" t="s">
        <v>78</v>
      </c>
      <c r="BF1795" s="15"/>
      <c r="BG1795" s="18" t="s">
        <v>79</v>
      </c>
      <c r="BH1795" s="18" t="s">
        <v>195</v>
      </c>
      <c r="BI1795" s="18" t="s">
        <v>627</v>
      </c>
      <c r="BJ1795" s="18" t="s">
        <v>108</v>
      </c>
      <c r="BK1795" s="16" t="s">
        <v>1859</v>
      </c>
      <c r="BL1795" s="22">
        <v>303798.88</v>
      </c>
      <c r="BM1795" s="16" t="s">
        <v>1861</v>
      </c>
      <c r="BN1795" s="22"/>
      <c r="BO1795" s="23">
        <v>44491</v>
      </c>
      <c r="BP1795" s="23">
        <v>47564</v>
      </c>
      <c r="BQ1795" s="14" t="s">
        <v>1868</v>
      </c>
      <c r="BR1795" s="14" t="s">
        <v>1869</v>
      </c>
      <c r="BS1795" s="14" t="s">
        <v>87</v>
      </c>
      <c r="BT1795" s="14" t="s">
        <v>87</v>
      </c>
      <c r="BU1795" s="22">
        <v>0</v>
      </c>
      <c r="BV1795" s="22">
        <v>0</v>
      </c>
      <c r="BW1795" s="22">
        <v>0</v>
      </c>
    </row>
    <row r="1796" spans="1:75" s="1" customFormat="1" ht="18.2" customHeight="1" x14ac:dyDescent="0.15">
      <c r="A1796" s="6">
        <v>1791</v>
      </c>
      <c r="B1796" s="7" t="s">
        <v>75</v>
      </c>
      <c r="C1796" s="7" t="s">
        <v>76</v>
      </c>
      <c r="D1796" s="8">
        <v>45110</v>
      </c>
      <c r="E1796" s="9" t="s">
        <v>2573</v>
      </c>
      <c r="F1796" s="10">
        <v>0</v>
      </c>
      <c r="G1796" s="10">
        <v>0</v>
      </c>
      <c r="H1796" s="11">
        <v>433339.72</v>
      </c>
      <c r="I1796" s="11">
        <v>0</v>
      </c>
      <c r="J1796" s="11">
        <v>0</v>
      </c>
      <c r="K1796" s="11">
        <v>433339.72</v>
      </c>
      <c r="L1796" s="11">
        <v>1769.7</v>
      </c>
      <c r="M1796" s="11">
        <v>0</v>
      </c>
      <c r="N1796" s="11">
        <v>0</v>
      </c>
      <c r="O1796" s="11">
        <v>1769.7</v>
      </c>
      <c r="P1796" s="11">
        <v>0</v>
      </c>
      <c r="Q1796" s="11">
        <v>0</v>
      </c>
      <c r="R1796" s="11">
        <v>431570.02</v>
      </c>
      <c r="S1796" s="11">
        <v>0</v>
      </c>
      <c r="T1796" s="11">
        <v>3611.16</v>
      </c>
      <c r="U1796" s="11">
        <v>0</v>
      </c>
      <c r="V1796" s="11">
        <v>0</v>
      </c>
      <c r="W1796" s="11">
        <v>3611.16</v>
      </c>
      <c r="X1796" s="11">
        <v>0</v>
      </c>
      <c r="Y1796" s="11">
        <v>0</v>
      </c>
      <c r="Z1796" s="11">
        <v>0</v>
      </c>
      <c r="AA1796" s="11">
        <v>0</v>
      </c>
      <c r="AB1796" s="11">
        <v>0</v>
      </c>
      <c r="AC1796" s="11">
        <v>0</v>
      </c>
      <c r="AD1796" s="11">
        <v>0</v>
      </c>
      <c r="AE1796" s="11">
        <v>0</v>
      </c>
      <c r="AF1796" s="11">
        <v>0</v>
      </c>
      <c r="AG1796" s="11">
        <v>0</v>
      </c>
      <c r="AH1796" s="11">
        <v>235.12</v>
      </c>
      <c r="AI1796" s="11">
        <v>0</v>
      </c>
      <c r="AJ1796" s="11">
        <v>0</v>
      </c>
      <c r="AK1796" s="11">
        <v>0</v>
      </c>
      <c r="AL1796" s="11">
        <v>0</v>
      </c>
      <c r="AM1796" s="11">
        <v>0</v>
      </c>
      <c r="AN1796" s="11">
        <v>0</v>
      </c>
      <c r="AO1796" s="11">
        <v>0</v>
      </c>
      <c r="AP1796" s="11">
        <v>5.82</v>
      </c>
      <c r="AQ1796" s="11">
        <v>0</v>
      </c>
      <c r="AR1796" s="11">
        <v>5.82</v>
      </c>
      <c r="AS1796" s="11">
        <v>0</v>
      </c>
      <c r="AT1796" s="11">
        <f t="shared" si="27"/>
        <v>5615.98</v>
      </c>
      <c r="AU1796" s="11">
        <v>0</v>
      </c>
      <c r="AV1796" s="11">
        <v>0</v>
      </c>
      <c r="AW1796" s="12">
        <v>133</v>
      </c>
      <c r="AX1796" s="12">
        <v>151</v>
      </c>
      <c r="AY1796" s="11">
        <v>441971.22</v>
      </c>
      <c r="AZ1796" s="11">
        <v>441971.22</v>
      </c>
      <c r="BA1796" s="13">
        <v>85</v>
      </c>
      <c r="BB1796" s="13">
        <v>82.999638981017796</v>
      </c>
      <c r="BC1796" s="13">
        <v>10</v>
      </c>
      <c r="BD1796" s="13"/>
      <c r="BE1796" s="9" t="s">
        <v>78</v>
      </c>
      <c r="BF1796" s="6"/>
      <c r="BG1796" s="9" t="s">
        <v>89</v>
      </c>
      <c r="BH1796" s="9" t="s">
        <v>90</v>
      </c>
      <c r="BI1796" s="9" t="s">
        <v>1133</v>
      </c>
      <c r="BJ1796" s="9" t="s">
        <v>108</v>
      </c>
      <c r="BK1796" s="7" t="s">
        <v>1859</v>
      </c>
      <c r="BL1796" s="13">
        <v>431570.02</v>
      </c>
      <c r="BM1796" s="7" t="s">
        <v>1861</v>
      </c>
      <c r="BN1796" s="13"/>
      <c r="BO1796" s="14">
        <v>44581</v>
      </c>
      <c r="BP1796" s="14">
        <v>49176</v>
      </c>
      <c r="BQ1796" s="14" t="s">
        <v>315</v>
      </c>
      <c r="BR1796" s="14" t="s">
        <v>316</v>
      </c>
      <c r="BS1796" s="14" t="s">
        <v>87</v>
      </c>
      <c r="BT1796" s="14" t="s">
        <v>87</v>
      </c>
      <c r="BU1796" s="13">
        <v>0</v>
      </c>
      <c r="BV1796" s="13">
        <v>0</v>
      </c>
      <c r="BW1796" s="13">
        <v>0</v>
      </c>
    </row>
    <row r="1797" spans="1:75" s="1" customFormat="1" ht="18.2" customHeight="1" x14ac:dyDescent="0.15">
      <c r="A1797" s="15">
        <v>1792</v>
      </c>
      <c r="B1797" s="16" t="s">
        <v>75</v>
      </c>
      <c r="C1797" s="16" t="s">
        <v>76</v>
      </c>
      <c r="D1797" s="17">
        <v>45110</v>
      </c>
      <c r="E1797" s="18" t="s">
        <v>2574</v>
      </c>
      <c r="F1797" s="19">
        <v>0</v>
      </c>
      <c r="G1797" s="19">
        <v>0</v>
      </c>
      <c r="H1797" s="20">
        <v>270728.08</v>
      </c>
      <c r="I1797" s="20">
        <v>0</v>
      </c>
      <c r="J1797" s="20">
        <v>0</v>
      </c>
      <c r="K1797" s="20">
        <v>270728.08</v>
      </c>
      <c r="L1797" s="20">
        <v>1136.32</v>
      </c>
      <c r="M1797" s="20">
        <v>0</v>
      </c>
      <c r="N1797" s="20">
        <v>0</v>
      </c>
      <c r="O1797" s="20">
        <v>1136.32</v>
      </c>
      <c r="P1797" s="20">
        <v>0</v>
      </c>
      <c r="Q1797" s="20">
        <v>0</v>
      </c>
      <c r="R1797" s="20">
        <v>269591.76</v>
      </c>
      <c r="S1797" s="20">
        <v>0</v>
      </c>
      <c r="T1797" s="20">
        <v>2247.04</v>
      </c>
      <c r="U1797" s="20">
        <v>0</v>
      </c>
      <c r="V1797" s="20">
        <v>0</v>
      </c>
      <c r="W1797" s="20">
        <v>2247.04</v>
      </c>
      <c r="X1797" s="20">
        <v>0</v>
      </c>
      <c r="Y1797" s="20">
        <v>0</v>
      </c>
      <c r="Z1797" s="20">
        <v>0</v>
      </c>
      <c r="AA1797" s="20">
        <v>0</v>
      </c>
      <c r="AB1797" s="20">
        <v>0</v>
      </c>
      <c r="AC1797" s="20">
        <v>0</v>
      </c>
      <c r="AD1797" s="20">
        <v>0</v>
      </c>
      <c r="AE1797" s="20">
        <v>0</v>
      </c>
      <c r="AF1797" s="20">
        <v>0</v>
      </c>
      <c r="AG1797" s="20">
        <v>0</v>
      </c>
      <c r="AH1797" s="20">
        <v>148.69</v>
      </c>
      <c r="AI1797" s="20">
        <v>0</v>
      </c>
      <c r="AJ1797" s="20">
        <v>0</v>
      </c>
      <c r="AK1797" s="20">
        <v>0</v>
      </c>
      <c r="AL1797" s="20">
        <v>0</v>
      </c>
      <c r="AM1797" s="20">
        <v>0</v>
      </c>
      <c r="AN1797" s="20">
        <v>0</v>
      </c>
      <c r="AO1797" s="20">
        <v>0</v>
      </c>
      <c r="AP1797" s="20">
        <v>1243.1500000000001</v>
      </c>
      <c r="AQ1797" s="20">
        <v>0</v>
      </c>
      <c r="AR1797" s="20">
        <v>1242.2</v>
      </c>
      <c r="AS1797" s="20">
        <v>0</v>
      </c>
      <c r="AT1797" s="11">
        <f t="shared" si="27"/>
        <v>3533</v>
      </c>
      <c r="AU1797" s="20">
        <v>0</v>
      </c>
      <c r="AV1797" s="20">
        <v>0</v>
      </c>
      <c r="AW1797" s="21">
        <v>131</v>
      </c>
      <c r="AX1797" s="21">
        <v>152</v>
      </c>
      <c r="AY1797" s="20">
        <v>279488.28000000003</v>
      </c>
      <c r="AZ1797" s="20">
        <v>279488.28000000003</v>
      </c>
      <c r="BA1797" s="22">
        <v>90</v>
      </c>
      <c r="BB1797" s="22">
        <v>86.813151521058401</v>
      </c>
      <c r="BC1797" s="22">
        <v>9.9600000000000009</v>
      </c>
      <c r="BD1797" s="22"/>
      <c r="BE1797" s="18" t="s">
        <v>78</v>
      </c>
      <c r="BF1797" s="15"/>
      <c r="BG1797" s="18" t="s">
        <v>105</v>
      </c>
      <c r="BH1797" s="18" t="s">
        <v>127</v>
      </c>
      <c r="BI1797" s="18" t="s">
        <v>524</v>
      </c>
      <c r="BJ1797" s="18" t="s">
        <v>108</v>
      </c>
      <c r="BK1797" s="16" t="s">
        <v>1859</v>
      </c>
      <c r="BL1797" s="22">
        <v>269591.76</v>
      </c>
      <c r="BM1797" s="16" t="s">
        <v>1861</v>
      </c>
      <c r="BN1797" s="22"/>
      <c r="BO1797" s="23">
        <v>44498</v>
      </c>
      <c r="BP1797" s="23">
        <v>49124</v>
      </c>
      <c r="BQ1797" s="14" t="s">
        <v>1868</v>
      </c>
      <c r="BR1797" s="14" t="s">
        <v>1869</v>
      </c>
      <c r="BS1797" s="14" t="s">
        <v>87</v>
      </c>
      <c r="BT1797" s="14" t="s">
        <v>87</v>
      </c>
      <c r="BU1797" s="22">
        <v>0</v>
      </c>
      <c r="BV1797" s="22">
        <v>0</v>
      </c>
      <c r="BW1797" s="22">
        <v>0</v>
      </c>
    </row>
    <row r="1798" spans="1:75" s="1" customFormat="1" ht="18.2" customHeight="1" x14ac:dyDescent="0.15">
      <c r="A1798" s="6">
        <v>1793</v>
      </c>
      <c r="B1798" s="7" t="s">
        <v>75</v>
      </c>
      <c r="C1798" s="7" t="s">
        <v>76</v>
      </c>
      <c r="D1798" s="8">
        <v>45110</v>
      </c>
      <c r="E1798" s="9" t="s">
        <v>2575</v>
      </c>
      <c r="F1798" s="10">
        <v>2</v>
      </c>
      <c r="G1798" s="10">
        <v>2</v>
      </c>
      <c r="H1798" s="11">
        <v>250119.42</v>
      </c>
      <c r="I1798" s="11">
        <v>5042.42</v>
      </c>
      <c r="J1798" s="11">
        <v>0</v>
      </c>
      <c r="K1798" s="11">
        <v>255161.84</v>
      </c>
      <c r="L1798" s="11">
        <v>2552.64</v>
      </c>
      <c r="M1798" s="11">
        <v>0</v>
      </c>
      <c r="N1798" s="11">
        <v>2510.79</v>
      </c>
      <c r="O1798" s="11">
        <v>0</v>
      </c>
      <c r="P1798" s="11">
        <v>0</v>
      </c>
      <c r="Q1798" s="11">
        <v>0</v>
      </c>
      <c r="R1798" s="11">
        <v>252651.05</v>
      </c>
      <c r="S1798" s="11">
        <v>2734.26</v>
      </c>
      <c r="T1798" s="11">
        <v>2075.9899999999998</v>
      </c>
      <c r="U1798" s="11">
        <v>0</v>
      </c>
      <c r="V1798" s="11">
        <v>1768.23</v>
      </c>
      <c r="W1798" s="11">
        <v>0</v>
      </c>
      <c r="X1798" s="11">
        <v>0</v>
      </c>
      <c r="Y1798" s="11">
        <v>0</v>
      </c>
      <c r="Z1798" s="11">
        <v>3042.02</v>
      </c>
      <c r="AA1798" s="11">
        <v>0</v>
      </c>
      <c r="AB1798" s="11">
        <v>0</v>
      </c>
      <c r="AC1798" s="11">
        <v>0</v>
      </c>
      <c r="AD1798" s="11">
        <v>0</v>
      </c>
      <c r="AE1798" s="11">
        <v>0</v>
      </c>
      <c r="AF1798" s="11">
        <v>0</v>
      </c>
      <c r="AG1798" s="11">
        <v>0</v>
      </c>
      <c r="AH1798" s="11">
        <v>0</v>
      </c>
      <c r="AI1798" s="11">
        <v>0</v>
      </c>
      <c r="AJ1798" s="11">
        <v>0</v>
      </c>
      <c r="AK1798" s="11">
        <v>0</v>
      </c>
      <c r="AL1798" s="11">
        <v>350</v>
      </c>
      <c r="AM1798" s="11">
        <v>0</v>
      </c>
      <c r="AN1798" s="11">
        <v>0</v>
      </c>
      <c r="AO1798" s="11">
        <v>140.97999999999999</v>
      </c>
      <c r="AP1798" s="11">
        <v>0</v>
      </c>
      <c r="AQ1798" s="11">
        <v>0</v>
      </c>
      <c r="AR1798" s="11">
        <v>0</v>
      </c>
      <c r="AS1798" s="11">
        <v>0</v>
      </c>
      <c r="AT1798" s="11">
        <f t="shared" ref="AT1798:AT1861" si="28">AQ1798-AR1798+AP1798+AO1798+AN1798+AL1798+AI1798+AH1798+AG1798+AE1798+AF1798+AA1798+W1798+V1798+Q1798+P1798+O1798+N1798-J1798-AS1798+AJ1798</f>
        <v>4770</v>
      </c>
      <c r="AU1798" s="11">
        <v>5084.2700000000004</v>
      </c>
      <c r="AV1798" s="11">
        <v>3042.02</v>
      </c>
      <c r="AW1798" s="12">
        <v>71</v>
      </c>
      <c r="AX1798" s="12">
        <v>90</v>
      </c>
      <c r="AY1798" s="11">
        <v>265000</v>
      </c>
      <c r="AZ1798" s="11">
        <v>265000</v>
      </c>
      <c r="BA1798" s="13">
        <v>90.000003000000007</v>
      </c>
      <c r="BB1798" s="13">
        <v>85.806019841332599</v>
      </c>
      <c r="BC1798" s="13">
        <v>9.9600000000000009</v>
      </c>
      <c r="BD1798" s="13"/>
      <c r="BE1798" s="9" t="s">
        <v>78</v>
      </c>
      <c r="BF1798" s="6"/>
      <c r="BG1798" s="9" t="s">
        <v>199</v>
      </c>
      <c r="BH1798" s="9" t="s">
        <v>270</v>
      </c>
      <c r="BI1798" s="9" t="s">
        <v>271</v>
      </c>
      <c r="BJ1798" s="9" t="s">
        <v>95</v>
      </c>
      <c r="BK1798" s="7" t="s">
        <v>1859</v>
      </c>
      <c r="BL1798" s="13">
        <v>252651.05</v>
      </c>
      <c r="BM1798" s="7" t="s">
        <v>1861</v>
      </c>
      <c r="BN1798" s="13"/>
      <c r="BO1798" s="14">
        <v>44539</v>
      </c>
      <c r="BP1798" s="14">
        <v>47278</v>
      </c>
      <c r="BQ1798" s="14" t="s">
        <v>315</v>
      </c>
      <c r="BR1798" s="14" t="s">
        <v>316</v>
      </c>
      <c r="BS1798" s="14" t="s">
        <v>87</v>
      </c>
      <c r="BT1798" s="14" t="s">
        <v>87</v>
      </c>
      <c r="BU1798" s="13">
        <v>140.97999999999999</v>
      </c>
      <c r="BV1798" s="13">
        <v>0</v>
      </c>
      <c r="BW1798" s="13">
        <v>0</v>
      </c>
    </row>
    <row r="1799" spans="1:75" s="1" customFormat="1" ht="18.2" customHeight="1" x14ac:dyDescent="0.15">
      <c r="A1799" s="15">
        <v>1794</v>
      </c>
      <c r="B1799" s="16" t="s">
        <v>75</v>
      </c>
      <c r="C1799" s="16" t="s">
        <v>76</v>
      </c>
      <c r="D1799" s="17">
        <v>45110</v>
      </c>
      <c r="E1799" s="18" t="s">
        <v>2576</v>
      </c>
      <c r="F1799" s="16" t="s">
        <v>132</v>
      </c>
      <c r="G1799" s="19">
        <v>21</v>
      </c>
      <c r="H1799" s="20">
        <v>261567.15</v>
      </c>
      <c r="I1799" s="20">
        <v>0</v>
      </c>
      <c r="J1799" s="20">
        <v>3480.16</v>
      </c>
      <c r="K1799" s="20">
        <v>261567.15</v>
      </c>
      <c r="L1799" s="20">
        <v>1095.06</v>
      </c>
      <c r="M1799" s="20">
        <v>0</v>
      </c>
      <c r="N1799" s="20">
        <v>0</v>
      </c>
      <c r="O1799" s="20">
        <v>1095.06</v>
      </c>
      <c r="P1799" s="20">
        <v>260472.09</v>
      </c>
      <c r="Q1799" s="20">
        <v>0</v>
      </c>
      <c r="R1799" s="20">
        <v>0</v>
      </c>
      <c r="S1799" s="20">
        <v>0</v>
      </c>
      <c r="T1799" s="20">
        <v>2179.73</v>
      </c>
      <c r="U1799" s="20">
        <v>0</v>
      </c>
      <c r="V1799" s="20">
        <v>0</v>
      </c>
      <c r="W1799" s="20">
        <v>2179.73</v>
      </c>
      <c r="X1799" s="20">
        <v>0</v>
      </c>
      <c r="Y1799" s="20">
        <v>0</v>
      </c>
      <c r="Z1799" s="20">
        <v>0</v>
      </c>
      <c r="AA1799" s="20">
        <v>1125</v>
      </c>
      <c r="AB1799" s="20">
        <v>0</v>
      </c>
      <c r="AC1799" s="20">
        <v>0</v>
      </c>
      <c r="AD1799" s="20">
        <v>0</v>
      </c>
      <c r="AE1799" s="20">
        <v>0</v>
      </c>
      <c r="AF1799" s="20">
        <v>0</v>
      </c>
      <c r="AG1799" s="20">
        <v>0</v>
      </c>
      <c r="AH1799" s="20">
        <v>175.43</v>
      </c>
      <c r="AI1799" s="20">
        <v>0</v>
      </c>
      <c r="AJ1799" s="20">
        <v>0</v>
      </c>
      <c r="AK1799" s="20">
        <v>0</v>
      </c>
      <c r="AL1799" s="20">
        <v>0</v>
      </c>
      <c r="AM1799" s="20">
        <v>0</v>
      </c>
      <c r="AN1799" s="20">
        <v>0</v>
      </c>
      <c r="AO1799" s="20">
        <v>0</v>
      </c>
      <c r="AP1799" s="20">
        <v>0</v>
      </c>
      <c r="AQ1799" s="20">
        <v>0</v>
      </c>
      <c r="AR1799" s="20">
        <v>0</v>
      </c>
      <c r="AS1799" s="20">
        <v>0</v>
      </c>
      <c r="AT1799" s="11">
        <f t="shared" si="28"/>
        <v>261567.15</v>
      </c>
      <c r="AU1799" s="20">
        <v>0</v>
      </c>
      <c r="AV1799" s="20">
        <v>0</v>
      </c>
      <c r="AW1799" s="21">
        <v>132</v>
      </c>
      <c r="AX1799" s="21">
        <v>135</v>
      </c>
      <c r="AY1799" s="20">
        <v>413747.4</v>
      </c>
      <c r="AZ1799" s="20">
        <v>264798.34000000003</v>
      </c>
      <c r="BA1799" s="22">
        <v>88</v>
      </c>
      <c r="BB1799" s="22">
        <v>0</v>
      </c>
      <c r="BC1799" s="22">
        <v>10</v>
      </c>
      <c r="BD1799" s="22"/>
      <c r="BE1799" s="18" t="s">
        <v>78</v>
      </c>
      <c r="BF1799" s="15"/>
      <c r="BG1799" s="18" t="s">
        <v>199</v>
      </c>
      <c r="BH1799" s="18" t="s">
        <v>200</v>
      </c>
      <c r="BI1799" s="18" t="s">
        <v>245</v>
      </c>
      <c r="BJ1799" s="18" t="s">
        <v>82</v>
      </c>
      <c r="BK1799" s="16" t="s">
        <v>1859</v>
      </c>
      <c r="BL1799" s="22">
        <v>0</v>
      </c>
      <c r="BM1799" s="16" t="s">
        <v>1861</v>
      </c>
      <c r="BN1799" s="22"/>
      <c r="BO1799" s="23">
        <v>44994</v>
      </c>
      <c r="BP1799" s="23">
        <v>49104</v>
      </c>
      <c r="BQ1799" s="14" t="s">
        <v>1868</v>
      </c>
      <c r="BR1799" s="14" t="s">
        <v>1869</v>
      </c>
      <c r="BS1799" s="14" t="s">
        <v>87</v>
      </c>
      <c r="BT1799" s="14" t="s">
        <v>87</v>
      </c>
      <c r="BU1799" s="22">
        <v>0</v>
      </c>
      <c r="BV1799" s="22">
        <v>0</v>
      </c>
      <c r="BW1799" s="22">
        <v>0</v>
      </c>
    </row>
    <row r="1800" spans="1:75" s="1" customFormat="1" ht="18.2" customHeight="1" x14ac:dyDescent="0.15">
      <c r="A1800" s="6">
        <v>1795</v>
      </c>
      <c r="B1800" s="7" t="s">
        <v>75</v>
      </c>
      <c r="C1800" s="7" t="s">
        <v>76</v>
      </c>
      <c r="D1800" s="8">
        <v>45110</v>
      </c>
      <c r="E1800" s="9" t="s">
        <v>2577</v>
      </c>
      <c r="F1800" s="10">
        <v>0</v>
      </c>
      <c r="G1800" s="10">
        <v>0</v>
      </c>
      <c r="H1800" s="11">
        <v>272703.13</v>
      </c>
      <c r="I1800" s="11">
        <v>0</v>
      </c>
      <c r="J1800" s="11">
        <v>0</v>
      </c>
      <c r="K1800" s="11">
        <v>272703.13</v>
      </c>
      <c r="L1800" s="11">
        <v>1684.24</v>
      </c>
      <c r="M1800" s="11">
        <v>0</v>
      </c>
      <c r="N1800" s="11">
        <v>0</v>
      </c>
      <c r="O1800" s="11">
        <v>1684.24</v>
      </c>
      <c r="P1800" s="11">
        <v>5326.57</v>
      </c>
      <c r="Q1800" s="11">
        <v>0</v>
      </c>
      <c r="R1800" s="11">
        <v>265692.32</v>
      </c>
      <c r="S1800" s="11">
        <v>0</v>
      </c>
      <c r="T1800" s="11">
        <v>2272.5300000000002</v>
      </c>
      <c r="U1800" s="11">
        <v>0</v>
      </c>
      <c r="V1800" s="11">
        <v>0</v>
      </c>
      <c r="W1800" s="11">
        <v>2272.5300000000002</v>
      </c>
      <c r="X1800" s="11">
        <v>0</v>
      </c>
      <c r="Y1800" s="11">
        <v>0</v>
      </c>
      <c r="Z1800" s="11">
        <v>0</v>
      </c>
      <c r="AA1800" s="11">
        <v>0</v>
      </c>
      <c r="AB1800" s="11">
        <v>0</v>
      </c>
      <c r="AC1800" s="11">
        <v>0</v>
      </c>
      <c r="AD1800" s="11">
        <v>0</v>
      </c>
      <c r="AE1800" s="11">
        <v>0</v>
      </c>
      <c r="AF1800" s="11">
        <v>0</v>
      </c>
      <c r="AG1800" s="11">
        <v>0</v>
      </c>
      <c r="AH1800" s="11">
        <v>172.9</v>
      </c>
      <c r="AI1800" s="11">
        <v>0</v>
      </c>
      <c r="AJ1800" s="11">
        <v>0</v>
      </c>
      <c r="AK1800" s="11">
        <v>0</v>
      </c>
      <c r="AL1800" s="11">
        <v>0</v>
      </c>
      <c r="AM1800" s="11">
        <v>0</v>
      </c>
      <c r="AN1800" s="11">
        <v>0</v>
      </c>
      <c r="AO1800" s="11">
        <v>0</v>
      </c>
      <c r="AP1800" s="11">
        <v>0</v>
      </c>
      <c r="AQ1800" s="11">
        <v>0</v>
      </c>
      <c r="AR1800" s="11">
        <v>0.99</v>
      </c>
      <c r="AS1800" s="11">
        <v>0</v>
      </c>
      <c r="AT1800" s="11">
        <f t="shared" si="28"/>
        <v>9455.25</v>
      </c>
      <c r="AU1800" s="11">
        <v>0</v>
      </c>
      <c r="AV1800" s="11">
        <v>0</v>
      </c>
      <c r="AW1800" s="12">
        <v>131</v>
      </c>
      <c r="AX1800" s="12">
        <v>151</v>
      </c>
      <c r="AY1800" s="11">
        <v>325000</v>
      </c>
      <c r="AZ1800" s="11">
        <v>325000</v>
      </c>
      <c r="BA1800" s="13">
        <v>64.795107999999999</v>
      </c>
      <c r="BB1800" s="13">
        <v>52.970961751293999</v>
      </c>
      <c r="BC1800" s="13">
        <v>10</v>
      </c>
      <c r="BD1800" s="13"/>
      <c r="BE1800" s="9" t="s">
        <v>78</v>
      </c>
      <c r="BF1800" s="6"/>
      <c r="BG1800" s="9" t="s">
        <v>199</v>
      </c>
      <c r="BH1800" s="9" t="s">
        <v>518</v>
      </c>
      <c r="BI1800" s="9" t="s">
        <v>519</v>
      </c>
      <c r="BJ1800" s="9" t="s">
        <v>108</v>
      </c>
      <c r="BK1800" s="7" t="s">
        <v>1859</v>
      </c>
      <c r="BL1800" s="13">
        <v>265692.32</v>
      </c>
      <c r="BM1800" s="7" t="s">
        <v>1861</v>
      </c>
      <c r="BN1800" s="13"/>
      <c r="BO1800" s="14">
        <v>44531</v>
      </c>
      <c r="BP1800" s="14">
        <v>49126</v>
      </c>
      <c r="BQ1800" s="14" t="s">
        <v>1868</v>
      </c>
      <c r="BR1800" s="14" t="s">
        <v>1869</v>
      </c>
      <c r="BS1800" s="14" t="s">
        <v>87</v>
      </c>
      <c r="BT1800" s="14" t="s">
        <v>87</v>
      </c>
      <c r="BU1800" s="13">
        <v>0</v>
      </c>
      <c r="BV1800" s="13">
        <v>0</v>
      </c>
      <c r="BW1800" s="13">
        <v>0</v>
      </c>
    </row>
    <row r="1801" spans="1:75" s="1" customFormat="1" ht="18.2" customHeight="1" x14ac:dyDescent="0.15">
      <c r="A1801" s="15">
        <v>1796</v>
      </c>
      <c r="B1801" s="16" t="s">
        <v>75</v>
      </c>
      <c r="C1801" s="16" t="s">
        <v>76</v>
      </c>
      <c r="D1801" s="17">
        <v>45110</v>
      </c>
      <c r="E1801" s="18" t="s">
        <v>2578</v>
      </c>
      <c r="F1801" s="19">
        <v>0</v>
      </c>
      <c r="G1801" s="19">
        <v>0</v>
      </c>
      <c r="H1801" s="20">
        <v>286227.64</v>
      </c>
      <c r="I1801" s="20">
        <v>0</v>
      </c>
      <c r="J1801" s="20">
        <v>0</v>
      </c>
      <c r="K1801" s="20">
        <v>286227.64</v>
      </c>
      <c r="L1801" s="20">
        <v>1183.49</v>
      </c>
      <c r="M1801" s="20">
        <v>0</v>
      </c>
      <c r="N1801" s="20">
        <v>0</v>
      </c>
      <c r="O1801" s="20">
        <v>1183.49</v>
      </c>
      <c r="P1801" s="20">
        <v>0</v>
      </c>
      <c r="Q1801" s="20">
        <v>0</v>
      </c>
      <c r="R1801" s="20">
        <v>285044.15000000002</v>
      </c>
      <c r="S1801" s="20">
        <v>0</v>
      </c>
      <c r="T1801" s="20">
        <v>2385.23</v>
      </c>
      <c r="U1801" s="20">
        <v>0</v>
      </c>
      <c r="V1801" s="20">
        <v>0</v>
      </c>
      <c r="W1801" s="20">
        <v>2385.23</v>
      </c>
      <c r="X1801" s="20">
        <v>0</v>
      </c>
      <c r="Y1801" s="20">
        <v>0</v>
      </c>
      <c r="Z1801" s="20">
        <v>0</v>
      </c>
      <c r="AA1801" s="20">
        <v>0</v>
      </c>
      <c r="AB1801" s="20">
        <v>0</v>
      </c>
      <c r="AC1801" s="20">
        <v>0</v>
      </c>
      <c r="AD1801" s="20">
        <v>0</v>
      </c>
      <c r="AE1801" s="20">
        <v>0</v>
      </c>
      <c r="AF1801" s="20">
        <v>0</v>
      </c>
      <c r="AG1801" s="20">
        <v>0</v>
      </c>
      <c r="AH1801" s="20">
        <v>155.34</v>
      </c>
      <c r="AI1801" s="20">
        <v>0</v>
      </c>
      <c r="AJ1801" s="20">
        <v>0</v>
      </c>
      <c r="AK1801" s="20">
        <v>0</v>
      </c>
      <c r="AL1801" s="20">
        <v>0</v>
      </c>
      <c r="AM1801" s="20">
        <v>0</v>
      </c>
      <c r="AN1801" s="20">
        <v>0</v>
      </c>
      <c r="AO1801" s="20">
        <v>0</v>
      </c>
      <c r="AP1801" s="20">
        <v>3725</v>
      </c>
      <c r="AQ1801" s="20">
        <v>0</v>
      </c>
      <c r="AR1801" s="20">
        <v>3724.06</v>
      </c>
      <c r="AS1801" s="20">
        <v>0</v>
      </c>
      <c r="AT1801" s="11">
        <f t="shared" si="28"/>
        <v>3725</v>
      </c>
      <c r="AU1801" s="20">
        <v>0</v>
      </c>
      <c r="AV1801" s="20">
        <v>0</v>
      </c>
      <c r="AW1801" s="21">
        <v>132</v>
      </c>
      <c r="AX1801" s="21">
        <v>150</v>
      </c>
      <c r="AY1801" s="20">
        <v>291999.99</v>
      </c>
      <c r="AZ1801" s="20">
        <v>291999.99</v>
      </c>
      <c r="BA1801" s="22">
        <v>89.999998000000005</v>
      </c>
      <c r="BB1801" s="22">
        <v>87.856074686549505</v>
      </c>
      <c r="BC1801" s="22">
        <v>10</v>
      </c>
      <c r="BD1801" s="22"/>
      <c r="BE1801" s="18" t="s">
        <v>78</v>
      </c>
      <c r="BF1801" s="15"/>
      <c r="BG1801" s="18" t="s">
        <v>300</v>
      </c>
      <c r="BH1801" s="18" t="s">
        <v>614</v>
      </c>
      <c r="BI1801" s="18" t="s">
        <v>615</v>
      </c>
      <c r="BJ1801" s="18" t="s">
        <v>108</v>
      </c>
      <c r="BK1801" s="16" t="s">
        <v>1859</v>
      </c>
      <c r="BL1801" s="22">
        <v>285044.15000000002</v>
      </c>
      <c r="BM1801" s="16" t="s">
        <v>1861</v>
      </c>
      <c r="BN1801" s="22"/>
      <c r="BO1801" s="23">
        <v>44551</v>
      </c>
      <c r="BP1801" s="23">
        <v>49116</v>
      </c>
      <c r="BQ1801" s="14" t="s">
        <v>1868</v>
      </c>
      <c r="BR1801" s="14" t="s">
        <v>1869</v>
      </c>
      <c r="BS1801" s="14" t="s">
        <v>87</v>
      </c>
      <c r="BT1801" s="14" t="s">
        <v>87</v>
      </c>
      <c r="BU1801" s="22">
        <v>0</v>
      </c>
      <c r="BV1801" s="22">
        <v>0</v>
      </c>
      <c r="BW1801" s="22">
        <v>0</v>
      </c>
    </row>
    <row r="1802" spans="1:75" s="1" customFormat="1" ht="18.2" customHeight="1" x14ac:dyDescent="0.15">
      <c r="A1802" s="6">
        <v>1797</v>
      </c>
      <c r="B1802" s="7" t="s">
        <v>75</v>
      </c>
      <c r="C1802" s="7" t="s">
        <v>76</v>
      </c>
      <c r="D1802" s="8">
        <v>45110</v>
      </c>
      <c r="E1802" s="9" t="s">
        <v>2579</v>
      </c>
      <c r="F1802" s="10">
        <v>0</v>
      </c>
      <c r="G1802" s="10">
        <v>0</v>
      </c>
      <c r="H1802" s="11">
        <v>200468.46</v>
      </c>
      <c r="I1802" s="11">
        <v>0</v>
      </c>
      <c r="J1802" s="11">
        <v>0</v>
      </c>
      <c r="K1802" s="11">
        <v>200468.46</v>
      </c>
      <c r="L1802" s="11">
        <v>1934.84</v>
      </c>
      <c r="M1802" s="11">
        <v>0</v>
      </c>
      <c r="N1802" s="11">
        <v>0</v>
      </c>
      <c r="O1802" s="11">
        <v>1934.84</v>
      </c>
      <c r="P1802" s="11">
        <v>0</v>
      </c>
      <c r="Q1802" s="11">
        <v>0</v>
      </c>
      <c r="R1802" s="11">
        <v>198533.62</v>
      </c>
      <c r="S1802" s="11">
        <v>0</v>
      </c>
      <c r="T1802" s="11">
        <v>1670.57</v>
      </c>
      <c r="U1802" s="11">
        <v>0</v>
      </c>
      <c r="V1802" s="11">
        <v>0</v>
      </c>
      <c r="W1802" s="11">
        <v>1670.57</v>
      </c>
      <c r="X1802" s="11">
        <v>0</v>
      </c>
      <c r="Y1802" s="11">
        <v>0</v>
      </c>
      <c r="Z1802" s="11">
        <v>0</v>
      </c>
      <c r="AA1802" s="11">
        <v>0</v>
      </c>
      <c r="AB1802" s="11">
        <v>0</v>
      </c>
      <c r="AC1802" s="11">
        <v>0</v>
      </c>
      <c r="AD1802" s="11">
        <v>0</v>
      </c>
      <c r="AE1802" s="11">
        <v>0</v>
      </c>
      <c r="AF1802" s="11">
        <v>0</v>
      </c>
      <c r="AG1802" s="11">
        <v>0</v>
      </c>
      <c r="AH1802" s="11">
        <v>156.33000000000001</v>
      </c>
      <c r="AI1802" s="11">
        <v>0</v>
      </c>
      <c r="AJ1802" s="11">
        <v>0</v>
      </c>
      <c r="AK1802" s="11">
        <v>0</v>
      </c>
      <c r="AL1802" s="11">
        <v>0</v>
      </c>
      <c r="AM1802" s="11">
        <v>0</v>
      </c>
      <c r="AN1802" s="11">
        <v>0</v>
      </c>
      <c r="AO1802" s="11">
        <v>0</v>
      </c>
      <c r="AP1802" s="11">
        <v>0</v>
      </c>
      <c r="AQ1802" s="11">
        <v>0</v>
      </c>
      <c r="AR1802" s="11">
        <v>0</v>
      </c>
      <c r="AS1802" s="11">
        <v>0</v>
      </c>
      <c r="AT1802" s="11">
        <f t="shared" si="28"/>
        <v>3761.74</v>
      </c>
      <c r="AU1802" s="11">
        <v>0</v>
      </c>
      <c r="AV1802" s="11">
        <v>0</v>
      </c>
      <c r="AW1802" s="12">
        <v>74</v>
      </c>
      <c r="AX1802" s="12">
        <v>149</v>
      </c>
      <c r="AY1802" s="11">
        <v>293855.28999999998</v>
      </c>
      <c r="AZ1802" s="11">
        <v>293855.28999999998</v>
      </c>
      <c r="BA1802" s="13">
        <v>85.235834999999994</v>
      </c>
      <c r="BB1802" s="13">
        <v>57.586776390082001</v>
      </c>
      <c r="BC1802" s="13">
        <v>10</v>
      </c>
      <c r="BD1802" s="13"/>
      <c r="BE1802" s="9" t="s">
        <v>78</v>
      </c>
      <c r="BF1802" s="6"/>
      <c r="BG1802" s="9" t="s">
        <v>199</v>
      </c>
      <c r="BH1802" s="9" t="s">
        <v>270</v>
      </c>
      <c r="BI1802" s="9" t="s">
        <v>271</v>
      </c>
      <c r="BJ1802" s="9" t="s">
        <v>108</v>
      </c>
      <c r="BK1802" s="7" t="s">
        <v>1859</v>
      </c>
      <c r="BL1802" s="13">
        <v>198533.62</v>
      </c>
      <c r="BM1802" s="7" t="s">
        <v>1861</v>
      </c>
      <c r="BN1802" s="13"/>
      <c r="BO1802" s="14">
        <v>42851</v>
      </c>
      <c r="BP1802" s="14">
        <v>47387</v>
      </c>
      <c r="BQ1802" s="14" t="s">
        <v>1868</v>
      </c>
      <c r="BR1802" s="14" t="s">
        <v>1869</v>
      </c>
      <c r="BS1802" s="14" t="s">
        <v>87</v>
      </c>
      <c r="BT1802" s="14" t="s">
        <v>87</v>
      </c>
      <c r="BU1802" s="13">
        <v>0</v>
      </c>
      <c r="BV1802" s="13">
        <v>0</v>
      </c>
      <c r="BW1802" s="13">
        <v>0</v>
      </c>
    </row>
    <row r="1803" spans="1:75" s="1" customFormat="1" ht="18.2" customHeight="1" x14ac:dyDescent="0.15">
      <c r="A1803" s="15">
        <v>1798</v>
      </c>
      <c r="B1803" s="16" t="s">
        <v>75</v>
      </c>
      <c r="C1803" s="16" t="s">
        <v>76</v>
      </c>
      <c r="D1803" s="17">
        <v>45110</v>
      </c>
      <c r="E1803" s="18" t="s">
        <v>2580</v>
      </c>
      <c r="F1803" s="19">
        <v>18</v>
      </c>
      <c r="G1803" s="19">
        <v>17</v>
      </c>
      <c r="H1803" s="20">
        <v>361186.1</v>
      </c>
      <c r="I1803" s="20">
        <v>8813.91</v>
      </c>
      <c r="J1803" s="20">
        <v>0</v>
      </c>
      <c r="K1803" s="20">
        <v>370000.01</v>
      </c>
      <c r="L1803" s="20">
        <v>1512.13</v>
      </c>
      <c r="M1803" s="20">
        <v>0</v>
      </c>
      <c r="N1803" s="20">
        <v>0</v>
      </c>
      <c r="O1803" s="20">
        <v>0</v>
      </c>
      <c r="P1803" s="20">
        <v>0</v>
      </c>
      <c r="Q1803" s="20">
        <v>0</v>
      </c>
      <c r="R1803" s="20">
        <v>370000.01</v>
      </c>
      <c r="S1803" s="20">
        <v>65493.15</v>
      </c>
      <c r="T1803" s="20">
        <v>3009.88</v>
      </c>
      <c r="U1803" s="20">
        <v>0</v>
      </c>
      <c r="V1803" s="20">
        <v>0</v>
      </c>
      <c r="W1803" s="20">
        <v>0</v>
      </c>
      <c r="X1803" s="20">
        <v>0</v>
      </c>
      <c r="Y1803" s="20">
        <v>0</v>
      </c>
      <c r="Z1803" s="20">
        <v>68503.03</v>
      </c>
      <c r="AA1803" s="20">
        <v>0</v>
      </c>
      <c r="AB1803" s="20">
        <v>0</v>
      </c>
      <c r="AC1803" s="20">
        <v>0</v>
      </c>
      <c r="AD1803" s="20">
        <v>0</v>
      </c>
      <c r="AE1803" s="20">
        <v>0</v>
      </c>
      <c r="AF1803" s="20">
        <v>0</v>
      </c>
      <c r="AG1803" s="20">
        <v>0</v>
      </c>
      <c r="AH1803" s="20">
        <v>0</v>
      </c>
      <c r="AI1803" s="20">
        <v>0</v>
      </c>
      <c r="AJ1803" s="20">
        <v>0</v>
      </c>
      <c r="AK1803" s="20">
        <v>0</v>
      </c>
      <c r="AL1803" s="20">
        <v>0</v>
      </c>
      <c r="AM1803" s="20">
        <v>0</v>
      </c>
      <c r="AN1803" s="20">
        <v>0</v>
      </c>
      <c r="AO1803" s="20">
        <v>0</v>
      </c>
      <c r="AP1803" s="20">
        <v>0</v>
      </c>
      <c r="AQ1803" s="20">
        <v>0</v>
      </c>
      <c r="AR1803" s="20">
        <v>0</v>
      </c>
      <c r="AS1803" s="20">
        <v>0</v>
      </c>
      <c r="AT1803" s="11">
        <f t="shared" si="28"/>
        <v>0</v>
      </c>
      <c r="AU1803" s="20">
        <v>10326.040000000001</v>
      </c>
      <c r="AV1803" s="20">
        <v>68503.03</v>
      </c>
      <c r="AW1803" s="21">
        <v>131</v>
      </c>
      <c r="AX1803" s="21">
        <v>150</v>
      </c>
      <c r="AY1803" s="20">
        <v>370000.01</v>
      </c>
      <c r="AZ1803" s="20">
        <v>370000.01</v>
      </c>
      <c r="BA1803" s="22">
        <v>89.999992000000006</v>
      </c>
      <c r="BB1803" s="22">
        <v>89.999992000000006</v>
      </c>
      <c r="BC1803" s="22">
        <v>10</v>
      </c>
      <c r="BD1803" s="22"/>
      <c r="BE1803" s="18" t="s">
        <v>78</v>
      </c>
      <c r="BF1803" s="15"/>
      <c r="BG1803" s="18" t="s">
        <v>241</v>
      </c>
      <c r="BH1803" s="18" t="s">
        <v>242</v>
      </c>
      <c r="BI1803" s="18" t="s">
        <v>351</v>
      </c>
      <c r="BJ1803" s="18" t="s">
        <v>82</v>
      </c>
      <c r="BK1803" s="16" t="s">
        <v>1859</v>
      </c>
      <c r="BL1803" s="22">
        <v>370000.01</v>
      </c>
      <c r="BM1803" s="16" t="s">
        <v>1861</v>
      </c>
      <c r="BN1803" s="22"/>
      <c r="BO1803" s="23">
        <v>44551</v>
      </c>
      <c r="BP1803" s="23">
        <v>49116</v>
      </c>
      <c r="BQ1803" s="14" t="s">
        <v>1868</v>
      </c>
      <c r="BR1803" s="14" t="s">
        <v>1869</v>
      </c>
      <c r="BS1803" s="14" t="s">
        <v>87</v>
      </c>
      <c r="BT1803" s="14" t="s">
        <v>87</v>
      </c>
      <c r="BU1803" s="22">
        <v>12552.88</v>
      </c>
      <c r="BV1803" s="22">
        <v>0</v>
      </c>
      <c r="BW1803" s="22">
        <v>0</v>
      </c>
    </row>
    <row r="1804" spans="1:75" s="1" customFormat="1" ht="18.2" customHeight="1" x14ac:dyDescent="0.15">
      <c r="A1804" s="6">
        <v>1799</v>
      </c>
      <c r="B1804" s="7" t="s">
        <v>75</v>
      </c>
      <c r="C1804" s="7" t="s">
        <v>76</v>
      </c>
      <c r="D1804" s="8">
        <v>45110</v>
      </c>
      <c r="E1804" s="9" t="s">
        <v>2581</v>
      </c>
      <c r="F1804" s="10">
        <v>0</v>
      </c>
      <c r="G1804" s="10">
        <v>0</v>
      </c>
      <c r="H1804" s="11">
        <v>711293.59</v>
      </c>
      <c r="I1804" s="11">
        <v>0</v>
      </c>
      <c r="J1804" s="11">
        <v>0</v>
      </c>
      <c r="K1804" s="11">
        <v>711293.59</v>
      </c>
      <c r="L1804" s="11">
        <v>2977.86</v>
      </c>
      <c r="M1804" s="11">
        <v>0</v>
      </c>
      <c r="N1804" s="11">
        <v>0</v>
      </c>
      <c r="O1804" s="11">
        <v>2977.86</v>
      </c>
      <c r="P1804" s="11">
        <v>0</v>
      </c>
      <c r="Q1804" s="11">
        <v>0</v>
      </c>
      <c r="R1804" s="11">
        <v>708315.73</v>
      </c>
      <c r="S1804" s="11">
        <v>0</v>
      </c>
      <c r="T1804" s="11">
        <v>5927.45</v>
      </c>
      <c r="U1804" s="11">
        <v>0</v>
      </c>
      <c r="V1804" s="11">
        <v>0</v>
      </c>
      <c r="W1804" s="11">
        <v>5927.45</v>
      </c>
      <c r="X1804" s="11">
        <v>0</v>
      </c>
      <c r="Y1804" s="11">
        <v>0</v>
      </c>
      <c r="Z1804" s="11">
        <v>0</v>
      </c>
      <c r="AA1804" s="11">
        <v>0</v>
      </c>
      <c r="AB1804" s="11">
        <v>0</v>
      </c>
      <c r="AC1804" s="11">
        <v>0</v>
      </c>
      <c r="AD1804" s="11">
        <v>0</v>
      </c>
      <c r="AE1804" s="11">
        <v>0</v>
      </c>
      <c r="AF1804" s="11">
        <v>0</v>
      </c>
      <c r="AG1804" s="11">
        <v>0</v>
      </c>
      <c r="AH1804" s="11">
        <v>387.65</v>
      </c>
      <c r="AI1804" s="11">
        <v>0</v>
      </c>
      <c r="AJ1804" s="11">
        <v>0</v>
      </c>
      <c r="AK1804" s="11">
        <v>0</v>
      </c>
      <c r="AL1804" s="11">
        <v>0</v>
      </c>
      <c r="AM1804" s="11">
        <v>0</v>
      </c>
      <c r="AN1804" s="11">
        <v>0</v>
      </c>
      <c r="AO1804" s="11">
        <v>0</v>
      </c>
      <c r="AP1804" s="11">
        <v>0.16</v>
      </c>
      <c r="AQ1804" s="11">
        <v>0</v>
      </c>
      <c r="AR1804" s="11">
        <v>0.12</v>
      </c>
      <c r="AS1804" s="11">
        <v>0</v>
      </c>
      <c r="AT1804" s="11">
        <f t="shared" si="28"/>
        <v>9293</v>
      </c>
      <c r="AU1804" s="11">
        <v>0</v>
      </c>
      <c r="AV1804" s="11">
        <v>0</v>
      </c>
      <c r="AW1804" s="12">
        <v>131</v>
      </c>
      <c r="AX1804" s="12">
        <v>150</v>
      </c>
      <c r="AY1804" s="11">
        <v>728651.02</v>
      </c>
      <c r="AZ1804" s="11">
        <v>728651.02</v>
      </c>
      <c r="BA1804" s="13">
        <v>86.929953999999995</v>
      </c>
      <c r="BB1804" s="13">
        <v>84.503901231588799</v>
      </c>
      <c r="BC1804" s="13">
        <v>10</v>
      </c>
      <c r="BD1804" s="13"/>
      <c r="BE1804" s="9" t="s">
        <v>78</v>
      </c>
      <c r="BF1804" s="6"/>
      <c r="BG1804" s="9" t="s">
        <v>89</v>
      </c>
      <c r="BH1804" s="9" t="s">
        <v>166</v>
      </c>
      <c r="BI1804" s="9" t="s">
        <v>289</v>
      </c>
      <c r="BJ1804" s="9" t="s">
        <v>108</v>
      </c>
      <c r="BK1804" s="7" t="s">
        <v>1859</v>
      </c>
      <c r="BL1804" s="13">
        <v>708315.73</v>
      </c>
      <c r="BM1804" s="7" t="s">
        <v>1861</v>
      </c>
      <c r="BN1804" s="13"/>
      <c r="BO1804" s="14">
        <v>44552</v>
      </c>
      <c r="BP1804" s="14">
        <v>49117</v>
      </c>
      <c r="BQ1804" s="14" t="s">
        <v>1868</v>
      </c>
      <c r="BR1804" s="14" t="s">
        <v>1869</v>
      </c>
      <c r="BS1804" s="14" t="s">
        <v>87</v>
      </c>
      <c r="BT1804" s="14" t="s">
        <v>87</v>
      </c>
      <c r="BU1804" s="13">
        <v>0</v>
      </c>
      <c r="BV1804" s="13">
        <v>0</v>
      </c>
      <c r="BW1804" s="13">
        <v>0</v>
      </c>
    </row>
    <row r="1805" spans="1:75" s="1" customFormat="1" ht="18.2" customHeight="1" x14ac:dyDescent="0.15">
      <c r="A1805" s="15">
        <v>1800</v>
      </c>
      <c r="B1805" s="16" t="s">
        <v>75</v>
      </c>
      <c r="C1805" s="16" t="s">
        <v>76</v>
      </c>
      <c r="D1805" s="17">
        <v>45110</v>
      </c>
      <c r="E1805" s="18" t="s">
        <v>2582</v>
      </c>
      <c r="F1805" s="19">
        <v>5</v>
      </c>
      <c r="G1805" s="19">
        <v>4</v>
      </c>
      <c r="H1805" s="20">
        <v>348798.02</v>
      </c>
      <c r="I1805" s="20">
        <v>5721.34</v>
      </c>
      <c r="J1805" s="20">
        <v>0</v>
      </c>
      <c r="K1805" s="20">
        <v>354519.36</v>
      </c>
      <c r="L1805" s="20">
        <v>1460.26</v>
      </c>
      <c r="M1805" s="20">
        <v>0</v>
      </c>
      <c r="N1805" s="20">
        <v>1062.6600000000001</v>
      </c>
      <c r="O1805" s="20">
        <v>0</v>
      </c>
      <c r="P1805" s="20">
        <v>0</v>
      </c>
      <c r="Q1805" s="20">
        <v>0</v>
      </c>
      <c r="R1805" s="20">
        <v>353456.7</v>
      </c>
      <c r="S1805" s="20">
        <v>11746.3</v>
      </c>
      <c r="T1805" s="20">
        <v>2906.65</v>
      </c>
      <c r="U1805" s="20">
        <v>0</v>
      </c>
      <c r="V1805" s="20">
        <v>2954.33</v>
      </c>
      <c r="W1805" s="20">
        <v>0</v>
      </c>
      <c r="X1805" s="20">
        <v>0</v>
      </c>
      <c r="Y1805" s="20">
        <v>0</v>
      </c>
      <c r="Z1805" s="20">
        <v>11698.62</v>
      </c>
      <c r="AA1805" s="20">
        <v>0</v>
      </c>
      <c r="AB1805" s="20">
        <v>0</v>
      </c>
      <c r="AC1805" s="20">
        <v>0</v>
      </c>
      <c r="AD1805" s="20">
        <v>0</v>
      </c>
      <c r="AE1805" s="20">
        <v>0</v>
      </c>
      <c r="AF1805" s="20">
        <v>0</v>
      </c>
      <c r="AG1805" s="20">
        <v>0</v>
      </c>
      <c r="AH1805" s="20">
        <v>0</v>
      </c>
      <c r="AI1805" s="20">
        <v>0</v>
      </c>
      <c r="AJ1805" s="20">
        <v>0</v>
      </c>
      <c r="AK1805" s="20">
        <v>0</v>
      </c>
      <c r="AL1805" s="20">
        <v>350</v>
      </c>
      <c r="AM1805" s="20">
        <v>0</v>
      </c>
      <c r="AN1805" s="20">
        <v>0</v>
      </c>
      <c r="AO1805" s="20">
        <v>203.01</v>
      </c>
      <c r="AP1805" s="20">
        <v>0</v>
      </c>
      <c r="AQ1805" s="20">
        <v>0</v>
      </c>
      <c r="AR1805" s="20">
        <v>0</v>
      </c>
      <c r="AS1805" s="20">
        <v>0</v>
      </c>
      <c r="AT1805" s="11">
        <f t="shared" si="28"/>
        <v>4570</v>
      </c>
      <c r="AU1805" s="20">
        <v>6118.94</v>
      </c>
      <c r="AV1805" s="20">
        <v>11698.62</v>
      </c>
      <c r="AW1805" s="21">
        <v>131</v>
      </c>
      <c r="AX1805" s="21">
        <v>150</v>
      </c>
      <c r="AY1805" s="20">
        <v>413000</v>
      </c>
      <c r="AZ1805" s="20">
        <v>357309.6</v>
      </c>
      <c r="BA1805" s="22">
        <v>76.178494999999998</v>
      </c>
      <c r="BB1805" s="22">
        <v>75.357055768069202</v>
      </c>
      <c r="BC1805" s="22">
        <v>10</v>
      </c>
      <c r="BD1805" s="22"/>
      <c r="BE1805" s="18" t="s">
        <v>78</v>
      </c>
      <c r="BF1805" s="15"/>
      <c r="BG1805" s="18" t="s">
        <v>119</v>
      </c>
      <c r="BH1805" s="18" t="s">
        <v>403</v>
      </c>
      <c r="BI1805" s="18" t="s">
        <v>404</v>
      </c>
      <c r="BJ1805" s="18" t="s">
        <v>95</v>
      </c>
      <c r="BK1805" s="16" t="s">
        <v>1859</v>
      </c>
      <c r="BL1805" s="22">
        <v>353456.7</v>
      </c>
      <c r="BM1805" s="16" t="s">
        <v>1861</v>
      </c>
      <c r="BN1805" s="22"/>
      <c r="BO1805" s="23">
        <v>44551</v>
      </c>
      <c r="BP1805" s="23">
        <v>49116</v>
      </c>
      <c r="BQ1805" s="14" t="s">
        <v>1868</v>
      </c>
      <c r="BR1805" s="14" t="s">
        <v>1869</v>
      </c>
      <c r="BS1805" s="14" t="s">
        <v>87</v>
      </c>
      <c r="BT1805" s="14" t="s">
        <v>87</v>
      </c>
      <c r="BU1805" s="22">
        <v>812.04</v>
      </c>
      <c r="BV1805" s="22">
        <v>0</v>
      </c>
      <c r="BW1805" s="22">
        <v>0</v>
      </c>
    </row>
    <row r="1806" spans="1:75" s="1" customFormat="1" ht="18.2" customHeight="1" x14ac:dyDescent="0.15">
      <c r="A1806" s="6">
        <v>1801</v>
      </c>
      <c r="B1806" s="7" t="s">
        <v>75</v>
      </c>
      <c r="C1806" s="7" t="s">
        <v>76</v>
      </c>
      <c r="D1806" s="8">
        <v>45110</v>
      </c>
      <c r="E1806" s="9" t="s">
        <v>2583</v>
      </c>
      <c r="F1806" s="10">
        <v>0</v>
      </c>
      <c r="G1806" s="10">
        <v>0</v>
      </c>
      <c r="H1806" s="11">
        <v>489065.52</v>
      </c>
      <c r="I1806" s="11">
        <v>0</v>
      </c>
      <c r="J1806" s="11">
        <v>0</v>
      </c>
      <c r="K1806" s="11">
        <v>489065.52</v>
      </c>
      <c r="L1806" s="11">
        <v>2047.49</v>
      </c>
      <c r="M1806" s="11">
        <v>0</v>
      </c>
      <c r="N1806" s="11">
        <v>0</v>
      </c>
      <c r="O1806" s="11">
        <v>2047.49</v>
      </c>
      <c r="P1806" s="11">
        <v>0</v>
      </c>
      <c r="Q1806" s="11">
        <v>0</v>
      </c>
      <c r="R1806" s="11">
        <v>487018.03</v>
      </c>
      <c r="S1806" s="11">
        <v>0</v>
      </c>
      <c r="T1806" s="11">
        <v>4075.55</v>
      </c>
      <c r="U1806" s="11">
        <v>0</v>
      </c>
      <c r="V1806" s="11">
        <v>0</v>
      </c>
      <c r="W1806" s="11">
        <v>4075.55</v>
      </c>
      <c r="X1806" s="11">
        <v>0</v>
      </c>
      <c r="Y1806" s="11">
        <v>0</v>
      </c>
      <c r="Z1806" s="11">
        <v>0</v>
      </c>
      <c r="AA1806" s="11">
        <v>0</v>
      </c>
      <c r="AB1806" s="11">
        <v>0</v>
      </c>
      <c r="AC1806" s="11">
        <v>0</v>
      </c>
      <c r="AD1806" s="11">
        <v>0</v>
      </c>
      <c r="AE1806" s="11">
        <v>0</v>
      </c>
      <c r="AF1806" s="11">
        <v>0</v>
      </c>
      <c r="AG1806" s="11">
        <v>0</v>
      </c>
      <c r="AH1806" s="11">
        <v>266.52999999999997</v>
      </c>
      <c r="AI1806" s="11">
        <v>0</v>
      </c>
      <c r="AJ1806" s="11">
        <v>0</v>
      </c>
      <c r="AK1806" s="11">
        <v>0</v>
      </c>
      <c r="AL1806" s="11">
        <v>0</v>
      </c>
      <c r="AM1806" s="11">
        <v>0</v>
      </c>
      <c r="AN1806" s="11">
        <v>0</v>
      </c>
      <c r="AO1806" s="11">
        <v>0</v>
      </c>
      <c r="AP1806" s="11">
        <v>0.3</v>
      </c>
      <c r="AQ1806" s="11">
        <v>0</v>
      </c>
      <c r="AR1806" s="11">
        <v>0.3</v>
      </c>
      <c r="AS1806" s="11">
        <v>0</v>
      </c>
      <c r="AT1806" s="11">
        <f t="shared" si="28"/>
        <v>6389.57</v>
      </c>
      <c r="AU1806" s="11">
        <v>0</v>
      </c>
      <c r="AV1806" s="11">
        <v>0</v>
      </c>
      <c r="AW1806" s="12">
        <v>131</v>
      </c>
      <c r="AX1806" s="12">
        <v>150</v>
      </c>
      <c r="AY1806" s="11">
        <v>500999.98</v>
      </c>
      <c r="AZ1806" s="11">
        <v>500999.98</v>
      </c>
      <c r="BA1806" s="13">
        <v>87.124844999999993</v>
      </c>
      <c r="BB1806" s="13">
        <v>84.693357424795394</v>
      </c>
      <c r="BC1806" s="13">
        <v>10</v>
      </c>
      <c r="BD1806" s="13"/>
      <c r="BE1806" s="9" t="s">
        <v>78</v>
      </c>
      <c r="BF1806" s="6"/>
      <c r="BG1806" s="9" t="s">
        <v>99</v>
      </c>
      <c r="BH1806" s="9" t="s">
        <v>100</v>
      </c>
      <c r="BI1806" s="9" t="s">
        <v>926</v>
      </c>
      <c r="BJ1806" s="9" t="s">
        <v>108</v>
      </c>
      <c r="BK1806" s="7" t="s">
        <v>1859</v>
      </c>
      <c r="BL1806" s="13">
        <v>487018.03</v>
      </c>
      <c r="BM1806" s="7" t="s">
        <v>1861</v>
      </c>
      <c r="BN1806" s="13"/>
      <c r="BO1806" s="14">
        <v>44552</v>
      </c>
      <c r="BP1806" s="14">
        <v>49117</v>
      </c>
      <c r="BQ1806" s="14" t="s">
        <v>1868</v>
      </c>
      <c r="BR1806" s="14" t="s">
        <v>1869</v>
      </c>
      <c r="BS1806" s="14" t="s">
        <v>87</v>
      </c>
      <c r="BT1806" s="14" t="s">
        <v>87</v>
      </c>
      <c r="BU1806" s="13">
        <v>0</v>
      </c>
      <c r="BV1806" s="13">
        <v>0</v>
      </c>
      <c r="BW1806" s="13">
        <v>0</v>
      </c>
    </row>
    <row r="1807" spans="1:75" s="1" customFormat="1" ht="18.2" customHeight="1" x14ac:dyDescent="0.15">
      <c r="A1807" s="15">
        <v>1802</v>
      </c>
      <c r="B1807" s="16" t="s">
        <v>75</v>
      </c>
      <c r="C1807" s="16" t="s">
        <v>76</v>
      </c>
      <c r="D1807" s="17">
        <v>45110</v>
      </c>
      <c r="E1807" s="18" t="s">
        <v>2584</v>
      </c>
      <c r="F1807" s="19">
        <v>0</v>
      </c>
      <c r="G1807" s="19">
        <v>0</v>
      </c>
      <c r="H1807" s="20">
        <v>319391.40999999997</v>
      </c>
      <c r="I1807" s="20">
        <v>0</v>
      </c>
      <c r="J1807" s="20">
        <v>0</v>
      </c>
      <c r="K1807" s="20">
        <v>319391.40999999997</v>
      </c>
      <c r="L1807" s="20">
        <v>1320.61</v>
      </c>
      <c r="M1807" s="20">
        <v>0</v>
      </c>
      <c r="N1807" s="20">
        <v>0</v>
      </c>
      <c r="O1807" s="20">
        <v>1320.61</v>
      </c>
      <c r="P1807" s="20">
        <v>0</v>
      </c>
      <c r="Q1807" s="20">
        <v>0</v>
      </c>
      <c r="R1807" s="20">
        <v>318070.8</v>
      </c>
      <c r="S1807" s="20">
        <v>0</v>
      </c>
      <c r="T1807" s="20">
        <v>2661.6</v>
      </c>
      <c r="U1807" s="20">
        <v>0</v>
      </c>
      <c r="V1807" s="20">
        <v>0</v>
      </c>
      <c r="W1807" s="20">
        <v>2661.6</v>
      </c>
      <c r="X1807" s="20">
        <v>0</v>
      </c>
      <c r="Y1807" s="20">
        <v>0</v>
      </c>
      <c r="Z1807" s="20">
        <v>0</v>
      </c>
      <c r="AA1807" s="20">
        <v>0</v>
      </c>
      <c r="AB1807" s="20">
        <v>0</v>
      </c>
      <c r="AC1807" s="20">
        <v>0</v>
      </c>
      <c r="AD1807" s="20">
        <v>0</v>
      </c>
      <c r="AE1807" s="20">
        <v>0</v>
      </c>
      <c r="AF1807" s="20">
        <v>0</v>
      </c>
      <c r="AG1807" s="20">
        <v>0</v>
      </c>
      <c r="AH1807" s="20">
        <v>171.3</v>
      </c>
      <c r="AI1807" s="20">
        <v>0</v>
      </c>
      <c r="AJ1807" s="20">
        <v>0</v>
      </c>
      <c r="AK1807" s="20">
        <v>0</v>
      </c>
      <c r="AL1807" s="20">
        <v>0</v>
      </c>
      <c r="AM1807" s="20">
        <v>0</v>
      </c>
      <c r="AN1807" s="20">
        <v>0</v>
      </c>
      <c r="AO1807" s="20">
        <v>0</v>
      </c>
      <c r="AP1807" s="20">
        <v>4300</v>
      </c>
      <c r="AQ1807" s="20">
        <v>0</v>
      </c>
      <c r="AR1807" s="20">
        <v>4153.51</v>
      </c>
      <c r="AS1807" s="20">
        <v>0</v>
      </c>
      <c r="AT1807" s="11">
        <f t="shared" si="28"/>
        <v>4300</v>
      </c>
      <c r="AU1807" s="20">
        <v>0</v>
      </c>
      <c r="AV1807" s="20">
        <v>0</v>
      </c>
      <c r="AW1807" s="21">
        <v>132</v>
      </c>
      <c r="AX1807" s="21">
        <v>147</v>
      </c>
      <c r="AY1807" s="20">
        <v>321999.99</v>
      </c>
      <c r="AZ1807" s="20">
        <v>321999.99</v>
      </c>
      <c r="BA1807" s="22">
        <v>76.273296000000002</v>
      </c>
      <c r="BB1807" s="22">
        <v>75.342574629759497</v>
      </c>
      <c r="BC1807" s="22">
        <v>10</v>
      </c>
      <c r="BD1807" s="22"/>
      <c r="BE1807" s="18" t="s">
        <v>78</v>
      </c>
      <c r="BF1807" s="15"/>
      <c r="BG1807" s="18" t="s">
        <v>241</v>
      </c>
      <c r="BH1807" s="18" t="s">
        <v>383</v>
      </c>
      <c r="BI1807" s="18" t="s">
        <v>824</v>
      </c>
      <c r="BJ1807" s="18" t="s">
        <v>108</v>
      </c>
      <c r="BK1807" s="16" t="s">
        <v>1859</v>
      </c>
      <c r="BL1807" s="22">
        <v>318070.8</v>
      </c>
      <c r="BM1807" s="16" t="s">
        <v>1861</v>
      </c>
      <c r="BN1807" s="22"/>
      <c r="BO1807" s="23">
        <v>44657</v>
      </c>
      <c r="BP1807" s="23">
        <v>49131</v>
      </c>
      <c r="BQ1807" s="14" t="s">
        <v>315</v>
      </c>
      <c r="BR1807" s="14" t="s">
        <v>316</v>
      </c>
      <c r="BS1807" s="14" t="s">
        <v>87</v>
      </c>
      <c r="BT1807" s="14" t="s">
        <v>87</v>
      </c>
      <c r="BU1807" s="22">
        <v>0</v>
      </c>
      <c r="BV1807" s="22">
        <v>0</v>
      </c>
      <c r="BW1807" s="22">
        <v>0</v>
      </c>
    </row>
    <row r="1808" spans="1:75" s="1" customFormat="1" ht="18.2" customHeight="1" x14ac:dyDescent="0.15">
      <c r="A1808" s="6">
        <v>1803</v>
      </c>
      <c r="B1808" s="7" t="s">
        <v>75</v>
      </c>
      <c r="C1808" s="7" t="s">
        <v>76</v>
      </c>
      <c r="D1808" s="8">
        <v>45110</v>
      </c>
      <c r="E1808" s="9" t="s">
        <v>2585</v>
      </c>
      <c r="F1808" s="10">
        <v>0</v>
      </c>
      <c r="G1808" s="10">
        <v>0</v>
      </c>
      <c r="H1808" s="11">
        <v>308696.59999999998</v>
      </c>
      <c r="I1808" s="11">
        <v>0</v>
      </c>
      <c r="J1808" s="11">
        <v>0</v>
      </c>
      <c r="K1808" s="11">
        <v>308696.59999999998</v>
      </c>
      <c r="L1808" s="11">
        <v>1292.3699999999999</v>
      </c>
      <c r="M1808" s="11">
        <v>0</v>
      </c>
      <c r="N1808" s="11">
        <v>0</v>
      </c>
      <c r="O1808" s="11">
        <v>1292.3699999999999</v>
      </c>
      <c r="P1808" s="11">
        <v>0</v>
      </c>
      <c r="Q1808" s="11">
        <v>0</v>
      </c>
      <c r="R1808" s="11">
        <v>307404.23</v>
      </c>
      <c r="S1808" s="11">
        <v>0</v>
      </c>
      <c r="T1808" s="11">
        <v>2572.4699999999998</v>
      </c>
      <c r="U1808" s="11">
        <v>0</v>
      </c>
      <c r="V1808" s="11">
        <v>0</v>
      </c>
      <c r="W1808" s="11">
        <v>2572.4699999999998</v>
      </c>
      <c r="X1808" s="11">
        <v>0</v>
      </c>
      <c r="Y1808" s="11">
        <v>0</v>
      </c>
      <c r="Z1808" s="11">
        <v>0</v>
      </c>
      <c r="AA1808" s="11">
        <v>0</v>
      </c>
      <c r="AB1808" s="11">
        <v>0</v>
      </c>
      <c r="AC1808" s="11">
        <v>0</v>
      </c>
      <c r="AD1808" s="11">
        <v>0</v>
      </c>
      <c r="AE1808" s="11">
        <v>0</v>
      </c>
      <c r="AF1808" s="11">
        <v>0</v>
      </c>
      <c r="AG1808" s="11">
        <v>0</v>
      </c>
      <c r="AH1808" s="11">
        <v>167.58</v>
      </c>
      <c r="AI1808" s="11">
        <v>0</v>
      </c>
      <c r="AJ1808" s="11">
        <v>0</v>
      </c>
      <c r="AK1808" s="11">
        <v>0</v>
      </c>
      <c r="AL1808" s="11">
        <v>0</v>
      </c>
      <c r="AM1808" s="11">
        <v>0</v>
      </c>
      <c r="AN1808" s="11">
        <v>0</v>
      </c>
      <c r="AO1808" s="11">
        <v>0</v>
      </c>
      <c r="AP1808" s="11">
        <v>5.48</v>
      </c>
      <c r="AQ1808" s="11">
        <v>0</v>
      </c>
      <c r="AR1808" s="11">
        <v>4.9000000000000004</v>
      </c>
      <c r="AS1808" s="11">
        <v>0</v>
      </c>
      <c r="AT1808" s="11">
        <f t="shared" si="28"/>
        <v>4032.9999999999995</v>
      </c>
      <c r="AU1808" s="11">
        <v>0</v>
      </c>
      <c r="AV1808" s="11">
        <v>0</v>
      </c>
      <c r="AW1808" s="12">
        <v>131</v>
      </c>
      <c r="AX1808" s="12">
        <v>149</v>
      </c>
      <c r="AY1808" s="11">
        <v>314999.99</v>
      </c>
      <c r="AZ1808" s="11">
        <v>314999.99</v>
      </c>
      <c r="BA1808" s="13">
        <v>73.333338999999995</v>
      </c>
      <c r="BB1808" s="13">
        <v>71.565013727854307</v>
      </c>
      <c r="BC1808" s="13">
        <v>10</v>
      </c>
      <c r="BD1808" s="13"/>
      <c r="BE1808" s="9" t="s">
        <v>78</v>
      </c>
      <c r="BF1808" s="6"/>
      <c r="BG1808" s="9" t="s">
        <v>99</v>
      </c>
      <c r="BH1808" s="9" t="s">
        <v>1366</v>
      </c>
      <c r="BI1808" s="9" t="s">
        <v>2586</v>
      </c>
      <c r="BJ1808" s="9" t="s">
        <v>108</v>
      </c>
      <c r="BK1808" s="7" t="s">
        <v>1859</v>
      </c>
      <c r="BL1808" s="13">
        <v>307404.23</v>
      </c>
      <c r="BM1808" s="7" t="s">
        <v>1861</v>
      </c>
      <c r="BN1808" s="13"/>
      <c r="BO1808" s="14">
        <v>44587</v>
      </c>
      <c r="BP1808" s="14">
        <v>49121</v>
      </c>
      <c r="BQ1808" s="14" t="s">
        <v>315</v>
      </c>
      <c r="BR1808" s="14" t="s">
        <v>316</v>
      </c>
      <c r="BS1808" s="14" t="s">
        <v>87</v>
      </c>
      <c r="BT1808" s="14" t="s">
        <v>87</v>
      </c>
      <c r="BU1808" s="13">
        <v>0</v>
      </c>
      <c r="BV1808" s="13">
        <v>0</v>
      </c>
      <c r="BW1808" s="13">
        <v>0</v>
      </c>
    </row>
    <row r="1809" spans="1:75" s="1" customFormat="1" ht="18.2" customHeight="1" x14ac:dyDescent="0.15">
      <c r="A1809" s="15">
        <v>1804</v>
      </c>
      <c r="B1809" s="16" t="s">
        <v>75</v>
      </c>
      <c r="C1809" s="16" t="s">
        <v>76</v>
      </c>
      <c r="D1809" s="17">
        <v>45110</v>
      </c>
      <c r="E1809" s="18" t="s">
        <v>2587</v>
      </c>
      <c r="F1809" s="19">
        <v>3</v>
      </c>
      <c r="G1809" s="19">
        <v>2</v>
      </c>
      <c r="H1809" s="20">
        <v>293996.78000000003</v>
      </c>
      <c r="I1809" s="20">
        <v>2431.2199999999998</v>
      </c>
      <c r="J1809" s="20">
        <v>0</v>
      </c>
      <c r="K1809" s="20">
        <v>296428</v>
      </c>
      <c r="L1809" s="20">
        <v>1230.83</v>
      </c>
      <c r="M1809" s="20">
        <v>0</v>
      </c>
      <c r="N1809" s="20">
        <v>0</v>
      </c>
      <c r="O1809" s="20">
        <v>0</v>
      </c>
      <c r="P1809" s="20">
        <v>0</v>
      </c>
      <c r="Q1809" s="20">
        <v>0</v>
      </c>
      <c r="R1809" s="20">
        <v>296428</v>
      </c>
      <c r="S1809" s="20">
        <v>2586.1799999999998</v>
      </c>
      <c r="T1809" s="20">
        <v>2449.9699999999998</v>
      </c>
      <c r="U1809" s="20">
        <v>0</v>
      </c>
      <c r="V1809" s="20">
        <v>0</v>
      </c>
      <c r="W1809" s="20">
        <v>0</v>
      </c>
      <c r="X1809" s="20">
        <v>0</v>
      </c>
      <c r="Y1809" s="20">
        <v>0</v>
      </c>
      <c r="Z1809" s="20">
        <v>5036.1499999999996</v>
      </c>
      <c r="AA1809" s="20">
        <v>0</v>
      </c>
      <c r="AB1809" s="20">
        <v>0</v>
      </c>
      <c r="AC1809" s="20">
        <v>0</v>
      </c>
      <c r="AD1809" s="20">
        <v>0</v>
      </c>
      <c r="AE1809" s="20">
        <v>0</v>
      </c>
      <c r="AF1809" s="20">
        <v>0</v>
      </c>
      <c r="AG1809" s="20">
        <v>0</v>
      </c>
      <c r="AH1809" s="20">
        <v>0</v>
      </c>
      <c r="AI1809" s="20">
        <v>0</v>
      </c>
      <c r="AJ1809" s="20">
        <v>0</v>
      </c>
      <c r="AK1809" s="20">
        <v>0</v>
      </c>
      <c r="AL1809" s="20">
        <v>0</v>
      </c>
      <c r="AM1809" s="20">
        <v>0</v>
      </c>
      <c r="AN1809" s="20">
        <v>0</v>
      </c>
      <c r="AO1809" s="20">
        <v>0</v>
      </c>
      <c r="AP1809" s="20">
        <v>0</v>
      </c>
      <c r="AQ1809" s="20">
        <v>0</v>
      </c>
      <c r="AR1809" s="20">
        <v>0</v>
      </c>
      <c r="AS1809" s="20">
        <v>0</v>
      </c>
      <c r="AT1809" s="11">
        <f t="shared" si="28"/>
        <v>0</v>
      </c>
      <c r="AU1809" s="20">
        <v>3662.05</v>
      </c>
      <c r="AV1809" s="20">
        <v>5036.1499999999996</v>
      </c>
      <c r="AW1809" s="21">
        <v>131</v>
      </c>
      <c r="AX1809" s="21">
        <v>149</v>
      </c>
      <c r="AY1809" s="20">
        <v>300000</v>
      </c>
      <c r="AZ1809" s="20">
        <v>300000</v>
      </c>
      <c r="BA1809" s="22">
        <v>90.000004000000004</v>
      </c>
      <c r="BB1809" s="22">
        <v>88.928403952373301</v>
      </c>
      <c r="BC1809" s="22">
        <v>10</v>
      </c>
      <c r="BD1809" s="22"/>
      <c r="BE1809" s="18" t="s">
        <v>78</v>
      </c>
      <c r="BF1809" s="15"/>
      <c r="BG1809" s="18" t="s">
        <v>191</v>
      </c>
      <c r="BH1809" s="18" t="s">
        <v>2588</v>
      </c>
      <c r="BI1809" s="18" t="s">
        <v>2589</v>
      </c>
      <c r="BJ1809" s="18" t="s">
        <v>95</v>
      </c>
      <c r="BK1809" s="16" t="s">
        <v>1859</v>
      </c>
      <c r="BL1809" s="22">
        <v>296428</v>
      </c>
      <c r="BM1809" s="16" t="s">
        <v>1861</v>
      </c>
      <c r="BN1809" s="22"/>
      <c r="BO1809" s="23">
        <v>44589</v>
      </c>
      <c r="BP1809" s="23">
        <v>49123</v>
      </c>
      <c r="BQ1809" s="14" t="s">
        <v>1868</v>
      </c>
      <c r="BR1809" s="14" t="s">
        <v>1869</v>
      </c>
      <c r="BS1809" s="14" t="s">
        <v>87</v>
      </c>
      <c r="BT1809" s="14" t="s">
        <v>87</v>
      </c>
      <c r="BU1809" s="22">
        <v>319.2</v>
      </c>
      <c r="BV1809" s="22">
        <v>0</v>
      </c>
      <c r="BW1809" s="22">
        <v>0</v>
      </c>
    </row>
    <row r="1810" spans="1:75" s="1" customFormat="1" ht="18.2" customHeight="1" x14ac:dyDescent="0.15">
      <c r="A1810" s="6">
        <v>1805</v>
      </c>
      <c r="B1810" s="7" t="s">
        <v>75</v>
      </c>
      <c r="C1810" s="7" t="s">
        <v>76</v>
      </c>
      <c r="D1810" s="8">
        <v>45110</v>
      </c>
      <c r="E1810" s="9" t="s">
        <v>2590</v>
      </c>
      <c r="F1810" s="10">
        <v>0</v>
      </c>
      <c r="G1810" s="10">
        <v>0</v>
      </c>
      <c r="H1810" s="11">
        <v>383485.07</v>
      </c>
      <c r="I1810" s="11">
        <v>0</v>
      </c>
      <c r="J1810" s="11">
        <v>0</v>
      </c>
      <c r="K1810" s="11">
        <v>383485.07</v>
      </c>
      <c r="L1810" s="11">
        <v>1605.48</v>
      </c>
      <c r="M1810" s="11">
        <v>0</v>
      </c>
      <c r="N1810" s="11">
        <v>0</v>
      </c>
      <c r="O1810" s="11">
        <v>1605.48</v>
      </c>
      <c r="P1810" s="11">
        <v>0</v>
      </c>
      <c r="Q1810" s="11">
        <v>0</v>
      </c>
      <c r="R1810" s="11">
        <v>381879.59</v>
      </c>
      <c r="S1810" s="11">
        <v>0</v>
      </c>
      <c r="T1810" s="11">
        <v>3195.71</v>
      </c>
      <c r="U1810" s="11">
        <v>0</v>
      </c>
      <c r="V1810" s="11">
        <v>0</v>
      </c>
      <c r="W1810" s="11">
        <v>3195.71</v>
      </c>
      <c r="X1810" s="11">
        <v>0</v>
      </c>
      <c r="Y1810" s="11">
        <v>0</v>
      </c>
      <c r="Z1810" s="11">
        <v>0</v>
      </c>
      <c r="AA1810" s="11">
        <v>0</v>
      </c>
      <c r="AB1810" s="11">
        <v>0</v>
      </c>
      <c r="AC1810" s="11">
        <v>0</v>
      </c>
      <c r="AD1810" s="11">
        <v>0</v>
      </c>
      <c r="AE1810" s="11">
        <v>0</v>
      </c>
      <c r="AF1810" s="11">
        <v>0</v>
      </c>
      <c r="AG1810" s="11">
        <v>0</v>
      </c>
      <c r="AH1810" s="11">
        <v>207.36</v>
      </c>
      <c r="AI1810" s="11">
        <v>0</v>
      </c>
      <c r="AJ1810" s="11">
        <v>0</v>
      </c>
      <c r="AK1810" s="11">
        <v>0</v>
      </c>
      <c r="AL1810" s="11">
        <v>0</v>
      </c>
      <c r="AM1810" s="11">
        <v>0</v>
      </c>
      <c r="AN1810" s="11">
        <v>0</v>
      </c>
      <c r="AO1810" s="11">
        <v>0</v>
      </c>
      <c r="AP1810" s="11">
        <v>0</v>
      </c>
      <c r="AQ1810" s="11">
        <v>0</v>
      </c>
      <c r="AR1810" s="11">
        <v>0</v>
      </c>
      <c r="AS1810" s="11">
        <v>0</v>
      </c>
      <c r="AT1810" s="11">
        <f t="shared" si="28"/>
        <v>5008.55</v>
      </c>
      <c r="AU1810" s="11">
        <v>0</v>
      </c>
      <c r="AV1810" s="11">
        <v>0</v>
      </c>
      <c r="AW1810" s="12">
        <v>131</v>
      </c>
      <c r="AX1810" s="12">
        <v>148</v>
      </c>
      <c r="AY1810" s="11">
        <v>389775.39</v>
      </c>
      <c r="AZ1810" s="11">
        <v>389775.39</v>
      </c>
      <c r="BA1810" s="13">
        <v>95</v>
      </c>
      <c r="BB1810" s="13">
        <v>93.075555770722204</v>
      </c>
      <c r="BC1810" s="13">
        <v>10</v>
      </c>
      <c r="BD1810" s="13"/>
      <c r="BE1810" s="9" t="s">
        <v>78</v>
      </c>
      <c r="BF1810" s="6"/>
      <c r="BG1810" s="9" t="s">
        <v>413</v>
      </c>
      <c r="BH1810" s="9" t="s">
        <v>414</v>
      </c>
      <c r="BI1810" s="9" t="s">
        <v>415</v>
      </c>
      <c r="BJ1810" s="9" t="s">
        <v>108</v>
      </c>
      <c r="BK1810" s="7" t="s">
        <v>1859</v>
      </c>
      <c r="BL1810" s="13">
        <v>381879.59</v>
      </c>
      <c r="BM1810" s="7" t="s">
        <v>1861</v>
      </c>
      <c r="BN1810" s="13"/>
      <c r="BO1810" s="14">
        <v>44617</v>
      </c>
      <c r="BP1810" s="14">
        <v>49120</v>
      </c>
      <c r="BQ1810" s="14" t="s">
        <v>1868</v>
      </c>
      <c r="BR1810" s="14" t="s">
        <v>1869</v>
      </c>
      <c r="BS1810" s="14" t="s">
        <v>87</v>
      </c>
      <c r="BT1810" s="14" t="s">
        <v>87</v>
      </c>
      <c r="BU1810" s="13">
        <v>0</v>
      </c>
      <c r="BV1810" s="13">
        <v>0</v>
      </c>
      <c r="BW1810" s="13">
        <v>0</v>
      </c>
    </row>
    <row r="1811" spans="1:75" s="1" customFormat="1" ht="18.2" customHeight="1" x14ac:dyDescent="0.15">
      <c r="A1811" s="15">
        <v>1806</v>
      </c>
      <c r="B1811" s="16" t="s">
        <v>75</v>
      </c>
      <c r="C1811" s="16" t="s">
        <v>76</v>
      </c>
      <c r="D1811" s="17">
        <v>45110</v>
      </c>
      <c r="E1811" s="18" t="s">
        <v>2591</v>
      </c>
      <c r="F1811" s="19">
        <v>0</v>
      </c>
      <c r="G1811" s="19">
        <v>0</v>
      </c>
      <c r="H1811" s="20">
        <v>177305.78</v>
      </c>
      <c r="I1811" s="20">
        <v>0</v>
      </c>
      <c r="J1811" s="20">
        <v>0</v>
      </c>
      <c r="K1811" s="20">
        <v>177305.78</v>
      </c>
      <c r="L1811" s="20">
        <v>1278.5999999999999</v>
      </c>
      <c r="M1811" s="20">
        <v>0</v>
      </c>
      <c r="N1811" s="20">
        <v>0</v>
      </c>
      <c r="O1811" s="20">
        <v>1278.5999999999999</v>
      </c>
      <c r="P1811" s="20">
        <v>0</v>
      </c>
      <c r="Q1811" s="20">
        <v>0</v>
      </c>
      <c r="R1811" s="20">
        <v>176027.18</v>
      </c>
      <c r="S1811" s="20">
        <v>0</v>
      </c>
      <c r="T1811" s="20">
        <v>1477.55</v>
      </c>
      <c r="U1811" s="20">
        <v>0</v>
      </c>
      <c r="V1811" s="20">
        <v>0</v>
      </c>
      <c r="W1811" s="20">
        <v>1477.55</v>
      </c>
      <c r="X1811" s="20">
        <v>0</v>
      </c>
      <c r="Y1811" s="20">
        <v>0</v>
      </c>
      <c r="Z1811" s="20">
        <v>0</v>
      </c>
      <c r="AA1811" s="20">
        <v>0</v>
      </c>
      <c r="AB1811" s="20">
        <v>0</v>
      </c>
      <c r="AC1811" s="20">
        <v>0</v>
      </c>
      <c r="AD1811" s="20">
        <v>0</v>
      </c>
      <c r="AE1811" s="20">
        <v>0</v>
      </c>
      <c r="AF1811" s="20">
        <v>0</v>
      </c>
      <c r="AG1811" s="20">
        <v>0</v>
      </c>
      <c r="AH1811" s="20">
        <v>137.08000000000001</v>
      </c>
      <c r="AI1811" s="20">
        <v>0</v>
      </c>
      <c r="AJ1811" s="20">
        <v>0</v>
      </c>
      <c r="AK1811" s="20">
        <v>0</v>
      </c>
      <c r="AL1811" s="20">
        <v>0</v>
      </c>
      <c r="AM1811" s="20">
        <v>0</v>
      </c>
      <c r="AN1811" s="20">
        <v>0</v>
      </c>
      <c r="AO1811" s="20">
        <v>0</v>
      </c>
      <c r="AP1811" s="20">
        <v>105.09</v>
      </c>
      <c r="AQ1811" s="20">
        <v>0</v>
      </c>
      <c r="AR1811" s="20">
        <v>98.32</v>
      </c>
      <c r="AS1811" s="20">
        <v>0</v>
      </c>
      <c r="AT1811" s="11">
        <f t="shared" si="28"/>
        <v>2900</v>
      </c>
      <c r="AU1811" s="20">
        <v>0</v>
      </c>
      <c r="AV1811" s="20">
        <v>0</v>
      </c>
      <c r="AW1811" s="21">
        <v>92</v>
      </c>
      <c r="AX1811" s="21">
        <v>109</v>
      </c>
      <c r="AY1811" s="20">
        <v>336300.00318300002</v>
      </c>
      <c r="AZ1811" s="20">
        <v>196882.93</v>
      </c>
      <c r="BA1811" s="22">
        <v>60.491044000000002</v>
      </c>
      <c r="BB1811" s="22">
        <v>54.083245767298997</v>
      </c>
      <c r="BC1811" s="22">
        <v>10</v>
      </c>
      <c r="BD1811" s="22"/>
      <c r="BE1811" s="18" t="s">
        <v>78</v>
      </c>
      <c r="BF1811" s="15"/>
      <c r="BG1811" s="18" t="s">
        <v>199</v>
      </c>
      <c r="BH1811" s="18" t="s">
        <v>340</v>
      </c>
      <c r="BI1811" s="18" t="s">
        <v>341</v>
      </c>
      <c r="BJ1811" s="18" t="s">
        <v>108</v>
      </c>
      <c r="BK1811" s="16" t="s">
        <v>1859</v>
      </c>
      <c r="BL1811" s="22">
        <v>176027.18</v>
      </c>
      <c r="BM1811" s="16" t="s">
        <v>1861</v>
      </c>
      <c r="BN1811" s="22"/>
      <c r="BO1811" s="23">
        <v>44620</v>
      </c>
      <c r="BP1811" s="23">
        <v>47935</v>
      </c>
      <c r="BQ1811" s="14" t="s">
        <v>1868</v>
      </c>
      <c r="BR1811" s="14" t="s">
        <v>1869</v>
      </c>
      <c r="BS1811" s="14" t="s">
        <v>87</v>
      </c>
      <c r="BT1811" s="14" t="s">
        <v>87</v>
      </c>
      <c r="BU1811" s="22">
        <v>0</v>
      </c>
      <c r="BV1811" s="22">
        <v>0</v>
      </c>
      <c r="BW1811" s="22">
        <v>0</v>
      </c>
    </row>
    <row r="1812" spans="1:75" s="1" customFormat="1" ht="18.2" customHeight="1" x14ac:dyDescent="0.15">
      <c r="A1812" s="6">
        <v>1807</v>
      </c>
      <c r="B1812" s="7" t="s">
        <v>75</v>
      </c>
      <c r="C1812" s="7" t="s">
        <v>76</v>
      </c>
      <c r="D1812" s="8">
        <v>45110</v>
      </c>
      <c r="E1812" s="9" t="s">
        <v>2592</v>
      </c>
      <c r="F1812" s="10">
        <v>0</v>
      </c>
      <c r="G1812" s="10">
        <v>0</v>
      </c>
      <c r="H1812" s="11">
        <v>221503.16</v>
      </c>
      <c r="I1812" s="11">
        <v>0</v>
      </c>
      <c r="J1812" s="11">
        <v>0</v>
      </c>
      <c r="K1812" s="11">
        <v>221503.16</v>
      </c>
      <c r="L1812" s="11">
        <v>927.33</v>
      </c>
      <c r="M1812" s="11">
        <v>0</v>
      </c>
      <c r="N1812" s="11">
        <v>0</v>
      </c>
      <c r="O1812" s="11">
        <v>927.33</v>
      </c>
      <c r="P1812" s="11">
        <v>0</v>
      </c>
      <c r="Q1812" s="11">
        <v>0</v>
      </c>
      <c r="R1812" s="11">
        <v>220575.83</v>
      </c>
      <c r="S1812" s="11">
        <v>0</v>
      </c>
      <c r="T1812" s="11">
        <v>1845.86</v>
      </c>
      <c r="U1812" s="11">
        <v>0</v>
      </c>
      <c r="V1812" s="11">
        <v>0</v>
      </c>
      <c r="W1812" s="11">
        <v>1845.86</v>
      </c>
      <c r="X1812" s="11">
        <v>0</v>
      </c>
      <c r="Y1812" s="11">
        <v>0</v>
      </c>
      <c r="Z1812" s="11">
        <v>0</v>
      </c>
      <c r="AA1812" s="11">
        <v>0</v>
      </c>
      <c r="AB1812" s="11">
        <v>0</v>
      </c>
      <c r="AC1812" s="11">
        <v>0</v>
      </c>
      <c r="AD1812" s="11">
        <v>0</v>
      </c>
      <c r="AE1812" s="11">
        <v>0</v>
      </c>
      <c r="AF1812" s="11">
        <v>0</v>
      </c>
      <c r="AG1812" s="11">
        <v>0</v>
      </c>
      <c r="AH1812" s="11">
        <v>148.6</v>
      </c>
      <c r="AI1812" s="11">
        <v>0</v>
      </c>
      <c r="AJ1812" s="11">
        <v>0</v>
      </c>
      <c r="AK1812" s="11">
        <v>0</v>
      </c>
      <c r="AL1812" s="11">
        <v>0</v>
      </c>
      <c r="AM1812" s="11">
        <v>0</v>
      </c>
      <c r="AN1812" s="11">
        <v>0</v>
      </c>
      <c r="AO1812" s="11">
        <v>0</v>
      </c>
      <c r="AP1812" s="11">
        <v>209.57</v>
      </c>
      <c r="AQ1812" s="11">
        <v>0</v>
      </c>
      <c r="AR1812" s="11">
        <v>181.36</v>
      </c>
      <c r="AS1812" s="11">
        <v>0</v>
      </c>
      <c r="AT1812" s="11">
        <f t="shared" si="28"/>
        <v>2950</v>
      </c>
      <c r="AU1812" s="11">
        <v>0</v>
      </c>
      <c r="AV1812" s="11">
        <v>0</v>
      </c>
      <c r="AW1812" s="12">
        <v>131</v>
      </c>
      <c r="AX1812" s="12">
        <v>148</v>
      </c>
      <c r="AY1812" s="11">
        <v>336199.99506699998</v>
      </c>
      <c r="AZ1812" s="11">
        <v>235340</v>
      </c>
      <c r="BA1812" s="13">
        <v>80.817965000000001</v>
      </c>
      <c r="BB1812" s="13">
        <v>75.747810439304601</v>
      </c>
      <c r="BC1812" s="13">
        <v>10</v>
      </c>
      <c r="BD1812" s="13"/>
      <c r="BE1812" s="9" t="s">
        <v>78</v>
      </c>
      <c r="BF1812" s="6"/>
      <c r="BG1812" s="9" t="s">
        <v>160</v>
      </c>
      <c r="BH1812" s="9" t="s">
        <v>386</v>
      </c>
      <c r="BI1812" s="9" t="s">
        <v>532</v>
      </c>
      <c r="BJ1812" s="9" t="s">
        <v>108</v>
      </c>
      <c r="BK1812" s="7" t="s">
        <v>1859</v>
      </c>
      <c r="BL1812" s="13">
        <v>220575.83</v>
      </c>
      <c r="BM1812" s="7" t="s">
        <v>1861</v>
      </c>
      <c r="BN1812" s="13"/>
      <c r="BO1812" s="14">
        <v>44620</v>
      </c>
      <c r="BP1812" s="14">
        <v>49123</v>
      </c>
      <c r="BQ1812" s="14" t="s">
        <v>1868</v>
      </c>
      <c r="BR1812" s="14" t="s">
        <v>1869</v>
      </c>
      <c r="BS1812" s="14" t="s">
        <v>87</v>
      </c>
      <c r="BT1812" s="14" t="s">
        <v>87</v>
      </c>
      <c r="BU1812" s="13">
        <v>0</v>
      </c>
      <c r="BV1812" s="13">
        <v>0</v>
      </c>
      <c r="BW1812" s="13">
        <v>0</v>
      </c>
    </row>
    <row r="1813" spans="1:75" s="1" customFormat="1" ht="18.2" customHeight="1" x14ac:dyDescent="0.15">
      <c r="A1813" s="15">
        <v>1808</v>
      </c>
      <c r="B1813" s="16" t="s">
        <v>75</v>
      </c>
      <c r="C1813" s="16" t="s">
        <v>76</v>
      </c>
      <c r="D1813" s="17">
        <v>45110</v>
      </c>
      <c r="E1813" s="18" t="s">
        <v>2593</v>
      </c>
      <c r="F1813" s="19">
        <v>6</v>
      </c>
      <c r="G1813" s="19">
        <v>5</v>
      </c>
      <c r="H1813" s="20">
        <v>409487.89</v>
      </c>
      <c r="I1813" s="20">
        <v>9512.1</v>
      </c>
      <c r="J1813" s="20">
        <v>0</v>
      </c>
      <c r="K1813" s="20">
        <v>418999.99</v>
      </c>
      <c r="L1813" s="20">
        <v>3223.69</v>
      </c>
      <c r="M1813" s="20">
        <v>0</v>
      </c>
      <c r="N1813" s="20">
        <v>0</v>
      </c>
      <c r="O1813" s="20">
        <v>0</v>
      </c>
      <c r="P1813" s="20">
        <v>0</v>
      </c>
      <c r="Q1813" s="20">
        <v>0</v>
      </c>
      <c r="R1813" s="20">
        <v>418999.99</v>
      </c>
      <c r="S1813" s="20">
        <v>18296.95</v>
      </c>
      <c r="T1813" s="20">
        <v>3412.4</v>
      </c>
      <c r="U1813" s="20">
        <v>0</v>
      </c>
      <c r="V1813" s="20">
        <v>0</v>
      </c>
      <c r="W1813" s="20">
        <v>0</v>
      </c>
      <c r="X1813" s="20">
        <v>0</v>
      </c>
      <c r="Y1813" s="20">
        <v>0</v>
      </c>
      <c r="Z1813" s="20">
        <v>21709.35</v>
      </c>
      <c r="AA1813" s="20">
        <v>0</v>
      </c>
      <c r="AB1813" s="20">
        <v>0</v>
      </c>
      <c r="AC1813" s="20">
        <v>0</v>
      </c>
      <c r="AD1813" s="20">
        <v>0</v>
      </c>
      <c r="AE1813" s="20">
        <v>0</v>
      </c>
      <c r="AF1813" s="20">
        <v>0</v>
      </c>
      <c r="AG1813" s="20">
        <v>0</v>
      </c>
      <c r="AH1813" s="20">
        <v>0</v>
      </c>
      <c r="AI1813" s="20">
        <v>0</v>
      </c>
      <c r="AJ1813" s="20">
        <v>0</v>
      </c>
      <c r="AK1813" s="20">
        <v>0</v>
      </c>
      <c r="AL1813" s="20">
        <v>0</v>
      </c>
      <c r="AM1813" s="20">
        <v>0</v>
      </c>
      <c r="AN1813" s="20">
        <v>0</v>
      </c>
      <c r="AO1813" s="20">
        <v>0</v>
      </c>
      <c r="AP1813" s="20">
        <v>0</v>
      </c>
      <c r="AQ1813" s="20">
        <v>0</v>
      </c>
      <c r="AR1813" s="20">
        <v>0</v>
      </c>
      <c r="AS1813" s="20">
        <v>0</v>
      </c>
      <c r="AT1813" s="11">
        <f t="shared" si="28"/>
        <v>0</v>
      </c>
      <c r="AU1813" s="20">
        <v>12735.79</v>
      </c>
      <c r="AV1813" s="20">
        <v>21709.35</v>
      </c>
      <c r="AW1813" s="21">
        <v>86</v>
      </c>
      <c r="AX1813" s="21">
        <v>102</v>
      </c>
      <c r="AY1813" s="20">
        <v>418999.99</v>
      </c>
      <c r="AZ1813" s="20">
        <v>418999.99</v>
      </c>
      <c r="BA1813" s="22">
        <v>64.439142000000004</v>
      </c>
      <c r="BB1813" s="22">
        <v>64.439142000000004</v>
      </c>
      <c r="BC1813" s="22">
        <v>10</v>
      </c>
      <c r="BD1813" s="22"/>
      <c r="BE1813" s="18" t="s">
        <v>78</v>
      </c>
      <c r="BF1813" s="15"/>
      <c r="BG1813" s="18" t="s">
        <v>89</v>
      </c>
      <c r="BH1813" s="18" t="s">
        <v>166</v>
      </c>
      <c r="BI1813" s="18" t="s">
        <v>287</v>
      </c>
      <c r="BJ1813" s="18" t="s">
        <v>95</v>
      </c>
      <c r="BK1813" s="16" t="s">
        <v>1859</v>
      </c>
      <c r="BL1813" s="22">
        <v>418999.99</v>
      </c>
      <c r="BM1813" s="16" t="s">
        <v>1861</v>
      </c>
      <c r="BN1813" s="22"/>
      <c r="BO1813" s="23">
        <v>44637</v>
      </c>
      <c r="BP1813" s="23">
        <v>47743</v>
      </c>
      <c r="BQ1813" s="14" t="s">
        <v>315</v>
      </c>
      <c r="BR1813" s="14" t="s">
        <v>316</v>
      </c>
      <c r="BS1813" s="14" t="s">
        <v>87</v>
      </c>
      <c r="BT1813" s="14" t="s">
        <v>87</v>
      </c>
      <c r="BU1813" s="22">
        <v>891.64</v>
      </c>
      <c r="BV1813" s="22">
        <v>0</v>
      </c>
      <c r="BW1813" s="22">
        <v>0</v>
      </c>
    </row>
    <row r="1814" spans="1:75" s="1" customFormat="1" ht="18.2" customHeight="1" x14ac:dyDescent="0.15">
      <c r="A1814" s="6">
        <v>1809</v>
      </c>
      <c r="B1814" s="7" t="s">
        <v>75</v>
      </c>
      <c r="C1814" s="7" t="s">
        <v>76</v>
      </c>
      <c r="D1814" s="8">
        <v>45110</v>
      </c>
      <c r="E1814" s="9" t="s">
        <v>2594</v>
      </c>
      <c r="F1814" s="10">
        <v>0</v>
      </c>
      <c r="G1814" s="10">
        <v>0</v>
      </c>
      <c r="H1814" s="11">
        <v>517825.19</v>
      </c>
      <c r="I1814" s="11">
        <v>0</v>
      </c>
      <c r="J1814" s="11">
        <v>0</v>
      </c>
      <c r="K1814" s="11">
        <v>517825.19</v>
      </c>
      <c r="L1814" s="11">
        <v>2167.9</v>
      </c>
      <c r="M1814" s="11">
        <v>0</v>
      </c>
      <c r="N1814" s="11">
        <v>0</v>
      </c>
      <c r="O1814" s="11">
        <v>2167.9</v>
      </c>
      <c r="P1814" s="11">
        <v>0</v>
      </c>
      <c r="Q1814" s="11">
        <v>0</v>
      </c>
      <c r="R1814" s="11">
        <v>515657.29</v>
      </c>
      <c r="S1814" s="11">
        <v>0</v>
      </c>
      <c r="T1814" s="11">
        <v>4315.21</v>
      </c>
      <c r="U1814" s="11">
        <v>0</v>
      </c>
      <c r="V1814" s="11">
        <v>0</v>
      </c>
      <c r="W1814" s="11">
        <v>4315.21</v>
      </c>
      <c r="X1814" s="11">
        <v>0</v>
      </c>
      <c r="Y1814" s="11">
        <v>0</v>
      </c>
      <c r="Z1814" s="11">
        <v>0</v>
      </c>
      <c r="AA1814" s="11">
        <v>0</v>
      </c>
      <c r="AB1814" s="11">
        <v>0</v>
      </c>
      <c r="AC1814" s="11">
        <v>0</v>
      </c>
      <c r="AD1814" s="11">
        <v>0</v>
      </c>
      <c r="AE1814" s="11">
        <v>0</v>
      </c>
      <c r="AF1814" s="11">
        <v>0</v>
      </c>
      <c r="AG1814" s="11">
        <v>0</v>
      </c>
      <c r="AH1814" s="11">
        <v>280</v>
      </c>
      <c r="AI1814" s="11">
        <v>0</v>
      </c>
      <c r="AJ1814" s="11">
        <v>0</v>
      </c>
      <c r="AK1814" s="11">
        <v>0</v>
      </c>
      <c r="AL1814" s="11">
        <v>0</v>
      </c>
      <c r="AM1814" s="11">
        <v>0</v>
      </c>
      <c r="AN1814" s="11">
        <v>0</v>
      </c>
      <c r="AO1814" s="11">
        <v>0</v>
      </c>
      <c r="AP1814" s="11">
        <v>2526.0500000000002</v>
      </c>
      <c r="AQ1814" s="11">
        <v>0</v>
      </c>
      <c r="AR1814" s="11">
        <v>2289.16</v>
      </c>
      <c r="AS1814" s="11">
        <v>0</v>
      </c>
      <c r="AT1814" s="11">
        <f t="shared" si="28"/>
        <v>7000</v>
      </c>
      <c r="AU1814" s="11">
        <v>0</v>
      </c>
      <c r="AV1814" s="11">
        <v>0</v>
      </c>
      <c r="AW1814" s="12">
        <v>131</v>
      </c>
      <c r="AX1814" s="12">
        <v>148</v>
      </c>
      <c r="AY1814" s="11">
        <v>526319.1</v>
      </c>
      <c r="AZ1814" s="11">
        <v>526319.1</v>
      </c>
      <c r="BA1814" s="13">
        <v>89.1</v>
      </c>
      <c r="BB1814" s="13">
        <v>87.295073538087394</v>
      </c>
      <c r="BC1814" s="13">
        <v>10</v>
      </c>
      <c r="BD1814" s="13"/>
      <c r="BE1814" s="9" t="s">
        <v>78</v>
      </c>
      <c r="BF1814" s="6"/>
      <c r="BG1814" s="9" t="s">
        <v>89</v>
      </c>
      <c r="BH1814" s="9" t="s">
        <v>90</v>
      </c>
      <c r="BI1814" s="9" t="s">
        <v>637</v>
      </c>
      <c r="BJ1814" s="9" t="s">
        <v>108</v>
      </c>
      <c r="BK1814" s="7" t="s">
        <v>1859</v>
      </c>
      <c r="BL1814" s="13">
        <v>515657.29</v>
      </c>
      <c r="BM1814" s="7" t="s">
        <v>1861</v>
      </c>
      <c r="BN1814" s="13"/>
      <c r="BO1814" s="14">
        <v>44617</v>
      </c>
      <c r="BP1814" s="14">
        <v>49120</v>
      </c>
      <c r="BQ1814" s="14" t="s">
        <v>1868</v>
      </c>
      <c r="BR1814" s="14" t="s">
        <v>1869</v>
      </c>
      <c r="BS1814" s="14" t="s">
        <v>87</v>
      </c>
      <c r="BT1814" s="14" t="s">
        <v>87</v>
      </c>
      <c r="BU1814" s="13">
        <v>0</v>
      </c>
      <c r="BV1814" s="13">
        <v>0</v>
      </c>
      <c r="BW1814" s="13">
        <v>0</v>
      </c>
    </row>
    <row r="1815" spans="1:75" s="1" customFormat="1" ht="18.2" customHeight="1" x14ac:dyDescent="0.15">
      <c r="A1815" s="15">
        <v>1810</v>
      </c>
      <c r="B1815" s="16" t="s">
        <v>75</v>
      </c>
      <c r="C1815" s="16" t="s">
        <v>76</v>
      </c>
      <c r="D1815" s="17">
        <v>45110</v>
      </c>
      <c r="E1815" s="18" t="s">
        <v>2595</v>
      </c>
      <c r="F1815" s="19">
        <v>0</v>
      </c>
      <c r="G1815" s="19">
        <v>0</v>
      </c>
      <c r="H1815" s="20">
        <v>238944.57</v>
      </c>
      <c r="I1815" s="20">
        <v>0</v>
      </c>
      <c r="J1815" s="20">
        <v>0</v>
      </c>
      <c r="K1815" s="20">
        <v>238944.57</v>
      </c>
      <c r="L1815" s="20">
        <v>0</v>
      </c>
      <c r="M1815" s="20">
        <v>0</v>
      </c>
      <c r="N1815" s="20">
        <v>0</v>
      </c>
      <c r="O1815" s="20">
        <v>0</v>
      </c>
      <c r="P1815" s="20">
        <v>0</v>
      </c>
      <c r="Q1815" s="20">
        <v>0</v>
      </c>
      <c r="R1815" s="20">
        <v>238944.57</v>
      </c>
      <c r="S1815" s="20">
        <v>0</v>
      </c>
      <c r="T1815" s="20">
        <v>4267.1499999999996</v>
      </c>
      <c r="U1815" s="20">
        <v>0</v>
      </c>
      <c r="V1815" s="20">
        <v>0</v>
      </c>
      <c r="W1815" s="20">
        <v>4267.1499999999996</v>
      </c>
      <c r="X1815" s="20">
        <v>0</v>
      </c>
      <c r="Y1815" s="20">
        <v>0</v>
      </c>
      <c r="Z1815" s="20">
        <v>0</v>
      </c>
      <c r="AA1815" s="20">
        <v>1125</v>
      </c>
      <c r="AB1815" s="20">
        <v>0</v>
      </c>
      <c r="AC1815" s="20">
        <v>0</v>
      </c>
      <c r="AD1815" s="20">
        <v>0</v>
      </c>
      <c r="AE1815" s="20">
        <v>0</v>
      </c>
      <c r="AF1815" s="20">
        <v>0</v>
      </c>
      <c r="AG1815" s="20">
        <v>0</v>
      </c>
      <c r="AH1815" s="20">
        <v>0</v>
      </c>
      <c r="AI1815" s="20">
        <v>0</v>
      </c>
      <c r="AJ1815" s="20">
        <v>0</v>
      </c>
      <c r="AK1815" s="20">
        <v>0</v>
      </c>
      <c r="AL1815" s="20">
        <v>0</v>
      </c>
      <c r="AM1815" s="20">
        <v>0</v>
      </c>
      <c r="AN1815" s="20">
        <v>0</v>
      </c>
      <c r="AO1815" s="20">
        <v>0</v>
      </c>
      <c r="AP1815" s="20">
        <v>1</v>
      </c>
      <c r="AQ1815" s="20">
        <v>0</v>
      </c>
      <c r="AR1815" s="20">
        <v>1</v>
      </c>
      <c r="AS1815" s="20">
        <v>0</v>
      </c>
      <c r="AT1815" s="11">
        <f t="shared" si="28"/>
        <v>5392.15</v>
      </c>
      <c r="AU1815" s="20">
        <v>0</v>
      </c>
      <c r="AV1815" s="20">
        <v>0</v>
      </c>
      <c r="AW1815" s="21">
        <v>79</v>
      </c>
      <c r="AX1815" s="21">
        <v>91</v>
      </c>
      <c r="AY1815" s="20">
        <v>238944.57</v>
      </c>
      <c r="AZ1815" s="20">
        <v>238944.57</v>
      </c>
      <c r="BA1815" s="22">
        <v>89.824019000000007</v>
      </c>
      <c r="BB1815" s="22">
        <v>89.824019000000007</v>
      </c>
      <c r="BC1815" s="22">
        <v>10</v>
      </c>
      <c r="BD1815" s="22"/>
      <c r="BE1815" s="18" t="s">
        <v>78</v>
      </c>
      <c r="BF1815" s="15"/>
      <c r="BG1815" s="18" t="s">
        <v>99</v>
      </c>
      <c r="BH1815" s="18" t="s">
        <v>1366</v>
      </c>
      <c r="BI1815" s="18" t="s">
        <v>1367</v>
      </c>
      <c r="BJ1815" s="18" t="s">
        <v>108</v>
      </c>
      <c r="BK1815" s="16" t="s">
        <v>1859</v>
      </c>
      <c r="BL1815" s="22">
        <v>238944.57</v>
      </c>
      <c r="BM1815" s="16" t="s">
        <v>1861</v>
      </c>
      <c r="BN1815" s="22"/>
      <c r="BO1815" s="23">
        <v>44767</v>
      </c>
      <c r="BP1815" s="23">
        <v>47539</v>
      </c>
      <c r="BQ1815" s="14" t="s">
        <v>1868</v>
      </c>
      <c r="BR1815" s="14" t="s">
        <v>1869</v>
      </c>
      <c r="BS1815" s="14" t="s">
        <v>87</v>
      </c>
      <c r="BT1815" s="14" t="s">
        <v>87</v>
      </c>
      <c r="BU1815" s="22">
        <v>0</v>
      </c>
      <c r="BV1815" s="22">
        <v>0</v>
      </c>
      <c r="BW1815" s="22">
        <v>0</v>
      </c>
    </row>
    <row r="1816" spans="1:75" s="1" customFormat="1" ht="18.2" customHeight="1" x14ac:dyDescent="0.15">
      <c r="A1816" s="6">
        <v>1811</v>
      </c>
      <c r="B1816" s="7" t="s">
        <v>75</v>
      </c>
      <c r="C1816" s="7" t="s">
        <v>76</v>
      </c>
      <c r="D1816" s="8">
        <v>45110</v>
      </c>
      <c r="E1816" s="9" t="s">
        <v>2596</v>
      </c>
      <c r="F1816" s="10">
        <v>0</v>
      </c>
      <c r="G1816" s="10">
        <v>0</v>
      </c>
      <c r="H1816" s="11">
        <v>188203.45</v>
      </c>
      <c r="I1816" s="11">
        <v>0</v>
      </c>
      <c r="J1816" s="11">
        <v>0</v>
      </c>
      <c r="K1816" s="11">
        <v>188203.45</v>
      </c>
      <c r="L1816" s="11">
        <v>787.92</v>
      </c>
      <c r="M1816" s="11">
        <v>0</v>
      </c>
      <c r="N1816" s="11">
        <v>0</v>
      </c>
      <c r="O1816" s="11">
        <v>787.92</v>
      </c>
      <c r="P1816" s="11">
        <v>0</v>
      </c>
      <c r="Q1816" s="11">
        <v>0</v>
      </c>
      <c r="R1816" s="11">
        <v>187415.53</v>
      </c>
      <c r="S1816" s="11">
        <v>0</v>
      </c>
      <c r="T1816" s="11">
        <v>1568.36</v>
      </c>
      <c r="U1816" s="11">
        <v>0</v>
      </c>
      <c r="V1816" s="11">
        <v>0</v>
      </c>
      <c r="W1816" s="11">
        <v>1568.36</v>
      </c>
      <c r="X1816" s="11">
        <v>0</v>
      </c>
      <c r="Y1816" s="11">
        <v>0</v>
      </c>
      <c r="Z1816" s="11">
        <v>0</v>
      </c>
      <c r="AA1816" s="11">
        <v>0</v>
      </c>
      <c r="AB1816" s="11">
        <v>0</v>
      </c>
      <c r="AC1816" s="11">
        <v>0</v>
      </c>
      <c r="AD1816" s="11">
        <v>0</v>
      </c>
      <c r="AE1816" s="11">
        <v>0</v>
      </c>
      <c r="AF1816" s="11">
        <v>0</v>
      </c>
      <c r="AG1816" s="11">
        <v>0</v>
      </c>
      <c r="AH1816" s="11">
        <v>148.80000000000001</v>
      </c>
      <c r="AI1816" s="11">
        <v>0</v>
      </c>
      <c r="AJ1816" s="11">
        <v>0</v>
      </c>
      <c r="AK1816" s="11">
        <v>0</v>
      </c>
      <c r="AL1816" s="11">
        <v>0</v>
      </c>
      <c r="AM1816" s="11">
        <v>0</v>
      </c>
      <c r="AN1816" s="11">
        <v>0</v>
      </c>
      <c r="AO1816" s="11">
        <v>0</v>
      </c>
      <c r="AP1816" s="11">
        <v>49.36</v>
      </c>
      <c r="AQ1816" s="11">
        <v>0</v>
      </c>
      <c r="AR1816" s="11">
        <v>44.44</v>
      </c>
      <c r="AS1816" s="11">
        <v>0</v>
      </c>
      <c r="AT1816" s="11">
        <f t="shared" si="28"/>
        <v>2510</v>
      </c>
      <c r="AU1816" s="11">
        <v>0</v>
      </c>
      <c r="AV1816" s="11">
        <v>0</v>
      </c>
      <c r="AW1816" s="12">
        <v>131</v>
      </c>
      <c r="AX1816" s="12">
        <v>147</v>
      </c>
      <c r="AY1816" s="11">
        <v>394999.99</v>
      </c>
      <c r="AZ1816" s="11">
        <v>190528.35</v>
      </c>
      <c r="BA1816" s="13">
        <v>50.070884</v>
      </c>
      <c r="BB1816" s="13">
        <v>49.252834354722097</v>
      </c>
      <c r="BC1816" s="13">
        <v>10</v>
      </c>
      <c r="BD1816" s="13"/>
      <c r="BE1816" s="9" t="s">
        <v>78</v>
      </c>
      <c r="BF1816" s="6"/>
      <c r="BG1816" s="9" t="s">
        <v>160</v>
      </c>
      <c r="BH1816" s="9" t="s">
        <v>386</v>
      </c>
      <c r="BI1816" s="9" t="s">
        <v>387</v>
      </c>
      <c r="BJ1816" s="9" t="s">
        <v>108</v>
      </c>
      <c r="BK1816" s="7" t="s">
        <v>1859</v>
      </c>
      <c r="BL1816" s="13">
        <v>187415.53</v>
      </c>
      <c r="BM1816" s="7" t="s">
        <v>1861</v>
      </c>
      <c r="BN1816" s="13"/>
      <c r="BO1816" s="14">
        <v>44637</v>
      </c>
      <c r="BP1816" s="14">
        <v>49112</v>
      </c>
      <c r="BQ1816" s="14" t="s">
        <v>2104</v>
      </c>
      <c r="BR1816" s="14" t="s">
        <v>2105</v>
      </c>
      <c r="BS1816" s="14" t="s">
        <v>87</v>
      </c>
      <c r="BT1816" s="14" t="s">
        <v>87</v>
      </c>
      <c r="BU1816" s="13">
        <v>0</v>
      </c>
      <c r="BV1816" s="13">
        <v>0</v>
      </c>
      <c r="BW1816" s="13">
        <v>0</v>
      </c>
    </row>
    <row r="1817" spans="1:75" s="1" customFormat="1" ht="18.2" customHeight="1" x14ac:dyDescent="0.15">
      <c r="A1817" s="15">
        <v>1812</v>
      </c>
      <c r="B1817" s="16" t="s">
        <v>75</v>
      </c>
      <c r="C1817" s="16" t="s">
        <v>76</v>
      </c>
      <c r="D1817" s="17">
        <v>45110</v>
      </c>
      <c r="E1817" s="18" t="s">
        <v>2597</v>
      </c>
      <c r="F1817" s="19">
        <v>0</v>
      </c>
      <c r="G1817" s="19">
        <v>0</v>
      </c>
      <c r="H1817" s="20">
        <v>284234.51</v>
      </c>
      <c r="I1817" s="20">
        <v>0</v>
      </c>
      <c r="J1817" s="20">
        <v>0</v>
      </c>
      <c r="K1817" s="20">
        <v>284234.51</v>
      </c>
      <c r="L1817" s="20">
        <v>2636.82</v>
      </c>
      <c r="M1817" s="20">
        <v>0</v>
      </c>
      <c r="N1817" s="20">
        <v>0</v>
      </c>
      <c r="O1817" s="20">
        <v>2636.82</v>
      </c>
      <c r="P1817" s="20">
        <v>0</v>
      </c>
      <c r="Q1817" s="20">
        <v>0</v>
      </c>
      <c r="R1817" s="20">
        <v>281597.69</v>
      </c>
      <c r="S1817" s="20">
        <v>0</v>
      </c>
      <c r="T1817" s="20">
        <v>2278.61</v>
      </c>
      <c r="U1817" s="20">
        <v>0</v>
      </c>
      <c r="V1817" s="20">
        <v>0</v>
      </c>
      <c r="W1817" s="20">
        <v>2278.61</v>
      </c>
      <c r="X1817" s="20">
        <v>0</v>
      </c>
      <c r="Y1817" s="20">
        <v>0</v>
      </c>
      <c r="Z1817" s="20">
        <v>0</v>
      </c>
      <c r="AA1817" s="20">
        <v>0</v>
      </c>
      <c r="AB1817" s="20">
        <v>0</v>
      </c>
      <c r="AC1817" s="20">
        <v>0</v>
      </c>
      <c r="AD1817" s="20">
        <v>0</v>
      </c>
      <c r="AE1817" s="20">
        <v>0</v>
      </c>
      <c r="AF1817" s="20">
        <v>0</v>
      </c>
      <c r="AG1817" s="20">
        <v>0</v>
      </c>
      <c r="AH1817" s="20">
        <v>155.35</v>
      </c>
      <c r="AI1817" s="20">
        <v>0</v>
      </c>
      <c r="AJ1817" s="20">
        <v>0</v>
      </c>
      <c r="AK1817" s="20">
        <v>0</v>
      </c>
      <c r="AL1817" s="20">
        <v>0</v>
      </c>
      <c r="AM1817" s="20">
        <v>0</v>
      </c>
      <c r="AN1817" s="20">
        <v>0</v>
      </c>
      <c r="AO1817" s="20">
        <v>0</v>
      </c>
      <c r="AP1817" s="20">
        <v>59.96</v>
      </c>
      <c r="AQ1817" s="20">
        <v>0</v>
      </c>
      <c r="AR1817" s="20">
        <v>30.74</v>
      </c>
      <c r="AS1817" s="20">
        <v>0</v>
      </c>
      <c r="AT1817" s="11">
        <f t="shared" si="28"/>
        <v>5100</v>
      </c>
      <c r="AU1817" s="20">
        <v>0</v>
      </c>
      <c r="AV1817" s="20">
        <v>0</v>
      </c>
      <c r="AW1817" s="21">
        <v>77</v>
      </c>
      <c r="AX1817" s="21">
        <v>93</v>
      </c>
      <c r="AY1817" s="20">
        <v>292019.8</v>
      </c>
      <c r="AZ1817" s="20">
        <v>292019.8</v>
      </c>
      <c r="BA1817" s="22">
        <v>90.000004000000004</v>
      </c>
      <c r="BB1817" s="22">
        <v>86.787927484337601</v>
      </c>
      <c r="BC1817" s="22">
        <v>9.6199999999999992</v>
      </c>
      <c r="BD1817" s="22"/>
      <c r="BE1817" s="18" t="s">
        <v>78</v>
      </c>
      <c r="BF1817" s="15"/>
      <c r="BG1817" s="18" t="s">
        <v>280</v>
      </c>
      <c r="BH1817" s="18" t="s">
        <v>281</v>
      </c>
      <c r="BI1817" s="18" t="s">
        <v>1147</v>
      </c>
      <c r="BJ1817" s="18" t="s">
        <v>108</v>
      </c>
      <c r="BK1817" s="16" t="s">
        <v>1859</v>
      </c>
      <c r="BL1817" s="22">
        <v>281597.69</v>
      </c>
      <c r="BM1817" s="16" t="s">
        <v>1861</v>
      </c>
      <c r="BN1817" s="22"/>
      <c r="BO1817" s="23">
        <v>44644</v>
      </c>
      <c r="BP1817" s="23">
        <v>47476</v>
      </c>
      <c r="BQ1817" s="14" t="s">
        <v>1868</v>
      </c>
      <c r="BR1817" s="14" t="s">
        <v>1869</v>
      </c>
      <c r="BS1817" s="14" t="s">
        <v>87</v>
      </c>
      <c r="BT1817" s="14" t="s">
        <v>87</v>
      </c>
      <c r="BU1817" s="22">
        <v>0</v>
      </c>
      <c r="BV1817" s="22">
        <v>0</v>
      </c>
      <c r="BW1817" s="22">
        <v>0</v>
      </c>
    </row>
    <row r="1818" spans="1:75" s="1" customFormat="1" ht="18.2" customHeight="1" x14ac:dyDescent="0.15">
      <c r="A1818" s="6">
        <v>1813</v>
      </c>
      <c r="B1818" s="7" t="s">
        <v>75</v>
      </c>
      <c r="C1818" s="7" t="s">
        <v>76</v>
      </c>
      <c r="D1818" s="8">
        <v>45110</v>
      </c>
      <c r="E1818" s="9" t="s">
        <v>2598</v>
      </c>
      <c r="F1818" s="10">
        <v>0</v>
      </c>
      <c r="G1818" s="10">
        <v>1</v>
      </c>
      <c r="H1818" s="11">
        <v>159170.32999999999</v>
      </c>
      <c r="I1818" s="11">
        <v>1923.27</v>
      </c>
      <c r="J1818" s="11">
        <v>0</v>
      </c>
      <c r="K1818" s="11">
        <v>161093.6</v>
      </c>
      <c r="L1818" s="11">
        <v>1939.3</v>
      </c>
      <c r="M1818" s="11">
        <v>0</v>
      </c>
      <c r="N1818" s="11">
        <v>1923.27</v>
      </c>
      <c r="O1818" s="11">
        <v>1939.3</v>
      </c>
      <c r="P1818" s="11">
        <v>4628.01</v>
      </c>
      <c r="Q1818" s="11">
        <v>0</v>
      </c>
      <c r="R1818" s="11">
        <v>152603.01999999999</v>
      </c>
      <c r="S1818" s="11">
        <v>1342.45</v>
      </c>
      <c r="T1818" s="11">
        <v>1326.42</v>
      </c>
      <c r="U1818" s="11">
        <v>0</v>
      </c>
      <c r="V1818" s="11">
        <v>1342.45</v>
      </c>
      <c r="W1818" s="11">
        <v>1326.42</v>
      </c>
      <c r="X1818" s="11">
        <v>0</v>
      </c>
      <c r="Y1818" s="11">
        <v>0</v>
      </c>
      <c r="Z1818" s="11">
        <v>0</v>
      </c>
      <c r="AA1818" s="11">
        <v>0</v>
      </c>
      <c r="AB1818" s="11">
        <v>0</v>
      </c>
      <c r="AC1818" s="11">
        <v>0</v>
      </c>
      <c r="AD1818" s="11">
        <v>0</v>
      </c>
      <c r="AE1818" s="11">
        <v>0</v>
      </c>
      <c r="AF1818" s="11">
        <v>0</v>
      </c>
      <c r="AG1818" s="11">
        <v>0</v>
      </c>
      <c r="AH1818" s="11">
        <v>145.63999999999999</v>
      </c>
      <c r="AI1818" s="11">
        <v>0</v>
      </c>
      <c r="AJ1818" s="11">
        <v>0</v>
      </c>
      <c r="AK1818" s="11">
        <v>0</v>
      </c>
      <c r="AL1818" s="11">
        <v>350</v>
      </c>
      <c r="AM1818" s="11">
        <v>0</v>
      </c>
      <c r="AN1818" s="11">
        <v>0</v>
      </c>
      <c r="AO1818" s="11">
        <v>145.63999999999999</v>
      </c>
      <c r="AP1818" s="11">
        <v>0</v>
      </c>
      <c r="AQ1818" s="11">
        <v>0</v>
      </c>
      <c r="AR1818" s="11">
        <v>0</v>
      </c>
      <c r="AS1818" s="11">
        <v>0</v>
      </c>
      <c r="AT1818" s="11">
        <f t="shared" si="28"/>
        <v>11800.73</v>
      </c>
      <c r="AU1818" s="11">
        <v>0</v>
      </c>
      <c r="AV1818" s="11">
        <v>0</v>
      </c>
      <c r="AW1818" s="12">
        <v>89</v>
      </c>
      <c r="AX1818" s="12">
        <v>105</v>
      </c>
      <c r="AY1818" s="11">
        <v>333000.01666099997</v>
      </c>
      <c r="AZ1818" s="11">
        <v>227930.51</v>
      </c>
      <c r="BA1818" s="13">
        <v>60.117521000000004</v>
      </c>
      <c r="BB1818" s="13">
        <v>40.2496149353302</v>
      </c>
      <c r="BC1818" s="13">
        <v>10</v>
      </c>
      <c r="BD1818" s="13"/>
      <c r="BE1818" s="9" t="s">
        <v>78</v>
      </c>
      <c r="BF1818" s="6"/>
      <c r="BG1818" s="9" t="s">
        <v>312</v>
      </c>
      <c r="BH1818" s="9" t="s">
        <v>576</v>
      </c>
      <c r="BI1818" s="9" t="s">
        <v>786</v>
      </c>
      <c r="BJ1818" s="9" t="s">
        <v>108</v>
      </c>
      <c r="BK1818" s="7" t="s">
        <v>1859</v>
      </c>
      <c r="BL1818" s="13">
        <v>152603.01999999999</v>
      </c>
      <c r="BM1818" s="7" t="s">
        <v>1861</v>
      </c>
      <c r="BN1818" s="13"/>
      <c r="BO1818" s="14">
        <v>44644</v>
      </c>
      <c r="BP1818" s="14">
        <v>47841</v>
      </c>
      <c r="BQ1818" s="14" t="s">
        <v>1868</v>
      </c>
      <c r="BR1818" s="14" t="s">
        <v>1869</v>
      </c>
      <c r="BS1818" s="14" t="s">
        <v>87</v>
      </c>
      <c r="BT1818" s="14" t="s">
        <v>87</v>
      </c>
      <c r="BU1818" s="13">
        <v>0</v>
      </c>
      <c r="BV1818" s="13">
        <v>0</v>
      </c>
      <c r="BW1818" s="13">
        <v>0</v>
      </c>
    </row>
    <row r="1819" spans="1:75" s="1" customFormat="1" ht="18.2" customHeight="1" x14ac:dyDescent="0.15">
      <c r="A1819" s="15">
        <v>1814</v>
      </c>
      <c r="B1819" s="16" t="s">
        <v>75</v>
      </c>
      <c r="C1819" s="16" t="s">
        <v>76</v>
      </c>
      <c r="D1819" s="17">
        <v>45110</v>
      </c>
      <c r="E1819" s="18" t="s">
        <v>2599</v>
      </c>
      <c r="F1819" s="19">
        <v>14</v>
      </c>
      <c r="G1819" s="19">
        <v>13</v>
      </c>
      <c r="H1819" s="20">
        <v>283619.40999999997</v>
      </c>
      <c r="I1819" s="20">
        <v>6380.6</v>
      </c>
      <c r="J1819" s="20">
        <v>0</v>
      </c>
      <c r="K1819" s="20">
        <v>290000.01</v>
      </c>
      <c r="L1819" s="20">
        <v>2162.41</v>
      </c>
      <c r="M1819" s="20">
        <v>0</v>
      </c>
      <c r="N1819" s="20">
        <v>0</v>
      </c>
      <c r="O1819" s="20">
        <v>0</v>
      </c>
      <c r="P1819" s="20">
        <v>0</v>
      </c>
      <c r="Q1819" s="20">
        <v>0</v>
      </c>
      <c r="R1819" s="20">
        <v>290000.01</v>
      </c>
      <c r="S1819" s="20">
        <v>49305.16</v>
      </c>
      <c r="T1819" s="20">
        <v>2363.5</v>
      </c>
      <c r="U1819" s="20">
        <v>0</v>
      </c>
      <c r="V1819" s="20">
        <v>0</v>
      </c>
      <c r="W1819" s="20">
        <v>0</v>
      </c>
      <c r="X1819" s="20">
        <v>0</v>
      </c>
      <c r="Y1819" s="20">
        <v>0</v>
      </c>
      <c r="Z1819" s="20">
        <v>51668.66</v>
      </c>
      <c r="AA1819" s="20">
        <v>0</v>
      </c>
      <c r="AB1819" s="20">
        <v>0</v>
      </c>
      <c r="AC1819" s="20">
        <v>0</v>
      </c>
      <c r="AD1819" s="20">
        <v>0</v>
      </c>
      <c r="AE1819" s="20">
        <v>0</v>
      </c>
      <c r="AF1819" s="20">
        <v>0</v>
      </c>
      <c r="AG1819" s="20">
        <v>0</v>
      </c>
      <c r="AH1819" s="20">
        <v>0</v>
      </c>
      <c r="AI1819" s="20">
        <v>0</v>
      </c>
      <c r="AJ1819" s="20">
        <v>0</v>
      </c>
      <c r="AK1819" s="20">
        <v>0</v>
      </c>
      <c r="AL1819" s="20">
        <v>0</v>
      </c>
      <c r="AM1819" s="20">
        <v>0</v>
      </c>
      <c r="AN1819" s="20">
        <v>0</v>
      </c>
      <c r="AO1819" s="20">
        <v>0</v>
      </c>
      <c r="AP1819" s="20">
        <v>0</v>
      </c>
      <c r="AQ1819" s="20">
        <v>0</v>
      </c>
      <c r="AR1819" s="20">
        <v>0</v>
      </c>
      <c r="AS1819" s="20">
        <v>0</v>
      </c>
      <c r="AT1819" s="11">
        <f t="shared" si="28"/>
        <v>0</v>
      </c>
      <c r="AU1819" s="20">
        <v>8543.01</v>
      </c>
      <c r="AV1819" s="20">
        <v>51668.66</v>
      </c>
      <c r="AW1819" s="21">
        <v>88</v>
      </c>
      <c r="AX1819" s="21">
        <v>104</v>
      </c>
      <c r="AY1819" s="20">
        <v>290000.01</v>
      </c>
      <c r="AZ1819" s="20">
        <v>290000.01</v>
      </c>
      <c r="BA1819" s="22">
        <v>82.758616000000004</v>
      </c>
      <c r="BB1819" s="22">
        <v>82.758616000000004</v>
      </c>
      <c r="BC1819" s="22">
        <v>10</v>
      </c>
      <c r="BD1819" s="22"/>
      <c r="BE1819" s="18" t="s">
        <v>78</v>
      </c>
      <c r="BF1819" s="15"/>
      <c r="BG1819" s="18" t="s">
        <v>300</v>
      </c>
      <c r="BH1819" s="18" t="s">
        <v>301</v>
      </c>
      <c r="BI1819" s="18" t="s">
        <v>810</v>
      </c>
      <c r="BJ1819" s="18" t="s">
        <v>82</v>
      </c>
      <c r="BK1819" s="16" t="s">
        <v>1859</v>
      </c>
      <c r="BL1819" s="22">
        <v>290000.01</v>
      </c>
      <c r="BM1819" s="16" t="s">
        <v>1861</v>
      </c>
      <c r="BN1819" s="22"/>
      <c r="BO1819" s="23">
        <v>44645</v>
      </c>
      <c r="BP1819" s="23">
        <v>47812</v>
      </c>
      <c r="BQ1819" s="14" t="s">
        <v>1862</v>
      </c>
      <c r="BR1819" s="14" t="s">
        <v>1863</v>
      </c>
      <c r="BS1819" s="14" t="s">
        <v>87</v>
      </c>
      <c r="BT1819" s="14" t="s">
        <v>87</v>
      </c>
      <c r="BU1819" s="22">
        <v>10725.79</v>
      </c>
      <c r="BV1819" s="22">
        <v>0</v>
      </c>
      <c r="BW1819" s="22">
        <v>0</v>
      </c>
    </row>
    <row r="1820" spans="1:75" s="1" customFormat="1" ht="18.2" customHeight="1" x14ac:dyDescent="0.15">
      <c r="A1820" s="6">
        <v>1815</v>
      </c>
      <c r="B1820" s="7" t="s">
        <v>75</v>
      </c>
      <c r="C1820" s="7" t="s">
        <v>76</v>
      </c>
      <c r="D1820" s="8">
        <v>45110</v>
      </c>
      <c r="E1820" s="9" t="s">
        <v>2600</v>
      </c>
      <c r="F1820" s="10">
        <v>0</v>
      </c>
      <c r="G1820" s="10">
        <v>0</v>
      </c>
      <c r="H1820" s="11">
        <v>322267.07</v>
      </c>
      <c r="I1820" s="11">
        <v>0</v>
      </c>
      <c r="J1820" s="11">
        <v>0</v>
      </c>
      <c r="K1820" s="11">
        <v>322267.07</v>
      </c>
      <c r="L1820" s="11">
        <v>1382.25</v>
      </c>
      <c r="M1820" s="11">
        <v>0</v>
      </c>
      <c r="N1820" s="11">
        <v>0</v>
      </c>
      <c r="O1820" s="11">
        <v>1382.25</v>
      </c>
      <c r="P1820" s="11">
        <v>0</v>
      </c>
      <c r="Q1820" s="11">
        <v>0</v>
      </c>
      <c r="R1820" s="11">
        <v>320884.82</v>
      </c>
      <c r="S1820" s="11">
        <v>0</v>
      </c>
      <c r="T1820" s="11">
        <v>2583.5100000000002</v>
      </c>
      <c r="U1820" s="11">
        <v>0</v>
      </c>
      <c r="V1820" s="11">
        <v>0</v>
      </c>
      <c r="W1820" s="11">
        <v>2583.5100000000002</v>
      </c>
      <c r="X1820" s="11">
        <v>0</v>
      </c>
      <c r="Y1820" s="11">
        <v>0</v>
      </c>
      <c r="Z1820" s="11">
        <v>0</v>
      </c>
      <c r="AA1820" s="11">
        <v>0</v>
      </c>
      <c r="AB1820" s="11">
        <v>0</v>
      </c>
      <c r="AC1820" s="11">
        <v>0</v>
      </c>
      <c r="AD1820" s="11">
        <v>0</v>
      </c>
      <c r="AE1820" s="11">
        <v>0</v>
      </c>
      <c r="AF1820" s="11">
        <v>0</v>
      </c>
      <c r="AG1820" s="11">
        <v>0</v>
      </c>
      <c r="AH1820" s="11">
        <v>173.61</v>
      </c>
      <c r="AI1820" s="11">
        <v>0</v>
      </c>
      <c r="AJ1820" s="11">
        <v>0</v>
      </c>
      <c r="AK1820" s="11">
        <v>0</v>
      </c>
      <c r="AL1820" s="11">
        <v>0</v>
      </c>
      <c r="AM1820" s="11">
        <v>0</v>
      </c>
      <c r="AN1820" s="11">
        <v>0</v>
      </c>
      <c r="AO1820" s="11">
        <v>0</v>
      </c>
      <c r="AP1820" s="11">
        <v>4499.16</v>
      </c>
      <c r="AQ1820" s="11">
        <v>0</v>
      </c>
      <c r="AR1820" s="11">
        <v>3374.37</v>
      </c>
      <c r="AS1820" s="11">
        <v>0</v>
      </c>
      <c r="AT1820" s="11">
        <f t="shared" si="28"/>
        <v>5264.16</v>
      </c>
      <c r="AU1820" s="11">
        <v>0</v>
      </c>
      <c r="AV1820" s="11">
        <v>0</v>
      </c>
      <c r="AW1820" s="12">
        <v>131</v>
      </c>
      <c r="AX1820" s="12">
        <v>147</v>
      </c>
      <c r="AY1820" s="11">
        <v>326348.21999999997</v>
      </c>
      <c r="AZ1820" s="11">
        <v>326348.21999999997</v>
      </c>
      <c r="BA1820" s="13">
        <v>90</v>
      </c>
      <c r="BB1820" s="13">
        <v>88.493308773064598</v>
      </c>
      <c r="BC1820" s="13">
        <v>9.6199999999999992</v>
      </c>
      <c r="BD1820" s="13"/>
      <c r="BE1820" s="9" t="s">
        <v>78</v>
      </c>
      <c r="BF1820" s="6"/>
      <c r="BG1820" s="9" t="s">
        <v>105</v>
      </c>
      <c r="BH1820" s="9" t="s">
        <v>127</v>
      </c>
      <c r="BI1820" s="9" t="s">
        <v>1155</v>
      </c>
      <c r="BJ1820" s="9" t="s">
        <v>108</v>
      </c>
      <c r="BK1820" s="7" t="s">
        <v>1859</v>
      </c>
      <c r="BL1820" s="13">
        <v>320884.82</v>
      </c>
      <c r="BM1820" s="7" t="s">
        <v>1861</v>
      </c>
      <c r="BN1820" s="13"/>
      <c r="BO1820" s="14">
        <v>44650</v>
      </c>
      <c r="BP1820" s="14">
        <v>49125</v>
      </c>
      <c r="BQ1820" s="14" t="s">
        <v>1868</v>
      </c>
      <c r="BR1820" s="14" t="s">
        <v>1869</v>
      </c>
      <c r="BS1820" s="14" t="s">
        <v>87</v>
      </c>
      <c r="BT1820" s="14" t="s">
        <v>87</v>
      </c>
      <c r="BU1820" s="13">
        <v>0</v>
      </c>
      <c r="BV1820" s="13">
        <v>0</v>
      </c>
      <c r="BW1820" s="13">
        <v>0</v>
      </c>
    </row>
    <row r="1821" spans="1:75" s="1" customFormat="1" ht="18.2" customHeight="1" x14ac:dyDescent="0.15">
      <c r="A1821" s="15">
        <v>1816</v>
      </c>
      <c r="B1821" s="16" t="s">
        <v>75</v>
      </c>
      <c r="C1821" s="16" t="s">
        <v>76</v>
      </c>
      <c r="D1821" s="17">
        <v>45110</v>
      </c>
      <c r="E1821" s="18" t="s">
        <v>2601</v>
      </c>
      <c r="F1821" s="19">
        <v>4</v>
      </c>
      <c r="G1821" s="19">
        <v>3</v>
      </c>
      <c r="H1821" s="20">
        <v>711470.09</v>
      </c>
      <c r="I1821" s="20">
        <v>8788.92</v>
      </c>
      <c r="J1821" s="20">
        <v>0</v>
      </c>
      <c r="K1821" s="20">
        <v>720259.01</v>
      </c>
      <c r="L1821" s="20">
        <v>2978.6</v>
      </c>
      <c r="M1821" s="20">
        <v>0</v>
      </c>
      <c r="N1821" s="20">
        <v>0</v>
      </c>
      <c r="O1821" s="20">
        <v>0</v>
      </c>
      <c r="P1821" s="20">
        <v>0</v>
      </c>
      <c r="Q1821" s="20">
        <v>0</v>
      </c>
      <c r="R1821" s="20">
        <v>720259.01</v>
      </c>
      <c r="S1821" s="20">
        <v>16566.82</v>
      </c>
      <c r="T1821" s="20">
        <v>5928.92</v>
      </c>
      <c r="U1821" s="20">
        <v>0</v>
      </c>
      <c r="V1821" s="20">
        <v>0</v>
      </c>
      <c r="W1821" s="20">
        <v>0</v>
      </c>
      <c r="X1821" s="20">
        <v>0</v>
      </c>
      <c r="Y1821" s="20">
        <v>0</v>
      </c>
      <c r="Z1821" s="20">
        <v>22495.74</v>
      </c>
      <c r="AA1821" s="20">
        <v>0</v>
      </c>
      <c r="AB1821" s="20">
        <v>0</v>
      </c>
      <c r="AC1821" s="20">
        <v>0</v>
      </c>
      <c r="AD1821" s="20">
        <v>0</v>
      </c>
      <c r="AE1821" s="20">
        <v>0</v>
      </c>
      <c r="AF1821" s="20">
        <v>0</v>
      </c>
      <c r="AG1821" s="20">
        <v>0</v>
      </c>
      <c r="AH1821" s="20">
        <v>0</v>
      </c>
      <c r="AI1821" s="20">
        <v>0</v>
      </c>
      <c r="AJ1821" s="20">
        <v>0</v>
      </c>
      <c r="AK1821" s="20">
        <v>0</v>
      </c>
      <c r="AL1821" s="20">
        <v>0</v>
      </c>
      <c r="AM1821" s="20">
        <v>0</v>
      </c>
      <c r="AN1821" s="20">
        <v>0</v>
      </c>
      <c r="AO1821" s="20">
        <v>0</v>
      </c>
      <c r="AP1821" s="20">
        <v>0</v>
      </c>
      <c r="AQ1821" s="20">
        <v>0</v>
      </c>
      <c r="AR1821" s="20">
        <v>0</v>
      </c>
      <c r="AS1821" s="20">
        <v>0</v>
      </c>
      <c r="AT1821" s="11">
        <f t="shared" si="28"/>
        <v>0</v>
      </c>
      <c r="AU1821" s="20">
        <v>11767.52</v>
      </c>
      <c r="AV1821" s="20">
        <v>22495.74</v>
      </c>
      <c r="AW1821" s="21">
        <v>131</v>
      </c>
      <c r="AX1821" s="21">
        <v>147</v>
      </c>
      <c r="AY1821" s="20">
        <v>720259.01</v>
      </c>
      <c r="AZ1821" s="20">
        <v>720259.01</v>
      </c>
      <c r="BA1821" s="22">
        <v>89.999999000000003</v>
      </c>
      <c r="BB1821" s="22">
        <v>89.999999000000003</v>
      </c>
      <c r="BC1821" s="22">
        <v>10</v>
      </c>
      <c r="BD1821" s="22"/>
      <c r="BE1821" s="18" t="s">
        <v>78</v>
      </c>
      <c r="BF1821" s="15"/>
      <c r="BG1821" s="18" t="s">
        <v>89</v>
      </c>
      <c r="BH1821" s="18" t="s">
        <v>90</v>
      </c>
      <c r="BI1821" s="18" t="s">
        <v>938</v>
      </c>
      <c r="BJ1821" s="18" t="s">
        <v>95</v>
      </c>
      <c r="BK1821" s="16" t="s">
        <v>1859</v>
      </c>
      <c r="BL1821" s="22">
        <v>720259.01</v>
      </c>
      <c r="BM1821" s="16" t="s">
        <v>1861</v>
      </c>
      <c r="BN1821" s="22"/>
      <c r="BO1821" s="23">
        <v>44650</v>
      </c>
      <c r="BP1821" s="23">
        <v>49125</v>
      </c>
      <c r="BQ1821" s="14" t="s">
        <v>1868</v>
      </c>
      <c r="BR1821" s="14" t="s">
        <v>1869</v>
      </c>
      <c r="BS1821" s="14" t="s">
        <v>87</v>
      </c>
      <c r="BT1821" s="14" t="s">
        <v>87</v>
      </c>
      <c r="BU1821" s="22">
        <v>1149.54</v>
      </c>
      <c r="BV1821" s="22">
        <v>0</v>
      </c>
      <c r="BW1821" s="22">
        <v>0</v>
      </c>
    </row>
    <row r="1822" spans="1:75" s="1" customFormat="1" ht="18.2" customHeight="1" x14ac:dyDescent="0.15">
      <c r="A1822" s="6">
        <v>1817</v>
      </c>
      <c r="B1822" s="7" t="s">
        <v>75</v>
      </c>
      <c r="C1822" s="7" t="s">
        <v>76</v>
      </c>
      <c r="D1822" s="8">
        <v>45110</v>
      </c>
      <c r="E1822" s="9" t="s">
        <v>2602</v>
      </c>
      <c r="F1822" s="10">
        <v>0</v>
      </c>
      <c r="G1822" s="10">
        <v>0</v>
      </c>
      <c r="H1822" s="11">
        <v>286511.94</v>
      </c>
      <c r="I1822" s="11">
        <v>0</v>
      </c>
      <c r="J1822" s="11">
        <v>0</v>
      </c>
      <c r="K1822" s="11">
        <v>286511.94</v>
      </c>
      <c r="L1822" s="11">
        <v>1199.49</v>
      </c>
      <c r="M1822" s="11">
        <v>0</v>
      </c>
      <c r="N1822" s="11">
        <v>0</v>
      </c>
      <c r="O1822" s="11">
        <v>1199.49</v>
      </c>
      <c r="P1822" s="11">
        <v>0</v>
      </c>
      <c r="Q1822" s="11">
        <v>0</v>
      </c>
      <c r="R1822" s="11">
        <v>285312.45</v>
      </c>
      <c r="S1822" s="11">
        <v>0</v>
      </c>
      <c r="T1822" s="11">
        <v>2387.6</v>
      </c>
      <c r="U1822" s="11">
        <v>0</v>
      </c>
      <c r="V1822" s="11">
        <v>0</v>
      </c>
      <c r="W1822" s="11">
        <v>2387.6</v>
      </c>
      <c r="X1822" s="11">
        <v>0</v>
      </c>
      <c r="Y1822" s="11">
        <v>0</v>
      </c>
      <c r="Z1822" s="11">
        <v>0</v>
      </c>
      <c r="AA1822" s="11">
        <v>0</v>
      </c>
      <c r="AB1822" s="11">
        <v>0</v>
      </c>
      <c r="AC1822" s="11">
        <v>0</v>
      </c>
      <c r="AD1822" s="11">
        <v>0</v>
      </c>
      <c r="AE1822" s="11">
        <v>0</v>
      </c>
      <c r="AF1822" s="11">
        <v>0</v>
      </c>
      <c r="AG1822" s="11">
        <v>0</v>
      </c>
      <c r="AH1822" s="11">
        <v>159.04</v>
      </c>
      <c r="AI1822" s="11">
        <v>0</v>
      </c>
      <c r="AJ1822" s="11">
        <v>0</v>
      </c>
      <c r="AK1822" s="11">
        <v>0</v>
      </c>
      <c r="AL1822" s="11">
        <v>0</v>
      </c>
      <c r="AM1822" s="11">
        <v>0</v>
      </c>
      <c r="AN1822" s="11">
        <v>0</v>
      </c>
      <c r="AO1822" s="11">
        <v>0</v>
      </c>
      <c r="AP1822" s="11">
        <v>0</v>
      </c>
      <c r="AQ1822" s="11">
        <v>0</v>
      </c>
      <c r="AR1822" s="11">
        <v>0</v>
      </c>
      <c r="AS1822" s="11">
        <v>0</v>
      </c>
      <c r="AT1822" s="11">
        <f t="shared" si="28"/>
        <v>3746.13</v>
      </c>
      <c r="AU1822" s="11">
        <v>0</v>
      </c>
      <c r="AV1822" s="11">
        <v>0</v>
      </c>
      <c r="AW1822" s="12">
        <v>131</v>
      </c>
      <c r="AX1822" s="12">
        <v>147</v>
      </c>
      <c r="AY1822" s="11">
        <v>310433.81</v>
      </c>
      <c r="AZ1822" s="11">
        <v>290051.27</v>
      </c>
      <c r="BA1822" s="13">
        <v>90</v>
      </c>
      <c r="BB1822" s="13">
        <v>88.5295916821878</v>
      </c>
      <c r="BC1822" s="13">
        <v>10</v>
      </c>
      <c r="BD1822" s="13"/>
      <c r="BE1822" s="9" t="s">
        <v>78</v>
      </c>
      <c r="BF1822" s="6"/>
      <c r="BG1822" s="9" t="s">
        <v>300</v>
      </c>
      <c r="BH1822" s="9" t="s">
        <v>614</v>
      </c>
      <c r="BI1822" s="9" t="s">
        <v>615</v>
      </c>
      <c r="BJ1822" s="9" t="s">
        <v>108</v>
      </c>
      <c r="BK1822" s="7" t="s">
        <v>1859</v>
      </c>
      <c r="BL1822" s="13">
        <v>285312.45</v>
      </c>
      <c r="BM1822" s="7" t="s">
        <v>1861</v>
      </c>
      <c r="BN1822" s="13"/>
      <c r="BO1822" s="14">
        <v>44650</v>
      </c>
      <c r="BP1822" s="14">
        <v>49125</v>
      </c>
      <c r="BQ1822" s="14" t="s">
        <v>1868</v>
      </c>
      <c r="BR1822" s="14" t="s">
        <v>1869</v>
      </c>
      <c r="BS1822" s="14" t="s">
        <v>87</v>
      </c>
      <c r="BT1822" s="14" t="s">
        <v>87</v>
      </c>
      <c r="BU1822" s="13">
        <v>0</v>
      </c>
      <c r="BV1822" s="13">
        <v>0</v>
      </c>
      <c r="BW1822" s="13">
        <v>0</v>
      </c>
    </row>
    <row r="1823" spans="1:75" s="1" customFormat="1" ht="18.2" customHeight="1" x14ac:dyDescent="0.15">
      <c r="A1823" s="15">
        <v>1818</v>
      </c>
      <c r="B1823" s="16" t="s">
        <v>75</v>
      </c>
      <c r="C1823" s="16" t="s">
        <v>76</v>
      </c>
      <c r="D1823" s="17">
        <v>45110</v>
      </c>
      <c r="E1823" s="18" t="s">
        <v>2603</v>
      </c>
      <c r="F1823" s="19">
        <v>0</v>
      </c>
      <c r="G1823" s="19">
        <v>0</v>
      </c>
      <c r="H1823" s="20">
        <v>285333.18</v>
      </c>
      <c r="I1823" s="20">
        <v>0</v>
      </c>
      <c r="J1823" s="20">
        <v>0</v>
      </c>
      <c r="K1823" s="20">
        <v>285333.18</v>
      </c>
      <c r="L1823" s="20">
        <v>1833.96</v>
      </c>
      <c r="M1823" s="20">
        <v>0</v>
      </c>
      <c r="N1823" s="20">
        <v>0</v>
      </c>
      <c r="O1823" s="20">
        <v>1833.96</v>
      </c>
      <c r="P1823" s="20">
        <v>7782.39</v>
      </c>
      <c r="Q1823" s="20">
        <v>0</v>
      </c>
      <c r="R1823" s="20">
        <v>275716.83</v>
      </c>
      <c r="S1823" s="20">
        <v>0</v>
      </c>
      <c r="T1823" s="20">
        <v>2377.7800000000002</v>
      </c>
      <c r="U1823" s="20">
        <v>0</v>
      </c>
      <c r="V1823" s="20">
        <v>0</v>
      </c>
      <c r="W1823" s="20">
        <v>2377.7800000000002</v>
      </c>
      <c r="X1823" s="20">
        <v>0</v>
      </c>
      <c r="Y1823" s="20">
        <v>0</v>
      </c>
      <c r="Z1823" s="20">
        <v>0</v>
      </c>
      <c r="AA1823" s="20">
        <v>0</v>
      </c>
      <c r="AB1823" s="20">
        <v>0</v>
      </c>
      <c r="AC1823" s="20">
        <v>0</v>
      </c>
      <c r="AD1823" s="20">
        <v>0</v>
      </c>
      <c r="AE1823" s="20">
        <v>0</v>
      </c>
      <c r="AF1823" s="20">
        <v>0</v>
      </c>
      <c r="AG1823" s="20">
        <v>0</v>
      </c>
      <c r="AH1823" s="20">
        <v>180.45</v>
      </c>
      <c r="AI1823" s="20">
        <v>0</v>
      </c>
      <c r="AJ1823" s="20">
        <v>0</v>
      </c>
      <c r="AK1823" s="20">
        <v>0</v>
      </c>
      <c r="AL1823" s="20">
        <v>0</v>
      </c>
      <c r="AM1823" s="20">
        <v>0</v>
      </c>
      <c r="AN1823" s="20">
        <v>0</v>
      </c>
      <c r="AO1823" s="20">
        <v>0</v>
      </c>
      <c r="AP1823" s="20">
        <v>0</v>
      </c>
      <c r="AQ1823" s="20">
        <v>0</v>
      </c>
      <c r="AR1823" s="20">
        <v>0</v>
      </c>
      <c r="AS1823" s="20">
        <v>0</v>
      </c>
      <c r="AT1823" s="11">
        <f t="shared" si="28"/>
        <v>12174.580000000002</v>
      </c>
      <c r="AU1823" s="20">
        <v>0</v>
      </c>
      <c r="AV1823" s="20">
        <v>0</v>
      </c>
      <c r="AW1823" s="21">
        <v>132</v>
      </c>
      <c r="AX1823" s="21">
        <v>146</v>
      </c>
      <c r="AY1823" s="20">
        <v>339186.01</v>
      </c>
      <c r="AZ1823" s="20">
        <v>339186.01</v>
      </c>
      <c r="BA1823" s="22">
        <v>68.188530999999998</v>
      </c>
      <c r="BB1823" s="22">
        <v>55.428953598872603</v>
      </c>
      <c r="BC1823" s="22">
        <v>10</v>
      </c>
      <c r="BD1823" s="22"/>
      <c r="BE1823" s="18" t="s">
        <v>78</v>
      </c>
      <c r="BF1823" s="15"/>
      <c r="BG1823" s="18" t="s">
        <v>105</v>
      </c>
      <c r="BH1823" s="18" t="s">
        <v>127</v>
      </c>
      <c r="BI1823" s="18" t="s">
        <v>524</v>
      </c>
      <c r="BJ1823" s="18" t="s">
        <v>108</v>
      </c>
      <c r="BK1823" s="16" t="s">
        <v>1859</v>
      </c>
      <c r="BL1823" s="22">
        <v>275716.83</v>
      </c>
      <c r="BM1823" s="16" t="s">
        <v>1861</v>
      </c>
      <c r="BN1823" s="22"/>
      <c r="BO1823" s="23">
        <v>44693</v>
      </c>
      <c r="BP1823" s="23">
        <v>49137</v>
      </c>
      <c r="BQ1823" s="14" t="s">
        <v>315</v>
      </c>
      <c r="BR1823" s="14" t="s">
        <v>316</v>
      </c>
      <c r="BS1823" s="14" t="s">
        <v>87</v>
      </c>
      <c r="BT1823" s="14" t="s">
        <v>87</v>
      </c>
      <c r="BU1823" s="22">
        <v>0</v>
      </c>
      <c r="BV1823" s="22">
        <v>0</v>
      </c>
      <c r="BW1823" s="22">
        <v>0</v>
      </c>
    </row>
    <row r="1824" spans="1:75" s="1" customFormat="1" ht="18.2" customHeight="1" x14ac:dyDescent="0.15">
      <c r="A1824" s="6">
        <v>1819</v>
      </c>
      <c r="B1824" s="7" t="s">
        <v>75</v>
      </c>
      <c r="C1824" s="7" t="s">
        <v>76</v>
      </c>
      <c r="D1824" s="8">
        <v>45110</v>
      </c>
      <c r="E1824" s="9" t="s">
        <v>2604</v>
      </c>
      <c r="F1824" s="10">
        <v>0</v>
      </c>
      <c r="G1824" s="10">
        <v>0</v>
      </c>
      <c r="H1824" s="11">
        <v>494055.66</v>
      </c>
      <c r="I1824" s="11">
        <v>0</v>
      </c>
      <c r="J1824" s="11">
        <v>0</v>
      </c>
      <c r="K1824" s="11">
        <v>494055.66</v>
      </c>
      <c r="L1824" s="11">
        <v>2073.6799999999998</v>
      </c>
      <c r="M1824" s="11">
        <v>0</v>
      </c>
      <c r="N1824" s="11">
        <v>0</v>
      </c>
      <c r="O1824" s="11">
        <v>2073.6799999999998</v>
      </c>
      <c r="P1824" s="11">
        <v>0</v>
      </c>
      <c r="Q1824" s="11">
        <v>0</v>
      </c>
      <c r="R1824" s="11">
        <v>491981.98</v>
      </c>
      <c r="S1824" s="11">
        <v>0</v>
      </c>
      <c r="T1824" s="11">
        <v>4100.66</v>
      </c>
      <c r="U1824" s="11">
        <v>0</v>
      </c>
      <c r="V1824" s="11">
        <v>0</v>
      </c>
      <c r="W1824" s="11">
        <v>4100.66</v>
      </c>
      <c r="X1824" s="11">
        <v>0</v>
      </c>
      <c r="Y1824" s="11">
        <v>0</v>
      </c>
      <c r="Z1824" s="11">
        <v>0</v>
      </c>
      <c r="AA1824" s="11">
        <v>0</v>
      </c>
      <c r="AB1824" s="11">
        <v>0</v>
      </c>
      <c r="AC1824" s="11">
        <v>0</v>
      </c>
      <c r="AD1824" s="11">
        <v>0</v>
      </c>
      <c r="AE1824" s="11">
        <v>0</v>
      </c>
      <c r="AF1824" s="11">
        <v>0</v>
      </c>
      <c r="AG1824" s="11">
        <v>0</v>
      </c>
      <c r="AH1824" s="11">
        <v>265.02</v>
      </c>
      <c r="AI1824" s="11">
        <v>0</v>
      </c>
      <c r="AJ1824" s="11">
        <v>0</v>
      </c>
      <c r="AK1824" s="11">
        <v>0</v>
      </c>
      <c r="AL1824" s="11">
        <v>0</v>
      </c>
      <c r="AM1824" s="11">
        <v>0</v>
      </c>
      <c r="AN1824" s="11">
        <v>0</v>
      </c>
      <c r="AO1824" s="11">
        <v>0</v>
      </c>
      <c r="AP1824" s="11">
        <v>0</v>
      </c>
      <c r="AQ1824" s="11">
        <v>0</v>
      </c>
      <c r="AR1824" s="11">
        <v>0</v>
      </c>
      <c r="AS1824" s="11">
        <v>0</v>
      </c>
      <c r="AT1824" s="11">
        <f t="shared" si="28"/>
        <v>6439.3600000000006</v>
      </c>
      <c r="AU1824" s="11">
        <v>0</v>
      </c>
      <c r="AV1824" s="11">
        <v>0</v>
      </c>
      <c r="AW1824" s="12">
        <v>131</v>
      </c>
      <c r="AX1824" s="12">
        <v>146</v>
      </c>
      <c r="AY1824" s="11">
        <v>498151.95</v>
      </c>
      <c r="AZ1824" s="11">
        <v>498151.95</v>
      </c>
      <c r="BA1824" s="13">
        <v>90</v>
      </c>
      <c r="BB1824" s="13">
        <v>88.885285303008402</v>
      </c>
      <c r="BC1824" s="13">
        <v>9.9600000000000009</v>
      </c>
      <c r="BD1824" s="13"/>
      <c r="BE1824" s="9" t="s">
        <v>78</v>
      </c>
      <c r="BF1824" s="6"/>
      <c r="BG1824" s="9" t="s">
        <v>300</v>
      </c>
      <c r="BH1824" s="9" t="s">
        <v>614</v>
      </c>
      <c r="BI1824" s="9" t="s">
        <v>615</v>
      </c>
      <c r="BJ1824" s="9" t="s">
        <v>108</v>
      </c>
      <c r="BK1824" s="7" t="s">
        <v>1859</v>
      </c>
      <c r="BL1824" s="13">
        <v>491981.98</v>
      </c>
      <c r="BM1824" s="7" t="s">
        <v>1861</v>
      </c>
      <c r="BN1824" s="13"/>
      <c r="BO1824" s="14">
        <v>44680</v>
      </c>
      <c r="BP1824" s="14">
        <v>49124</v>
      </c>
      <c r="BQ1824" s="14" t="s">
        <v>1868</v>
      </c>
      <c r="BR1824" s="14" t="s">
        <v>1869</v>
      </c>
      <c r="BS1824" s="14" t="s">
        <v>87</v>
      </c>
      <c r="BT1824" s="14" t="s">
        <v>87</v>
      </c>
      <c r="BU1824" s="13">
        <v>0</v>
      </c>
      <c r="BV1824" s="13">
        <v>0</v>
      </c>
      <c r="BW1824" s="13">
        <v>0</v>
      </c>
    </row>
    <row r="1825" spans="1:75" s="1" customFormat="1" ht="18.2" customHeight="1" x14ac:dyDescent="0.15">
      <c r="A1825" s="15">
        <v>1820</v>
      </c>
      <c r="B1825" s="16" t="s">
        <v>75</v>
      </c>
      <c r="C1825" s="16" t="s">
        <v>76</v>
      </c>
      <c r="D1825" s="17">
        <v>45110</v>
      </c>
      <c r="E1825" s="18" t="s">
        <v>2605</v>
      </c>
      <c r="F1825" s="19">
        <v>10</v>
      </c>
      <c r="G1825" s="19">
        <v>9</v>
      </c>
      <c r="H1825" s="20">
        <v>751452</v>
      </c>
      <c r="I1825" s="20">
        <v>0</v>
      </c>
      <c r="J1825" s="20">
        <v>0</v>
      </c>
      <c r="K1825" s="20">
        <v>751452</v>
      </c>
      <c r="L1825" s="20">
        <v>0</v>
      </c>
      <c r="M1825" s="20">
        <v>0</v>
      </c>
      <c r="N1825" s="20">
        <v>0</v>
      </c>
      <c r="O1825" s="20">
        <v>0</v>
      </c>
      <c r="P1825" s="20">
        <v>0</v>
      </c>
      <c r="Q1825" s="20">
        <v>0</v>
      </c>
      <c r="R1825" s="20">
        <v>751452</v>
      </c>
      <c r="S1825" s="20">
        <v>89328.87</v>
      </c>
      <c r="T1825" s="20">
        <v>9925.43</v>
      </c>
      <c r="U1825" s="20">
        <v>0</v>
      </c>
      <c r="V1825" s="20">
        <v>0</v>
      </c>
      <c r="W1825" s="20">
        <v>0</v>
      </c>
      <c r="X1825" s="20">
        <v>0</v>
      </c>
      <c r="Y1825" s="20">
        <v>0</v>
      </c>
      <c r="Z1825" s="20">
        <v>99254.3</v>
      </c>
      <c r="AA1825" s="20">
        <v>0</v>
      </c>
      <c r="AB1825" s="20">
        <v>0</v>
      </c>
      <c r="AC1825" s="20">
        <v>0</v>
      </c>
      <c r="AD1825" s="20">
        <v>0</v>
      </c>
      <c r="AE1825" s="20">
        <v>0</v>
      </c>
      <c r="AF1825" s="20">
        <v>0</v>
      </c>
      <c r="AG1825" s="20">
        <v>0</v>
      </c>
      <c r="AH1825" s="20">
        <v>0</v>
      </c>
      <c r="AI1825" s="20">
        <v>0</v>
      </c>
      <c r="AJ1825" s="20">
        <v>0</v>
      </c>
      <c r="AK1825" s="20">
        <v>0</v>
      </c>
      <c r="AL1825" s="20">
        <v>0</v>
      </c>
      <c r="AM1825" s="20">
        <v>0</v>
      </c>
      <c r="AN1825" s="20">
        <v>0</v>
      </c>
      <c r="AO1825" s="20">
        <v>0</v>
      </c>
      <c r="AP1825" s="20">
        <v>0</v>
      </c>
      <c r="AQ1825" s="20">
        <v>0</v>
      </c>
      <c r="AR1825" s="20">
        <v>0</v>
      </c>
      <c r="AS1825" s="20">
        <v>0</v>
      </c>
      <c r="AT1825" s="11">
        <f t="shared" si="28"/>
        <v>0</v>
      </c>
      <c r="AU1825" s="20">
        <v>0</v>
      </c>
      <c r="AV1825" s="20">
        <v>99254.3</v>
      </c>
      <c r="AW1825" s="21">
        <v>131</v>
      </c>
      <c r="AX1825" s="21">
        <v>141</v>
      </c>
      <c r="AY1825" s="20">
        <v>751452</v>
      </c>
      <c r="AZ1825" s="20">
        <v>751452</v>
      </c>
      <c r="BA1825" s="22">
        <v>90</v>
      </c>
      <c r="BB1825" s="22">
        <v>90</v>
      </c>
      <c r="BC1825" s="22">
        <v>10</v>
      </c>
      <c r="BD1825" s="22"/>
      <c r="BE1825" s="18" t="s">
        <v>78</v>
      </c>
      <c r="BF1825" s="15"/>
      <c r="BG1825" s="18" t="s">
        <v>89</v>
      </c>
      <c r="BH1825" s="18" t="s">
        <v>90</v>
      </c>
      <c r="BI1825" s="18" t="s">
        <v>938</v>
      </c>
      <c r="BJ1825" s="18" t="s">
        <v>82</v>
      </c>
      <c r="BK1825" s="16" t="s">
        <v>1859</v>
      </c>
      <c r="BL1825" s="22">
        <v>751452</v>
      </c>
      <c r="BM1825" s="16" t="s">
        <v>1861</v>
      </c>
      <c r="BN1825" s="22"/>
      <c r="BO1825" s="23">
        <v>44824</v>
      </c>
      <c r="BP1825" s="23">
        <v>49115</v>
      </c>
      <c r="BQ1825" s="14" t="s">
        <v>1862</v>
      </c>
      <c r="BR1825" s="14" t="s">
        <v>1863</v>
      </c>
      <c r="BS1825" s="14" t="s">
        <v>87</v>
      </c>
      <c r="BT1825" s="14" t="s">
        <v>87</v>
      </c>
      <c r="BU1825" s="22">
        <v>11250</v>
      </c>
      <c r="BV1825" s="22">
        <v>1125</v>
      </c>
      <c r="BW1825" s="22">
        <v>0</v>
      </c>
    </row>
    <row r="1826" spans="1:75" s="1" customFormat="1" ht="18.2" customHeight="1" x14ac:dyDescent="0.15">
      <c r="A1826" s="6">
        <v>1821</v>
      </c>
      <c r="B1826" s="7" t="s">
        <v>75</v>
      </c>
      <c r="C1826" s="7" t="s">
        <v>76</v>
      </c>
      <c r="D1826" s="8">
        <v>45110</v>
      </c>
      <c r="E1826" s="9" t="s">
        <v>2606</v>
      </c>
      <c r="F1826" s="10">
        <v>0</v>
      </c>
      <c r="G1826" s="10">
        <v>0</v>
      </c>
      <c r="H1826" s="11">
        <v>303855.83</v>
      </c>
      <c r="I1826" s="11">
        <v>0</v>
      </c>
      <c r="J1826" s="11">
        <v>0</v>
      </c>
      <c r="K1826" s="11">
        <v>303855.83</v>
      </c>
      <c r="L1826" s="11">
        <v>1272.1099999999999</v>
      </c>
      <c r="M1826" s="11">
        <v>0</v>
      </c>
      <c r="N1826" s="11">
        <v>0</v>
      </c>
      <c r="O1826" s="11">
        <v>1272.1099999999999</v>
      </c>
      <c r="P1826" s="11">
        <v>0</v>
      </c>
      <c r="Q1826" s="11">
        <v>0</v>
      </c>
      <c r="R1826" s="11">
        <v>302583.71999999997</v>
      </c>
      <c r="S1826" s="11">
        <v>0</v>
      </c>
      <c r="T1826" s="11">
        <v>2532.13</v>
      </c>
      <c r="U1826" s="11">
        <v>0</v>
      </c>
      <c r="V1826" s="11">
        <v>0</v>
      </c>
      <c r="W1826" s="11">
        <v>2532.13</v>
      </c>
      <c r="X1826" s="11">
        <v>0</v>
      </c>
      <c r="Y1826" s="11">
        <v>0</v>
      </c>
      <c r="Z1826" s="11">
        <v>0</v>
      </c>
      <c r="AA1826" s="11">
        <v>0</v>
      </c>
      <c r="AB1826" s="11">
        <v>0</v>
      </c>
      <c r="AC1826" s="11">
        <v>0</v>
      </c>
      <c r="AD1826" s="11">
        <v>0</v>
      </c>
      <c r="AE1826" s="11">
        <v>0</v>
      </c>
      <c r="AF1826" s="11">
        <v>0</v>
      </c>
      <c r="AG1826" s="11">
        <v>0</v>
      </c>
      <c r="AH1826" s="11">
        <v>202.44</v>
      </c>
      <c r="AI1826" s="11">
        <v>0</v>
      </c>
      <c r="AJ1826" s="11">
        <v>0</v>
      </c>
      <c r="AK1826" s="11">
        <v>0</v>
      </c>
      <c r="AL1826" s="11">
        <v>0</v>
      </c>
      <c r="AM1826" s="11">
        <v>0</v>
      </c>
      <c r="AN1826" s="11">
        <v>0</v>
      </c>
      <c r="AO1826" s="11">
        <v>0</v>
      </c>
      <c r="AP1826" s="11">
        <v>0</v>
      </c>
      <c r="AQ1826" s="11">
        <v>0</v>
      </c>
      <c r="AR1826" s="11">
        <v>0</v>
      </c>
      <c r="AS1826" s="11">
        <v>0</v>
      </c>
      <c r="AT1826" s="11">
        <f t="shared" si="28"/>
        <v>4006.6800000000003</v>
      </c>
      <c r="AU1826" s="11">
        <v>0</v>
      </c>
      <c r="AV1826" s="11">
        <v>0</v>
      </c>
      <c r="AW1826" s="12">
        <v>131</v>
      </c>
      <c r="AX1826" s="12">
        <v>146</v>
      </c>
      <c r="AY1826" s="11">
        <v>457999.99950500001</v>
      </c>
      <c r="AZ1826" s="11">
        <v>320600</v>
      </c>
      <c r="BA1826" s="13">
        <v>89.284963000000005</v>
      </c>
      <c r="BB1826" s="13">
        <v>84.267549109801493</v>
      </c>
      <c r="BC1826" s="13">
        <v>10</v>
      </c>
      <c r="BD1826" s="13"/>
      <c r="BE1826" s="9" t="s">
        <v>78</v>
      </c>
      <c r="BF1826" s="6"/>
      <c r="BG1826" s="9" t="s">
        <v>99</v>
      </c>
      <c r="BH1826" s="9" t="s">
        <v>100</v>
      </c>
      <c r="BI1826" s="9" t="s">
        <v>2607</v>
      </c>
      <c r="BJ1826" s="9" t="s">
        <v>108</v>
      </c>
      <c r="BK1826" s="7" t="s">
        <v>1859</v>
      </c>
      <c r="BL1826" s="13">
        <v>302583.71999999997</v>
      </c>
      <c r="BM1826" s="7" t="s">
        <v>1861</v>
      </c>
      <c r="BN1826" s="13"/>
      <c r="BO1826" s="14">
        <v>44680</v>
      </c>
      <c r="BP1826" s="14">
        <v>49124</v>
      </c>
      <c r="BQ1826" s="14" t="s">
        <v>1868</v>
      </c>
      <c r="BR1826" s="14" t="s">
        <v>1869</v>
      </c>
      <c r="BS1826" s="14" t="s">
        <v>87</v>
      </c>
      <c r="BT1826" s="14" t="s">
        <v>87</v>
      </c>
      <c r="BU1826" s="13">
        <v>0</v>
      </c>
      <c r="BV1826" s="13">
        <v>0</v>
      </c>
      <c r="BW1826" s="13">
        <v>0</v>
      </c>
    </row>
    <row r="1827" spans="1:75" s="1" customFormat="1" ht="18.2" customHeight="1" x14ac:dyDescent="0.15">
      <c r="A1827" s="15">
        <v>1822</v>
      </c>
      <c r="B1827" s="16" t="s">
        <v>75</v>
      </c>
      <c r="C1827" s="16" t="s">
        <v>76</v>
      </c>
      <c r="D1827" s="17">
        <v>45110</v>
      </c>
      <c r="E1827" s="18" t="s">
        <v>2608</v>
      </c>
      <c r="F1827" s="19">
        <v>0</v>
      </c>
      <c r="G1827" s="19">
        <v>0</v>
      </c>
      <c r="H1827" s="20">
        <v>275476.19</v>
      </c>
      <c r="I1827" s="20">
        <v>0</v>
      </c>
      <c r="J1827" s="20">
        <v>0</v>
      </c>
      <c r="K1827" s="20">
        <v>275476.19</v>
      </c>
      <c r="L1827" s="20">
        <v>1217.75</v>
      </c>
      <c r="M1827" s="20">
        <v>0</v>
      </c>
      <c r="N1827" s="20">
        <v>0</v>
      </c>
      <c r="O1827" s="20">
        <v>1217.75</v>
      </c>
      <c r="P1827" s="20">
        <v>3498.76</v>
      </c>
      <c r="Q1827" s="20">
        <v>0</v>
      </c>
      <c r="R1827" s="20">
        <v>270759.67999999999</v>
      </c>
      <c r="S1827" s="20">
        <v>0</v>
      </c>
      <c r="T1827" s="20">
        <v>2286.4499999999998</v>
      </c>
      <c r="U1827" s="20">
        <v>0</v>
      </c>
      <c r="V1827" s="20">
        <v>0</v>
      </c>
      <c r="W1827" s="20">
        <v>2286.4499999999998</v>
      </c>
      <c r="X1827" s="20">
        <v>0</v>
      </c>
      <c r="Y1827" s="20">
        <v>0</v>
      </c>
      <c r="Z1827" s="20">
        <v>0</v>
      </c>
      <c r="AA1827" s="20">
        <v>0</v>
      </c>
      <c r="AB1827" s="20">
        <v>0</v>
      </c>
      <c r="AC1827" s="20">
        <v>0</v>
      </c>
      <c r="AD1827" s="20">
        <v>0</v>
      </c>
      <c r="AE1827" s="20">
        <v>0</v>
      </c>
      <c r="AF1827" s="20">
        <v>0</v>
      </c>
      <c r="AG1827" s="20">
        <v>0</v>
      </c>
      <c r="AH1827" s="20">
        <v>150.41</v>
      </c>
      <c r="AI1827" s="20">
        <v>0</v>
      </c>
      <c r="AJ1827" s="20">
        <v>0</v>
      </c>
      <c r="AK1827" s="20">
        <v>0</v>
      </c>
      <c r="AL1827" s="20">
        <v>0</v>
      </c>
      <c r="AM1827" s="20">
        <v>0</v>
      </c>
      <c r="AN1827" s="20">
        <v>0</v>
      </c>
      <c r="AO1827" s="20">
        <v>0</v>
      </c>
      <c r="AP1827" s="20">
        <v>11.14</v>
      </c>
      <c r="AQ1827" s="20">
        <v>0</v>
      </c>
      <c r="AR1827" s="20">
        <v>15.75</v>
      </c>
      <c r="AS1827" s="20">
        <v>0</v>
      </c>
      <c r="AT1827" s="11">
        <f t="shared" si="28"/>
        <v>7148.76</v>
      </c>
      <c r="AU1827" s="20">
        <v>0</v>
      </c>
      <c r="AV1827" s="20">
        <v>0</v>
      </c>
      <c r="AW1827" s="21">
        <v>131</v>
      </c>
      <c r="AX1827" s="21">
        <v>146</v>
      </c>
      <c r="AY1827" s="20">
        <v>282722.15000000002</v>
      </c>
      <c r="AZ1827" s="20">
        <v>282722.15000000002</v>
      </c>
      <c r="BA1827" s="22">
        <v>90</v>
      </c>
      <c r="BB1827" s="22">
        <v>86.191942159466507</v>
      </c>
      <c r="BC1827" s="22">
        <v>9.9600000000000009</v>
      </c>
      <c r="BD1827" s="22"/>
      <c r="BE1827" s="18" t="s">
        <v>78</v>
      </c>
      <c r="BF1827" s="15"/>
      <c r="BG1827" s="18" t="s">
        <v>105</v>
      </c>
      <c r="BH1827" s="18" t="s">
        <v>127</v>
      </c>
      <c r="BI1827" s="18" t="s">
        <v>524</v>
      </c>
      <c r="BJ1827" s="18" t="s">
        <v>108</v>
      </c>
      <c r="BK1827" s="16" t="s">
        <v>1859</v>
      </c>
      <c r="BL1827" s="22">
        <v>270759.67999999999</v>
      </c>
      <c r="BM1827" s="16" t="s">
        <v>1861</v>
      </c>
      <c r="BN1827" s="22"/>
      <c r="BO1827" s="23">
        <v>44680</v>
      </c>
      <c r="BP1827" s="23">
        <v>49124</v>
      </c>
      <c r="BQ1827" s="14" t="s">
        <v>1868</v>
      </c>
      <c r="BR1827" s="14" t="s">
        <v>1869</v>
      </c>
      <c r="BS1827" s="14" t="s">
        <v>87</v>
      </c>
      <c r="BT1827" s="14" t="s">
        <v>87</v>
      </c>
      <c r="BU1827" s="22">
        <v>0</v>
      </c>
      <c r="BV1827" s="22">
        <v>0</v>
      </c>
      <c r="BW1827" s="22">
        <v>0</v>
      </c>
    </row>
    <row r="1828" spans="1:75" s="1" customFormat="1" ht="18.2" customHeight="1" x14ac:dyDescent="0.15">
      <c r="A1828" s="6">
        <v>1823</v>
      </c>
      <c r="B1828" s="7" t="s">
        <v>75</v>
      </c>
      <c r="C1828" s="7" t="s">
        <v>76</v>
      </c>
      <c r="D1828" s="8">
        <v>45110</v>
      </c>
      <c r="E1828" s="9" t="s">
        <v>2609</v>
      </c>
      <c r="F1828" s="10">
        <v>0</v>
      </c>
      <c r="G1828" s="10">
        <v>0</v>
      </c>
      <c r="H1828" s="11">
        <v>357488.53</v>
      </c>
      <c r="I1828" s="11">
        <v>0</v>
      </c>
      <c r="J1828" s="11">
        <v>0</v>
      </c>
      <c r="K1828" s="11">
        <v>357488.53</v>
      </c>
      <c r="L1828" s="11">
        <v>1496.64</v>
      </c>
      <c r="M1828" s="11">
        <v>0</v>
      </c>
      <c r="N1828" s="11">
        <v>0</v>
      </c>
      <c r="O1828" s="11">
        <v>1496.64</v>
      </c>
      <c r="P1828" s="11">
        <v>0</v>
      </c>
      <c r="Q1828" s="11">
        <v>0</v>
      </c>
      <c r="R1828" s="11">
        <v>355991.89</v>
      </c>
      <c r="S1828" s="11">
        <v>0</v>
      </c>
      <c r="T1828" s="11">
        <v>2979.07</v>
      </c>
      <c r="U1828" s="11">
        <v>0</v>
      </c>
      <c r="V1828" s="11">
        <v>0</v>
      </c>
      <c r="W1828" s="11">
        <v>2979.07</v>
      </c>
      <c r="X1828" s="11">
        <v>0</v>
      </c>
      <c r="Y1828" s="11">
        <v>0</v>
      </c>
      <c r="Z1828" s="11">
        <v>0</v>
      </c>
      <c r="AA1828" s="11">
        <v>0</v>
      </c>
      <c r="AB1828" s="11">
        <v>0</v>
      </c>
      <c r="AC1828" s="11">
        <v>0</v>
      </c>
      <c r="AD1828" s="11">
        <v>0</v>
      </c>
      <c r="AE1828" s="11">
        <v>0</v>
      </c>
      <c r="AF1828" s="11">
        <v>0</v>
      </c>
      <c r="AG1828" s="11">
        <v>0</v>
      </c>
      <c r="AH1828" s="11">
        <v>191.75</v>
      </c>
      <c r="AI1828" s="11">
        <v>0</v>
      </c>
      <c r="AJ1828" s="11">
        <v>0</v>
      </c>
      <c r="AK1828" s="11">
        <v>0</v>
      </c>
      <c r="AL1828" s="11">
        <v>0</v>
      </c>
      <c r="AM1828" s="11">
        <v>0</v>
      </c>
      <c r="AN1828" s="11">
        <v>0</v>
      </c>
      <c r="AO1828" s="11">
        <v>0</v>
      </c>
      <c r="AP1828" s="11">
        <v>67.260000000000005</v>
      </c>
      <c r="AQ1828" s="11">
        <v>0</v>
      </c>
      <c r="AR1828" s="11">
        <v>34.72</v>
      </c>
      <c r="AS1828" s="11">
        <v>0</v>
      </c>
      <c r="AT1828" s="11">
        <f t="shared" si="28"/>
        <v>4700</v>
      </c>
      <c r="AU1828" s="11">
        <v>0</v>
      </c>
      <c r="AV1828" s="11">
        <v>0</v>
      </c>
      <c r="AW1828" s="12">
        <v>131</v>
      </c>
      <c r="AX1828" s="12">
        <v>146</v>
      </c>
      <c r="AY1828" s="11">
        <v>360444.8</v>
      </c>
      <c r="AZ1828" s="11">
        <v>360444.8</v>
      </c>
      <c r="BA1828" s="13">
        <v>90.000004000000004</v>
      </c>
      <c r="BB1828" s="13">
        <v>88.888150207653297</v>
      </c>
      <c r="BC1828" s="13">
        <v>10</v>
      </c>
      <c r="BD1828" s="13"/>
      <c r="BE1828" s="9" t="s">
        <v>78</v>
      </c>
      <c r="BF1828" s="6"/>
      <c r="BG1828" s="9" t="s">
        <v>89</v>
      </c>
      <c r="BH1828" s="9" t="s">
        <v>90</v>
      </c>
      <c r="BI1828" s="9" t="s">
        <v>640</v>
      </c>
      <c r="BJ1828" s="9" t="s">
        <v>108</v>
      </c>
      <c r="BK1828" s="7" t="s">
        <v>1859</v>
      </c>
      <c r="BL1828" s="13">
        <v>355991.89</v>
      </c>
      <c r="BM1828" s="7" t="s">
        <v>1861</v>
      </c>
      <c r="BN1828" s="13"/>
      <c r="BO1828" s="14">
        <v>44680</v>
      </c>
      <c r="BP1828" s="14">
        <v>49124</v>
      </c>
      <c r="BQ1828" s="14" t="s">
        <v>1868</v>
      </c>
      <c r="BR1828" s="14" t="s">
        <v>1869</v>
      </c>
      <c r="BS1828" s="14" t="s">
        <v>87</v>
      </c>
      <c r="BT1828" s="14" t="s">
        <v>87</v>
      </c>
      <c r="BU1828" s="13">
        <v>0</v>
      </c>
      <c r="BV1828" s="13">
        <v>0</v>
      </c>
      <c r="BW1828" s="13">
        <v>0</v>
      </c>
    </row>
    <row r="1829" spans="1:75" s="1" customFormat="1" ht="18.2" customHeight="1" x14ac:dyDescent="0.15">
      <c r="A1829" s="15">
        <v>1824</v>
      </c>
      <c r="B1829" s="16" t="s">
        <v>75</v>
      </c>
      <c r="C1829" s="16" t="s">
        <v>76</v>
      </c>
      <c r="D1829" s="17">
        <v>45110</v>
      </c>
      <c r="E1829" s="18" t="s">
        <v>2610</v>
      </c>
      <c r="F1829" s="19">
        <v>0</v>
      </c>
      <c r="G1829" s="19">
        <v>0</v>
      </c>
      <c r="H1829" s="20">
        <v>890932.36</v>
      </c>
      <c r="I1829" s="20">
        <v>0</v>
      </c>
      <c r="J1829" s="20">
        <v>0</v>
      </c>
      <c r="K1829" s="20">
        <v>890932.36</v>
      </c>
      <c r="L1829" s="20">
        <v>3729.92</v>
      </c>
      <c r="M1829" s="20">
        <v>0</v>
      </c>
      <c r="N1829" s="20">
        <v>0</v>
      </c>
      <c r="O1829" s="20">
        <v>3729.92</v>
      </c>
      <c r="P1829" s="20">
        <v>0</v>
      </c>
      <c r="Q1829" s="20">
        <v>0</v>
      </c>
      <c r="R1829" s="20">
        <v>887202.44</v>
      </c>
      <c r="S1829" s="20">
        <v>0</v>
      </c>
      <c r="T1829" s="20">
        <v>7424.44</v>
      </c>
      <c r="U1829" s="20">
        <v>0</v>
      </c>
      <c r="V1829" s="20">
        <v>0</v>
      </c>
      <c r="W1829" s="20">
        <v>7424.44</v>
      </c>
      <c r="X1829" s="20">
        <v>0</v>
      </c>
      <c r="Y1829" s="20">
        <v>0</v>
      </c>
      <c r="Z1829" s="20">
        <v>0</v>
      </c>
      <c r="AA1829" s="20">
        <v>0</v>
      </c>
      <c r="AB1829" s="20">
        <v>0</v>
      </c>
      <c r="AC1829" s="20">
        <v>0</v>
      </c>
      <c r="AD1829" s="20">
        <v>0</v>
      </c>
      <c r="AE1829" s="20">
        <v>0</v>
      </c>
      <c r="AF1829" s="20">
        <v>0</v>
      </c>
      <c r="AG1829" s="20">
        <v>0</v>
      </c>
      <c r="AH1829" s="20">
        <v>477.9</v>
      </c>
      <c r="AI1829" s="20">
        <v>0</v>
      </c>
      <c r="AJ1829" s="20">
        <v>0</v>
      </c>
      <c r="AK1829" s="20">
        <v>0</v>
      </c>
      <c r="AL1829" s="20">
        <v>0</v>
      </c>
      <c r="AM1829" s="20">
        <v>0</v>
      </c>
      <c r="AN1829" s="20">
        <v>0</v>
      </c>
      <c r="AO1829" s="20">
        <v>0</v>
      </c>
      <c r="AP1829" s="20">
        <v>0</v>
      </c>
      <c r="AQ1829" s="20">
        <v>0</v>
      </c>
      <c r="AR1829" s="20">
        <v>0</v>
      </c>
      <c r="AS1829" s="20">
        <v>0</v>
      </c>
      <c r="AT1829" s="11">
        <f t="shared" si="28"/>
        <v>11632.259999999998</v>
      </c>
      <c r="AU1829" s="20">
        <v>0</v>
      </c>
      <c r="AV1829" s="20">
        <v>0</v>
      </c>
      <c r="AW1829" s="21">
        <v>131</v>
      </c>
      <c r="AX1829" s="21">
        <v>146</v>
      </c>
      <c r="AY1829" s="20">
        <v>898299.99</v>
      </c>
      <c r="AZ1829" s="20">
        <v>898299.99</v>
      </c>
      <c r="BA1829" s="22">
        <v>89.396860000000004</v>
      </c>
      <c r="BB1829" s="22">
        <v>88.292455976024698</v>
      </c>
      <c r="BC1829" s="22">
        <v>10</v>
      </c>
      <c r="BD1829" s="22"/>
      <c r="BE1829" s="18" t="s">
        <v>78</v>
      </c>
      <c r="BF1829" s="15"/>
      <c r="BG1829" s="18" t="s">
        <v>89</v>
      </c>
      <c r="BH1829" s="18" t="s">
        <v>90</v>
      </c>
      <c r="BI1829" s="18" t="s">
        <v>798</v>
      </c>
      <c r="BJ1829" s="18" t="s">
        <v>108</v>
      </c>
      <c r="BK1829" s="16" t="s">
        <v>1859</v>
      </c>
      <c r="BL1829" s="22">
        <v>887202.44</v>
      </c>
      <c r="BM1829" s="16" t="s">
        <v>1861</v>
      </c>
      <c r="BN1829" s="22"/>
      <c r="BO1829" s="23">
        <v>44680</v>
      </c>
      <c r="BP1829" s="23">
        <v>49124</v>
      </c>
      <c r="BQ1829" s="14" t="s">
        <v>1868</v>
      </c>
      <c r="BR1829" s="14" t="s">
        <v>1869</v>
      </c>
      <c r="BS1829" s="14" t="s">
        <v>87</v>
      </c>
      <c r="BT1829" s="14" t="s">
        <v>87</v>
      </c>
      <c r="BU1829" s="22">
        <v>0</v>
      </c>
      <c r="BV1829" s="22">
        <v>0</v>
      </c>
      <c r="BW1829" s="22">
        <v>0</v>
      </c>
    </row>
    <row r="1830" spans="1:75" s="1" customFormat="1" ht="18.2" customHeight="1" x14ac:dyDescent="0.15">
      <c r="A1830" s="6">
        <v>1825</v>
      </c>
      <c r="B1830" s="7" t="s">
        <v>75</v>
      </c>
      <c r="C1830" s="7" t="s">
        <v>76</v>
      </c>
      <c r="D1830" s="8">
        <v>45110</v>
      </c>
      <c r="E1830" s="9" t="s">
        <v>2611</v>
      </c>
      <c r="F1830" s="10">
        <v>0</v>
      </c>
      <c r="G1830" s="10">
        <v>0</v>
      </c>
      <c r="H1830" s="11">
        <v>201812.44</v>
      </c>
      <c r="I1830" s="11">
        <v>0</v>
      </c>
      <c r="J1830" s="11">
        <v>0</v>
      </c>
      <c r="K1830" s="11">
        <v>201812.44</v>
      </c>
      <c r="L1830" s="11">
        <v>844.9</v>
      </c>
      <c r="M1830" s="11">
        <v>0</v>
      </c>
      <c r="N1830" s="11">
        <v>0</v>
      </c>
      <c r="O1830" s="11">
        <v>844.9</v>
      </c>
      <c r="P1830" s="11">
        <v>0</v>
      </c>
      <c r="Q1830" s="11">
        <v>0</v>
      </c>
      <c r="R1830" s="11">
        <v>200967.54</v>
      </c>
      <c r="S1830" s="11">
        <v>0</v>
      </c>
      <c r="T1830" s="11">
        <v>1681.77</v>
      </c>
      <c r="U1830" s="11">
        <v>0</v>
      </c>
      <c r="V1830" s="11">
        <v>0</v>
      </c>
      <c r="W1830" s="11">
        <v>1681.77</v>
      </c>
      <c r="X1830" s="11">
        <v>0</v>
      </c>
      <c r="Y1830" s="11">
        <v>0</v>
      </c>
      <c r="Z1830" s="11">
        <v>0</v>
      </c>
      <c r="AA1830" s="11">
        <v>0</v>
      </c>
      <c r="AB1830" s="11">
        <v>0</v>
      </c>
      <c r="AC1830" s="11">
        <v>0</v>
      </c>
      <c r="AD1830" s="11">
        <v>0</v>
      </c>
      <c r="AE1830" s="11">
        <v>0</v>
      </c>
      <c r="AF1830" s="11">
        <v>0</v>
      </c>
      <c r="AG1830" s="11">
        <v>0</v>
      </c>
      <c r="AH1830" s="11">
        <v>140.57</v>
      </c>
      <c r="AI1830" s="11">
        <v>0</v>
      </c>
      <c r="AJ1830" s="11">
        <v>0</v>
      </c>
      <c r="AK1830" s="11">
        <v>0</v>
      </c>
      <c r="AL1830" s="11">
        <v>0</v>
      </c>
      <c r="AM1830" s="11">
        <v>0</v>
      </c>
      <c r="AN1830" s="11">
        <v>0</v>
      </c>
      <c r="AO1830" s="11">
        <v>0</v>
      </c>
      <c r="AP1830" s="11">
        <v>1125</v>
      </c>
      <c r="AQ1830" s="11">
        <v>0</v>
      </c>
      <c r="AR1830" s="11">
        <v>1125</v>
      </c>
      <c r="AS1830" s="11">
        <v>0</v>
      </c>
      <c r="AT1830" s="11">
        <f t="shared" si="28"/>
        <v>2667.24</v>
      </c>
      <c r="AU1830" s="11">
        <v>0</v>
      </c>
      <c r="AV1830" s="11">
        <v>0</v>
      </c>
      <c r="AW1830" s="12">
        <v>131</v>
      </c>
      <c r="AX1830" s="12">
        <v>145</v>
      </c>
      <c r="AY1830" s="11">
        <v>331533.185</v>
      </c>
      <c r="AZ1830" s="11">
        <v>212181.24</v>
      </c>
      <c r="BA1830" s="13">
        <v>90</v>
      </c>
      <c r="BB1830" s="13">
        <v>85.243533311427498</v>
      </c>
      <c r="BC1830" s="13">
        <v>10</v>
      </c>
      <c r="BD1830" s="13"/>
      <c r="BE1830" s="9" t="s">
        <v>78</v>
      </c>
      <c r="BF1830" s="6"/>
      <c r="BG1830" s="9" t="s">
        <v>199</v>
      </c>
      <c r="BH1830" s="9" t="s">
        <v>200</v>
      </c>
      <c r="BI1830" s="9" t="s">
        <v>245</v>
      </c>
      <c r="BJ1830" s="9" t="s">
        <v>108</v>
      </c>
      <c r="BK1830" s="7" t="s">
        <v>1859</v>
      </c>
      <c r="BL1830" s="13">
        <v>200967.54</v>
      </c>
      <c r="BM1830" s="7" t="s">
        <v>1861</v>
      </c>
      <c r="BN1830" s="13"/>
      <c r="BO1830" s="14">
        <v>44687</v>
      </c>
      <c r="BP1830" s="14">
        <v>49101</v>
      </c>
      <c r="BQ1830" s="14" t="s">
        <v>1868</v>
      </c>
      <c r="BR1830" s="14" t="s">
        <v>1869</v>
      </c>
      <c r="BS1830" s="14" t="s">
        <v>87</v>
      </c>
      <c r="BT1830" s="14" t="s">
        <v>87</v>
      </c>
      <c r="BU1830" s="13">
        <v>0</v>
      </c>
      <c r="BV1830" s="13">
        <v>0</v>
      </c>
      <c r="BW1830" s="13">
        <v>0</v>
      </c>
    </row>
    <row r="1831" spans="1:75" s="1" customFormat="1" ht="18.2" customHeight="1" x14ac:dyDescent="0.15">
      <c r="A1831" s="15">
        <v>1826</v>
      </c>
      <c r="B1831" s="16" t="s">
        <v>75</v>
      </c>
      <c r="C1831" s="16" t="s">
        <v>76</v>
      </c>
      <c r="D1831" s="17">
        <v>45110</v>
      </c>
      <c r="E1831" s="18" t="s">
        <v>2612</v>
      </c>
      <c r="F1831" s="19">
        <v>0</v>
      </c>
      <c r="G1831" s="19">
        <v>0</v>
      </c>
      <c r="H1831" s="20">
        <v>197835.5</v>
      </c>
      <c r="I1831" s="20">
        <v>0</v>
      </c>
      <c r="J1831" s="20">
        <v>0</v>
      </c>
      <c r="K1831" s="20">
        <v>197835.5</v>
      </c>
      <c r="L1831" s="20">
        <v>828.25</v>
      </c>
      <c r="M1831" s="20">
        <v>0</v>
      </c>
      <c r="N1831" s="20">
        <v>0</v>
      </c>
      <c r="O1831" s="20">
        <v>828.25</v>
      </c>
      <c r="P1831" s="20">
        <v>0</v>
      </c>
      <c r="Q1831" s="20">
        <v>0</v>
      </c>
      <c r="R1831" s="20">
        <v>197007.25</v>
      </c>
      <c r="S1831" s="20">
        <v>0</v>
      </c>
      <c r="T1831" s="20">
        <v>1648.63</v>
      </c>
      <c r="U1831" s="20">
        <v>0</v>
      </c>
      <c r="V1831" s="20">
        <v>0</v>
      </c>
      <c r="W1831" s="20">
        <v>1648.63</v>
      </c>
      <c r="X1831" s="20">
        <v>0</v>
      </c>
      <c r="Y1831" s="20">
        <v>0</v>
      </c>
      <c r="Z1831" s="20">
        <v>0</v>
      </c>
      <c r="AA1831" s="20">
        <v>0</v>
      </c>
      <c r="AB1831" s="20">
        <v>0</v>
      </c>
      <c r="AC1831" s="20">
        <v>0</v>
      </c>
      <c r="AD1831" s="20">
        <v>0</v>
      </c>
      <c r="AE1831" s="20">
        <v>0</v>
      </c>
      <c r="AF1831" s="20">
        <v>0</v>
      </c>
      <c r="AG1831" s="20">
        <v>0</v>
      </c>
      <c r="AH1831" s="20">
        <v>137.80000000000001</v>
      </c>
      <c r="AI1831" s="20">
        <v>0</v>
      </c>
      <c r="AJ1831" s="20">
        <v>0</v>
      </c>
      <c r="AK1831" s="20">
        <v>0</v>
      </c>
      <c r="AL1831" s="20">
        <v>0</v>
      </c>
      <c r="AM1831" s="20">
        <v>0</v>
      </c>
      <c r="AN1831" s="20">
        <v>0</v>
      </c>
      <c r="AO1831" s="20">
        <v>0</v>
      </c>
      <c r="AP1831" s="20">
        <v>80.03</v>
      </c>
      <c r="AQ1831" s="20">
        <v>0</v>
      </c>
      <c r="AR1831" s="20">
        <v>79.709999999999994</v>
      </c>
      <c r="AS1831" s="20">
        <v>0</v>
      </c>
      <c r="AT1831" s="11">
        <f t="shared" si="28"/>
        <v>2615</v>
      </c>
      <c r="AU1831" s="20">
        <v>0</v>
      </c>
      <c r="AV1831" s="20">
        <v>0</v>
      </c>
      <c r="AW1831" s="21">
        <v>131</v>
      </c>
      <c r="AX1831" s="21">
        <v>145</v>
      </c>
      <c r="AY1831" s="20">
        <v>325000.00371299998</v>
      </c>
      <c r="AZ1831" s="20">
        <v>208000</v>
      </c>
      <c r="BA1831" s="22">
        <v>72.583202999999997</v>
      </c>
      <c r="BB1831" s="22">
        <v>68.747198169335306</v>
      </c>
      <c r="BC1831" s="22">
        <v>10</v>
      </c>
      <c r="BD1831" s="22"/>
      <c r="BE1831" s="18" t="s">
        <v>78</v>
      </c>
      <c r="BF1831" s="15"/>
      <c r="BG1831" s="18" t="s">
        <v>199</v>
      </c>
      <c r="BH1831" s="18" t="s">
        <v>518</v>
      </c>
      <c r="BI1831" s="18" t="s">
        <v>519</v>
      </c>
      <c r="BJ1831" s="18" t="s">
        <v>108</v>
      </c>
      <c r="BK1831" s="16" t="s">
        <v>1859</v>
      </c>
      <c r="BL1831" s="22">
        <v>197007.25</v>
      </c>
      <c r="BM1831" s="16" t="s">
        <v>1861</v>
      </c>
      <c r="BN1831" s="22"/>
      <c r="BO1831" s="23">
        <v>44687</v>
      </c>
      <c r="BP1831" s="23">
        <v>49101</v>
      </c>
      <c r="BQ1831" s="14" t="s">
        <v>1868</v>
      </c>
      <c r="BR1831" s="14" t="s">
        <v>1869</v>
      </c>
      <c r="BS1831" s="14" t="s">
        <v>87</v>
      </c>
      <c r="BT1831" s="14" t="s">
        <v>87</v>
      </c>
      <c r="BU1831" s="22">
        <v>0</v>
      </c>
      <c r="BV1831" s="22">
        <v>0</v>
      </c>
      <c r="BW1831" s="22">
        <v>0</v>
      </c>
    </row>
    <row r="1832" spans="1:75" s="1" customFormat="1" ht="18.2" customHeight="1" x14ac:dyDescent="0.15">
      <c r="A1832" s="6">
        <v>1827</v>
      </c>
      <c r="B1832" s="7" t="s">
        <v>75</v>
      </c>
      <c r="C1832" s="7" t="s">
        <v>76</v>
      </c>
      <c r="D1832" s="8">
        <v>45110</v>
      </c>
      <c r="E1832" s="9" t="s">
        <v>2613</v>
      </c>
      <c r="F1832" s="10">
        <v>13</v>
      </c>
      <c r="G1832" s="10">
        <v>12</v>
      </c>
      <c r="H1832" s="11">
        <v>181042.28</v>
      </c>
      <c r="I1832" s="11">
        <v>8621.26</v>
      </c>
      <c r="J1832" s="11">
        <v>0</v>
      </c>
      <c r="K1832" s="11">
        <v>189663.54</v>
      </c>
      <c r="L1832" s="11">
        <v>757.94</v>
      </c>
      <c r="M1832" s="11">
        <v>0</v>
      </c>
      <c r="N1832" s="11">
        <v>0</v>
      </c>
      <c r="O1832" s="11">
        <v>0</v>
      </c>
      <c r="P1832" s="11">
        <v>0</v>
      </c>
      <c r="Q1832" s="11">
        <v>0</v>
      </c>
      <c r="R1832" s="11">
        <v>189663.54</v>
      </c>
      <c r="S1832" s="11">
        <v>18578.3</v>
      </c>
      <c r="T1832" s="11">
        <v>1508.69</v>
      </c>
      <c r="U1832" s="11">
        <v>0</v>
      </c>
      <c r="V1832" s="11">
        <v>0</v>
      </c>
      <c r="W1832" s="11">
        <v>0</v>
      </c>
      <c r="X1832" s="11">
        <v>0</v>
      </c>
      <c r="Y1832" s="11">
        <v>0</v>
      </c>
      <c r="Z1832" s="11">
        <v>20086.990000000002</v>
      </c>
      <c r="AA1832" s="11">
        <v>0</v>
      </c>
      <c r="AB1832" s="11">
        <v>0</v>
      </c>
      <c r="AC1832" s="11">
        <v>0</v>
      </c>
      <c r="AD1832" s="11">
        <v>0</v>
      </c>
      <c r="AE1832" s="11">
        <v>0</v>
      </c>
      <c r="AF1832" s="11">
        <v>0</v>
      </c>
      <c r="AG1832" s="11">
        <v>0</v>
      </c>
      <c r="AH1832" s="11">
        <v>0</v>
      </c>
      <c r="AI1832" s="11">
        <v>0</v>
      </c>
      <c r="AJ1832" s="11">
        <v>0</v>
      </c>
      <c r="AK1832" s="11">
        <v>0</v>
      </c>
      <c r="AL1832" s="11">
        <v>0</v>
      </c>
      <c r="AM1832" s="11">
        <v>0</v>
      </c>
      <c r="AN1832" s="11">
        <v>0</v>
      </c>
      <c r="AO1832" s="11">
        <v>0</v>
      </c>
      <c r="AP1832" s="11">
        <v>0</v>
      </c>
      <c r="AQ1832" s="11">
        <v>0</v>
      </c>
      <c r="AR1832" s="11">
        <v>0</v>
      </c>
      <c r="AS1832" s="11">
        <v>0</v>
      </c>
      <c r="AT1832" s="11">
        <f t="shared" si="28"/>
        <v>0</v>
      </c>
      <c r="AU1832" s="11">
        <v>9379.2000000000007</v>
      </c>
      <c r="AV1832" s="11">
        <v>20086.990000000002</v>
      </c>
      <c r="AW1832" s="12">
        <v>131</v>
      </c>
      <c r="AX1832" s="12">
        <v>145</v>
      </c>
      <c r="AY1832" s="11">
        <v>297412.45</v>
      </c>
      <c r="AZ1832" s="11">
        <v>190343.97</v>
      </c>
      <c r="BA1832" s="13">
        <v>84.216375999999997</v>
      </c>
      <c r="BB1832" s="13">
        <v>83.915324442014295</v>
      </c>
      <c r="BC1832" s="13">
        <v>10</v>
      </c>
      <c r="BD1832" s="13"/>
      <c r="BE1832" s="9" t="s">
        <v>78</v>
      </c>
      <c r="BF1832" s="6"/>
      <c r="BG1832" s="9" t="s">
        <v>199</v>
      </c>
      <c r="BH1832" s="9" t="s">
        <v>270</v>
      </c>
      <c r="BI1832" s="9" t="s">
        <v>271</v>
      </c>
      <c r="BJ1832" s="9" t="s">
        <v>82</v>
      </c>
      <c r="BK1832" s="7" t="s">
        <v>1859</v>
      </c>
      <c r="BL1832" s="13">
        <v>189663.54</v>
      </c>
      <c r="BM1832" s="7" t="s">
        <v>1861</v>
      </c>
      <c r="BN1832" s="13"/>
      <c r="BO1832" s="14">
        <v>44700</v>
      </c>
      <c r="BP1832" s="14">
        <v>49114</v>
      </c>
      <c r="BQ1832" s="14" t="s">
        <v>1868</v>
      </c>
      <c r="BR1832" s="14" t="s">
        <v>1869</v>
      </c>
      <c r="BS1832" s="14" t="s">
        <v>87</v>
      </c>
      <c r="BT1832" s="14" t="s">
        <v>87</v>
      </c>
      <c r="BU1832" s="13">
        <v>14014.3</v>
      </c>
      <c r="BV1832" s="13">
        <v>0</v>
      </c>
      <c r="BW1832" s="13">
        <v>0</v>
      </c>
    </row>
    <row r="1833" spans="1:75" s="1" customFormat="1" ht="18.2" customHeight="1" x14ac:dyDescent="0.15">
      <c r="A1833" s="15">
        <v>1828</v>
      </c>
      <c r="B1833" s="16" t="s">
        <v>75</v>
      </c>
      <c r="C1833" s="16" t="s">
        <v>76</v>
      </c>
      <c r="D1833" s="17">
        <v>45110</v>
      </c>
      <c r="E1833" s="18" t="s">
        <v>2614</v>
      </c>
      <c r="F1833" s="19">
        <v>0</v>
      </c>
      <c r="G1833" s="19">
        <v>0</v>
      </c>
      <c r="H1833" s="20">
        <v>318677.7</v>
      </c>
      <c r="I1833" s="20">
        <v>0</v>
      </c>
      <c r="J1833" s="20">
        <v>0</v>
      </c>
      <c r="K1833" s="20">
        <v>318677.7</v>
      </c>
      <c r="L1833" s="20">
        <v>1334.16</v>
      </c>
      <c r="M1833" s="20">
        <v>0</v>
      </c>
      <c r="N1833" s="20">
        <v>0</v>
      </c>
      <c r="O1833" s="20">
        <v>1334.16</v>
      </c>
      <c r="P1833" s="20">
        <v>0</v>
      </c>
      <c r="Q1833" s="20">
        <v>0</v>
      </c>
      <c r="R1833" s="20">
        <v>317343.53999999998</v>
      </c>
      <c r="S1833" s="20">
        <v>0</v>
      </c>
      <c r="T1833" s="20">
        <v>2655.65</v>
      </c>
      <c r="U1833" s="20">
        <v>0</v>
      </c>
      <c r="V1833" s="20">
        <v>0</v>
      </c>
      <c r="W1833" s="20">
        <v>2655.65</v>
      </c>
      <c r="X1833" s="20">
        <v>0</v>
      </c>
      <c r="Y1833" s="20">
        <v>0</v>
      </c>
      <c r="Z1833" s="20">
        <v>0</v>
      </c>
      <c r="AA1833" s="20">
        <v>0</v>
      </c>
      <c r="AB1833" s="20">
        <v>0</v>
      </c>
      <c r="AC1833" s="20">
        <v>0</v>
      </c>
      <c r="AD1833" s="20">
        <v>0</v>
      </c>
      <c r="AE1833" s="20">
        <v>0</v>
      </c>
      <c r="AF1833" s="20">
        <v>0</v>
      </c>
      <c r="AG1833" s="20">
        <v>0</v>
      </c>
      <c r="AH1833" s="20">
        <v>170.24</v>
      </c>
      <c r="AI1833" s="20">
        <v>0</v>
      </c>
      <c r="AJ1833" s="20">
        <v>0</v>
      </c>
      <c r="AK1833" s="20">
        <v>0</v>
      </c>
      <c r="AL1833" s="20">
        <v>0</v>
      </c>
      <c r="AM1833" s="20">
        <v>0</v>
      </c>
      <c r="AN1833" s="20">
        <v>0</v>
      </c>
      <c r="AO1833" s="20">
        <v>0</v>
      </c>
      <c r="AP1833" s="20">
        <v>0.9</v>
      </c>
      <c r="AQ1833" s="20">
        <v>0</v>
      </c>
      <c r="AR1833" s="20">
        <v>0.94</v>
      </c>
      <c r="AS1833" s="20">
        <v>0</v>
      </c>
      <c r="AT1833" s="11">
        <f t="shared" si="28"/>
        <v>4160.01</v>
      </c>
      <c r="AU1833" s="20">
        <v>0</v>
      </c>
      <c r="AV1833" s="20">
        <v>0</v>
      </c>
      <c r="AW1833" s="21">
        <v>131</v>
      </c>
      <c r="AX1833" s="21">
        <v>145</v>
      </c>
      <c r="AY1833" s="20">
        <v>320000.84000000003</v>
      </c>
      <c r="AZ1833" s="20">
        <v>320000.84000000003</v>
      </c>
      <c r="BA1833" s="22">
        <v>89.999764999999996</v>
      </c>
      <c r="BB1833" s="22">
        <v>89.252403288279197</v>
      </c>
      <c r="BC1833" s="22">
        <v>10</v>
      </c>
      <c r="BD1833" s="22"/>
      <c r="BE1833" s="18" t="s">
        <v>78</v>
      </c>
      <c r="BF1833" s="15"/>
      <c r="BG1833" s="18" t="s">
        <v>199</v>
      </c>
      <c r="BH1833" s="18" t="s">
        <v>518</v>
      </c>
      <c r="BI1833" s="18" t="s">
        <v>519</v>
      </c>
      <c r="BJ1833" s="18" t="s">
        <v>108</v>
      </c>
      <c r="BK1833" s="16" t="s">
        <v>1859</v>
      </c>
      <c r="BL1833" s="22">
        <v>317343.53999999998</v>
      </c>
      <c r="BM1833" s="16" t="s">
        <v>1861</v>
      </c>
      <c r="BN1833" s="22"/>
      <c r="BO1833" s="23">
        <v>44712</v>
      </c>
      <c r="BP1833" s="23">
        <v>49126</v>
      </c>
      <c r="BQ1833" s="14" t="s">
        <v>315</v>
      </c>
      <c r="BR1833" s="14" t="s">
        <v>316</v>
      </c>
      <c r="BS1833" s="14" t="s">
        <v>87</v>
      </c>
      <c r="BT1833" s="14" t="s">
        <v>87</v>
      </c>
      <c r="BU1833" s="22">
        <v>0</v>
      </c>
      <c r="BV1833" s="22">
        <v>0</v>
      </c>
      <c r="BW1833" s="22">
        <v>0</v>
      </c>
    </row>
    <row r="1834" spans="1:75" s="1" customFormat="1" ht="18.2" customHeight="1" x14ac:dyDescent="0.15">
      <c r="A1834" s="6">
        <v>1829</v>
      </c>
      <c r="B1834" s="7" t="s">
        <v>75</v>
      </c>
      <c r="C1834" s="7" t="s">
        <v>76</v>
      </c>
      <c r="D1834" s="8">
        <v>45110</v>
      </c>
      <c r="E1834" s="9" t="s">
        <v>2615</v>
      </c>
      <c r="F1834" s="10">
        <v>0</v>
      </c>
      <c r="G1834" s="10">
        <v>0</v>
      </c>
      <c r="H1834" s="11">
        <v>260636.32</v>
      </c>
      <c r="I1834" s="11">
        <v>0</v>
      </c>
      <c r="J1834" s="11">
        <v>0</v>
      </c>
      <c r="K1834" s="11">
        <v>260636.32</v>
      </c>
      <c r="L1834" s="11">
        <v>1126.47</v>
      </c>
      <c r="M1834" s="11">
        <v>0</v>
      </c>
      <c r="N1834" s="11">
        <v>0</v>
      </c>
      <c r="O1834" s="11">
        <v>1126.47</v>
      </c>
      <c r="P1834" s="11">
        <v>0</v>
      </c>
      <c r="Q1834" s="11">
        <v>0</v>
      </c>
      <c r="R1834" s="11">
        <v>259509.85</v>
      </c>
      <c r="S1834" s="11">
        <v>0</v>
      </c>
      <c r="T1834" s="11">
        <v>2063.37</v>
      </c>
      <c r="U1834" s="11">
        <v>0</v>
      </c>
      <c r="V1834" s="11">
        <v>0</v>
      </c>
      <c r="W1834" s="11">
        <v>2063.37</v>
      </c>
      <c r="X1834" s="11">
        <v>0</v>
      </c>
      <c r="Y1834" s="11">
        <v>0</v>
      </c>
      <c r="Z1834" s="11">
        <v>0</v>
      </c>
      <c r="AA1834" s="11">
        <v>0</v>
      </c>
      <c r="AB1834" s="11">
        <v>0</v>
      </c>
      <c r="AC1834" s="11">
        <v>0</v>
      </c>
      <c r="AD1834" s="11">
        <v>0</v>
      </c>
      <c r="AE1834" s="11">
        <v>0</v>
      </c>
      <c r="AF1834" s="11">
        <v>0</v>
      </c>
      <c r="AG1834" s="11">
        <v>0</v>
      </c>
      <c r="AH1834" s="11">
        <v>206.47</v>
      </c>
      <c r="AI1834" s="11">
        <v>0</v>
      </c>
      <c r="AJ1834" s="11">
        <v>0</v>
      </c>
      <c r="AK1834" s="11">
        <v>0</v>
      </c>
      <c r="AL1834" s="11">
        <v>0</v>
      </c>
      <c r="AM1834" s="11">
        <v>0</v>
      </c>
      <c r="AN1834" s="11">
        <v>0</v>
      </c>
      <c r="AO1834" s="11">
        <v>0</v>
      </c>
      <c r="AP1834" s="11">
        <v>8.76</v>
      </c>
      <c r="AQ1834" s="11">
        <v>0</v>
      </c>
      <c r="AR1834" s="11">
        <v>5.07</v>
      </c>
      <c r="AS1834" s="11">
        <v>0</v>
      </c>
      <c r="AT1834" s="11">
        <f t="shared" si="28"/>
        <v>3400</v>
      </c>
      <c r="AU1834" s="11">
        <v>0</v>
      </c>
      <c r="AV1834" s="11">
        <v>0</v>
      </c>
      <c r="AW1834" s="12">
        <v>131</v>
      </c>
      <c r="AX1834" s="12">
        <v>145</v>
      </c>
      <c r="AY1834" s="11">
        <v>534999.99728999997</v>
      </c>
      <c r="AZ1834" s="11">
        <v>274500</v>
      </c>
      <c r="BA1834" s="13">
        <v>90.000000999999997</v>
      </c>
      <c r="BB1834" s="13">
        <v>85.085197666702598</v>
      </c>
      <c r="BC1834" s="13">
        <v>9.5</v>
      </c>
      <c r="BD1834" s="13"/>
      <c r="BE1834" s="9" t="s">
        <v>78</v>
      </c>
      <c r="BF1834" s="6"/>
      <c r="BG1834" s="9" t="s">
        <v>89</v>
      </c>
      <c r="BH1834" s="9" t="s">
        <v>90</v>
      </c>
      <c r="BI1834" s="9" t="s">
        <v>637</v>
      </c>
      <c r="BJ1834" s="9" t="s">
        <v>108</v>
      </c>
      <c r="BK1834" s="7" t="s">
        <v>1859</v>
      </c>
      <c r="BL1834" s="13">
        <v>259509.85</v>
      </c>
      <c r="BM1834" s="7" t="s">
        <v>1861</v>
      </c>
      <c r="BN1834" s="13"/>
      <c r="BO1834" s="14">
        <v>44713</v>
      </c>
      <c r="BP1834" s="14">
        <v>49126</v>
      </c>
      <c r="BQ1834" s="14" t="s">
        <v>1868</v>
      </c>
      <c r="BR1834" s="14" t="s">
        <v>1869</v>
      </c>
      <c r="BS1834" s="14" t="s">
        <v>87</v>
      </c>
      <c r="BT1834" s="14" t="s">
        <v>87</v>
      </c>
      <c r="BU1834" s="13">
        <v>0</v>
      </c>
      <c r="BV1834" s="13">
        <v>0</v>
      </c>
      <c r="BW1834" s="13">
        <v>0</v>
      </c>
    </row>
    <row r="1835" spans="1:75" s="1" customFormat="1" ht="18.2" customHeight="1" x14ac:dyDescent="0.15">
      <c r="A1835" s="15">
        <v>1830</v>
      </c>
      <c r="B1835" s="16" t="s">
        <v>75</v>
      </c>
      <c r="C1835" s="16" t="s">
        <v>76</v>
      </c>
      <c r="D1835" s="17">
        <v>45110</v>
      </c>
      <c r="E1835" s="18" t="s">
        <v>2616</v>
      </c>
      <c r="F1835" s="19">
        <v>1</v>
      </c>
      <c r="G1835" s="19">
        <v>0</v>
      </c>
      <c r="H1835" s="20">
        <v>410296.47</v>
      </c>
      <c r="I1835" s="20">
        <v>0</v>
      </c>
      <c r="J1835" s="20">
        <v>0</v>
      </c>
      <c r="K1835" s="20">
        <v>410296.47</v>
      </c>
      <c r="L1835" s="20">
        <v>1717.72</v>
      </c>
      <c r="M1835" s="20">
        <v>0</v>
      </c>
      <c r="N1835" s="20">
        <v>0</v>
      </c>
      <c r="O1835" s="20">
        <v>0</v>
      </c>
      <c r="P1835" s="20">
        <v>0</v>
      </c>
      <c r="Q1835" s="20">
        <v>0</v>
      </c>
      <c r="R1835" s="20">
        <v>410296.47</v>
      </c>
      <c r="S1835" s="20">
        <v>0</v>
      </c>
      <c r="T1835" s="20">
        <v>3419.14</v>
      </c>
      <c r="U1835" s="20">
        <v>0</v>
      </c>
      <c r="V1835" s="20">
        <v>0</v>
      </c>
      <c r="W1835" s="20">
        <v>0</v>
      </c>
      <c r="X1835" s="20">
        <v>0</v>
      </c>
      <c r="Y1835" s="20">
        <v>0</v>
      </c>
      <c r="Z1835" s="20">
        <v>3419.14</v>
      </c>
      <c r="AA1835" s="20">
        <v>0</v>
      </c>
      <c r="AB1835" s="20">
        <v>0</v>
      </c>
      <c r="AC1835" s="20">
        <v>0</v>
      </c>
      <c r="AD1835" s="20">
        <v>0</v>
      </c>
      <c r="AE1835" s="20">
        <v>0</v>
      </c>
      <c r="AF1835" s="20">
        <v>0</v>
      </c>
      <c r="AG1835" s="20">
        <v>0</v>
      </c>
      <c r="AH1835" s="20">
        <v>0</v>
      </c>
      <c r="AI1835" s="20">
        <v>0</v>
      </c>
      <c r="AJ1835" s="20">
        <v>0</v>
      </c>
      <c r="AK1835" s="20">
        <v>0</v>
      </c>
      <c r="AL1835" s="20">
        <v>0</v>
      </c>
      <c r="AM1835" s="20">
        <v>0</v>
      </c>
      <c r="AN1835" s="20">
        <v>0</v>
      </c>
      <c r="AO1835" s="20">
        <v>0</v>
      </c>
      <c r="AP1835" s="20">
        <v>0</v>
      </c>
      <c r="AQ1835" s="20">
        <v>0</v>
      </c>
      <c r="AR1835" s="20">
        <v>0</v>
      </c>
      <c r="AS1835" s="20">
        <v>0</v>
      </c>
      <c r="AT1835" s="11">
        <f t="shared" si="28"/>
        <v>0</v>
      </c>
      <c r="AU1835" s="20">
        <v>1717.72</v>
      </c>
      <c r="AV1835" s="20">
        <v>3419.14</v>
      </c>
      <c r="AW1835" s="21">
        <v>131</v>
      </c>
      <c r="AX1835" s="21">
        <v>145</v>
      </c>
      <c r="AY1835" s="20">
        <v>412000</v>
      </c>
      <c r="AZ1835" s="20">
        <v>412000</v>
      </c>
      <c r="BA1835" s="22">
        <v>88.856983</v>
      </c>
      <c r="BB1835" s="22">
        <v>88.489578785801001</v>
      </c>
      <c r="BC1835" s="22">
        <v>10</v>
      </c>
      <c r="BD1835" s="22"/>
      <c r="BE1835" s="18" t="s">
        <v>78</v>
      </c>
      <c r="BF1835" s="15"/>
      <c r="BG1835" s="18" t="s">
        <v>79</v>
      </c>
      <c r="BH1835" s="18" t="s">
        <v>195</v>
      </c>
      <c r="BI1835" s="18" t="s">
        <v>336</v>
      </c>
      <c r="BJ1835" s="18" t="s">
        <v>95</v>
      </c>
      <c r="BK1835" s="16" t="s">
        <v>1859</v>
      </c>
      <c r="BL1835" s="22">
        <v>410296.47</v>
      </c>
      <c r="BM1835" s="16" t="s">
        <v>1861</v>
      </c>
      <c r="BN1835" s="22"/>
      <c r="BO1835" s="23">
        <v>44708</v>
      </c>
      <c r="BP1835" s="23">
        <v>49122</v>
      </c>
      <c r="BQ1835" s="14" t="s">
        <v>1868</v>
      </c>
      <c r="BR1835" s="14" t="s">
        <v>1869</v>
      </c>
      <c r="BS1835" s="14" t="s">
        <v>87</v>
      </c>
      <c r="BT1835" s="14" t="s">
        <v>87</v>
      </c>
      <c r="BU1835" s="22">
        <v>219.18</v>
      </c>
      <c r="BV1835" s="22">
        <v>0</v>
      </c>
      <c r="BW1835" s="22">
        <v>0</v>
      </c>
    </row>
    <row r="1836" spans="1:75" s="1" customFormat="1" ht="18.2" customHeight="1" x14ac:dyDescent="0.15">
      <c r="A1836" s="6">
        <v>1831</v>
      </c>
      <c r="B1836" s="7" t="s">
        <v>75</v>
      </c>
      <c r="C1836" s="7" t="s">
        <v>76</v>
      </c>
      <c r="D1836" s="8">
        <v>45110</v>
      </c>
      <c r="E1836" s="9" t="s">
        <v>2617</v>
      </c>
      <c r="F1836" s="10">
        <v>0</v>
      </c>
      <c r="G1836" s="10">
        <v>0</v>
      </c>
      <c r="H1836" s="11">
        <v>158377.85999999999</v>
      </c>
      <c r="I1836" s="11">
        <v>0</v>
      </c>
      <c r="J1836" s="11">
        <v>0</v>
      </c>
      <c r="K1836" s="11">
        <v>158377.85999999999</v>
      </c>
      <c r="L1836" s="11">
        <v>1188.56</v>
      </c>
      <c r="M1836" s="11">
        <v>0</v>
      </c>
      <c r="N1836" s="11">
        <v>0</v>
      </c>
      <c r="O1836" s="11">
        <v>1188.56</v>
      </c>
      <c r="P1836" s="11">
        <v>0</v>
      </c>
      <c r="Q1836" s="11">
        <v>0</v>
      </c>
      <c r="R1836" s="11">
        <v>157189.29999999999</v>
      </c>
      <c r="S1836" s="11">
        <v>0</v>
      </c>
      <c r="T1836" s="11">
        <v>1319.82</v>
      </c>
      <c r="U1836" s="11">
        <v>0</v>
      </c>
      <c r="V1836" s="11">
        <v>0</v>
      </c>
      <c r="W1836" s="11">
        <v>1319.82</v>
      </c>
      <c r="X1836" s="11">
        <v>0</v>
      </c>
      <c r="Y1836" s="11">
        <v>0</v>
      </c>
      <c r="Z1836" s="11">
        <v>0</v>
      </c>
      <c r="AA1836" s="11">
        <v>0</v>
      </c>
      <c r="AB1836" s="11">
        <v>0</v>
      </c>
      <c r="AC1836" s="11">
        <v>0</v>
      </c>
      <c r="AD1836" s="11">
        <v>0</v>
      </c>
      <c r="AE1836" s="11">
        <v>0</v>
      </c>
      <c r="AF1836" s="11">
        <v>0</v>
      </c>
      <c r="AG1836" s="11">
        <v>0</v>
      </c>
      <c r="AH1836" s="11">
        <v>153.06</v>
      </c>
      <c r="AI1836" s="11">
        <v>0</v>
      </c>
      <c r="AJ1836" s="11">
        <v>0</v>
      </c>
      <c r="AK1836" s="11">
        <v>0</v>
      </c>
      <c r="AL1836" s="11">
        <v>0</v>
      </c>
      <c r="AM1836" s="11">
        <v>0</v>
      </c>
      <c r="AN1836" s="11">
        <v>0</v>
      </c>
      <c r="AO1836" s="11">
        <v>0</v>
      </c>
      <c r="AP1836" s="11">
        <v>0</v>
      </c>
      <c r="AQ1836" s="11">
        <v>0</v>
      </c>
      <c r="AR1836" s="11">
        <v>0</v>
      </c>
      <c r="AS1836" s="11">
        <v>0</v>
      </c>
      <c r="AT1836" s="11">
        <f t="shared" si="28"/>
        <v>2661.4399999999996</v>
      </c>
      <c r="AU1836" s="11">
        <v>0</v>
      </c>
      <c r="AV1836" s="11">
        <v>0</v>
      </c>
      <c r="AW1836" s="12">
        <v>89</v>
      </c>
      <c r="AX1836" s="12">
        <v>103</v>
      </c>
      <c r="AY1836" s="11">
        <v>453400</v>
      </c>
      <c r="AZ1836" s="11">
        <v>159556.6</v>
      </c>
      <c r="BA1836" s="13">
        <v>54.234675000000003</v>
      </c>
      <c r="BB1836" s="13">
        <v>53.430009156484303</v>
      </c>
      <c r="BC1836" s="13">
        <v>10</v>
      </c>
      <c r="BD1836" s="13"/>
      <c r="BE1836" s="9" t="s">
        <v>78</v>
      </c>
      <c r="BF1836" s="6"/>
      <c r="BG1836" s="9" t="s">
        <v>119</v>
      </c>
      <c r="BH1836" s="9" t="s">
        <v>1090</v>
      </c>
      <c r="BI1836" s="9" t="s">
        <v>1536</v>
      </c>
      <c r="BJ1836" s="9" t="s">
        <v>108</v>
      </c>
      <c r="BK1836" s="7" t="s">
        <v>1859</v>
      </c>
      <c r="BL1836" s="13">
        <v>157189.29999999999</v>
      </c>
      <c r="BM1836" s="7" t="s">
        <v>1861</v>
      </c>
      <c r="BN1836" s="13"/>
      <c r="BO1836" s="14">
        <v>44708</v>
      </c>
      <c r="BP1836" s="14">
        <v>47844</v>
      </c>
      <c r="BQ1836" s="14" t="s">
        <v>1868</v>
      </c>
      <c r="BR1836" s="14" t="s">
        <v>1869</v>
      </c>
      <c r="BS1836" s="14" t="s">
        <v>87</v>
      </c>
      <c r="BT1836" s="14" t="s">
        <v>87</v>
      </c>
      <c r="BU1836" s="13">
        <v>0</v>
      </c>
      <c r="BV1836" s="13">
        <v>0</v>
      </c>
      <c r="BW1836" s="13">
        <v>0</v>
      </c>
    </row>
    <row r="1837" spans="1:75" s="1" customFormat="1" ht="18.2" customHeight="1" x14ac:dyDescent="0.15">
      <c r="A1837" s="15">
        <v>1832</v>
      </c>
      <c r="B1837" s="16" t="s">
        <v>75</v>
      </c>
      <c r="C1837" s="16" t="s">
        <v>76</v>
      </c>
      <c r="D1837" s="17">
        <v>45110</v>
      </c>
      <c r="E1837" s="18" t="s">
        <v>2618</v>
      </c>
      <c r="F1837" s="19">
        <v>0</v>
      </c>
      <c r="G1837" s="19">
        <v>0</v>
      </c>
      <c r="H1837" s="20">
        <v>628131.36</v>
      </c>
      <c r="I1837" s="20">
        <v>0</v>
      </c>
      <c r="J1837" s="20">
        <v>0</v>
      </c>
      <c r="K1837" s="20">
        <v>628131.36</v>
      </c>
      <c r="L1837" s="20">
        <v>5827.11</v>
      </c>
      <c r="M1837" s="20">
        <v>0</v>
      </c>
      <c r="N1837" s="20">
        <v>0</v>
      </c>
      <c r="O1837" s="20">
        <v>5827.11</v>
      </c>
      <c r="P1837" s="20">
        <v>0</v>
      </c>
      <c r="Q1837" s="20">
        <v>0</v>
      </c>
      <c r="R1837" s="20">
        <v>622304.25</v>
      </c>
      <c r="S1837" s="20">
        <v>0</v>
      </c>
      <c r="T1837" s="20">
        <v>5035.5200000000004</v>
      </c>
      <c r="U1837" s="20">
        <v>0</v>
      </c>
      <c r="V1837" s="20">
        <v>0</v>
      </c>
      <c r="W1837" s="20">
        <v>5035.5200000000004</v>
      </c>
      <c r="X1837" s="20">
        <v>0</v>
      </c>
      <c r="Y1837" s="20">
        <v>0</v>
      </c>
      <c r="Z1837" s="20">
        <v>0</v>
      </c>
      <c r="AA1837" s="20">
        <v>0</v>
      </c>
      <c r="AB1837" s="20">
        <v>0</v>
      </c>
      <c r="AC1837" s="20">
        <v>0</v>
      </c>
      <c r="AD1837" s="20">
        <v>0</v>
      </c>
      <c r="AE1837" s="20">
        <v>0</v>
      </c>
      <c r="AF1837" s="20">
        <v>0</v>
      </c>
      <c r="AG1837" s="20">
        <v>0</v>
      </c>
      <c r="AH1837" s="20">
        <v>337.23</v>
      </c>
      <c r="AI1837" s="20">
        <v>0</v>
      </c>
      <c r="AJ1837" s="20">
        <v>0</v>
      </c>
      <c r="AK1837" s="20">
        <v>0</v>
      </c>
      <c r="AL1837" s="20">
        <v>0</v>
      </c>
      <c r="AM1837" s="20">
        <v>0</v>
      </c>
      <c r="AN1837" s="20">
        <v>0</v>
      </c>
      <c r="AO1837" s="20">
        <v>0</v>
      </c>
      <c r="AP1837" s="20">
        <v>230.96</v>
      </c>
      <c r="AQ1837" s="20">
        <v>0</v>
      </c>
      <c r="AR1837" s="20">
        <v>30.82</v>
      </c>
      <c r="AS1837" s="20">
        <v>0</v>
      </c>
      <c r="AT1837" s="11">
        <f t="shared" si="28"/>
        <v>11400</v>
      </c>
      <c r="AU1837" s="20">
        <v>0</v>
      </c>
      <c r="AV1837" s="20">
        <v>0</v>
      </c>
      <c r="AW1837" s="21">
        <v>77</v>
      </c>
      <c r="AX1837" s="21">
        <v>91</v>
      </c>
      <c r="AY1837" s="20">
        <v>633912.13</v>
      </c>
      <c r="AZ1837" s="20">
        <v>633912.13</v>
      </c>
      <c r="BA1837" s="22">
        <v>89.999996999999993</v>
      </c>
      <c r="BB1837" s="22">
        <v>88.351962334412605</v>
      </c>
      <c r="BC1837" s="22">
        <v>9.6199999999999992</v>
      </c>
      <c r="BD1837" s="22"/>
      <c r="BE1837" s="18" t="s">
        <v>78</v>
      </c>
      <c r="BF1837" s="15"/>
      <c r="BG1837" s="18" t="s">
        <v>89</v>
      </c>
      <c r="BH1837" s="18" t="s">
        <v>166</v>
      </c>
      <c r="BI1837" s="18" t="s">
        <v>289</v>
      </c>
      <c r="BJ1837" s="18" t="s">
        <v>108</v>
      </c>
      <c r="BK1837" s="16" t="s">
        <v>1859</v>
      </c>
      <c r="BL1837" s="22">
        <v>622304.25</v>
      </c>
      <c r="BM1837" s="16" t="s">
        <v>1861</v>
      </c>
      <c r="BN1837" s="22"/>
      <c r="BO1837" s="23">
        <v>44708</v>
      </c>
      <c r="BP1837" s="23">
        <v>47479</v>
      </c>
      <c r="BQ1837" s="14" t="s">
        <v>1868</v>
      </c>
      <c r="BR1837" s="14" t="s">
        <v>1869</v>
      </c>
      <c r="BS1837" s="14" t="s">
        <v>87</v>
      </c>
      <c r="BT1837" s="14" t="s">
        <v>87</v>
      </c>
      <c r="BU1837" s="22">
        <v>0</v>
      </c>
      <c r="BV1837" s="22">
        <v>0</v>
      </c>
      <c r="BW1837" s="22">
        <v>0</v>
      </c>
    </row>
    <row r="1838" spans="1:75" s="1" customFormat="1" ht="18.2" customHeight="1" x14ac:dyDescent="0.15">
      <c r="A1838" s="6">
        <v>1833</v>
      </c>
      <c r="B1838" s="7" t="s">
        <v>75</v>
      </c>
      <c r="C1838" s="7" t="s">
        <v>76</v>
      </c>
      <c r="D1838" s="8">
        <v>45110</v>
      </c>
      <c r="E1838" s="9" t="s">
        <v>2619</v>
      </c>
      <c r="F1838" s="10">
        <v>0</v>
      </c>
      <c r="G1838" s="10">
        <v>0</v>
      </c>
      <c r="H1838" s="11">
        <v>204373.95</v>
      </c>
      <c r="I1838" s="11">
        <v>0</v>
      </c>
      <c r="J1838" s="11">
        <v>0</v>
      </c>
      <c r="K1838" s="11">
        <v>204373.95</v>
      </c>
      <c r="L1838" s="11">
        <v>855.62</v>
      </c>
      <c r="M1838" s="11">
        <v>0</v>
      </c>
      <c r="N1838" s="11">
        <v>0</v>
      </c>
      <c r="O1838" s="11">
        <v>855.62</v>
      </c>
      <c r="P1838" s="11">
        <v>0</v>
      </c>
      <c r="Q1838" s="11">
        <v>0</v>
      </c>
      <c r="R1838" s="11">
        <v>203518.33</v>
      </c>
      <c r="S1838" s="11">
        <v>0</v>
      </c>
      <c r="T1838" s="11">
        <v>1703.12</v>
      </c>
      <c r="U1838" s="11">
        <v>0</v>
      </c>
      <c r="V1838" s="11">
        <v>0</v>
      </c>
      <c r="W1838" s="11">
        <v>1703.12</v>
      </c>
      <c r="X1838" s="11">
        <v>0</v>
      </c>
      <c r="Y1838" s="11">
        <v>0</v>
      </c>
      <c r="Z1838" s="11">
        <v>0</v>
      </c>
      <c r="AA1838" s="11">
        <v>0</v>
      </c>
      <c r="AB1838" s="11">
        <v>0</v>
      </c>
      <c r="AC1838" s="11">
        <v>0</v>
      </c>
      <c r="AD1838" s="11">
        <v>0</v>
      </c>
      <c r="AE1838" s="11">
        <v>0</v>
      </c>
      <c r="AF1838" s="11">
        <v>0</v>
      </c>
      <c r="AG1838" s="11">
        <v>0</v>
      </c>
      <c r="AH1838" s="11">
        <v>167.48</v>
      </c>
      <c r="AI1838" s="11">
        <v>0</v>
      </c>
      <c r="AJ1838" s="11">
        <v>0</v>
      </c>
      <c r="AK1838" s="11">
        <v>0</v>
      </c>
      <c r="AL1838" s="11">
        <v>0</v>
      </c>
      <c r="AM1838" s="11">
        <v>0</v>
      </c>
      <c r="AN1838" s="11">
        <v>0</v>
      </c>
      <c r="AO1838" s="11">
        <v>0</v>
      </c>
      <c r="AP1838" s="11">
        <v>2.52</v>
      </c>
      <c r="AQ1838" s="11">
        <v>0</v>
      </c>
      <c r="AR1838" s="11">
        <v>1.74</v>
      </c>
      <c r="AS1838" s="11">
        <v>0</v>
      </c>
      <c r="AT1838" s="11">
        <f t="shared" si="28"/>
        <v>2727</v>
      </c>
      <c r="AU1838" s="11">
        <v>0</v>
      </c>
      <c r="AV1838" s="11">
        <v>0</v>
      </c>
      <c r="AW1838" s="12">
        <v>131</v>
      </c>
      <c r="AX1838" s="12">
        <v>145</v>
      </c>
      <c r="AY1838" s="11">
        <v>456500</v>
      </c>
      <c r="AZ1838" s="11">
        <v>205222.5</v>
      </c>
      <c r="BA1838" s="13">
        <v>54.326400999999997</v>
      </c>
      <c r="BB1838" s="13">
        <v>53.875273941357896</v>
      </c>
      <c r="BC1838" s="13">
        <v>10</v>
      </c>
      <c r="BD1838" s="13"/>
      <c r="BE1838" s="9" t="s">
        <v>78</v>
      </c>
      <c r="BF1838" s="6"/>
      <c r="BG1838" s="9" t="s">
        <v>79</v>
      </c>
      <c r="BH1838" s="9" t="s">
        <v>195</v>
      </c>
      <c r="BI1838" s="9" t="s">
        <v>842</v>
      </c>
      <c r="BJ1838" s="9" t="s">
        <v>108</v>
      </c>
      <c r="BK1838" s="7" t="s">
        <v>1859</v>
      </c>
      <c r="BL1838" s="13">
        <v>203518.33</v>
      </c>
      <c r="BM1838" s="7" t="s">
        <v>1861</v>
      </c>
      <c r="BN1838" s="13"/>
      <c r="BO1838" s="14">
        <v>44712</v>
      </c>
      <c r="BP1838" s="14">
        <v>49126</v>
      </c>
      <c r="BQ1838" s="14" t="s">
        <v>1868</v>
      </c>
      <c r="BR1838" s="14" t="s">
        <v>1869</v>
      </c>
      <c r="BS1838" s="14" t="s">
        <v>87</v>
      </c>
      <c r="BT1838" s="14" t="s">
        <v>87</v>
      </c>
      <c r="BU1838" s="13">
        <v>0</v>
      </c>
      <c r="BV1838" s="13">
        <v>0</v>
      </c>
      <c r="BW1838" s="13">
        <v>0</v>
      </c>
    </row>
    <row r="1839" spans="1:75" s="1" customFormat="1" ht="18.2" customHeight="1" x14ac:dyDescent="0.15">
      <c r="A1839" s="15">
        <v>1834</v>
      </c>
      <c r="B1839" s="16" t="s">
        <v>75</v>
      </c>
      <c r="C1839" s="16" t="s">
        <v>76</v>
      </c>
      <c r="D1839" s="17">
        <v>45110</v>
      </c>
      <c r="E1839" s="18" t="s">
        <v>2620</v>
      </c>
      <c r="F1839" s="19">
        <v>0</v>
      </c>
      <c r="G1839" s="19">
        <v>0</v>
      </c>
      <c r="H1839" s="20">
        <v>222902.85</v>
      </c>
      <c r="I1839" s="20">
        <v>0</v>
      </c>
      <c r="J1839" s="20">
        <v>0</v>
      </c>
      <c r="K1839" s="20">
        <v>222902.85</v>
      </c>
      <c r="L1839" s="20">
        <v>2314.4699999999998</v>
      </c>
      <c r="M1839" s="20">
        <v>0</v>
      </c>
      <c r="N1839" s="20">
        <v>0</v>
      </c>
      <c r="O1839" s="20">
        <v>2314.4699999999998</v>
      </c>
      <c r="P1839" s="20">
        <v>0</v>
      </c>
      <c r="Q1839" s="20">
        <v>0</v>
      </c>
      <c r="R1839" s="20">
        <v>220588.38</v>
      </c>
      <c r="S1839" s="20">
        <v>0</v>
      </c>
      <c r="T1839" s="20">
        <v>1857.52</v>
      </c>
      <c r="U1839" s="20">
        <v>0</v>
      </c>
      <c r="V1839" s="20">
        <v>0</v>
      </c>
      <c r="W1839" s="20">
        <v>1857.52</v>
      </c>
      <c r="X1839" s="20">
        <v>0</v>
      </c>
      <c r="Y1839" s="20">
        <v>0</v>
      </c>
      <c r="Z1839" s="20">
        <v>0</v>
      </c>
      <c r="AA1839" s="20">
        <v>1125</v>
      </c>
      <c r="AB1839" s="20">
        <v>0</v>
      </c>
      <c r="AC1839" s="20">
        <v>0</v>
      </c>
      <c r="AD1839" s="20">
        <v>0</v>
      </c>
      <c r="AE1839" s="20">
        <v>0</v>
      </c>
      <c r="AF1839" s="20">
        <v>0</v>
      </c>
      <c r="AG1839" s="20">
        <v>0</v>
      </c>
      <c r="AH1839" s="20">
        <v>154.72</v>
      </c>
      <c r="AI1839" s="20">
        <v>0</v>
      </c>
      <c r="AJ1839" s="20">
        <v>0</v>
      </c>
      <c r="AK1839" s="20">
        <v>0</v>
      </c>
      <c r="AL1839" s="20">
        <v>0</v>
      </c>
      <c r="AM1839" s="20">
        <v>0</v>
      </c>
      <c r="AN1839" s="20">
        <v>0</v>
      </c>
      <c r="AO1839" s="20">
        <v>0</v>
      </c>
      <c r="AP1839" s="20">
        <v>5451.71</v>
      </c>
      <c r="AQ1839" s="20">
        <v>0</v>
      </c>
      <c r="AR1839" s="20">
        <v>5451.71</v>
      </c>
      <c r="AS1839" s="20">
        <v>0</v>
      </c>
      <c r="AT1839" s="11">
        <f t="shared" si="28"/>
        <v>5451.7099999999991</v>
      </c>
      <c r="AU1839" s="20">
        <v>0</v>
      </c>
      <c r="AV1839" s="20">
        <v>0</v>
      </c>
      <c r="AW1839" s="21">
        <v>70</v>
      </c>
      <c r="AX1839" s="21">
        <v>81</v>
      </c>
      <c r="AY1839" s="20">
        <v>350030.22249999997</v>
      </c>
      <c r="AZ1839" s="20">
        <v>245021.15</v>
      </c>
      <c r="BA1839" s="22">
        <v>90</v>
      </c>
      <c r="BB1839" s="22">
        <v>81.025471474605396</v>
      </c>
      <c r="BC1839" s="22">
        <v>10</v>
      </c>
      <c r="BD1839" s="22"/>
      <c r="BE1839" s="18" t="s">
        <v>78</v>
      </c>
      <c r="BF1839" s="15"/>
      <c r="BG1839" s="18" t="s">
        <v>300</v>
      </c>
      <c r="BH1839" s="18" t="s">
        <v>301</v>
      </c>
      <c r="BI1839" s="18" t="s">
        <v>302</v>
      </c>
      <c r="BJ1839" s="18" t="s">
        <v>108</v>
      </c>
      <c r="BK1839" s="16" t="s">
        <v>1859</v>
      </c>
      <c r="BL1839" s="22">
        <v>220588.38</v>
      </c>
      <c r="BM1839" s="16" t="s">
        <v>1861</v>
      </c>
      <c r="BN1839" s="22"/>
      <c r="BO1839" s="23">
        <v>44802</v>
      </c>
      <c r="BP1839" s="23">
        <v>47267</v>
      </c>
      <c r="BQ1839" s="14" t="s">
        <v>1868</v>
      </c>
      <c r="BR1839" s="14" t="s">
        <v>1869</v>
      </c>
      <c r="BS1839" s="14" t="s">
        <v>87</v>
      </c>
      <c r="BT1839" s="14" t="s">
        <v>87</v>
      </c>
      <c r="BU1839" s="22">
        <v>0</v>
      </c>
      <c r="BV1839" s="22">
        <v>1125</v>
      </c>
      <c r="BW1839" s="22">
        <v>0</v>
      </c>
    </row>
    <row r="1840" spans="1:75" s="1" customFormat="1" ht="18.2" customHeight="1" x14ac:dyDescent="0.15">
      <c r="A1840" s="6">
        <v>1835</v>
      </c>
      <c r="B1840" s="7" t="s">
        <v>75</v>
      </c>
      <c r="C1840" s="7" t="s">
        <v>76</v>
      </c>
      <c r="D1840" s="8">
        <v>45110</v>
      </c>
      <c r="E1840" s="9" t="s">
        <v>2621</v>
      </c>
      <c r="F1840" s="10">
        <v>0</v>
      </c>
      <c r="G1840" s="10">
        <v>0</v>
      </c>
      <c r="H1840" s="11">
        <v>523898.21</v>
      </c>
      <c r="I1840" s="11">
        <v>0</v>
      </c>
      <c r="J1840" s="11">
        <v>0</v>
      </c>
      <c r="K1840" s="11">
        <v>523898.21</v>
      </c>
      <c r="L1840" s="11">
        <v>2012.48</v>
      </c>
      <c r="M1840" s="11">
        <v>0</v>
      </c>
      <c r="N1840" s="11">
        <v>0</v>
      </c>
      <c r="O1840" s="11">
        <v>2012.48</v>
      </c>
      <c r="P1840" s="11">
        <v>0</v>
      </c>
      <c r="Q1840" s="11">
        <v>0</v>
      </c>
      <c r="R1840" s="11">
        <v>521885.73</v>
      </c>
      <c r="S1840" s="11">
        <v>0</v>
      </c>
      <c r="T1840" s="11">
        <v>4365.82</v>
      </c>
      <c r="U1840" s="11">
        <v>0</v>
      </c>
      <c r="V1840" s="11">
        <v>0</v>
      </c>
      <c r="W1840" s="11">
        <v>4365.82</v>
      </c>
      <c r="X1840" s="11">
        <v>0</v>
      </c>
      <c r="Y1840" s="11">
        <v>0</v>
      </c>
      <c r="Z1840" s="11">
        <v>0</v>
      </c>
      <c r="AA1840" s="11">
        <v>0</v>
      </c>
      <c r="AB1840" s="11">
        <v>0</v>
      </c>
      <c r="AC1840" s="11">
        <v>0</v>
      </c>
      <c r="AD1840" s="11">
        <v>0</v>
      </c>
      <c r="AE1840" s="11">
        <v>0</v>
      </c>
      <c r="AF1840" s="11">
        <v>0</v>
      </c>
      <c r="AG1840" s="11">
        <v>0</v>
      </c>
      <c r="AH1840" s="11">
        <v>339.41</v>
      </c>
      <c r="AI1840" s="11">
        <v>0</v>
      </c>
      <c r="AJ1840" s="11">
        <v>0</v>
      </c>
      <c r="AK1840" s="11">
        <v>0</v>
      </c>
      <c r="AL1840" s="11">
        <v>0</v>
      </c>
      <c r="AM1840" s="11">
        <v>0</v>
      </c>
      <c r="AN1840" s="11">
        <v>0</v>
      </c>
      <c r="AO1840" s="11">
        <v>0</v>
      </c>
      <c r="AP1840" s="11">
        <v>0</v>
      </c>
      <c r="AQ1840" s="11">
        <v>0</v>
      </c>
      <c r="AR1840" s="11">
        <v>0</v>
      </c>
      <c r="AS1840" s="11">
        <v>0</v>
      </c>
      <c r="AT1840" s="11">
        <f t="shared" si="28"/>
        <v>6717.7099999999991</v>
      </c>
      <c r="AU1840" s="11">
        <v>0</v>
      </c>
      <c r="AV1840" s="11">
        <v>0</v>
      </c>
      <c r="AW1840" s="12">
        <v>138</v>
      </c>
      <c r="AX1840" s="12">
        <v>146</v>
      </c>
      <c r="AY1840" s="11">
        <v>767896.42072299996</v>
      </c>
      <c r="AZ1840" s="11">
        <v>537527.49</v>
      </c>
      <c r="BA1840" s="13">
        <v>89.999831999999998</v>
      </c>
      <c r="BB1840" s="13">
        <v>87.380885437500794</v>
      </c>
      <c r="BC1840" s="13">
        <v>10</v>
      </c>
      <c r="BD1840" s="13"/>
      <c r="BE1840" s="9" t="s">
        <v>78</v>
      </c>
      <c r="BF1840" s="6"/>
      <c r="BG1840" s="9" t="s">
        <v>105</v>
      </c>
      <c r="BH1840" s="9" t="s">
        <v>127</v>
      </c>
      <c r="BI1840" s="9" t="s">
        <v>893</v>
      </c>
      <c r="BJ1840" s="9" t="s">
        <v>108</v>
      </c>
      <c r="BK1840" s="7" t="s">
        <v>1859</v>
      </c>
      <c r="BL1840" s="13">
        <v>521885.73</v>
      </c>
      <c r="BM1840" s="7" t="s">
        <v>1861</v>
      </c>
      <c r="BN1840" s="13"/>
      <c r="BO1840" s="14">
        <v>44868</v>
      </c>
      <c r="BP1840" s="14">
        <v>49312</v>
      </c>
      <c r="BQ1840" s="14" t="s">
        <v>315</v>
      </c>
      <c r="BR1840" s="14" t="s">
        <v>316</v>
      </c>
      <c r="BS1840" s="14" t="s">
        <v>87</v>
      </c>
      <c r="BT1840" s="14" t="s">
        <v>87</v>
      </c>
      <c r="BU1840" s="13">
        <v>0</v>
      </c>
      <c r="BV1840" s="13">
        <v>0</v>
      </c>
      <c r="BW1840" s="13">
        <v>0</v>
      </c>
    </row>
    <row r="1841" spans="1:75" s="1" customFormat="1" ht="18.2" customHeight="1" x14ac:dyDescent="0.15">
      <c r="A1841" s="15">
        <v>1836</v>
      </c>
      <c r="B1841" s="16" t="s">
        <v>75</v>
      </c>
      <c r="C1841" s="16" t="s">
        <v>76</v>
      </c>
      <c r="D1841" s="17">
        <v>45110</v>
      </c>
      <c r="E1841" s="18" t="s">
        <v>2622</v>
      </c>
      <c r="F1841" s="19">
        <v>0</v>
      </c>
      <c r="G1841" s="19">
        <v>0</v>
      </c>
      <c r="H1841" s="20">
        <v>192441.7</v>
      </c>
      <c r="I1841" s="20">
        <v>0</v>
      </c>
      <c r="J1841" s="20">
        <v>0</v>
      </c>
      <c r="K1841" s="20">
        <v>192441.7</v>
      </c>
      <c r="L1841" s="20">
        <v>1405.06</v>
      </c>
      <c r="M1841" s="20">
        <v>0</v>
      </c>
      <c r="N1841" s="20">
        <v>0</v>
      </c>
      <c r="O1841" s="20">
        <v>1405.06</v>
      </c>
      <c r="P1841" s="20">
        <v>0</v>
      </c>
      <c r="Q1841" s="20">
        <v>0</v>
      </c>
      <c r="R1841" s="20">
        <v>191036.64</v>
      </c>
      <c r="S1841" s="20">
        <v>0</v>
      </c>
      <c r="T1841" s="20">
        <v>1315.02</v>
      </c>
      <c r="U1841" s="20">
        <v>0</v>
      </c>
      <c r="V1841" s="20">
        <v>0</v>
      </c>
      <c r="W1841" s="20">
        <v>1315.02</v>
      </c>
      <c r="X1841" s="20">
        <v>0</v>
      </c>
      <c r="Y1841" s="20">
        <v>0</v>
      </c>
      <c r="Z1841" s="20">
        <v>0</v>
      </c>
      <c r="AA1841" s="20">
        <v>0</v>
      </c>
      <c r="AB1841" s="20">
        <v>0</v>
      </c>
      <c r="AC1841" s="20">
        <v>0</v>
      </c>
      <c r="AD1841" s="20">
        <v>0</v>
      </c>
      <c r="AE1841" s="20">
        <v>0</v>
      </c>
      <c r="AF1841" s="20">
        <v>0</v>
      </c>
      <c r="AG1841" s="20">
        <v>0</v>
      </c>
      <c r="AH1841" s="20">
        <v>102.38</v>
      </c>
      <c r="AI1841" s="20">
        <v>0</v>
      </c>
      <c r="AJ1841" s="20">
        <v>0</v>
      </c>
      <c r="AK1841" s="20">
        <v>0</v>
      </c>
      <c r="AL1841" s="20">
        <v>0</v>
      </c>
      <c r="AM1841" s="20">
        <v>0</v>
      </c>
      <c r="AN1841" s="20">
        <v>0</v>
      </c>
      <c r="AO1841" s="20">
        <v>0</v>
      </c>
      <c r="AP1841" s="20">
        <v>1125.02</v>
      </c>
      <c r="AQ1841" s="20">
        <v>0</v>
      </c>
      <c r="AR1841" s="20">
        <v>0</v>
      </c>
      <c r="AS1841" s="20">
        <v>0</v>
      </c>
      <c r="AT1841" s="11">
        <f t="shared" si="28"/>
        <v>3947.48</v>
      </c>
      <c r="AU1841" s="20">
        <v>0</v>
      </c>
      <c r="AV1841" s="20">
        <v>0</v>
      </c>
      <c r="AW1841" s="21">
        <v>96</v>
      </c>
      <c r="AX1841" s="21">
        <v>109</v>
      </c>
      <c r="AY1841" s="20">
        <v>192441.7</v>
      </c>
      <c r="AZ1841" s="20">
        <v>192441.7</v>
      </c>
      <c r="BA1841" s="22">
        <v>90</v>
      </c>
      <c r="BB1841" s="22">
        <v>89.342889820657405</v>
      </c>
      <c r="BC1841" s="22">
        <v>8.1999999999999993</v>
      </c>
      <c r="BD1841" s="22"/>
      <c r="BE1841" s="18" t="s">
        <v>78</v>
      </c>
      <c r="BF1841" s="15"/>
      <c r="BG1841" s="18" t="s">
        <v>413</v>
      </c>
      <c r="BH1841" s="18" t="s">
        <v>421</v>
      </c>
      <c r="BI1841" s="18" t="s">
        <v>853</v>
      </c>
      <c r="BJ1841" s="18" t="s">
        <v>108</v>
      </c>
      <c r="BK1841" s="16" t="s">
        <v>1859</v>
      </c>
      <c r="BL1841" s="22">
        <v>191036.64</v>
      </c>
      <c r="BM1841" s="16" t="s">
        <v>1861</v>
      </c>
      <c r="BN1841" s="22"/>
      <c r="BO1841" s="23">
        <v>44742</v>
      </c>
      <c r="BP1841" s="23">
        <v>48059</v>
      </c>
      <c r="BQ1841" s="14" t="s">
        <v>1868</v>
      </c>
      <c r="BR1841" s="14" t="s">
        <v>1869</v>
      </c>
      <c r="BS1841" s="14" t="s">
        <v>87</v>
      </c>
      <c r="BT1841" s="14" t="s">
        <v>87</v>
      </c>
      <c r="BU1841" s="22">
        <v>0</v>
      </c>
      <c r="BV1841" s="22">
        <v>0</v>
      </c>
      <c r="BW1841" s="22">
        <v>0</v>
      </c>
    </row>
    <row r="1842" spans="1:75" s="1" customFormat="1" ht="18.2" customHeight="1" x14ac:dyDescent="0.15">
      <c r="A1842" s="6">
        <v>1837</v>
      </c>
      <c r="B1842" s="7" t="s">
        <v>75</v>
      </c>
      <c r="C1842" s="7" t="s">
        <v>76</v>
      </c>
      <c r="D1842" s="8">
        <v>45110</v>
      </c>
      <c r="E1842" s="9" t="s">
        <v>2623</v>
      </c>
      <c r="F1842" s="10">
        <v>0</v>
      </c>
      <c r="G1842" s="10">
        <v>0</v>
      </c>
      <c r="H1842" s="11">
        <v>280867.86</v>
      </c>
      <c r="I1842" s="11">
        <v>0</v>
      </c>
      <c r="J1842" s="11">
        <v>0</v>
      </c>
      <c r="K1842" s="11">
        <v>280867.86</v>
      </c>
      <c r="L1842" s="11">
        <v>0</v>
      </c>
      <c r="M1842" s="11">
        <v>0</v>
      </c>
      <c r="N1842" s="11">
        <v>0</v>
      </c>
      <c r="O1842" s="11">
        <v>0</v>
      </c>
      <c r="P1842" s="11">
        <v>0</v>
      </c>
      <c r="Q1842" s="11">
        <v>0</v>
      </c>
      <c r="R1842" s="11">
        <v>280867.86</v>
      </c>
      <c r="S1842" s="11">
        <v>0</v>
      </c>
      <c r="T1842" s="11">
        <v>3719.16</v>
      </c>
      <c r="U1842" s="11">
        <v>0</v>
      </c>
      <c r="V1842" s="11">
        <v>0</v>
      </c>
      <c r="W1842" s="11">
        <v>3719.16</v>
      </c>
      <c r="X1842" s="11">
        <v>0</v>
      </c>
      <c r="Y1842" s="11">
        <v>0</v>
      </c>
      <c r="Z1842" s="11">
        <v>0</v>
      </c>
      <c r="AA1842" s="11">
        <v>0</v>
      </c>
      <c r="AB1842" s="11">
        <v>0</v>
      </c>
      <c r="AC1842" s="11">
        <v>0</v>
      </c>
      <c r="AD1842" s="11">
        <v>0</v>
      </c>
      <c r="AE1842" s="11">
        <v>0</v>
      </c>
      <c r="AF1842" s="11">
        <v>0</v>
      </c>
      <c r="AG1842" s="11">
        <v>0</v>
      </c>
      <c r="AH1842" s="11">
        <v>0</v>
      </c>
      <c r="AI1842" s="11">
        <v>0</v>
      </c>
      <c r="AJ1842" s="11">
        <v>0</v>
      </c>
      <c r="AK1842" s="11">
        <v>0</v>
      </c>
      <c r="AL1842" s="11">
        <v>0</v>
      </c>
      <c r="AM1842" s="11">
        <v>0</v>
      </c>
      <c r="AN1842" s="11">
        <v>0</v>
      </c>
      <c r="AO1842" s="11">
        <v>0</v>
      </c>
      <c r="AP1842" s="11">
        <v>2073.6999999999998</v>
      </c>
      <c r="AQ1842" s="11">
        <v>0</v>
      </c>
      <c r="AR1842" s="11">
        <v>1180.8599999999999</v>
      </c>
      <c r="AS1842" s="11">
        <v>0</v>
      </c>
      <c r="AT1842" s="11">
        <f t="shared" si="28"/>
        <v>4612</v>
      </c>
      <c r="AU1842" s="11">
        <v>0</v>
      </c>
      <c r="AV1842" s="11">
        <v>0</v>
      </c>
      <c r="AW1842" s="12">
        <v>132</v>
      </c>
      <c r="AX1842" s="12">
        <v>140</v>
      </c>
      <c r="AY1842" s="11">
        <v>280867.86</v>
      </c>
      <c r="AZ1842" s="11">
        <v>280867.86</v>
      </c>
      <c r="BA1842" s="13">
        <v>90</v>
      </c>
      <c r="BB1842" s="13">
        <v>90</v>
      </c>
      <c r="BC1842" s="13">
        <v>9.9600000000000009</v>
      </c>
      <c r="BD1842" s="13"/>
      <c r="BE1842" s="9" t="s">
        <v>78</v>
      </c>
      <c r="BF1842" s="6"/>
      <c r="BG1842" s="9" t="s">
        <v>105</v>
      </c>
      <c r="BH1842" s="9" t="s">
        <v>127</v>
      </c>
      <c r="BI1842" s="9" t="s">
        <v>524</v>
      </c>
      <c r="BJ1842" s="9" t="s">
        <v>108</v>
      </c>
      <c r="BK1842" s="7" t="s">
        <v>1859</v>
      </c>
      <c r="BL1842" s="13">
        <v>280867.86</v>
      </c>
      <c r="BM1842" s="7" t="s">
        <v>1861</v>
      </c>
      <c r="BN1842" s="13"/>
      <c r="BO1842" s="14">
        <v>44890</v>
      </c>
      <c r="BP1842" s="14">
        <v>49150</v>
      </c>
      <c r="BQ1842" s="14" t="s">
        <v>315</v>
      </c>
      <c r="BR1842" s="14" t="s">
        <v>316</v>
      </c>
      <c r="BS1842" s="14" t="s">
        <v>87</v>
      </c>
      <c r="BT1842" s="14" t="s">
        <v>87</v>
      </c>
      <c r="BU1842" s="13">
        <v>0</v>
      </c>
      <c r="BV1842" s="13">
        <v>0</v>
      </c>
      <c r="BW1842" s="13">
        <v>0</v>
      </c>
    </row>
    <row r="1843" spans="1:75" s="1" customFormat="1" ht="18.2" customHeight="1" x14ac:dyDescent="0.15">
      <c r="A1843" s="15">
        <v>1838</v>
      </c>
      <c r="B1843" s="16" t="s">
        <v>75</v>
      </c>
      <c r="C1843" s="16" t="s">
        <v>76</v>
      </c>
      <c r="D1843" s="17">
        <v>45110</v>
      </c>
      <c r="E1843" s="18" t="s">
        <v>2624</v>
      </c>
      <c r="F1843" s="19">
        <v>5</v>
      </c>
      <c r="G1843" s="19">
        <v>4</v>
      </c>
      <c r="H1843" s="20">
        <v>208565.63</v>
      </c>
      <c r="I1843" s="20">
        <v>0</v>
      </c>
      <c r="J1843" s="20">
        <v>0</v>
      </c>
      <c r="K1843" s="20">
        <v>208565.63</v>
      </c>
      <c r="L1843" s="20">
        <v>0</v>
      </c>
      <c r="M1843" s="20">
        <v>0</v>
      </c>
      <c r="N1843" s="20">
        <v>0</v>
      </c>
      <c r="O1843" s="20">
        <v>0</v>
      </c>
      <c r="P1843" s="20">
        <v>0</v>
      </c>
      <c r="Q1843" s="20">
        <v>0</v>
      </c>
      <c r="R1843" s="20">
        <v>208565.63</v>
      </c>
      <c r="S1843" s="20">
        <v>10040.200000000001</v>
      </c>
      <c r="T1843" s="20">
        <v>2513.2199999999998</v>
      </c>
      <c r="U1843" s="20">
        <v>0</v>
      </c>
      <c r="V1843" s="20">
        <v>0</v>
      </c>
      <c r="W1843" s="20">
        <v>0</v>
      </c>
      <c r="X1843" s="20">
        <v>0</v>
      </c>
      <c r="Y1843" s="20">
        <v>0</v>
      </c>
      <c r="Z1843" s="20">
        <v>12553.42</v>
      </c>
      <c r="AA1843" s="20">
        <v>0</v>
      </c>
      <c r="AB1843" s="20">
        <v>0</v>
      </c>
      <c r="AC1843" s="20">
        <v>0</v>
      </c>
      <c r="AD1843" s="20">
        <v>0</v>
      </c>
      <c r="AE1843" s="20">
        <v>0</v>
      </c>
      <c r="AF1843" s="20">
        <v>0</v>
      </c>
      <c r="AG1843" s="20">
        <v>0</v>
      </c>
      <c r="AH1843" s="20">
        <v>0</v>
      </c>
      <c r="AI1843" s="20">
        <v>0</v>
      </c>
      <c r="AJ1843" s="20">
        <v>0</v>
      </c>
      <c r="AK1843" s="20">
        <v>0</v>
      </c>
      <c r="AL1843" s="20">
        <v>0</v>
      </c>
      <c r="AM1843" s="20">
        <v>0</v>
      </c>
      <c r="AN1843" s="20">
        <v>0</v>
      </c>
      <c r="AO1843" s="20">
        <v>0</v>
      </c>
      <c r="AP1843" s="20">
        <v>0</v>
      </c>
      <c r="AQ1843" s="20">
        <v>0</v>
      </c>
      <c r="AR1843" s="20">
        <v>0</v>
      </c>
      <c r="AS1843" s="20">
        <v>0</v>
      </c>
      <c r="AT1843" s="11">
        <f t="shared" si="28"/>
        <v>0</v>
      </c>
      <c r="AU1843" s="20">
        <v>0</v>
      </c>
      <c r="AV1843" s="20">
        <v>12553.42</v>
      </c>
      <c r="AW1843" s="21">
        <v>132</v>
      </c>
      <c r="AX1843" s="21">
        <v>144</v>
      </c>
      <c r="AY1843" s="20">
        <v>208565.63</v>
      </c>
      <c r="AZ1843" s="20">
        <v>208565.63</v>
      </c>
      <c r="BA1843" s="22">
        <v>90</v>
      </c>
      <c r="BB1843" s="22">
        <v>90</v>
      </c>
      <c r="BC1843" s="22">
        <v>8.1999999999999993</v>
      </c>
      <c r="BD1843" s="22"/>
      <c r="BE1843" s="18" t="s">
        <v>78</v>
      </c>
      <c r="BF1843" s="15"/>
      <c r="BG1843" s="18" t="s">
        <v>160</v>
      </c>
      <c r="BH1843" s="18" t="s">
        <v>161</v>
      </c>
      <c r="BI1843" s="18" t="s">
        <v>2625</v>
      </c>
      <c r="BJ1843" s="18" t="s">
        <v>95</v>
      </c>
      <c r="BK1843" s="16" t="s">
        <v>1859</v>
      </c>
      <c r="BL1843" s="22">
        <v>208565.63</v>
      </c>
      <c r="BM1843" s="16" t="s">
        <v>1861</v>
      </c>
      <c r="BN1843" s="22"/>
      <c r="BO1843" s="23">
        <v>44749</v>
      </c>
      <c r="BP1843" s="23">
        <v>49132</v>
      </c>
      <c r="BQ1843" s="14" t="s">
        <v>315</v>
      </c>
      <c r="BR1843" s="14" t="s">
        <v>316</v>
      </c>
      <c r="BS1843" s="14" t="s">
        <v>87</v>
      </c>
      <c r="BT1843" s="14" t="s">
        <v>87</v>
      </c>
      <c r="BU1843" s="22">
        <v>0</v>
      </c>
      <c r="BV1843" s="22">
        <v>0</v>
      </c>
      <c r="BW1843" s="22">
        <v>0</v>
      </c>
    </row>
    <row r="1844" spans="1:75" s="1" customFormat="1" ht="18.2" customHeight="1" x14ac:dyDescent="0.15">
      <c r="A1844" s="6">
        <v>1839</v>
      </c>
      <c r="B1844" s="7" t="s">
        <v>75</v>
      </c>
      <c r="C1844" s="7" t="s">
        <v>76</v>
      </c>
      <c r="D1844" s="8">
        <v>45110</v>
      </c>
      <c r="E1844" s="9" t="s">
        <v>2626</v>
      </c>
      <c r="F1844" s="10">
        <v>0</v>
      </c>
      <c r="G1844" s="10">
        <v>0</v>
      </c>
      <c r="H1844" s="11">
        <v>827900.01</v>
      </c>
      <c r="I1844" s="11">
        <v>0</v>
      </c>
      <c r="J1844" s="11">
        <v>0</v>
      </c>
      <c r="K1844" s="11">
        <v>827900.01</v>
      </c>
      <c r="L1844" s="11">
        <v>3466.04</v>
      </c>
      <c r="M1844" s="11">
        <v>0</v>
      </c>
      <c r="N1844" s="11">
        <v>0</v>
      </c>
      <c r="O1844" s="11">
        <v>3466.04</v>
      </c>
      <c r="P1844" s="11">
        <v>0</v>
      </c>
      <c r="Q1844" s="11">
        <v>0</v>
      </c>
      <c r="R1844" s="11">
        <v>824433.97</v>
      </c>
      <c r="S1844" s="11">
        <v>0</v>
      </c>
      <c r="T1844" s="11">
        <v>6899.17</v>
      </c>
      <c r="U1844" s="11">
        <v>0</v>
      </c>
      <c r="V1844" s="11">
        <v>0</v>
      </c>
      <c r="W1844" s="11">
        <v>6899.17</v>
      </c>
      <c r="X1844" s="11">
        <v>0</v>
      </c>
      <c r="Y1844" s="11">
        <v>0</v>
      </c>
      <c r="Z1844" s="11">
        <v>0</v>
      </c>
      <c r="AA1844" s="11">
        <v>0</v>
      </c>
      <c r="AB1844" s="11">
        <v>0</v>
      </c>
      <c r="AC1844" s="11">
        <v>0</v>
      </c>
      <c r="AD1844" s="11">
        <v>0</v>
      </c>
      <c r="AE1844" s="11">
        <v>0</v>
      </c>
      <c r="AF1844" s="11">
        <v>0</v>
      </c>
      <c r="AG1844" s="11">
        <v>0</v>
      </c>
      <c r="AH1844" s="11">
        <v>440.44</v>
      </c>
      <c r="AI1844" s="11">
        <v>0</v>
      </c>
      <c r="AJ1844" s="11">
        <v>0</v>
      </c>
      <c r="AK1844" s="11">
        <v>0</v>
      </c>
      <c r="AL1844" s="11">
        <v>0</v>
      </c>
      <c r="AM1844" s="11">
        <v>0</v>
      </c>
      <c r="AN1844" s="11">
        <v>0</v>
      </c>
      <c r="AO1844" s="11">
        <v>0</v>
      </c>
      <c r="AP1844" s="11">
        <v>10.25</v>
      </c>
      <c r="AQ1844" s="11">
        <v>0</v>
      </c>
      <c r="AR1844" s="11">
        <v>9.9</v>
      </c>
      <c r="AS1844" s="11">
        <v>0</v>
      </c>
      <c r="AT1844" s="11">
        <f t="shared" si="28"/>
        <v>10806</v>
      </c>
      <c r="AU1844" s="11">
        <v>0</v>
      </c>
      <c r="AV1844" s="11">
        <v>0</v>
      </c>
      <c r="AW1844" s="12">
        <v>131</v>
      </c>
      <c r="AX1844" s="12">
        <v>144</v>
      </c>
      <c r="AY1844" s="11">
        <v>827900.01</v>
      </c>
      <c r="AZ1844" s="11">
        <v>827900.01</v>
      </c>
      <c r="BA1844" s="13">
        <v>89.999996999999993</v>
      </c>
      <c r="BB1844" s="13">
        <v>89.623208032933903</v>
      </c>
      <c r="BC1844" s="13">
        <v>10</v>
      </c>
      <c r="BD1844" s="13"/>
      <c r="BE1844" s="9" t="s">
        <v>78</v>
      </c>
      <c r="BF1844" s="6"/>
      <c r="BG1844" s="9" t="s">
        <v>79</v>
      </c>
      <c r="BH1844" s="9" t="s">
        <v>409</v>
      </c>
      <c r="BI1844" s="9" t="s">
        <v>1320</v>
      </c>
      <c r="BJ1844" s="9" t="s">
        <v>108</v>
      </c>
      <c r="BK1844" s="7" t="s">
        <v>1859</v>
      </c>
      <c r="BL1844" s="13">
        <v>824433.97</v>
      </c>
      <c r="BM1844" s="7" t="s">
        <v>1861</v>
      </c>
      <c r="BN1844" s="13"/>
      <c r="BO1844" s="14">
        <v>44743</v>
      </c>
      <c r="BP1844" s="14">
        <v>49126</v>
      </c>
      <c r="BQ1844" s="14" t="s">
        <v>1868</v>
      </c>
      <c r="BR1844" s="14" t="s">
        <v>1869</v>
      </c>
      <c r="BS1844" s="14" t="s">
        <v>87</v>
      </c>
      <c r="BT1844" s="14" t="s">
        <v>87</v>
      </c>
      <c r="BU1844" s="13">
        <v>0</v>
      </c>
      <c r="BV1844" s="13">
        <v>0</v>
      </c>
      <c r="BW1844" s="13">
        <v>0</v>
      </c>
    </row>
    <row r="1845" spans="1:75" s="1" customFormat="1" ht="18.2" customHeight="1" x14ac:dyDescent="0.15">
      <c r="A1845" s="15">
        <v>1840</v>
      </c>
      <c r="B1845" s="16" t="s">
        <v>75</v>
      </c>
      <c r="C1845" s="16" t="s">
        <v>76</v>
      </c>
      <c r="D1845" s="17">
        <v>45110</v>
      </c>
      <c r="E1845" s="18" t="s">
        <v>2627</v>
      </c>
      <c r="F1845" s="19">
        <v>0</v>
      </c>
      <c r="G1845" s="19">
        <v>0</v>
      </c>
      <c r="H1845" s="20">
        <v>32000</v>
      </c>
      <c r="I1845" s="20">
        <v>0</v>
      </c>
      <c r="J1845" s="20">
        <v>0</v>
      </c>
      <c r="K1845" s="20">
        <v>32000</v>
      </c>
      <c r="L1845" s="20">
        <v>0</v>
      </c>
      <c r="M1845" s="20">
        <v>0</v>
      </c>
      <c r="N1845" s="20">
        <v>0</v>
      </c>
      <c r="O1845" s="20">
        <v>0</v>
      </c>
      <c r="P1845" s="20">
        <v>0</v>
      </c>
      <c r="Q1845" s="20">
        <v>0</v>
      </c>
      <c r="R1845" s="20">
        <v>32000</v>
      </c>
      <c r="S1845" s="20">
        <v>0</v>
      </c>
      <c r="T1845" s="20">
        <v>521.87</v>
      </c>
      <c r="U1845" s="20">
        <v>0</v>
      </c>
      <c r="V1845" s="20">
        <v>0</v>
      </c>
      <c r="W1845" s="20">
        <v>521.87</v>
      </c>
      <c r="X1845" s="20">
        <v>0</v>
      </c>
      <c r="Y1845" s="20">
        <v>0</v>
      </c>
      <c r="Z1845" s="20">
        <v>0</v>
      </c>
      <c r="AA1845" s="20">
        <v>1125</v>
      </c>
      <c r="AB1845" s="20">
        <v>0</v>
      </c>
      <c r="AC1845" s="20">
        <v>0</v>
      </c>
      <c r="AD1845" s="20">
        <v>0</v>
      </c>
      <c r="AE1845" s="20">
        <v>0</v>
      </c>
      <c r="AF1845" s="20">
        <v>0</v>
      </c>
      <c r="AG1845" s="20">
        <v>0</v>
      </c>
      <c r="AH1845" s="20">
        <v>0</v>
      </c>
      <c r="AI1845" s="20">
        <v>0</v>
      </c>
      <c r="AJ1845" s="20">
        <v>0</v>
      </c>
      <c r="AK1845" s="20">
        <v>0</v>
      </c>
      <c r="AL1845" s="20">
        <v>0</v>
      </c>
      <c r="AM1845" s="20">
        <v>0</v>
      </c>
      <c r="AN1845" s="20">
        <v>0</v>
      </c>
      <c r="AO1845" s="20">
        <v>0</v>
      </c>
      <c r="AP1845" s="20">
        <v>5423.62</v>
      </c>
      <c r="AQ1845" s="20">
        <v>0</v>
      </c>
      <c r="AR1845" s="20">
        <v>1646.87</v>
      </c>
      <c r="AS1845" s="20">
        <v>0</v>
      </c>
      <c r="AT1845" s="11">
        <f t="shared" si="28"/>
        <v>5423.62</v>
      </c>
      <c r="AU1845" s="20">
        <v>0</v>
      </c>
      <c r="AV1845" s="20">
        <v>0</v>
      </c>
      <c r="AW1845" s="21">
        <v>132</v>
      </c>
      <c r="AX1845" s="21">
        <v>144</v>
      </c>
      <c r="AY1845" s="20">
        <v>482000</v>
      </c>
      <c r="AZ1845" s="20">
        <v>32000</v>
      </c>
      <c r="BA1845" s="22">
        <v>86.623441999999997</v>
      </c>
      <c r="BB1845" s="22">
        <v>86.623441999999997</v>
      </c>
      <c r="BC1845" s="22">
        <v>10</v>
      </c>
      <c r="BD1845" s="22"/>
      <c r="BE1845" s="18" t="s">
        <v>78</v>
      </c>
      <c r="BF1845" s="15"/>
      <c r="BG1845" s="18" t="s">
        <v>105</v>
      </c>
      <c r="BH1845" s="18" t="s">
        <v>127</v>
      </c>
      <c r="BI1845" s="18" t="s">
        <v>768</v>
      </c>
      <c r="BJ1845" s="18" t="s">
        <v>108</v>
      </c>
      <c r="BK1845" s="16" t="s">
        <v>1859</v>
      </c>
      <c r="BL1845" s="22">
        <v>32000</v>
      </c>
      <c r="BM1845" s="16" t="s">
        <v>1861</v>
      </c>
      <c r="BN1845" s="22"/>
      <c r="BO1845" s="23">
        <v>44746</v>
      </c>
      <c r="BP1845" s="23">
        <v>49129</v>
      </c>
      <c r="BQ1845" s="14" t="s">
        <v>1868</v>
      </c>
      <c r="BR1845" s="14" t="s">
        <v>1869</v>
      </c>
      <c r="BS1845" s="14" t="s">
        <v>87</v>
      </c>
      <c r="BT1845" s="14" t="s">
        <v>87</v>
      </c>
      <c r="BU1845" s="22">
        <v>0</v>
      </c>
      <c r="BV1845" s="22">
        <v>0</v>
      </c>
      <c r="BW1845" s="22">
        <v>0</v>
      </c>
    </row>
    <row r="1846" spans="1:75" s="1" customFormat="1" ht="18.2" customHeight="1" x14ac:dyDescent="0.15">
      <c r="A1846" s="6">
        <v>1841</v>
      </c>
      <c r="B1846" s="7" t="s">
        <v>75</v>
      </c>
      <c r="C1846" s="7" t="s">
        <v>76</v>
      </c>
      <c r="D1846" s="8">
        <v>45110</v>
      </c>
      <c r="E1846" s="9" t="s">
        <v>2628</v>
      </c>
      <c r="F1846" s="10">
        <v>0</v>
      </c>
      <c r="G1846" s="10">
        <v>0</v>
      </c>
      <c r="H1846" s="11">
        <v>285000</v>
      </c>
      <c r="I1846" s="11">
        <v>0</v>
      </c>
      <c r="J1846" s="11">
        <v>0</v>
      </c>
      <c r="K1846" s="11">
        <v>285000</v>
      </c>
      <c r="L1846" s="11">
        <v>0</v>
      </c>
      <c r="M1846" s="11">
        <v>0</v>
      </c>
      <c r="N1846" s="11">
        <v>0</v>
      </c>
      <c r="O1846" s="11">
        <v>0</v>
      </c>
      <c r="P1846" s="11">
        <v>0</v>
      </c>
      <c r="Q1846" s="11">
        <v>0</v>
      </c>
      <c r="R1846" s="11">
        <v>285000</v>
      </c>
      <c r="S1846" s="11">
        <v>0</v>
      </c>
      <c r="T1846" s="11">
        <v>3750.13</v>
      </c>
      <c r="U1846" s="11">
        <v>0</v>
      </c>
      <c r="V1846" s="11">
        <v>0</v>
      </c>
      <c r="W1846" s="11">
        <v>3750.13</v>
      </c>
      <c r="X1846" s="11">
        <v>0</v>
      </c>
      <c r="Y1846" s="11">
        <v>0</v>
      </c>
      <c r="Z1846" s="11">
        <v>0</v>
      </c>
      <c r="AA1846" s="11">
        <v>1125</v>
      </c>
      <c r="AB1846" s="11">
        <v>0</v>
      </c>
      <c r="AC1846" s="11">
        <v>0</v>
      </c>
      <c r="AD1846" s="11">
        <v>0</v>
      </c>
      <c r="AE1846" s="11">
        <v>0</v>
      </c>
      <c r="AF1846" s="11">
        <v>0</v>
      </c>
      <c r="AG1846" s="11">
        <v>0</v>
      </c>
      <c r="AH1846" s="11">
        <v>0</v>
      </c>
      <c r="AI1846" s="11">
        <v>0</v>
      </c>
      <c r="AJ1846" s="11">
        <v>0</v>
      </c>
      <c r="AK1846" s="11">
        <v>0</v>
      </c>
      <c r="AL1846" s="11">
        <v>0</v>
      </c>
      <c r="AM1846" s="11">
        <v>0</v>
      </c>
      <c r="AN1846" s="11">
        <v>0</v>
      </c>
      <c r="AO1846" s="11">
        <v>0</v>
      </c>
      <c r="AP1846" s="11">
        <v>1920.41</v>
      </c>
      <c r="AQ1846" s="11">
        <v>0</v>
      </c>
      <c r="AR1846" s="11">
        <v>1330.85</v>
      </c>
      <c r="AS1846" s="11">
        <v>0</v>
      </c>
      <c r="AT1846" s="11">
        <f t="shared" si="28"/>
        <v>5464.6900000000005</v>
      </c>
      <c r="AU1846" s="11">
        <v>0</v>
      </c>
      <c r="AV1846" s="11">
        <v>0</v>
      </c>
      <c r="AW1846" s="12">
        <v>131</v>
      </c>
      <c r="AX1846" s="12">
        <v>142</v>
      </c>
      <c r="AY1846" s="11">
        <v>285000</v>
      </c>
      <c r="AZ1846" s="11">
        <v>285000</v>
      </c>
      <c r="BA1846" s="13">
        <v>63.405031999999999</v>
      </c>
      <c r="BB1846" s="13">
        <v>63.405031999999999</v>
      </c>
      <c r="BC1846" s="13">
        <v>10</v>
      </c>
      <c r="BD1846" s="13"/>
      <c r="BE1846" s="9" t="s">
        <v>78</v>
      </c>
      <c r="BF1846" s="6"/>
      <c r="BG1846" s="9" t="s">
        <v>160</v>
      </c>
      <c r="BH1846" s="9" t="s">
        <v>386</v>
      </c>
      <c r="BI1846" s="9" t="s">
        <v>387</v>
      </c>
      <c r="BJ1846" s="9" t="s">
        <v>108</v>
      </c>
      <c r="BK1846" s="7" t="s">
        <v>1859</v>
      </c>
      <c r="BL1846" s="13">
        <v>285000</v>
      </c>
      <c r="BM1846" s="7" t="s">
        <v>1861</v>
      </c>
      <c r="BN1846" s="13"/>
      <c r="BO1846" s="14">
        <v>44795</v>
      </c>
      <c r="BP1846" s="14">
        <v>49117</v>
      </c>
      <c r="BQ1846" s="14" t="s">
        <v>1868</v>
      </c>
      <c r="BR1846" s="14" t="s">
        <v>1869</v>
      </c>
      <c r="BS1846" s="14" t="s">
        <v>87</v>
      </c>
      <c r="BT1846" s="14" t="s">
        <v>87</v>
      </c>
      <c r="BU1846" s="13">
        <v>0</v>
      </c>
      <c r="BV1846" s="13">
        <v>1125</v>
      </c>
      <c r="BW1846" s="13">
        <v>0</v>
      </c>
    </row>
    <row r="1847" spans="1:75" s="1" customFormat="1" ht="18.2" customHeight="1" x14ac:dyDescent="0.15">
      <c r="A1847" s="15">
        <v>1842</v>
      </c>
      <c r="B1847" s="16" t="s">
        <v>75</v>
      </c>
      <c r="C1847" s="16" t="s">
        <v>76</v>
      </c>
      <c r="D1847" s="17">
        <v>45110</v>
      </c>
      <c r="E1847" s="18" t="s">
        <v>2629</v>
      </c>
      <c r="F1847" s="19">
        <v>0</v>
      </c>
      <c r="G1847" s="19">
        <v>0</v>
      </c>
      <c r="H1847" s="20">
        <v>283999.99</v>
      </c>
      <c r="I1847" s="20">
        <v>0</v>
      </c>
      <c r="J1847" s="20">
        <v>0</v>
      </c>
      <c r="K1847" s="20">
        <v>283999.99</v>
      </c>
      <c r="L1847" s="20">
        <v>0</v>
      </c>
      <c r="M1847" s="20">
        <v>0</v>
      </c>
      <c r="N1847" s="20">
        <v>0</v>
      </c>
      <c r="O1847" s="20">
        <v>0</v>
      </c>
      <c r="P1847" s="20">
        <v>0</v>
      </c>
      <c r="Q1847" s="20">
        <v>0</v>
      </c>
      <c r="R1847" s="20">
        <v>283999.99</v>
      </c>
      <c r="S1847" s="20">
        <v>0</v>
      </c>
      <c r="T1847" s="20">
        <v>4551.1000000000004</v>
      </c>
      <c r="U1847" s="20">
        <v>0</v>
      </c>
      <c r="V1847" s="20">
        <v>0</v>
      </c>
      <c r="W1847" s="20">
        <v>4551.1000000000004</v>
      </c>
      <c r="X1847" s="20">
        <v>0</v>
      </c>
      <c r="Y1847" s="20">
        <v>0</v>
      </c>
      <c r="Z1847" s="20">
        <v>0</v>
      </c>
      <c r="AA1847" s="20">
        <v>1125</v>
      </c>
      <c r="AB1847" s="20">
        <v>0</v>
      </c>
      <c r="AC1847" s="20">
        <v>0</v>
      </c>
      <c r="AD1847" s="20">
        <v>0</v>
      </c>
      <c r="AE1847" s="20">
        <v>0</v>
      </c>
      <c r="AF1847" s="20">
        <v>0</v>
      </c>
      <c r="AG1847" s="20">
        <v>0</v>
      </c>
      <c r="AH1847" s="20">
        <v>0</v>
      </c>
      <c r="AI1847" s="20">
        <v>0</v>
      </c>
      <c r="AJ1847" s="20">
        <v>0</v>
      </c>
      <c r="AK1847" s="20">
        <v>0</v>
      </c>
      <c r="AL1847" s="20">
        <v>0</v>
      </c>
      <c r="AM1847" s="20">
        <v>0</v>
      </c>
      <c r="AN1847" s="20">
        <v>0</v>
      </c>
      <c r="AO1847" s="20">
        <v>0</v>
      </c>
      <c r="AP1847" s="20">
        <v>0</v>
      </c>
      <c r="AQ1847" s="20">
        <v>0</v>
      </c>
      <c r="AR1847" s="20">
        <v>0</v>
      </c>
      <c r="AS1847" s="20">
        <v>0.1</v>
      </c>
      <c r="AT1847" s="11">
        <f t="shared" si="28"/>
        <v>5676</v>
      </c>
      <c r="AU1847" s="20">
        <v>0</v>
      </c>
      <c r="AV1847" s="20">
        <v>0</v>
      </c>
      <c r="AW1847" s="21">
        <v>93</v>
      </c>
      <c r="AX1847" s="21">
        <v>105</v>
      </c>
      <c r="AY1847" s="20">
        <v>283999.99</v>
      </c>
      <c r="AZ1847" s="20">
        <v>283999.99</v>
      </c>
      <c r="BA1847" s="22">
        <v>77.464787999999999</v>
      </c>
      <c r="BB1847" s="22">
        <v>77.464787999999999</v>
      </c>
      <c r="BC1847" s="22">
        <v>10</v>
      </c>
      <c r="BD1847" s="22"/>
      <c r="BE1847" s="18" t="s">
        <v>78</v>
      </c>
      <c r="BF1847" s="15"/>
      <c r="BG1847" s="18" t="s">
        <v>79</v>
      </c>
      <c r="BH1847" s="18" t="s">
        <v>106</v>
      </c>
      <c r="BI1847" s="18" t="s">
        <v>338</v>
      </c>
      <c r="BJ1847" s="18" t="s">
        <v>108</v>
      </c>
      <c r="BK1847" s="16" t="s">
        <v>1859</v>
      </c>
      <c r="BL1847" s="22">
        <v>283999.99</v>
      </c>
      <c r="BM1847" s="16" t="s">
        <v>1861</v>
      </c>
      <c r="BN1847" s="22"/>
      <c r="BO1847" s="23">
        <v>44760</v>
      </c>
      <c r="BP1847" s="23">
        <v>47956</v>
      </c>
      <c r="BQ1847" s="14" t="s">
        <v>1868</v>
      </c>
      <c r="BR1847" s="14" t="s">
        <v>1869</v>
      </c>
      <c r="BS1847" s="14" t="s">
        <v>87</v>
      </c>
      <c r="BT1847" s="14" t="s">
        <v>87</v>
      </c>
      <c r="BU1847" s="22">
        <v>0</v>
      </c>
      <c r="BV1847" s="22">
        <v>0</v>
      </c>
      <c r="BW1847" s="22">
        <v>0</v>
      </c>
    </row>
    <row r="1848" spans="1:75" s="1" customFormat="1" ht="18.2" customHeight="1" x14ac:dyDescent="0.15">
      <c r="A1848" s="6">
        <v>1843</v>
      </c>
      <c r="B1848" s="7" t="s">
        <v>75</v>
      </c>
      <c r="C1848" s="7" t="s">
        <v>76</v>
      </c>
      <c r="D1848" s="8">
        <v>45110</v>
      </c>
      <c r="E1848" s="9" t="s">
        <v>2630</v>
      </c>
      <c r="F1848" s="10">
        <v>0</v>
      </c>
      <c r="G1848" s="10">
        <v>0</v>
      </c>
      <c r="H1848" s="11">
        <v>369999.99</v>
      </c>
      <c r="I1848" s="11">
        <v>0</v>
      </c>
      <c r="J1848" s="11">
        <v>0</v>
      </c>
      <c r="K1848" s="11">
        <v>369999.99</v>
      </c>
      <c r="L1848" s="11">
        <v>0</v>
      </c>
      <c r="M1848" s="11">
        <v>0</v>
      </c>
      <c r="N1848" s="11">
        <v>0</v>
      </c>
      <c r="O1848" s="11">
        <v>0</v>
      </c>
      <c r="P1848" s="11">
        <v>0</v>
      </c>
      <c r="Q1848" s="11">
        <v>0</v>
      </c>
      <c r="R1848" s="11">
        <v>369999.99</v>
      </c>
      <c r="S1848" s="11">
        <v>0</v>
      </c>
      <c r="T1848" s="11">
        <v>4847</v>
      </c>
      <c r="U1848" s="11">
        <v>0</v>
      </c>
      <c r="V1848" s="11">
        <v>0</v>
      </c>
      <c r="W1848" s="11">
        <v>4847</v>
      </c>
      <c r="X1848" s="11">
        <v>0</v>
      </c>
      <c r="Y1848" s="11">
        <v>0</v>
      </c>
      <c r="Z1848" s="11">
        <v>0</v>
      </c>
      <c r="AA1848" s="11">
        <v>1125</v>
      </c>
      <c r="AB1848" s="11">
        <v>0</v>
      </c>
      <c r="AC1848" s="11">
        <v>0</v>
      </c>
      <c r="AD1848" s="11">
        <v>0</v>
      </c>
      <c r="AE1848" s="11">
        <v>0</v>
      </c>
      <c r="AF1848" s="11">
        <v>0</v>
      </c>
      <c r="AG1848" s="11">
        <v>0</v>
      </c>
      <c r="AH1848" s="11">
        <v>0</v>
      </c>
      <c r="AI1848" s="11">
        <v>0</v>
      </c>
      <c r="AJ1848" s="11">
        <v>0</v>
      </c>
      <c r="AK1848" s="11">
        <v>0</v>
      </c>
      <c r="AL1848" s="11">
        <v>0</v>
      </c>
      <c r="AM1848" s="11">
        <v>0</v>
      </c>
      <c r="AN1848" s="11">
        <v>0</v>
      </c>
      <c r="AO1848" s="11">
        <v>0</v>
      </c>
      <c r="AP1848" s="11">
        <v>0</v>
      </c>
      <c r="AQ1848" s="11">
        <v>0</v>
      </c>
      <c r="AR1848" s="11">
        <v>0</v>
      </c>
      <c r="AS1848" s="11">
        <v>0</v>
      </c>
      <c r="AT1848" s="11">
        <f t="shared" si="28"/>
        <v>5972</v>
      </c>
      <c r="AU1848" s="11">
        <v>0</v>
      </c>
      <c r="AV1848" s="11">
        <v>0</v>
      </c>
      <c r="AW1848" s="12">
        <v>131</v>
      </c>
      <c r="AX1848" s="12">
        <v>143</v>
      </c>
      <c r="AY1848" s="11">
        <v>369999.99</v>
      </c>
      <c r="AZ1848" s="11">
        <v>369999.99</v>
      </c>
      <c r="BA1848" s="13">
        <v>60.810814000000001</v>
      </c>
      <c r="BB1848" s="13">
        <v>60.810814000000001</v>
      </c>
      <c r="BC1848" s="13">
        <v>10</v>
      </c>
      <c r="BD1848" s="13"/>
      <c r="BE1848" s="9" t="s">
        <v>78</v>
      </c>
      <c r="BF1848" s="6"/>
      <c r="BG1848" s="9" t="s">
        <v>413</v>
      </c>
      <c r="BH1848" s="9" t="s">
        <v>1072</v>
      </c>
      <c r="BI1848" s="9" t="s">
        <v>1073</v>
      </c>
      <c r="BJ1848" s="9" t="s">
        <v>108</v>
      </c>
      <c r="BK1848" s="7" t="s">
        <v>1859</v>
      </c>
      <c r="BL1848" s="13">
        <v>369999.99</v>
      </c>
      <c r="BM1848" s="7" t="s">
        <v>1861</v>
      </c>
      <c r="BN1848" s="13"/>
      <c r="BO1848" s="14">
        <v>44760</v>
      </c>
      <c r="BP1848" s="14">
        <v>49113</v>
      </c>
      <c r="BQ1848" s="14" t="s">
        <v>1868</v>
      </c>
      <c r="BR1848" s="14" t="s">
        <v>1869</v>
      </c>
      <c r="BS1848" s="14" t="s">
        <v>87</v>
      </c>
      <c r="BT1848" s="14" t="s">
        <v>87</v>
      </c>
      <c r="BU1848" s="13">
        <v>0</v>
      </c>
      <c r="BV1848" s="13">
        <v>0</v>
      </c>
      <c r="BW1848" s="13">
        <v>0</v>
      </c>
    </row>
    <row r="1849" spans="1:75" s="1" customFormat="1" ht="18.2" customHeight="1" x14ac:dyDescent="0.15">
      <c r="A1849" s="15">
        <v>1844</v>
      </c>
      <c r="B1849" s="16" t="s">
        <v>75</v>
      </c>
      <c r="C1849" s="16" t="s">
        <v>76</v>
      </c>
      <c r="D1849" s="17">
        <v>45110</v>
      </c>
      <c r="E1849" s="18" t="s">
        <v>2631</v>
      </c>
      <c r="F1849" s="19">
        <v>0</v>
      </c>
      <c r="G1849" s="19">
        <v>0</v>
      </c>
      <c r="H1849" s="20">
        <v>263951.67</v>
      </c>
      <c r="I1849" s="20">
        <v>0</v>
      </c>
      <c r="J1849" s="20">
        <v>0</v>
      </c>
      <c r="K1849" s="20">
        <v>263951.67</v>
      </c>
      <c r="L1849" s="20">
        <v>0</v>
      </c>
      <c r="M1849" s="20">
        <v>0</v>
      </c>
      <c r="N1849" s="20">
        <v>0</v>
      </c>
      <c r="O1849" s="20">
        <v>0</v>
      </c>
      <c r="P1849" s="20">
        <v>0</v>
      </c>
      <c r="Q1849" s="20">
        <v>0</v>
      </c>
      <c r="R1849" s="20">
        <v>263951.67</v>
      </c>
      <c r="S1849" s="20">
        <v>0</v>
      </c>
      <c r="T1849" s="20">
        <v>3453.37</v>
      </c>
      <c r="U1849" s="20">
        <v>0</v>
      </c>
      <c r="V1849" s="20">
        <v>0</v>
      </c>
      <c r="W1849" s="20">
        <v>3453.37</v>
      </c>
      <c r="X1849" s="20">
        <v>0</v>
      </c>
      <c r="Y1849" s="20">
        <v>0</v>
      </c>
      <c r="Z1849" s="20">
        <v>0</v>
      </c>
      <c r="AA1849" s="20">
        <v>1125</v>
      </c>
      <c r="AB1849" s="20">
        <v>0</v>
      </c>
      <c r="AC1849" s="20">
        <v>0</v>
      </c>
      <c r="AD1849" s="20">
        <v>0</v>
      </c>
      <c r="AE1849" s="20">
        <v>0</v>
      </c>
      <c r="AF1849" s="20">
        <v>0</v>
      </c>
      <c r="AG1849" s="20">
        <v>0</v>
      </c>
      <c r="AH1849" s="20">
        <v>0</v>
      </c>
      <c r="AI1849" s="20">
        <v>0</v>
      </c>
      <c r="AJ1849" s="20">
        <v>0</v>
      </c>
      <c r="AK1849" s="20">
        <v>0</v>
      </c>
      <c r="AL1849" s="20">
        <v>0</v>
      </c>
      <c r="AM1849" s="20">
        <v>0</v>
      </c>
      <c r="AN1849" s="20">
        <v>0</v>
      </c>
      <c r="AO1849" s="20">
        <v>0</v>
      </c>
      <c r="AP1849" s="20">
        <v>0</v>
      </c>
      <c r="AQ1849" s="20">
        <v>0</v>
      </c>
      <c r="AR1849" s="20">
        <v>0</v>
      </c>
      <c r="AS1849" s="20">
        <v>0</v>
      </c>
      <c r="AT1849" s="11">
        <f t="shared" si="28"/>
        <v>4578.37</v>
      </c>
      <c r="AU1849" s="20">
        <v>0</v>
      </c>
      <c r="AV1849" s="20">
        <v>0</v>
      </c>
      <c r="AW1849" s="21">
        <v>131</v>
      </c>
      <c r="AX1849" s="21">
        <v>143</v>
      </c>
      <c r="AY1849" s="20">
        <v>263951.67</v>
      </c>
      <c r="AZ1849" s="20">
        <v>263951.67</v>
      </c>
      <c r="BA1849" s="22">
        <v>90</v>
      </c>
      <c r="BB1849" s="22">
        <v>90</v>
      </c>
      <c r="BC1849" s="22">
        <v>9.9600000000000009</v>
      </c>
      <c r="BD1849" s="22"/>
      <c r="BE1849" s="18" t="s">
        <v>78</v>
      </c>
      <c r="BF1849" s="15"/>
      <c r="BG1849" s="18" t="s">
        <v>199</v>
      </c>
      <c r="BH1849" s="18" t="s">
        <v>324</v>
      </c>
      <c r="BI1849" s="18" t="s">
        <v>325</v>
      </c>
      <c r="BJ1849" s="18" t="s">
        <v>108</v>
      </c>
      <c r="BK1849" s="16" t="s">
        <v>1859</v>
      </c>
      <c r="BL1849" s="22">
        <v>263951.67</v>
      </c>
      <c r="BM1849" s="16" t="s">
        <v>1861</v>
      </c>
      <c r="BN1849" s="22"/>
      <c r="BO1849" s="23">
        <v>44760</v>
      </c>
      <c r="BP1849" s="23">
        <v>49113</v>
      </c>
      <c r="BQ1849" s="14" t="s">
        <v>1868</v>
      </c>
      <c r="BR1849" s="14" t="s">
        <v>1869</v>
      </c>
      <c r="BS1849" s="14" t="s">
        <v>87</v>
      </c>
      <c r="BT1849" s="14" t="s">
        <v>87</v>
      </c>
      <c r="BU1849" s="22">
        <v>0</v>
      </c>
      <c r="BV1849" s="22">
        <v>0</v>
      </c>
      <c r="BW1849" s="22">
        <v>0</v>
      </c>
    </row>
    <row r="1850" spans="1:75" s="1" customFormat="1" ht="18.2" customHeight="1" x14ac:dyDescent="0.15">
      <c r="A1850" s="6">
        <v>1845</v>
      </c>
      <c r="B1850" s="7" t="s">
        <v>75</v>
      </c>
      <c r="C1850" s="7" t="s">
        <v>76</v>
      </c>
      <c r="D1850" s="8">
        <v>45110</v>
      </c>
      <c r="E1850" s="9" t="s">
        <v>2632</v>
      </c>
      <c r="F1850" s="10">
        <v>0</v>
      </c>
      <c r="G1850" s="10">
        <v>0</v>
      </c>
      <c r="H1850" s="11">
        <v>280711.25</v>
      </c>
      <c r="I1850" s="11">
        <v>0</v>
      </c>
      <c r="J1850" s="11">
        <v>0</v>
      </c>
      <c r="K1850" s="11">
        <v>280711.25</v>
      </c>
      <c r="L1850" s="11">
        <v>0</v>
      </c>
      <c r="M1850" s="11">
        <v>0</v>
      </c>
      <c r="N1850" s="11">
        <v>0</v>
      </c>
      <c r="O1850" s="11">
        <v>0</v>
      </c>
      <c r="P1850" s="11">
        <v>0</v>
      </c>
      <c r="Q1850" s="11">
        <v>0</v>
      </c>
      <c r="R1850" s="11">
        <v>280711.25</v>
      </c>
      <c r="S1850" s="11">
        <v>0</v>
      </c>
      <c r="T1850" s="11">
        <v>3794.28</v>
      </c>
      <c r="U1850" s="11">
        <v>0</v>
      </c>
      <c r="V1850" s="11">
        <v>0</v>
      </c>
      <c r="W1850" s="11">
        <v>3794.28</v>
      </c>
      <c r="X1850" s="11">
        <v>0</v>
      </c>
      <c r="Y1850" s="11">
        <v>0</v>
      </c>
      <c r="Z1850" s="11">
        <v>0</v>
      </c>
      <c r="AA1850" s="11">
        <v>1125</v>
      </c>
      <c r="AB1850" s="11">
        <v>0</v>
      </c>
      <c r="AC1850" s="11">
        <v>0</v>
      </c>
      <c r="AD1850" s="11">
        <v>0</v>
      </c>
      <c r="AE1850" s="11">
        <v>0</v>
      </c>
      <c r="AF1850" s="11">
        <v>0</v>
      </c>
      <c r="AG1850" s="11">
        <v>0</v>
      </c>
      <c r="AH1850" s="11">
        <v>0</v>
      </c>
      <c r="AI1850" s="11">
        <v>0</v>
      </c>
      <c r="AJ1850" s="11">
        <v>0</v>
      </c>
      <c r="AK1850" s="11">
        <v>0</v>
      </c>
      <c r="AL1850" s="11">
        <v>0</v>
      </c>
      <c r="AM1850" s="11">
        <v>0</v>
      </c>
      <c r="AN1850" s="11">
        <v>0</v>
      </c>
      <c r="AO1850" s="11">
        <v>0</v>
      </c>
      <c r="AP1850" s="11">
        <v>12839.51</v>
      </c>
      <c r="AQ1850" s="11">
        <v>0</v>
      </c>
      <c r="AR1850" s="11">
        <v>4919.28</v>
      </c>
      <c r="AS1850" s="11">
        <v>0</v>
      </c>
      <c r="AT1850" s="11">
        <f t="shared" si="28"/>
        <v>12839.51</v>
      </c>
      <c r="AU1850" s="11">
        <v>0</v>
      </c>
      <c r="AV1850" s="11">
        <v>0</v>
      </c>
      <c r="AW1850" s="12">
        <v>131</v>
      </c>
      <c r="AX1850" s="12">
        <v>143</v>
      </c>
      <c r="AY1850" s="11">
        <v>780711.25</v>
      </c>
      <c r="AZ1850" s="11">
        <v>280711.25</v>
      </c>
      <c r="BA1850" s="13">
        <v>76.647739999999999</v>
      </c>
      <c r="BB1850" s="13">
        <v>76.647739999999999</v>
      </c>
      <c r="BC1850" s="13">
        <v>10</v>
      </c>
      <c r="BD1850" s="13"/>
      <c r="BE1850" s="9" t="s">
        <v>78</v>
      </c>
      <c r="BF1850" s="6"/>
      <c r="BG1850" s="9" t="s">
        <v>105</v>
      </c>
      <c r="BH1850" s="9" t="s">
        <v>106</v>
      </c>
      <c r="BI1850" s="9" t="s">
        <v>899</v>
      </c>
      <c r="BJ1850" s="9" t="s">
        <v>108</v>
      </c>
      <c r="BK1850" s="7" t="s">
        <v>1859</v>
      </c>
      <c r="BL1850" s="13">
        <v>280711.25</v>
      </c>
      <c r="BM1850" s="7" t="s">
        <v>1861</v>
      </c>
      <c r="BN1850" s="13"/>
      <c r="BO1850" s="14">
        <v>44767</v>
      </c>
      <c r="BP1850" s="14">
        <v>49120</v>
      </c>
      <c r="BQ1850" s="14" t="s">
        <v>1868</v>
      </c>
      <c r="BR1850" s="14" t="s">
        <v>1869</v>
      </c>
      <c r="BS1850" s="14" t="s">
        <v>87</v>
      </c>
      <c r="BT1850" s="14" t="s">
        <v>87</v>
      </c>
      <c r="BU1850" s="13">
        <v>0</v>
      </c>
      <c r="BV1850" s="13">
        <v>0</v>
      </c>
      <c r="BW1850" s="13">
        <v>0</v>
      </c>
    </row>
    <row r="1851" spans="1:75" s="1" customFormat="1" ht="18.2" customHeight="1" x14ac:dyDescent="0.15">
      <c r="A1851" s="15">
        <v>1846</v>
      </c>
      <c r="B1851" s="16" t="s">
        <v>75</v>
      </c>
      <c r="C1851" s="16" t="s">
        <v>76</v>
      </c>
      <c r="D1851" s="17">
        <v>45110</v>
      </c>
      <c r="E1851" s="18" t="s">
        <v>2633</v>
      </c>
      <c r="F1851" s="19">
        <v>0</v>
      </c>
      <c r="G1851" s="19">
        <v>0</v>
      </c>
      <c r="H1851" s="20">
        <v>212063.62</v>
      </c>
      <c r="I1851" s="20">
        <v>0</v>
      </c>
      <c r="J1851" s="20">
        <v>0</v>
      </c>
      <c r="K1851" s="20">
        <v>212063.62</v>
      </c>
      <c r="L1851" s="20">
        <v>0</v>
      </c>
      <c r="M1851" s="20">
        <v>0</v>
      </c>
      <c r="N1851" s="20">
        <v>0</v>
      </c>
      <c r="O1851" s="20">
        <v>0</v>
      </c>
      <c r="P1851" s="20">
        <v>0</v>
      </c>
      <c r="Q1851" s="20">
        <v>0</v>
      </c>
      <c r="R1851" s="20">
        <v>212063.62</v>
      </c>
      <c r="S1851" s="20">
        <v>0</v>
      </c>
      <c r="T1851" s="20">
        <v>2806.31</v>
      </c>
      <c r="U1851" s="20">
        <v>0</v>
      </c>
      <c r="V1851" s="20">
        <v>0</v>
      </c>
      <c r="W1851" s="20">
        <v>2806.31</v>
      </c>
      <c r="X1851" s="20">
        <v>0</v>
      </c>
      <c r="Y1851" s="20">
        <v>0</v>
      </c>
      <c r="Z1851" s="20">
        <v>0</v>
      </c>
      <c r="AA1851" s="20">
        <v>1125</v>
      </c>
      <c r="AB1851" s="20">
        <v>0</v>
      </c>
      <c r="AC1851" s="20">
        <v>0</v>
      </c>
      <c r="AD1851" s="20">
        <v>0</v>
      </c>
      <c r="AE1851" s="20">
        <v>0</v>
      </c>
      <c r="AF1851" s="20">
        <v>0</v>
      </c>
      <c r="AG1851" s="20">
        <v>0</v>
      </c>
      <c r="AH1851" s="20">
        <v>0</v>
      </c>
      <c r="AI1851" s="20">
        <v>0</v>
      </c>
      <c r="AJ1851" s="20">
        <v>0</v>
      </c>
      <c r="AK1851" s="20">
        <v>0</v>
      </c>
      <c r="AL1851" s="20">
        <v>0</v>
      </c>
      <c r="AM1851" s="20">
        <v>0</v>
      </c>
      <c r="AN1851" s="20">
        <v>0</v>
      </c>
      <c r="AO1851" s="20">
        <v>0</v>
      </c>
      <c r="AP1851" s="20">
        <v>8.2799999999999994</v>
      </c>
      <c r="AQ1851" s="20">
        <v>0</v>
      </c>
      <c r="AR1851" s="20">
        <v>7.59</v>
      </c>
      <c r="AS1851" s="20">
        <v>0</v>
      </c>
      <c r="AT1851" s="11">
        <f t="shared" si="28"/>
        <v>3932</v>
      </c>
      <c r="AU1851" s="20">
        <v>0</v>
      </c>
      <c r="AV1851" s="20">
        <v>0</v>
      </c>
      <c r="AW1851" s="21">
        <v>131</v>
      </c>
      <c r="AX1851" s="21">
        <v>143</v>
      </c>
      <c r="AY1851" s="20">
        <v>335000.01</v>
      </c>
      <c r="AZ1851" s="20">
        <v>212063.62</v>
      </c>
      <c r="BA1851" s="22">
        <v>56.716414999999998</v>
      </c>
      <c r="BB1851" s="22">
        <v>56.716414999999998</v>
      </c>
      <c r="BC1851" s="22">
        <v>10</v>
      </c>
      <c r="BD1851" s="22"/>
      <c r="BE1851" s="18" t="s">
        <v>78</v>
      </c>
      <c r="BF1851" s="15"/>
      <c r="BG1851" s="18" t="s">
        <v>199</v>
      </c>
      <c r="BH1851" s="18" t="s">
        <v>270</v>
      </c>
      <c r="BI1851" s="18" t="s">
        <v>271</v>
      </c>
      <c r="BJ1851" s="18" t="s">
        <v>108</v>
      </c>
      <c r="BK1851" s="16" t="s">
        <v>1859</v>
      </c>
      <c r="BL1851" s="22">
        <v>212063.62</v>
      </c>
      <c r="BM1851" s="16" t="s">
        <v>1861</v>
      </c>
      <c r="BN1851" s="22"/>
      <c r="BO1851" s="23">
        <v>44767</v>
      </c>
      <c r="BP1851" s="23">
        <v>49120</v>
      </c>
      <c r="BQ1851" s="14" t="s">
        <v>1868</v>
      </c>
      <c r="BR1851" s="14" t="s">
        <v>1869</v>
      </c>
      <c r="BS1851" s="14" t="s">
        <v>87</v>
      </c>
      <c r="BT1851" s="14" t="s">
        <v>87</v>
      </c>
      <c r="BU1851" s="22">
        <v>0</v>
      </c>
      <c r="BV1851" s="22">
        <v>0</v>
      </c>
      <c r="BW1851" s="22">
        <v>0</v>
      </c>
    </row>
    <row r="1852" spans="1:75" s="1" customFormat="1" ht="18.2" customHeight="1" x14ac:dyDescent="0.15">
      <c r="A1852" s="6">
        <v>1847</v>
      </c>
      <c r="B1852" s="7" t="s">
        <v>75</v>
      </c>
      <c r="C1852" s="7" t="s">
        <v>76</v>
      </c>
      <c r="D1852" s="8">
        <v>45110</v>
      </c>
      <c r="E1852" s="9" t="s">
        <v>2634</v>
      </c>
      <c r="F1852" s="10">
        <v>0</v>
      </c>
      <c r="G1852" s="10">
        <v>0</v>
      </c>
      <c r="H1852" s="11">
        <v>314999.99</v>
      </c>
      <c r="I1852" s="11">
        <v>0</v>
      </c>
      <c r="J1852" s="11">
        <v>0</v>
      </c>
      <c r="K1852" s="11">
        <v>314999.99</v>
      </c>
      <c r="L1852" s="11">
        <v>0</v>
      </c>
      <c r="M1852" s="11">
        <v>0</v>
      </c>
      <c r="N1852" s="11">
        <v>0</v>
      </c>
      <c r="O1852" s="11">
        <v>0</v>
      </c>
      <c r="P1852" s="11">
        <v>0</v>
      </c>
      <c r="Q1852" s="11">
        <v>0</v>
      </c>
      <c r="R1852" s="11">
        <v>314999.99</v>
      </c>
      <c r="S1852" s="11">
        <v>0</v>
      </c>
      <c r="T1852" s="11">
        <v>5355</v>
      </c>
      <c r="U1852" s="11">
        <v>0</v>
      </c>
      <c r="V1852" s="11">
        <v>0</v>
      </c>
      <c r="W1852" s="11">
        <v>5355</v>
      </c>
      <c r="X1852" s="11">
        <v>0</v>
      </c>
      <c r="Y1852" s="11">
        <v>0</v>
      </c>
      <c r="Z1852" s="11">
        <v>0</v>
      </c>
      <c r="AA1852" s="11">
        <v>0</v>
      </c>
      <c r="AB1852" s="11">
        <v>0</v>
      </c>
      <c r="AC1852" s="11">
        <v>0</v>
      </c>
      <c r="AD1852" s="11">
        <v>0</v>
      </c>
      <c r="AE1852" s="11">
        <v>0</v>
      </c>
      <c r="AF1852" s="11">
        <v>0</v>
      </c>
      <c r="AG1852" s="11">
        <v>0</v>
      </c>
      <c r="AH1852" s="11">
        <v>0</v>
      </c>
      <c r="AI1852" s="11">
        <v>0</v>
      </c>
      <c r="AJ1852" s="11">
        <v>0</v>
      </c>
      <c r="AK1852" s="11">
        <v>0</v>
      </c>
      <c r="AL1852" s="11">
        <v>0</v>
      </c>
      <c r="AM1852" s="11">
        <v>0</v>
      </c>
      <c r="AN1852" s="11">
        <v>0</v>
      </c>
      <c r="AO1852" s="11">
        <v>0</v>
      </c>
      <c r="AP1852" s="11">
        <v>0</v>
      </c>
      <c r="AQ1852" s="11">
        <v>0</v>
      </c>
      <c r="AR1852" s="11">
        <v>0</v>
      </c>
      <c r="AS1852" s="11">
        <v>0</v>
      </c>
      <c r="AT1852" s="11">
        <f t="shared" si="28"/>
        <v>5355</v>
      </c>
      <c r="AU1852" s="11">
        <v>0</v>
      </c>
      <c r="AV1852" s="11">
        <v>0</v>
      </c>
      <c r="AW1852" s="12">
        <v>88</v>
      </c>
      <c r="AX1852" s="12">
        <v>97</v>
      </c>
      <c r="AY1852" s="11">
        <v>314999.99</v>
      </c>
      <c r="AZ1852" s="11">
        <v>314999.99</v>
      </c>
      <c r="BA1852" s="13">
        <v>90.000000999999997</v>
      </c>
      <c r="BB1852" s="13">
        <v>90.000000999999997</v>
      </c>
      <c r="BC1852" s="13">
        <v>10</v>
      </c>
      <c r="BD1852" s="13"/>
      <c r="BE1852" s="9" t="s">
        <v>78</v>
      </c>
      <c r="BF1852" s="6"/>
      <c r="BG1852" s="9" t="s">
        <v>160</v>
      </c>
      <c r="BH1852" s="9" t="s">
        <v>1164</v>
      </c>
      <c r="BI1852" s="9" t="s">
        <v>1165</v>
      </c>
      <c r="BJ1852" s="9" t="s">
        <v>108</v>
      </c>
      <c r="BK1852" s="7" t="s">
        <v>1859</v>
      </c>
      <c r="BL1852" s="13">
        <v>314999.99</v>
      </c>
      <c r="BM1852" s="7" t="s">
        <v>1861</v>
      </c>
      <c r="BN1852" s="13"/>
      <c r="BO1852" s="14">
        <v>44846</v>
      </c>
      <c r="BP1852" s="14">
        <v>47799</v>
      </c>
      <c r="BQ1852" s="14" t="s">
        <v>315</v>
      </c>
      <c r="BR1852" s="14" t="s">
        <v>316</v>
      </c>
      <c r="BS1852" s="14" t="s">
        <v>87</v>
      </c>
      <c r="BT1852" s="14" t="s">
        <v>87</v>
      </c>
      <c r="BU1852" s="13">
        <v>0</v>
      </c>
      <c r="BV1852" s="13">
        <v>0</v>
      </c>
      <c r="BW1852" s="13">
        <v>0</v>
      </c>
    </row>
    <row r="1853" spans="1:75" s="1" customFormat="1" ht="18.2" customHeight="1" x14ac:dyDescent="0.15">
      <c r="A1853" s="15">
        <v>1848</v>
      </c>
      <c r="B1853" s="16" t="s">
        <v>75</v>
      </c>
      <c r="C1853" s="16" t="s">
        <v>76</v>
      </c>
      <c r="D1853" s="17">
        <v>45110</v>
      </c>
      <c r="E1853" s="18" t="s">
        <v>2635</v>
      </c>
      <c r="F1853" s="19">
        <v>0</v>
      </c>
      <c r="G1853" s="19">
        <v>0</v>
      </c>
      <c r="H1853" s="20">
        <v>291051.59000000003</v>
      </c>
      <c r="I1853" s="20">
        <v>0</v>
      </c>
      <c r="J1853" s="20">
        <v>0</v>
      </c>
      <c r="K1853" s="20">
        <v>291051.59000000003</v>
      </c>
      <c r="L1853" s="20">
        <v>1257.92</v>
      </c>
      <c r="M1853" s="20">
        <v>0</v>
      </c>
      <c r="N1853" s="20">
        <v>0</v>
      </c>
      <c r="O1853" s="20">
        <v>1257.92</v>
      </c>
      <c r="P1853" s="20">
        <v>0</v>
      </c>
      <c r="Q1853" s="20">
        <v>0</v>
      </c>
      <c r="R1853" s="20">
        <v>289793.67</v>
      </c>
      <c r="S1853" s="20">
        <v>0</v>
      </c>
      <c r="T1853" s="20">
        <v>2304.16</v>
      </c>
      <c r="U1853" s="20">
        <v>0</v>
      </c>
      <c r="V1853" s="20">
        <v>0</v>
      </c>
      <c r="W1853" s="20">
        <v>2304.16</v>
      </c>
      <c r="X1853" s="20">
        <v>0</v>
      </c>
      <c r="Y1853" s="20">
        <v>0</v>
      </c>
      <c r="Z1853" s="20">
        <v>0</v>
      </c>
      <c r="AA1853" s="20">
        <v>1125</v>
      </c>
      <c r="AB1853" s="20">
        <v>0</v>
      </c>
      <c r="AC1853" s="20">
        <v>0</v>
      </c>
      <c r="AD1853" s="20">
        <v>0</v>
      </c>
      <c r="AE1853" s="20">
        <v>0</v>
      </c>
      <c r="AF1853" s="20">
        <v>0</v>
      </c>
      <c r="AG1853" s="20">
        <v>0</v>
      </c>
      <c r="AH1853" s="20">
        <v>191.39</v>
      </c>
      <c r="AI1853" s="20">
        <v>0</v>
      </c>
      <c r="AJ1853" s="20">
        <v>0</v>
      </c>
      <c r="AK1853" s="20">
        <v>0</v>
      </c>
      <c r="AL1853" s="20">
        <v>0</v>
      </c>
      <c r="AM1853" s="20">
        <v>0</v>
      </c>
      <c r="AN1853" s="20">
        <v>0</v>
      </c>
      <c r="AO1853" s="20">
        <v>0</v>
      </c>
      <c r="AP1853" s="20">
        <v>0</v>
      </c>
      <c r="AQ1853" s="20">
        <v>0</v>
      </c>
      <c r="AR1853" s="20">
        <v>0</v>
      </c>
      <c r="AS1853" s="20">
        <v>0</v>
      </c>
      <c r="AT1853" s="11">
        <f t="shared" si="28"/>
        <v>4878.4699999999993</v>
      </c>
      <c r="AU1853" s="20">
        <v>0</v>
      </c>
      <c r="AV1853" s="20">
        <v>0</v>
      </c>
      <c r="AW1853" s="21">
        <v>131</v>
      </c>
      <c r="AX1853" s="21">
        <v>142</v>
      </c>
      <c r="AY1853" s="20">
        <v>432999.99348200002</v>
      </c>
      <c r="AZ1853" s="20">
        <v>303099.99</v>
      </c>
      <c r="BA1853" s="22">
        <v>90.000001999999995</v>
      </c>
      <c r="BB1853" s="22">
        <v>86.048933487550897</v>
      </c>
      <c r="BC1853" s="22">
        <v>9.5</v>
      </c>
      <c r="BD1853" s="22"/>
      <c r="BE1853" s="18" t="s">
        <v>78</v>
      </c>
      <c r="BF1853" s="15"/>
      <c r="BG1853" s="18" t="s">
        <v>89</v>
      </c>
      <c r="BH1853" s="18" t="s">
        <v>90</v>
      </c>
      <c r="BI1853" s="18" t="s">
        <v>176</v>
      </c>
      <c r="BJ1853" s="18" t="s">
        <v>108</v>
      </c>
      <c r="BK1853" s="16" t="s">
        <v>1859</v>
      </c>
      <c r="BL1853" s="22">
        <v>289793.67</v>
      </c>
      <c r="BM1853" s="16" t="s">
        <v>1861</v>
      </c>
      <c r="BN1853" s="22"/>
      <c r="BO1853" s="23">
        <v>44788</v>
      </c>
      <c r="BP1853" s="23">
        <v>49110</v>
      </c>
      <c r="BQ1853" s="14" t="s">
        <v>1868</v>
      </c>
      <c r="BR1853" s="14" t="s">
        <v>1869</v>
      </c>
      <c r="BS1853" s="14" t="s">
        <v>87</v>
      </c>
      <c r="BT1853" s="14" t="s">
        <v>87</v>
      </c>
      <c r="BU1853" s="22">
        <v>0</v>
      </c>
      <c r="BV1853" s="22">
        <v>1125</v>
      </c>
      <c r="BW1853" s="22">
        <v>0</v>
      </c>
    </row>
    <row r="1854" spans="1:75" s="1" customFormat="1" ht="18.2" customHeight="1" x14ac:dyDescent="0.15">
      <c r="A1854" s="6">
        <v>1849</v>
      </c>
      <c r="B1854" s="7" t="s">
        <v>75</v>
      </c>
      <c r="C1854" s="7" t="s">
        <v>76</v>
      </c>
      <c r="D1854" s="8">
        <v>45110</v>
      </c>
      <c r="E1854" s="9" t="s">
        <v>2636</v>
      </c>
      <c r="F1854" s="10">
        <v>0</v>
      </c>
      <c r="G1854" s="10">
        <v>0</v>
      </c>
      <c r="H1854" s="11">
        <v>265863.17</v>
      </c>
      <c r="I1854" s="11">
        <v>0</v>
      </c>
      <c r="J1854" s="11">
        <v>0</v>
      </c>
      <c r="K1854" s="11">
        <v>265863.17</v>
      </c>
      <c r="L1854" s="11">
        <v>1113.04</v>
      </c>
      <c r="M1854" s="11">
        <v>0</v>
      </c>
      <c r="N1854" s="11">
        <v>0</v>
      </c>
      <c r="O1854" s="11">
        <v>1113.04</v>
      </c>
      <c r="P1854" s="11">
        <v>0</v>
      </c>
      <c r="Q1854" s="11">
        <v>0</v>
      </c>
      <c r="R1854" s="11">
        <v>264750.13</v>
      </c>
      <c r="S1854" s="11">
        <v>0</v>
      </c>
      <c r="T1854" s="11">
        <v>2215.5300000000002</v>
      </c>
      <c r="U1854" s="11">
        <v>0</v>
      </c>
      <c r="V1854" s="11">
        <v>0</v>
      </c>
      <c r="W1854" s="11">
        <v>2215.5300000000002</v>
      </c>
      <c r="X1854" s="11">
        <v>0</v>
      </c>
      <c r="Y1854" s="11">
        <v>0</v>
      </c>
      <c r="Z1854" s="11">
        <v>0</v>
      </c>
      <c r="AA1854" s="11">
        <v>1125</v>
      </c>
      <c r="AB1854" s="11">
        <v>0</v>
      </c>
      <c r="AC1854" s="11">
        <v>0</v>
      </c>
      <c r="AD1854" s="11">
        <v>0</v>
      </c>
      <c r="AE1854" s="11">
        <v>0</v>
      </c>
      <c r="AF1854" s="11">
        <v>0</v>
      </c>
      <c r="AG1854" s="11">
        <v>0</v>
      </c>
      <c r="AH1854" s="11">
        <v>174.59</v>
      </c>
      <c r="AI1854" s="11">
        <v>0</v>
      </c>
      <c r="AJ1854" s="11">
        <v>0</v>
      </c>
      <c r="AK1854" s="11">
        <v>0</v>
      </c>
      <c r="AL1854" s="11">
        <v>0</v>
      </c>
      <c r="AM1854" s="11">
        <v>0</v>
      </c>
      <c r="AN1854" s="11">
        <v>0</v>
      </c>
      <c r="AO1854" s="11">
        <v>0</v>
      </c>
      <c r="AP1854" s="11">
        <v>78.239999999999995</v>
      </c>
      <c r="AQ1854" s="11">
        <v>0</v>
      </c>
      <c r="AR1854" s="11">
        <v>6.4</v>
      </c>
      <c r="AS1854" s="11">
        <v>0</v>
      </c>
      <c r="AT1854" s="11">
        <f t="shared" si="28"/>
        <v>4700</v>
      </c>
      <c r="AU1854" s="11">
        <v>0</v>
      </c>
      <c r="AV1854" s="11">
        <v>0</v>
      </c>
      <c r="AW1854" s="12">
        <v>131</v>
      </c>
      <c r="AX1854" s="12">
        <v>142</v>
      </c>
      <c r="AY1854" s="11">
        <v>394999.99995500001</v>
      </c>
      <c r="AZ1854" s="11">
        <v>276500</v>
      </c>
      <c r="BA1854" s="13">
        <v>89.787640999999994</v>
      </c>
      <c r="BB1854" s="13">
        <v>85.972114383881802</v>
      </c>
      <c r="BC1854" s="13">
        <v>10</v>
      </c>
      <c r="BD1854" s="13"/>
      <c r="BE1854" s="9" t="s">
        <v>78</v>
      </c>
      <c r="BF1854" s="6"/>
      <c r="BG1854" s="9" t="s">
        <v>160</v>
      </c>
      <c r="BH1854" s="9" t="s">
        <v>386</v>
      </c>
      <c r="BI1854" s="9" t="s">
        <v>387</v>
      </c>
      <c r="BJ1854" s="9" t="s">
        <v>108</v>
      </c>
      <c r="BK1854" s="7" t="s">
        <v>1859</v>
      </c>
      <c r="BL1854" s="13">
        <v>264750.13</v>
      </c>
      <c r="BM1854" s="7" t="s">
        <v>1861</v>
      </c>
      <c r="BN1854" s="13"/>
      <c r="BO1854" s="14">
        <v>44795</v>
      </c>
      <c r="BP1854" s="14">
        <v>49117</v>
      </c>
      <c r="BQ1854" s="14" t="s">
        <v>1868</v>
      </c>
      <c r="BR1854" s="14" t="s">
        <v>1869</v>
      </c>
      <c r="BS1854" s="14" t="s">
        <v>87</v>
      </c>
      <c r="BT1854" s="14" t="s">
        <v>87</v>
      </c>
      <c r="BU1854" s="13">
        <v>0</v>
      </c>
      <c r="BV1854" s="13">
        <v>1125</v>
      </c>
      <c r="BW1854" s="13">
        <v>0</v>
      </c>
    </row>
    <row r="1855" spans="1:75" s="1" customFormat="1" ht="18.2" customHeight="1" x14ac:dyDescent="0.15">
      <c r="A1855" s="15">
        <v>1850</v>
      </c>
      <c r="B1855" s="16" t="s">
        <v>75</v>
      </c>
      <c r="C1855" s="16" t="s">
        <v>76</v>
      </c>
      <c r="D1855" s="17">
        <v>45110</v>
      </c>
      <c r="E1855" s="18" t="s">
        <v>2637</v>
      </c>
      <c r="F1855" s="19">
        <v>0</v>
      </c>
      <c r="G1855" s="19">
        <v>0</v>
      </c>
      <c r="H1855" s="20">
        <v>570000.01</v>
      </c>
      <c r="I1855" s="20">
        <v>0</v>
      </c>
      <c r="J1855" s="20">
        <v>0</v>
      </c>
      <c r="K1855" s="20">
        <v>570000.01</v>
      </c>
      <c r="L1855" s="20">
        <v>0</v>
      </c>
      <c r="M1855" s="20">
        <v>0</v>
      </c>
      <c r="N1855" s="20">
        <v>0</v>
      </c>
      <c r="O1855" s="20">
        <v>0</v>
      </c>
      <c r="P1855" s="20">
        <v>0</v>
      </c>
      <c r="Q1855" s="20">
        <v>0</v>
      </c>
      <c r="R1855" s="20">
        <v>570000.01</v>
      </c>
      <c r="S1855" s="20">
        <v>0</v>
      </c>
      <c r="T1855" s="20">
        <v>7528.75</v>
      </c>
      <c r="U1855" s="20">
        <v>0</v>
      </c>
      <c r="V1855" s="20">
        <v>0</v>
      </c>
      <c r="W1855" s="20">
        <v>7528.75</v>
      </c>
      <c r="X1855" s="20">
        <v>0</v>
      </c>
      <c r="Y1855" s="20">
        <v>0</v>
      </c>
      <c r="Z1855" s="20">
        <v>0</v>
      </c>
      <c r="AA1855" s="20">
        <v>1125</v>
      </c>
      <c r="AB1855" s="20">
        <v>0</v>
      </c>
      <c r="AC1855" s="20">
        <v>0</v>
      </c>
      <c r="AD1855" s="20">
        <v>0</v>
      </c>
      <c r="AE1855" s="20">
        <v>0</v>
      </c>
      <c r="AF1855" s="20">
        <v>0</v>
      </c>
      <c r="AG1855" s="20">
        <v>0</v>
      </c>
      <c r="AH1855" s="20">
        <v>0</v>
      </c>
      <c r="AI1855" s="20">
        <v>0</v>
      </c>
      <c r="AJ1855" s="20">
        <v>0</v>
      </c>
      <c r="AK1855" s="20">
        <v>0</v>
      </c>
      <c r="AL1855" s="20">
        <v>0</v>
      </c>
      <c r="AM1855" s="20">
        <v>0</v>
      </c>
      <c r="AN1855" s="20">
        <v>0</v>
      </c>
      <c r="AO1855" s="20">
        <v>0</v>
      </c>
      <c r="AP1855" s="20">
        <v>0.5</v>
      </c>
      <c r="AQ1855" s="20">
        <v>0</v>
      </c>
      <c r="AR1855" s="20">
        <v>6.25</v>
      </c>
      <c r="AS1855" s="20">
        <v>0</v>
      </c>
      <c r="AT1855" s="11">
        <f t="shared" si="28"/>
        <v>8648</v>
      </c>
      <c r="AU1855" s="20">
        <v>0</v>
      </c>
      <c r="AV1855" s="20">
        <v>0</v>
      </c>
      <c r="AW1855" s="21">
        <v>131</v>
      </c>
      <c r="AX1855" s="21">
        <v>141</v>
      </c>
      <c r="AY1855" s="20">
        <v>570000.01</v>
      </c>
      <c r="AZ1855" s="20">
        <v>570000.01</v>
      </c>
      <c r="BA1855" s="22">
        <v>94.999995999999996</v>
      </c>
      <c r="BB1855" s="22">
        <v>94.999995999999996</v>
      </c>
      <c r="BC1855" s="22">
        <v>10</v>
      </c>
      <c r="BD1855" s="22"/>
      <c r="BE1855" s="18" t="s">
        <v>78</v>
      </c>
      <c r="BF1855" s="15"/>
      <c r="BG1855" s="18" t="s">
        <v>735</v>
      </c>
      <c r="BH1855" s="18" t="s">
        <v>736</v>
      </c>
      <c r="BI1855" s="18" t="s">
        <v>1622</v>
      </c>
      <c r="BJ1855" s="18" t="s">
        <v>108</v>
      </c>
      <c r="BK1855" s="16" t="s">
        <v>1859</v>
      </c>
      <c r="BL1855" s="22">
        <v>570000.01</v>
      </c>
      <c r="BM1855" s="16" t="s">
        <v>1861</v>
      </c>
      <c r="BN1855" s="22"/>
      <c r="BO1855" s="23">
        <v>44833</v>
      </c>
      <c r="BP1855" s="23">
        <v>49124</v>
      </c>
      <c r="BQ1855" s="14" t="s">
        <v>1868</v>
      </c>
      <c r="BR1855" s="14" t="s">
        <v>1869</v>
      </c>
      <c r="BS1855" s="14" t="s">
        <v>87</v>
      </c>
      <c r="BT1855" s="14" t="s">
        <v>87</v>
      </c>
      <c r="BU1855" s="22">
        <v>0</v>
      </c>
      <c r="BV1855" s="22">
        <v>1125</v>
      </c>
      <c r="BW1855" s="22">
        <v>0</v>
      </c>
    </row>
    <row r="1856" spans="1:75" s="1" customFormat="1" ht="18.2" customHeight="1" x14ac:dyDescent="0.15">
      <c r="A1856" s="6">
        <v>1851</v>
      </c>
      <c r="B1856" s="7" t="s">
        <v>75</v>
      </c>
      <c r="C1856" s="7" t="s">
        <v>76</v>
      </c>
      <c r="D1856" s="8">
        <v>45110</v>
      </c>
      <c r="E1856" s="9" t="s">
        <v>2638</v>
      </c>
      <c r="F1856" s="10">
        <v>0</v>
      </c>
      <c r="G1856" s="10">
        <v>0</v>
      </c>
      <c r="H1856" s="11">
        <v>429999.98</v>
      </c>
      <c r="I1856" s="11">
        <v>0</v>
      </c>
      <c r="J1856" s="11">
        <v>0</v>
      </c>
      <c r="K1856" s="11">
        <v>429999.98</v>
      </c>
      <c r="L1856" s="11">
        <v>0</v>
      </c>
      <c r="M1856" s="11">
        <v>0</v>
      </c>
      <c r="N1856" s="11">
        <v>0</v>
      </c>
      <c r="O1856" s="11">
        <v>0</v>
      </c>
      <c r="P1856" s="11">
        <v>0</v>
      </c>
      <c r="Q1856" s="11">
        <v>0</v>
      </c>
      <c r="R1856" s="11">
        <v>429999.98</v>
      </c>
      <c r="S1856" s="11">
        <v>0</v>
      </c>
      <c r="T1856" s="11">
        <v>5658.08</v>
      </c>
      <c r="U1856" s="11">
        <v>0</v>
      </c>
      <c r="V1856" s="11">
        <v>0</v>
      </c>
      <c r="W1856" s="11">
        <v>5658.08</v>
      </c>
      <c r="X1856" s="11">
        <v>0</v>
      </c>
      <c r="Y1856" s="11">
        <v>0</v>
      </c>
      <c r="Z1856" s="11">
        <v>0</v>
      </c>
      <c r="AA1856" s="11">
        <v>1125</v>
      </c>
      <c r="AB1856" s="11">
        <v>0</v>
      </c>
      <c r="AC1856" s="11">
        <v>0</v>
      </c>
      <c r="AD1856" s="11">
        <v>0</v>
      </c>
      <c r="AE1856" s="11">
        <v>0</v>
      </c>
      <c r="AF1856" s="11">
        <v>0</v>
      </c>
      <c r="AG1856" s="11">
        <v>0</v>
      </c>
      <c r="AH1856" s="11">
        <v>0</v>
      </c>
      <c r="AI1856" s="11">
        <v>0</v>
      </c>
      <c r="AJ1856" s="11">
        <v>0</v>
      </c>
      <c r="AK1856" s="11">
        <v>0</v>
      </c>
      <c r="AL1856" s="11">
        <v>0</v>
      </c>
      <c r="AM1856" s="11">
        <v>0</v>
      </c>
      <c r="AN1856" s="11">
        <v>0</v>
      </c>
      <c r="AO1856" s="11">
        <v>0</v>
      </c>
      <c r="AP1856" s="11">
        <v>67.680000000000007</v>
      </c>
      <c r="AQ1856" s="11">
        <v>0</v>
      </c>
      <c r="AR1856" s="11">
        <v>50.76</v>
      </c>
      <c r="AS1856" s="11">
        <v>0</v>
      </c>
      <c r="AT1856" s="11">
        <f t="shared" si="28"/>
        <v>6800</v>
      </c>
      <c r="AU1856" s="11">
        <v>0</v>
      </c>
      <c r="AV1856" s="11">
        <v>0</v>
      </c>
      <c r="AW1856" s="12">
        <v>131</v>
      </c>
      <c r="AX1856" s="12">
        <v>142</v>
      </c>
      <c r="AY1856" s="11">
        <v>429999.98</v>
      </c>
      <c r="AZ1856" s="11">
        <v>429999.98</v>
      </c>
      <c r="BA1856" s="13">
        <v>95.000004000000004</v>
      </c>
      <c r="BB1856" s="13">
        <v>95.000004000000004</v>
      </c>
      <c r="BC1856" s="13">
        <v>10</v>
      </c>
      <c r="BD1856" s="13"/>
      <c r="BE1856" s="9" t="s">
        <v>78</v>
      </c>
      <c r="BF1856" s="6"/>
      <c r="BG1856" s="9" t="s">
        <v>89</v>
      </c>
      <c r="BH1856" s="9" t="s">
        <v>90</v>
      </c>
      <c r="BI1856" s="9" t="s">
        <v>276</v>
      </c>
      <c r="BJ1856" s="9" t="s">
        <v>108</v>
      </c>
      <c r="BK1856" s="7" t="s">
        <v>1859</v>
      </c>
      <c r="BL1856" s="13">
        <v>429999.98</v>
      </c>
      <c r="BM1856" s="7" t="s">
        <v>1861</v>
      </c>
      <c r="BN1856" s="13"/>
      <c r="BO1856" s="14">
        <v>44802</v>
      </c>
      <c r="BP1856" s="14">
        <v>49124</v>
      </c>
      <c r="BQ1856" s="14" t="s">
        <v>1868</v>
      </c>
      <c r="BR1856" s="14" t="s">
        <v>1869</v>
      </c>
      <c r="BS1856" s="14" t="s">
        <v>87</v>
      </c>
      <c r="BT1856" s="14" t="s">
        <v>87</v>
      </c>
      <c r="BU1856" s="13">
        <v>0</v>
      </c>
      <c r="BV1856" s="13">
        <v>1125</v>
      </c>
      <c r="BW1856" s="13">
        <v>0</v>
      </c>
    </row>
    <row r="1857" spans="1:75" s="1" customFormat="1" ht="18.2" customHeight="1" x14ac:dyDescent="0.15">
      <c r="A1857" s="15">
        <v>1852</v>
      </c>
      <c r="B1857" s="16" t="s">
        <v>75</v>
      </c>
      <c r="C1857" s="16" t="s">
        <v>76</v>
      </c>
      <c r="D1857" s="17">
        <v>45110</v>
      </c>
      <c r="E1857" s="18" t="s">
        <v>2639</v>
      </c>
      <c r="F1857" s="19">
        <v>0</v>
      </c>
      <c r="G1857" s="19">
        <v>0</v>
      </c>
      <c r="H1857" s="20">
        <v>193171.46</v>
      </c>
      <c r="I1857" s="20">
        <v>0</v>
      </c>
      <c r="J1857" s="20">
        <v>0</v>
      </c>
      <c r="K1857" s="20">
        <v>193171.46</v>
      </c>
      <c r="L1857" s="20">
        <v>808.72</v>
      </c>
      <c r="M1857" s="20">
        <v>0</v>
      </c>
      <c r="N1857" s="20">
        <v>0</v>
      </c>
      <c r="O1857" s="20">
        <v>808.72</v>
      </c>
      <c r="P1857" s="20">
        <v>0</v>
      </c>
      <c r="Q1857" s="20">
        <v>0</v>
      </c>
      <c r="R1857" s="20">
        <v>192362.74</v>
      </c>
      <c r="S1857" s="20">
        <v>0</v>
      </c>
      <c r="T1857" s="20">
        <v>1609.76</v>
      </c>
      <c r="U1857" s="20">
        <v>0</v>
      </c>
      <c r="V1857" s="20">
        <v>0</v>
      </c>
      <c r="W1857" s="20">
        <v>1609.76</v>
      </c>
      <c r="X1857" s="20">
        <v>0</v>
      </c>
      <c r="Y1857" s="20">
        <v>0</v>
      </c>
      <c r="Z1857" s="20">
        <v>0</v>
      </c>
      <c r="AA1857" s="20">
        <v>1125</v>
      </c>
      <c r="AB1857" s="20">
        <v>0</v>
      </c>
      <c r="AC1857" s="20">
        <v>0</v>
      </c>
      <c r="AD1857" s="20">
        <v>0</v>
      </c>
      <c r="AE1857" s="20">
        <v>0</v>
      </c>
      <c r="AF1857" s="20">
        <v>0</v>
      </c>
      <c r="AG1857" s="20">
        <v>0</v>
      </c>
      <c r="AH1857" s="20">
        <v>126.85</v>
      </c>
      <c r="AI1857" s="20">
        <v>0</v>
      </c>
      <c r="AJ1857" s="20">
        <v>0</v>
      </c>
      <c r="AK1857" s="20">
        <v>0</v>
      </c>
      <c r="AL1857" s="20">
        <v>0</v>
      </c>
      <c r="AM1857" s="20">
        <v>0</v>
      </c>
      <c r="AN1857" s="20">
        <v>0</v>
      </c>
      <c r="AO1857" s="20">
        <v>0</v>
      </c>
      <c r="AP1857" s="20">
        <v>6.7</v>
      </c>
      <c r="AQ1857" s="20">
        <v>0</v>
      </c>
      <c r="AR1857" s="20">
        <v>6.03</v>
      </c>
      <c r="AS1857" s="20">
        <v>0</v>
      </c>
      <c r="AT1857" s="11">
        <f t="shared" si="28"/>
        <v>3671</v>
      </c>
      <c r="AU1857" s="20">
        <v>0</v>
      </c>
      <c r="AV1857" s="20">
        <v>0</v>
      </c>
      <c r="AW1857" s="21">
        <v>131</v>
      </c>
      <c r="AX1857" s="21">
        <v>142</v>
      </c>
      <c r="AY1857" s="20">
        <v>287000.01296700002</v>
      </c>
      <c r="AZ1857" s="20">
        <v>200900.01</v>
      </c>
      <c r="BA1857" s="22">
        <v>78.397211999999996</v>
      </c>
      <c r="BB1857" s="22">
        <v>75.065713081253094</v>
      </c>
      <c r="BC1857" s="22">
        <v>10</v>
      </c>
      <c r="BD1857" s="22"/>
      <c r="BE1857" s="18" t="s">
        <v>78</v>
      </c>
      <c r="BF1857" s="15"/>
      <c r="BG1857" s="18" t="s">
        <v>79</v>
      </c>
      <c r="BH1857" s="18" t="s">
        <v>409</v>
      </c>
      <c r="BI1857" s="18" t="s">
        <v>410</v>
      </c>
      <c r="BJ1857" s="18" t="s">
        <v>108</v>
      </c>
      <c r="BK1857" s="16" t="s">
        <v>1859</v>
      </c>
      <c r="BL1857" s="22">
        <v>192362.74</v>
      </c>
      <c r="BM1857" s="16" t="s">
        <v>1861</v>
      </c>
      <c r="BN1857" s="22"/>
      <c r="BO1857" s="23">
        <v>44802</v>
      </c>
      <c r="BP1857" s="23">
        <v>49124</v>
      </c>
      <c r="BQ1857" s="14" t="s">
        <v>1868</v>
      </c>
      <c r="BR1857" s="14" t="s">
        <v>1869</v>
      </c>
      <c r="BS1857" s="14" t="s">
        <v>87</v>
      </c>
      <c r="BT1857" s="14" t="s">
        <v>87</v>
      </c>
      <c r="BU1857" s="22">
        <v>0</v>
      </c>
      <c r="BV1857" s="22">
        <v>1125</v>
      </c>
      <c r="BW1857" s="22">
        <v>0</v>
      </c>
    </row>
    <row r="1858" spans="1:75" s="1" customFormat="1" ht="18.2" customHeight="1" x14ac:dyDescent="0.15">
      <c r="A1858" s="6">
        <v>1853</v>
      </c>
      <c r="B1858" s="7" t="s">
        <v>75</v>
      </c>
      <c r="C1858" s="7" t="s">
        <v>76</v>
      </c>
      <c r="D1858" s="8">
        <v>45110</v>
      </c>
      <c r="E1858" s="9" t="s">
        <v>2640</v>
      </c>
      <c r="F1858" s="10">
        <v>0</v>
      </c>
      <c r="G1858" s="10">
        <v>0</v>
      </c>
      <c r="H1858" s="11">
        <v>292153</v>
      </c>
      <c r="I1858" s="11">
        <v>0</v>
      </c>
      <c r="J1858" s="11">
        <v>0</v>
      </c>
      <c r="K1858" s="11">
        <v>292153</v>
      </c>
      <c r="L1858" s="11">
        <v>0</v>
      </c>
      <c r="M1858" s="11">
        <v>0</v>
      </c>
      <c r="N1858" s="11">
        <v>0</v>
      </c>
      <c r="O1858" s="11">
        <v>0</v>
      </c>
      <c r="P1858" s="11">
        <v>0</v>
      </c>
      <c r="Q1858" s="11">
        <v>0</v>
      </c>
      <c r="R1858" s="11">
        <v>292153</v>
      </c>
      <c r="S1858" s="11">
        <v>0</v>
      </c>
      <c r="T1858" s="11">
        <v>3858.85</v>
      </c>
      <c r="U1858" s="11">
        <v>0</v>
      </c>
      <c r="V1858" s="11">
        <v>0</v>
      </c>
      <c r="W1858" s="11">
        <v>3858.85</v>
      </c>
      <c r="X1858" s="11">
        <v>0</v>
      </c>
      <c r="Y1858" s="11">
        <v>0</v>
      </c>
      <c r="Z1858" s="11">
        <v>0</v>
      </c>
      <c r="AA1858" s="11">
        <v>1125</v>
      </c>
      <c r="AB1858" s="11">
        <v>0</v>
      </c>
      <c r="AC1858" s="11">
        <v>0</v>
      </c>
      <c r="AD1858" s="11">
        <v>0</v>
      </c>
      <c r="AE1858" s="11">
        <v>0</v>
      </c>
      <c r="AF1858" s="11">
        <v>0</v>
      </c>
      <c r="AG1858" s="11">
        <v>0</v>
      </c>
      <c r="AH1858" s="11">
        <v>0</v>
      </c>
      <c r="AI1858" s="11">
        <v>0</v>
      </c>
      <c r="AJ1858" s="11">
        <v>0</v>
      </c>
      <c r="AK1858" s="11">
        <v>0</v>
      </c>
      <c r="AL1858" s="11">
        <v>0</v>
      </c>
      <c r="AM1858" s="11">
        <v>0</v>
      </c>
      <c r="AN1858" s="11">
        <v>0</v>
      </c>
      <c r="AO1858" s="11">
        <v>0</v>
      </c>
      <c r="AP1858" s="11">
        <v>0</v>
      </c>
      <c r="AQ1858" s="11">
        <v>0</v>
      </c>
      <c r="AR1858" s="11">
        <v>0</v>
      </c>
      <c r="AS1858" s="11">
        <v>0</v>
      </c>
      <c r="AT1858" s="11">
        <f t="shared" si="28"/>
        <v>4983.8500000000004</v>
      </c>
      <c r="AU1858" s="11">
        <v>0</v>
      </c>
      <c r="AV1858" s="11">
        <v>0</v>
      </c>
      <c r="AW1858" s="12">
        <v>131</v>
      </c>
      <c r="AX1858" s="12">
        <v>141</v>
      </c>
      <c r="AY1858" s="11">
        <v>292153</v>
      </c>
      <c r="AZ1858" s="11">
        <v>292153</v>
      </c>
      <c r="BA1858" s="13">
        <v>89.999981000000005</v>
      </c>
      <c r="BB1858" s="13">
        <v>89.999981000000005</v>
      </c>
      <c r="BC1858" s="13">
        <v>10</v>
      </c>
      <c r="BD1858" s="13"/>
      <c r="BE1858" s="9" t="s">
        <v>78</v>
      </c>
      <c r="BF1858" s="6"/>
      <c r="BG1858" s="9" t="s">
        <v>89</v>
      </c>
      <c r="BH1858" s="9" t="s">
        <v>166</v>
      </c>
      <c r="BI1858" s="9" t="s">
        <v>744</v>
      </c>
      <c r="BJ1858" s="9" t="s">
        <v>108</v>
      </c>
      <c r="BK1858" s="7" t="s">
        <v>1859</v>
      </c>
      <c r="BL1858" s="13">
        <v>292153</v>
      </c>
      <c r="BM1858" s="7" t="s">
        <v>1861</v>
      </c>
      <c r="BN1858" s="13"/>
      <c r="BO1858" s="14">
        <v>44834</v>
      </c>
      <c r="BP1858" s="14">
        <v>49125</v>
      </c>
      <c r="BQ1858" s="14" t="s">
        <v>1868</v>
      </c>
      <c r="BR1858" s="14" t="s">
        <v>1869</v>
      </c>
      <c r="BS1858" s="14" t="s">
        <v>87</v>
      </c>
      <c r="BT1858" s="14" t="s">
        <v>87</v>
      </c>
      <c r="BU1858" s="13">
        <v>0</v>
      </c>
      <c r="BV1858" s="13">
        <v>1125</v>
      </c>
      <c r="BW1858" s="13">
        <v>0</v>
      </c>
    </row>
    <row r="1859" spans="1:75" s="1" customFormat="1" ht="18.2" customHeight="1" x14ac:dyDescent="0.15">
      <c r="A1859" s="15">
        <v>1854</v>
      </c>
      <c r="B1859" s="16" t="s">
        <v>75</v>
      </c>
      <c r="C1859" s="16" t="s">
        <v>76</v>
      </c>
      <c r="D1859" s="17">
        <v>45110</v>
      </c>
      <c r="E1859" s="18" t="s">
        <v>2641</v>
      </c>
      <c r="F1859" s="19">
        <v>2</v>
      </c>
      <c r="G1859" s="19">
        <v>2</v>
      </c>
      <c r="H1859" s="20">
        <v>397267.25</v>
      </c>
      <c r="I1859" s="20">
        <v>2346.1</v>
      </c>
      <c r="J1859" s="20">
        <v>0</v>
      </c>
      <c r="K1859" s="20">
        <v>399613.35</v>
      </c>
      <c r="L1859" s="20">
        <v>1663.18</v>
      </c>
      <c r="M1859" s="20">
        <v>0</v>
      </c>
      <c r="N1859" s="20">
        <v>1439.8</v>
      </c>
      <c r="O1859" s="20">
        <v>0</v>
      </c>
      <c r="P1859" s="20">
        <v>0</v>
      </c>
      <c r="Q1859" s="20">
        <v>0</v>
      </c>
      <c r="R1859" s="20">
        <v>398173.55</v>
      </c>
      <c r="S1859" s="20">
        <v>3324.31</v>
      </c>
      <c r="T1859" s="20">
        <v>3310.56</v>
      </c>
      <c r="U1859" s="20">
        <v>0</v>
      </c>
      <c r="V1859" s="20">
        <v>3324.31</v>
      </c>
      <c r="W1859" s="20">
        <v>0</v>
      </c>
      <c r="X1859" s="20">
        <v>0</v>
      </c>
      <c r="Y1859" s="20">
        <v>0</v>
      </c>
      <c r="Z1859" s="20">
        <v>3310.56</v>
      </c>
      <c r="AA1859" s="20">
        <v>0</v>
      </c>
      <c r="AB1859" s="20">
        <v>0</v>
      </c>
      <c r="AC1859" s="20">
        <v>0</v>
      </c>
      <c r="AD1859" s="20">
        <v>0</v>
      </c>
      <c r="AE1859" s="20">
        <v>0</v>
      </c>
      <c r="AF1859" s="20">
        <v>0</v>
      </c>
      <c r="AG1859" s="20">
        <v>0</v>
      </c>
      <c r="AH1859" s="20">
        <v>0</v>
      </c>
      <c r="AI1859" s="20">
        <v>1125</v>
      </c>
      <c r="AJ1859" s="20">
        <v>0</v>
      </c>
      <c r="AK1859" s="20">
        <v>0</v>
      </c>
      <c r="AL1859" s="20">
        <v>350</v>
      </c>
      <c r="AM1859" s="20">
        <v>0</v>
      </c>
      <c r="AN1859" s="20">
        <v>0</v>
      </c>
      <c r="AO1859" s="20">
        <v>260.89</v>
      </c>
      <c r="AP1859" s="20">
        <v>0</v>
      </c>
      <c r="AQ1859" s="20">
        <v>0</v>
      </c>
      <c r="AR1859" s="20">
        <v>0</v>
      </c>
      <c r="AS1859" s="20">
        <v>0</v>
      </c>
      <c r="AT1859" s="11">
        <f t="shared" si="28"/>
        <v>6500</v>
      </c>
      <c r="AU1859" s="20">
        <v>2569.48</v>
      </c>
      <c r="AV1859" s="20">
        <v>3310.56</v>
      </c>
      <c r="AW1859" s="21">
        <v>131</v>
      </c>
      <c r="AX1859" s="21">
        <v>142</v>
      </c>
      <c r="AY1859" s="20">
        <v>590230.70400000003</v>
      </c>
      <c r="AZ1859" s="20">
        <v>413161.49</v>
      </c>
      <c r="BA1859" s="22">
        <v>90</v>
      </c>
      <c r="BB1859" s="22">
        <v>86.735139569759994</v>
      </c>
      <c r="BC1859" s="22">
        <v>10</v>
      </c>
      <c r="BD1859" s="22"/>
      <c r="BE1859" s="18" t="s">
        <v>78</v>
      </c>
      <c r="BF1859" s="15"/>
      <c r="BG1859" s="18" t="s">
        <v>199</v>
      </c>
      <c r="BH1859" s="18" t="s">
        <v>200</v>
      </c>
      <c r="BI1859" s="18" t="s">
        <v>245</v>
      </c>
      <c r="BJ1859" s="18" t="s">
        <v>95</v>
      </c>
      <c r="BK1859" s="16" t="s">
        <v>1859</v>
      </c>
      <c r="BL1859" s="22">
        <v>398173.55</v>
      </c>
      <c r="BM1859" s="16" t="s">
        <v>1861</v>
      </c>
      <c r="BN1859" s="22"/>
      <c r="BO1859" s="23">
        <v>44802</v>
      </c>
      <c r="BP1859" s="23">
        <v>49124</v>
      </c>
      <c r="BQ1859" s="14" t="s">
        <v>1868</v>
      </c>
      <c r="BR1859" s="14" t="s">
        <v>1869</v>
      </c>
      <c r="BS1859" s="14" t="s">
        <v>87</v>
      </c>
      <c r="BT1859" s="14" t="s">
        <v>87</v>
      </c>
      <c r="BU1859" s="22">
        <v>1385.89</v>
      </c>
      <c r="BV1859" s="22">
        <v>1125</v>
      </c>
      <c r="BW1859" s="22">
        <v>0</v>
      </c>
    </row>
    <row r="1860" spans="1:75" s="1" customFormat="1" ht="18.2" customHeight="1" x14ac:dyDescent="0.15">
      <c r="A1860" s="6">
        <v>1855</v>
      </c>
      <c r="B1860" s="7" t="s">
        <v>75</v>
      </c>
      <c r="C1860" s="7" t="s">
        <v>76</v>
      </c>
      <c r="D1860" s="8">
        <v>45110</v>
      </c>
      <c r="E1860" s="9" t="s">
        <v>2642</v>
      </c>
      <c r="F1860" s="10">
        <v>1</v>
      </c>
      <c r="G1860" s="10">
        <v>0</v>
      </c>
      <c r="H1860" s="11">
        <v>406188.58</v>
      </c>
      <c r="I1860" s="11">
        <v>0</v>
      </c>
      <c r="J1860" s="11">
        <v>0</v>
      </c>
      <c r="K1860" s="11">
        <v>406188.58</v>
      </c>
      <c r="L1860" s="11">
        <v>0</v>
      </c>
      <c r="M1860" s="11">
        <v>0</v>
      </c>
      <c r="N1860" s="11">
        <v>0</v>
      </c>
      <c r="O1860" s="11">
        <v>0</v>
      </c>
      <c r="P1860" s="11">
        <v>0</v>
      </c>
      <c r="Q1860" s="11">
        <v>0</v>
      </c>
      <c r="R1860" s="11">
        <v>406188.58</v>
      </c>
      <c r="S1860" s="11">
        <v>0</v>
      </c>
      <c r="T1860" s="11">
        <v>5283.84</v>
      </c>
      <c r="U1860" s="11">
        <v>0</v>
      </c>
      <c r="V1860" s="11">
        <v>0</v>
      </c>
      <c r="W1860" s="11">
        <v>0</v>
      </c>
      <c r="X1860" s="11">
        <v>0</v>
      </c>
      <c r="Y1860" s="11">
        <v>0</v>
      </c>
      <c r="Z1860" s="11">
        <v>5283.84</v>
      </c>
      <c r="AA1860" s="11">
        <v>0</v>
      </c>
      <c r="AB1860" s="11">
        <v>0</v>
      </c>
      <c r="AC1860" s="11">
        <v>0</v>
      </c>
      <c r="AD1860" s="11">
        <v>0</v>
      </c>
      <c r="AE1860" s="11">
        <v>0</v>
      </c>
      <c r="AF1860" s="11">
        <v>0</v>
      </c>
      <c r="AG1860" s="11">
        <v>0</v>
      </c>
      <c r="AH1860" s="11">
        <v>0</v>
      </c>
      <c r="AI1860" s="11">
        <v>0</v>
      </c>
      <c r="AJ1860" s="11">
        <v>0</v>
      </c>
      <c r="AK1860" s="11">
        <v>0</v>
      </c>
      <c r="AL1860" s="11">
        <v>0</v>
      </c>
      <c r="AM1860" s="11">
        <v>0</v>
      </c>
      <c r="AN1860" s="11">
        <v>0</v>
      </c>
      <c r="AO1860" s="11">
        <v>0</v>
      </c>
      <c r="AP1860" s="11">
        <v>0</v>
      </c>
      <c r="AQ1860" s="11">
        <v>0</v>
      </c>
      <c r="AR1860" s="11">
        <v>0</v>
      </c>
      <c r="AS1860" s="11">
        <v>0</v>
      </c>
      <c r="AT1860" s="11">
        <f t="shared" si="28"/>
        <v>0</v>
      </c>
      <c r="AU1860" s="11">
        <v>0</v>
      </c>
      <c r="AV1860" s="11">
        <v>5283.84</v>
      </c>
      <c r="AW1860" s="12">
        <v>131</v>
      </c>
      <c r="AX1860" s="12">
        <v>141</v>
      </c>
      <c r="AY1860" s="11">
        <v>420661.39</v>
      </c>
      <c r="AZ1860" s="11">
        <v>406188.58</v>
      </c>
      <c r="BA1860" s="13">
        <v>78.355748000000006</v>
      </c>
      <c r="BB1860" s="13">
        <v>78.355748000000006</v>
      </c>
      <c r="BC1860" s="13">
        <v>9.6199999999999992</v>
      </c>
      <c r="BD1860" s="13"/>
      <c r="BE1860" s="9" t="s">
        <v>78</v>
      </c>
      <c r="BF1860" s="6"/>
      <c r="BG1860" s="9" t="s">
        <v>105</v>
      </c>
      <c r="BH1860" s="9" t="s">
        <v>127</v>
      </c>
      <c r="BI1860" s="9" t="s">
        <v>1207</v>
      </c>
      <c r="BJ1860" s="9" t="s">
        <v>95</v>
      </c>
      <c r="BK1860" s="7" t="s">
        <v>1859</v>
      </c>
      <c r="BL1860" s="13">
        <v>406188.58</v>
      </c>
      <c r="BM1860" s="7" t="s">
        <v>1861</v>
      </c>
      <c r="BN1860" s="13"/>
      <c r="BO1860" s="14">
        <v>44823</v>
      </c>
      <c r="BP1860" s="14">
        <v>49114</v>
      </c>
      <c r="BQ1860" s="14" t="s">
        <v>1868</v>
      </c>
      <c r="BR1860" s="14" t="s">
        <v>1869</v>
      </c>
      <c r="BS1860" s="14" t="s">
        <v>87</v>
      </c>
      <c r="BT1860" s="14" t="s">
        <v>87</v>
      </c>
      <c r="BU1860" s="13">
        <v>1125</v>
      </c>
      <c r="BV1860" s="13">
        <v>1125</v>
      </c>
      <c r="BW1860" s="13">
        <v>0</v>
      </c>
    </row>
    <row r="1861" spans="1:75" s="1" customFormat="1" ht="18.2" customHeight="1" x14ac:dyDescent="0.15">
      <c r="A1861" s="15">
        <v>1856</v>
      </c>
      <c r="B1861" s="16" t="s">
        <v>75</v>
      </c>
      <c r="C1861" s="16" t="s">
        <v>76</v>
      </c>
      <c r="D1861" s="17">
        <v>45110</v>
      </c>
      <c r="E1861" s="18" t="s">
        <v>2643</v>
      </c>
      <c r="F1861" s="19">
        <v>0</v>
      </c>
      <c r="G1861" s="19">
        <v>0</v>
      </c>
      <c r="H1861" s="20">
        <v>495000.01</v>
      </c>
      <c r="I1861" s="20">
        <v>0</v>
      </c>
      <c r="J1861" s="20">
        <v>0</v>
      </c>
      <c r="K1861" s="20">
        <v>495000.01</v>
      </c>
      <c r="L1861" s="20">
        <v>0</v>
      </c>
      <c r="M1861" s="20">
        <v>0</v>
      </c>
      <c r="N1861" s="20">
        <v>0</v>
      </c>
      <c r="O1861" s="20">
        <v>0</v>
      </c>
      <c r="P1861" s="20">
        <v>0</v>
      </c>
      <c r="Q1861" s="20">
        <v>0</v>
      </c>
      <c r="R1861" s="20">
        <v>495000.01</v>
      </c>
      <c r="S1861" s="20">
        <v>0</v>
      </c>
      <c r="T1861" s="20">
        <v>6538.13</v>
      </c>
      <c r="U1861" s="20">
        <v>0</v>
      </c>
      <c r="V1861" s="20">
        <v>0</v>
      </c>
      <c r="W1861" s="20">
        <v>6538.13</v>
      </c>
      <c r="X1861" s="20">
        <v>0</v>
      </c>
      <c r="Y1861" s="20">
        <v>0</v>
      </c>
      <c r="Z1861" s="20">
        <v>0</v>
      </c>
      <c r="AA1861" s="20">
        <v>1125</v>
      </c>
      <c r="AB1861" s="20">
        <v>0</v>
      </c>
      <c r="AC1861" s="20">
        <v>0</v>
      </c>
      <c r="AD1861" s="20">
        <v>0</v>
      </c>
      <c r="AE1861" s="20">
        <v>0</v>
      </c>
      <c r="AF1861" s="20">
        <v>0</v>
      </c>
      <c r="AG1861" s="20">
        <v>0</v>
      </c>
      <c r="AH1861" s="20">
        <v>0</v>
      </c>
      <c r="AI1861" s="20">
        <v>0</v>
      </c>
      <c r="AJ1861" s="20">
        <v>0</v>
      </c>
      <c r="AK1861" s="20">
        <v>0</v>
      </c>
      <c r="AL1861" s="20">
        <v>0</v>
      </c>
      <c r="AM1861" s="20">
        <v>0</v>
      </c>
      <c r="AN1861" s="20">
        <v>0</v>
      </c>
      <c r="AO1861" s="20">
        <v>0</v>
      </c>
      <c r="AP1861" s="20">
        <v>13003.47</v>
      </c>
      <c r="AQ1861" s="20">
        <v>0</v>
      </c>
      <c r="AR1861" s="20">
        <v>7663.13</v>
      </c>
      <c r="AS1861" s="20">
        <v>0</v>
      </c>
      <c r="AT1861" s="11">
        <f t="shared" si="28"/>
        <v>13003.47</v>
      </c>
      <c r="AU1861" s="20">
        <v>0</v>
      </c>
      <c r="AV1861" s="20">
        <v>0</v>
      </c>
      <c r="AW1861" s="21">
        <v>131</v>
      </c>
      <c r="AX1861" s="21">
        <v>141</v>
      </c>
      <c r="AY1861" s="20">
        <v>495000.01</v>
      </c>
      <c r="AZ1861" s="20">
        <v>495000.01</v>
      </c>
      <c r="BA1861" s="22">
        <v>62.687624</v>
      </c>
      <c r="BB1861" s="22">
        <v>62.687624</v>
      </c>
      <c r="BC1861" s="22">
        <v>10</v>
      </c>
      <c r="BD1861" s="22"/>
      <c r="BE1861" s="18" t="s">
        <v>78</v>
      </c>
      <c r="BF1861" s="15"/>
      <c r="BG1861" s="18" t="s">
        <v>105</v>
      </c>
      <c r="BH1861" s="18" t="s">
        <v>1712</v>
      </c>
      <c r="BI1861" s="18" t="s">
        <v>2644</v>
      </c>
      <c r="BJ1861" s="18" t="s">
        <v>108</v>
      </c>
      <c r="BK1861" s="16" t="s">
        <v>1859</v>
      </c>
      <c r="BL1861" s="22">
        <v>495000.01</v>
      </c>
      <c r="BM1861" s="16" t="s">
        <v>1861</v>
      </c>
      <c r="BN1861" s="22"/>
      <c r="BO1861" s="23">
        <v>44834</v>
      </c>
      <c r="BP1861" s="23">
        <v>49125</v>
      </c>
      <c r="BQ1861" s="14" t="s">
        <v>1868</v>
      </c>
      <c r="BR1861" s="14" t="s">
        <v>1869</v>
      </c>
      <c r="BS1861" s="14" t="s">
        <v>87</v>
      </c>
      <c r="BT1861" s="14" t="s">
        <v>87</v>
      </c>
      <c r="BU1861" s="22">
        <v>0</v>
      </c>
      <c r="BV1861" s="22">
        <v>1125</v>
      </c>
      <c r="BW1861" s="22">
        <v>0</v>
      </c>
    </row>
    <row r="1862" spans="1:75" s="1" customFormat="1" ht="18.2" customHeight="1" x14ac:dyDescent="0.15">
      <c r="A1862" s="6">
        <v>1857</v>
      </c>
      <c r="B1862" s="7" t="s">
        <v>75</v>
      </c>
      <c r="C1862" s="7" t="s">
        <v>76</v>
      </c>
      <c r="D1862" s="8">
        <v>45110</v>
      </c>
      <c r="E1862" s="9" t="s">
        <v>2645</v>
      </c>
      <c r="F1862" s="10">
        <v>1</v>
      </c>
      <c r="G1862" s="10">
        <v>0</v>
      </c>
      <c r="H1862" s="11">
        <v>229000.5</v>
      </c>
      <c r="I1862" s="11">
        <v>0</v>
      </c>
      <c r="J1862" s="11">
        <v>0</v>
      </c>
      <c r="K1862" s="11">
        <v>229000.5</v>
      </c>
      <c r="L1862" s="11">
        <v>0</v>
      </c>
      <c r="M1862" s="11">
        <v>0</v>
      </c>
      <c r="N1862" s="11">
        <v>0</v>
      </c>
      <c r="O1862" s="11">
        <v>0</v>
      </c>
      <c r="P1862" s="11">
        <v>0</v>
      </c>
      <c r="Q1862" s="11">
        <v>0</v>
      </c>
      <c r="R1862" s="11">
        <v>229000.5</v>
      </c>
      <c r="S1862" s="11">
        <v>0</v>
      </c>
      <c r="T1862" s="11">
        <v>3024.71</v>
      </c>
      <c r="U1862" s="11">
        <v>0</v>
      </c>
      <c r="V1862" s="11">
        <v>0</v>
      </c>
      <c r="W1862" s="11">
        <v>0</v>
      </c>
      <c r="X1862" s="11">
        <v>0</v>
      </c>
      <c r="Y1862" s="11">
        <v>0</v>
      </c>
      <c r="Z1862" s="11">
        <v>3024.71</v>
      </c>
      <c r="AA1862" s="11">
        <v>2.44</v>
      </c>
      <c r="AB1862" s="11">
        <v>0</v>
      </c>
      <c r="AC1862" s="11">
        <v>0</v>
      </c>
      <c r="AD1862" s="11">
        <v>0</v>
      </c>
      <c r="AE1862" s="11">
        <v>0</v>
      </c>
      <c r="AF1862" s="11">
        <v>0</v>
      </c>
      <c r="AG1862" s="11">
        <v>0</v>
      </c>
      <c r="AH1862" s="11">
        <v>0</v>
      </c>
      <c r="AI1862" s="11">
        <v>0</v>
      </c>
      <c r="AJ1862" s="11">
        <v>0</v>
      </c>
      <c r="AK1862" s="11">
        <v>0</v>
      </c>
      <c r="AL1862" s="11">
        <v>0</v>
      </c>
      <c r="AM1862" s="11">
        <v>0</v>
      </c>
      <c r="AN1862" s="11">
        <v>0</v>
      </c>
      <c r="AO1862" s="11">
        <v>0</v>
      </c>
      <c r="AP1862" s="11">
        <v>0</v>
      </c>
      <c r="AQ1862" s="11">
        <v>0</v>
      </c>
      <c r="AR1862" s="11">
        <v>2.44</v>
      </c>
      <c r="AS1862" s="11">
        <v>0</v>
      </c>
      <c r="AT1862" s="11">
        <f t="shared" ref="AT1862:AT1925" si="29">AQ1862-AR1862+AP1862+AO1862+AN1862+AL1862+AI1862+AH1862+AG1862+AE1862+AF1862+AA1862+W1862+V1862+Q1862+P1862+O1862+N1862-J1862-AS1862+AJ1862</f>
        <v>0</v>
      </c>
      <c r="AU1862" s="11">
        <v>0</v>
      </c>
      <c r="AV1862" s="11">
        <v>3024.71</v>
      </c>
      <c r="AW1862" s="12">
        <v>131</v>
      </c>
      <c r="AX1862" s="12">
        <v>141</v>
      </c>
      <c r="AY1862" s="11">
        <v>229000.5</v>
      </c>
      <c r="AZ1862" s="11">
        <v>229000.5</v>
      </c>
      <c r="BA1862" s="13">
        <v>89.999998000000005</v>
      </c>
      <c r="BB1862" s="13">
        <v>89.999998000000005</v>
      </c>
      <c r="BC1862" s="13">
        <v>10</v>
      </c>
      <c r="BD1862" s="13"/>
      <c r="BE1862" s="9" t="s">
        <v>78</v>
      </c>
      <c r="BF1862" s="6"/>
      <c r="BG1862" s="9" t="s">
        <v>89</v>
      </c>
      <c r="BH1862" s="9" t="s">
        <v>166</v>
      </c>
      <c r="BI1862" s="9" t="s">
        <v>368</v>
      </c>
      <c r="BJ1862" s="9" t="s">
        <v>95</v>
      </c>
      <c r="BK1862" s="7" t="s">
        <v>1859</v>
      </c>
      <c r="BL1862" s="13">
        <v>229000.5</v>
      </c>
      <c r="BM1862" s="7" t="s">
        <v>1861</v>
      </c>
      <c r="BN1862" s="13"/>
      <c r="BO1862" s="14">
        <v>44831</v>
      </c>
      <c r="BP1862" s="14">
        <v>49122</v>
      </c>
      <c r="BQ1862" s="14" t="s">
        <v>1868</v>
      </c>
      <c r="BR1862" s="14" t="s">
        <v>1869</v>
      </c>
      <c r="BS1862" s="14" t="s">
        <v>87</v>
      </c>
      <c r="BT1862" s="14" t="s">
        <v>87</v>
      </c>
      <c r="BU1862" s="13">
        <v>1122.56</v>
      </c>
      <c r="BV1862" s="13">
        <v>1125</v>
      </c>
      <c r="BW1862" s="13">
        <v>0</v>
      </c>
    </row>
    <row r="1863" spans="1:75" s="1" customFormat="1" ht="18.2" customHeight="1" x14ac:dyDescent="0.15">
      <c r="A1863" s="15">
        <v>1858</v>
      </c>
      <c r="B1863" s="16" t="s">
        <v>75</v>
      </c>
      <c r="C1863" s="16" t="s">
        <v>76</v>
      </c>
      <c r="D1863" s="17">
        <v>45110</v>
      </c>
      <c r="E1863" s="18" t="s">
        <v>2646</v>
      </c>
      <c r="F1863" s="19">
        <v>0</v>
      </c>
      <c r="G1863" s="19">
        <v>0</v>
      </c>
      <c r="H1863" s="20">
        <v>200489.63</v>
      </c>
      <c r="I1863" s="20">
        <v>0</v>
      </c>
      <c r="J1863" s="20">
        <v>0</v>
      </c>
      <c r="K1863" s="20">
        <v>200489.63</v>
      </c>
      <c r="L1863" s="20">
        <v>0</v>
      </c>
      <c r="M1863" s="20">
        <v>0</v>
      </c>
      <c r="N1863" s="20">
        <v>0</v>
      </c>
      <c r="O1863" s="20">
        <v>0</v>
      </c>
      <c r="P1863" s="20">
        <v>0</v>
      </c>
      <c r="Q1863" s="20">
        <v>0</v>
      </c>
      <c r="R1863" s="20">
        <v>200489.63</v>
      </c>
      <c r="S1863" s="20">
        <v>0</v>
      </c>
      <c r="T1863" s="20">
        <v>2711.62</v>
      </c>
      <c r="U1863" s="20">
        <v>0</v>
      </c>
      <c r="V1863" s="20">
        <v>0</v>
      </c>
      <c r="W1863" s="20">
        <v>2711.62</v>
      </c>
      <c r="X1863" s="20">
        <v>0</v>
      </c>
      <c r="Y1863" s="20">
        <v>0</v>
      </c>
      <c r="Z1863" s="20">
        <v>0</v>
      </c>
      <c r="AA1863" s="20">
        <v>0</v>
      </c>
      <c r="AB1863" s="20">
        <v>0</v>
      </c>
      <c r="AC1863" s="20">
        <v>0</v>
      </c>
      <c r="AD1863" s="20">
        <v>0</v>
      </c>
      <c r="AE1863" s="20">
        <v>0</v>
      </c>
      <c r="AF1863" s="20">
        <v>0</v>
      </c>
      <c r="AG1863" s="20">
        <v>0</v>
      </c>
      <c r="AH1863" s="20">
        <v>0</v>
      </c>
      <c r="AI1863" s="20">
        <v>0</v>
      </c>
      <c r="AJ1863" s="20">
        <v>0</v>
      </c>
      <c r="AK1863" s="20">
        <v>0</v>
      </c>
      <c r="AL1863" s="20">
        <v>0</v>
      </c>
      <c r="AM1863" s="20">
        <v>0</v>
      </c>
      <c r="AN1863" s="20">
        <v>0</v>
      </c>
      <c r="AO1863" s="20">
        <v>0</v>
      </c>
      <c r="AP1863" s="20">
        <v>0.38</v>
      </c>
      <c r="AQ1863" s="20">
        <v>0</v>
      </c>
      <c r="AR1863" s="20">
        <v>0.38</v>
      </c>
      <c r="AS1863" s="20">
        <v>0</v>
      </c>
      <c r="AT1863" s="11">
        <f t="shared" si="29"/>
        <v>2711.62</v>
      </c>
      <c r="AU1863" s="20">
        <v>0</v>
      </c>
      <c r="AV1863" s="20">
        <v>0</v>
      </c>
      <c r="AW1863" s="21">
        <v>131</v>
      </c>
      <c r="AX1863" s="21">
        <v>140</v>
      </c>
      <c r="AY1863" s="20">
        <v>425999.99</v>
      </c>
      <c r="AZ1863" s="20">
        <v>200489.63</v>
      </c>
      <c r="BA1863" s="22">
        <v>51.725338000000001</v>
      </c>
      <c r="BB1863" s="22">
        <v>51.725338000000001</v>
      </c>
      <c r="BC1863" s="22">
        <v>10</v>
      </c>
      <c r="BD1863" s="22"/>
      <c r="BE1863" s="18" t="s">
        <v>78</v>
      </c>
      <c r="BF1863" s="15"/>
      <c r="BG1863" s="18" t="s">
        <v>199</v>
      </c>
      <c r="BH1863" s="18" t="s">
        <v>270</v>
      </c>
      <c r="BI1863" s="18" t="s">
        <v>271</v>
      </c>
      <c r="BJ1863" s="18" t="s">
        <v>108</v>
      </c>
      <c r="BK1863" s="16" t="s">
        <v>1859</v>
      </c>
      <c r="BL1863" s="22">
        <v>200489.63</v>
      </c>
      <c r="BM1863" s="16" t="s">
        <v>1861</v>
      </c>
      <c r="BN1863" s="22"/>
      <c r="BO1863" s="23">
        <v>44868</v>
      </c>
      <c r="BP1863" s="23">
        <v>49128</v>
      </c>
      <c r="BQ1863" s="14" t="s">
        <v>315</v>
      </c>
      <c r="BR1863" s="14" t="s">
        <v>316</v>
      </c>
      <c r="BS1863" s="14" t="s">
        <v>87</v>
      </c>
      <c r="BT1863" s="14" t="s">
        <v>87</v>
      </c>
      <c r="BU1863" s="22">
        <v>0</v>
      </c>
      <c r="BV1863" s="22">
        <v>0</v>
      </c>
      <c r="BW1863" s="22">
        <v>0</v>
      </c>
    </row>
    <row r="1864" spans="1:75" s="1" customFormat="1" ht="18.2" customHeight="1" x14ac:dyDescent="0.15">
      <c r="A1864" s="6">
        <v>1859</v>
      </c>
      <c r="B1864" s="7" t="s">
        <v>75</v>
      </c>
      <c r="C1864" s="7" t="s">
        <v>76</v>
      </c>
      <c r="D1864" s="8">
        <v>45110</v>
      </c>
      <c r="E1864" s="9" t="s">
        <v>2647</v>
      </c>
      <c r="F1864" s="10">
        <v>0</v>
      </c>
      <c r="G1864" s="10">
        <v>0</v>
      </c>
      <c r="H1864" s="11">
        <v>134809.60999999999</v>
      </c>
      <c r="I1864" s="11">
        <v>0</v>
      </c>
      <c r="J1864" s="11">
        <v>0</v>
      </c>
      <c r="K1864" s="11">
        <v>134809.60999999999</v>
      </c>
      <c r="L1864" s="11">
        <v>0</v>
      </c>
      <c r="M1864" s="11">
        <v>0</v>
      </c>
      <c r="N1864" s="11">
        <v>0</v>
      </c>
      <c r="O1864" s="11">
        <v>0</v>
      </c>
      <c r="P1864" s="11">
        <v>0</v>
      </c>
      <c r="Q1864" s="11">
        <v>0</v>
      </c>
      <c r="R1864" s="11">
        <v>134809.60999999999</v>
      </c>
      <c r="S1864" s="11">
        <v>0</v>
      </c>
      <c r="T1864" s="11">
        <v>1832.29</v>
      </c>
      <c r="U1864" s="11">
        <v>0</v>
      </c>
      <c r="V1864" s="11">
        <v>0</v>
      </c>
      <c r="W1864" s="11">
        <v>1832.29</v>
      </c>
      <c r="X1864" s="11">
        <v>0</v>
      </c>
      <c r="Y1864" s="11">
        <v>0</v>
      </c>
      <c r="Z1864" s="11">
        <v>0</v>
      </c>
      <c r="AA1864" s="11">
        <v>1125</v>
      </c>
      <c r="AB1864" s="11">
        <v>0</v>
      </c>
      <c r="AC1864" s="11">
        <v>0</v>
      </c>
      <c r="AD1864" s="11">
        <v>0</v>
      </c>
      <c r="AE1864" s="11">
        <v>0</v>
      </c>
      <c r="AF1864" s="11">
        <v>0</v>
      </c>
      <c r="AG1864" s="11">
        <v>0</v>
      </c>
      <c r="AH1864" s="11">
        <v>0</v>
      </c>
      <c r="AI1864" s="11">
        <v>0</v>
      </c>
      <c r="AJ1864" s="11">
        <v>0</v>
      </c>
      <c r="AK1864" s="11">
        <v>0</v>
      </c>
      <c r="AL1864" s="11">
        <v>0</v>
      </c>
      <c r="AM1864" s="11">
        <v>0</v>
      </c>
      <c r="AN1864" s="11">
        <v>0</v>
      </c>
      <c r="AO1864" s="11">
        <v>0</v>
      </c>
      <c r="AP1864" s="11">
        <v>1.17</v>
      </c>
      <c r="AQ1864" s="11">
        <v>0</v>
      </c>
      <c r="AR1864" s="11">
        <v>0.46</v>
      </c>
      <c r="AS1864" s="11">
        <v>0</v>
      </c>
      <c r="AT1864" s="11">
        <f t="shared" si="29"/>
        <v>2958</v>
      </c>
      <c r="AU1864" s="11">
        <v>0</v>
      </c>
      <c r="AV1864" s="11">
        <v>0</v>
      </c>
      <c r="AW1864" s="12">
        <v>131</v>
      </c>
      <c r="AX1864" s="12">
        <v>140</v>
      </c>
      <c r="AY1864" s="11">
        <v>325000.01</v>
      </c>
      <c r="AZ1864" s="11">
        <v>134809.60999999999</v>
      </c>
      <c r="BA1864" s="13">
        <v>54.966693999999997</v>
      </c>
      <c r="BB1864" s="13">
        <v>54.966693999999997</v>
      </c>
      <c r="BC1864" s="13">
        <v>10</v>
      </c>
      <c r="BD1864" s="13"/>
      <c r="BE1864" s="9" t="s">
        <v>78</v>
      </c>
      <c r="BF1864" s="6"/>
      <c r="BG1864" s="9" t="s">
        <v>199</v>
      </c>
      <c r="BH1864" s="9" t="s">
        <v>353</v>
      </c>
      <c r="BI1864" s="9" t="s">
        <v>354</v>
      </c>
      <c r="BJ1864" s="9" t="s">
        <v>108</v>
      </c>
      <c r="BK1864" s="7" t="s">
        <v>1859</v>
      </c>
      <c r="BL1864" s="13">
        <v>134809.60999999999</v>
      </c>
      <c r="BM1864" s="7" t="s">
        <v>1861</v>
      </c>
      <c r="BN1864" s="13"/>
      <c r="BO1864" s="14">
        <v>44852</v>
      </c>
      <c r="BP1864" s="14">
        <v>49113</v>
      </c>
      <c r="BQ1864" s="14" t="s">
        <v>1868</v>
      </c>
      <c r="BR1864" s="14" t="s">
        <v>1869</v>
      </c>
      <c r="BS1864" s="14" t="s">
        <v>87</v>
      </c>
      <c r="BT1864" s="14" t="s">
        <v>87</v>
      </c>
      <c r="BU1864" s="13">
        <v>0</v>
      </c>
      <c r="BV1864" s="13">
        <v>1125</v>
      </c>
      <c r="BW1864" s="13">
        <v>0</v>
      </c>
    </row>
    <row r="1865" spans="1:75" s="1" customFormat="1" ht="18.2" customHeight="1" x14ac:dyDescent="0.15">
      <c r="A1865" s="15">
        <v>1860</v>
      </c>
      <c r="B1865" s="16" t="s">
        <v>75</v>
      </c>
      <c r="C1865" s="16" t="s">
        <v>76</v>
      </c>
      <c r="D1865" s="17">
        <v>45110</v>
      </c>
      <c r="E1865" s="18" t="s">
        <v>2648</v>
      </c>
      <c r="F1865" s="19">
        <v>0</v>
      </c>
      <c r="G1865" s="19">
        <v>0</v>
      </c>
      <c r="H1865" s="20">
        <v>197492.95</v>
      </c>
      <c r="I1865" s="20">
        <v>0</v>
      </c>
      <c r="J1865" s="20">
        <v>0</v>
      </c>
      <c r="K1865" s="20">
        <v>197492.95</v>
      </c>
      <c r="L1865" s="20">
        <v>826.82</v>
      </c>
      <c r="M1865" s="20">
        <v>0</v>
      </c>
      <c r="N1865" s="20">
        <v>0</v>
      </c>
      <c r="O1865" s="20">
        <v>826.82</v>
      </c>
      <c r="P1865" s="20">
        <v>0</v>
      </c>
      <c r="Q1865" s="20">
        <v>0</v>
      </c>
      <c r="R1865" s="20">
        <v>196666.13</v>
      </c>
      <c r="S1865" s="20">
        <v>0</v>
      </c>
      <c r="T1865" s="20">
        <v>1645.77</v>
      </c>
      <c r="U1865" s="20">
        <v>0</v>
      </c>
      <c r="V1865" s="20">
        <v>0</v>
      </c>
      <c r="W1865" s="20">
        <v>1645.77</v>
      </c>
      <c r="X1865" s="20">
        <v>0</v>
      </c>
      <c r="Y1865" s="20">
        <v>0</v>
      </c>
      <c r="Z1865" s="20">
        <v>0</v>
      </c>
      <c r="AA1865" s="20">
        <v>1125</v>
      </c>
      <c r="AB1865" s="20">
        <v>0</v>
      </c>
      <c r="AC1865" s="20">
        <v>0</v>
      </c>
      <c r="AD1865" s="20">
        <v>0</v>
      </c>
      <c r="AE1865" s="20">
        <v>0</v>
      </c>
      <c r="AF1865" s="20">
        <v>0</v>
      </c>
      <c r="AG1865" s="20">
        <v>0</v>
      </c>
      <c r="AH1865" s="20">
        <v>128.72999999999999</v>
      </c>
      <c r="AI1865" s="20">
        <v>0</v>
      </c>
      <c r="AJ1865" s="20">
        <v>0</v>
      </c>
      <c r="AK1865" s="20">
        <v>0</v>
      </c>
      <c r="AL1865" s="20">
        <v>0</v>
      </c>
      <c r="AM1865" s="20">
        <v>0</v>
      </c>
      <c r="AN1865" s="20">
        <v>0</v>
      </c>
      <c r="AO1865" s="20">
        <v>0</v>
      </c>
      <c r="AP1865" s="20">
        <v>7.36</v>
      </c>
      <c r="AQ1865" s="20">
        <v>0</v>
      </c>
      <c r="AR1865" s="20">
        <v>7.36</v>
      </c>
      <c r="AS1865" s="20">
        <v>0</v>
      </c>
      <c r="AT1865" s="11">
        <f t="shared" si="29"/>
        <v>3726.32</v>
      </c>
      <c r="AU1865" s="20">
        <v>0</v>
      </c>
      <c r="AV1865" s="20">
        <v>0</v>
      </c>
      <c r="AW1865" s="21">
        <v>131</v>
      </c>
      <c r="AX1865" s="21">
        <v>140</v>
      </c>
      <c r="AY1865" s="20">
        <v>291237.37</v>
      </c>
      <c r="AZ1865" s="20">
        <v>203866.16</v>
      </c>
      <c r="BA1865" s="22">
        <v>86.002011999999993</v>
      </c>
      <c r="BB1865" s="22">
        <v>82.964641469940702</v>
      </c>
      <c r="BC1865" s="22">
        <v>10</v>
      </c>
      <c r="BD1865" s="22"/>
      <c r="BE1865" s="18" t="s">
        <v>78</v>
      </c>
      <c r="BF1865" s="15"/>
      <c r="BG1865" s="18" t="s">
        <v>199</v>
      </c>
      <c r="BH1865" s="18" t="s">
        <v>270</v>
      </c>
      <c r="BI1865" s="18" t="s">
        <v>271</v>
      </c>
      <c r="BJ1865" s="18" t="s">
        <v>108</v>
      </c>
      <c r="BK1865" s="16" t="s">
        <v>1859</v>
      </c>
      <c r="BL1865" s="22">
        <v>196666.13</v>
      </c>
      <c r="BM1865" s="16" t="s">
        <v>1861</v>
      </c>
      <c r="BN1865" s="22"/>
      <c r="BO1865" s="23">
        <v>44860</v>
      </c>
      <c r="BP1865" s="23">
        <v>49121</v>
      </c>
      <c r="BQ1865" s="14" t="s">
        <v>1868</v>
      </c>
      <c r="BR1865" s="14" t="s">
        <v>1869</v>
      </c>
      <c r="BS1865" s="14" t="s">
        <v>87</v>
      </c>
      <c r="BT1865" s="14" t="s">
        <v>87</v>
      </c>
      <c r="BU1865" s="22">
        <v>0</v>
      </c>
      <c r="BV1865" s="22">
        <v>1125</v>
      </c>
      <c r="BW1865" s="22">
        <v>0</v>
      </c>
    </row>
    <row r="1866" spans="1:75" s="1" customFormat="1" ht="18.2" customHeight="1" x14ac:dyDescent="0.15">
      <c r="A1866" s="6">
        <v>1861</v>
      </c>
      <c r="B1866" s="7" t="s">
        <v>75</v>
      </c>
      <c r="C1866" s="7" t="s">
        <v>76</v>
      </c>
      <c r="D1866" s="8">
        <v>45110</v>
      </c>
      <c r="E1866" s="9" t="s">
        <v>2649</v>
      </c>
      <c r="F1866" s="10">
        <v>0</v>
      </c>
      <c r="G1866" s="10">
        <v>0</v>
      </c>
      <c r="H1866" s="11">
        <v>304999.99</v>
      </c>
      <c r="I1866" s="11">
        <v>0</v>
      </c>
      <c r="J1866" s="11">
        <v>0</v>
      </c>
      <c r="K1866" s="11">
        <v>304999.99</v>
      </c>
      <c r="L1866" s="11">
        <v>0</v>
      </c>
      <c r="M1866" s="11">
        <v>0</v>
      </c>
      <c r="N1866" s="11">
        <v>0</v>
      </c>
      <c r="O1866" s="11">
        <v>0</v>
      </c>
      <c r="P1866" s="11">
        <v>0</v>
      </c>
      <c r="Q1866" s="11">
        <v>0</v>
      </c>
      <c r="R1866" s="11">
        <v>304999.99</v>
      </c>
      <c r="S1866" s="11">
        <v>0</v>
      </c>
      <c r="T1866" s="11">
        <v>5495.08</v>
      </c>
      <c r="U1866" s="11">
        <v>0</v>
      </c>
      <c r="V1866" s="11">
        <v>0</v>
      </c>
      <c r="W1866" s="11">
        <v>5495.08</v>
      </c>
      <c r="X1866" s="11">
        <v>0</v>
      </c>
      <c r="Y1866" s="11">
        <v>0</v>
      </c>
      <c r="Z1866" s="11">
        <v>0</v>
      </c>
      <c r="AA1866" s="11">
        <v>0</v>
      </c>
      <c r="AB1866" s="11">
        <v>0</v>
      </c>
      <c r="AC1866" s="11">
        <v>0</v>
      </c>
      <c r="AD1866" s="11">
        <v>0</v>
      </c>
      <c r="AE1866" s="11">
        <v>0</v>
      </c>
      <c r="AF1866" s="11">
        <v>0</v>
      </c>
      <c r="AG1866" s="11">
        <v>0</v>
      </c>
      <c r="AH1866" s="11">
        <v>0</v>
      </c>
      <c r="AI1866" s="11">
        <v>0</v>
      </c>
      <c r="AJ1866" s="11">
        <v>0</v>
      </c>
      <c r="AK1866" s="11">
        <v>0</v>
      </c>
      <c r="AL1866" s="11">
        <v>0</v>
      </c>
      <c r="AM1866" s="11">
        <v>0</v>
      </c>
      <c r="AN1866" s="11">
        <v>0</v>
      </c>
      <c r="AO1866" s="11">
        <v>0</v>
      </c>
      <c r="AP1866" s="11">
        <v>0</v>
      </c>
      <c r="AQ1866" s="11">
        <v>0</v>
      </c>
      <c r="AR1866" s="11">
        <v>0</v>
      </c>
      <c r="AS1866" s="11">
        <v>0</v>
      </c>
      <c r="AT1866" s="11">
        <f t="shared" si="29"/>
        <v>5495.08</v>
      </c>
      <c r="AU1866" s="11">
        <v>0</v>
      </c>
      <c r="AV1866" s="11">
        <v>0</v>
      </c>
      <c r="AW1866" s="12">
        <v>82</v>
      </c>
      <c r="AX1866" s="12">
        <v>90</v>
      </c>
      <c r="AY1866" s="11">
        <v>304999.99</v>
      </c>
      <c r="AZ1866" s="11">
        <v>304999.99</v>
      </c>
      <c r="BA1866" s="13">
        <v>79.754423000000003</v>
      </c>
      <c r="BB1866" s="13">
        <v>79.754423000000003</v>
      </c>
      <c r="BC1866" s="13">
        <v>10</v>
      </c>
      <c r="BD1866" s="13"/>
      <c r="BE1866" s="9" t="s">
        <v>78</v>
      </c>
      <c r="BF1866" s="6"/>
      <c r="BG1866" s="9" t="s">
        <v>241</v>
      </c>
      <c r="BH1866" s="9" t="s">
        <v>383</v>
      </c>
      <c r="BI1866" s="9" t="s">
        <v>824</v>
      </c>
      <c r="BJ1866" s="9" t="s">
        <v>108</v>
      </c>
      <c r="BK1866" s="7" t="s">
        <v>1859</v>
      </c>
      <c r="BL1866" s="13">
        <v>304999.99</v>
      </c>
      <c r="BM1866" s="7" t="s">
        <v>1861</v>
      </c>
      <c r="BN1866" s="13"/>
      <c r="BO1866" s="14">
        <v>44881</v>
      </c>
      <c r="BP1866" s="14">
        <v>47619</v>
      </c>
      <c r="BQ1866" s="14" t="s">
        <v>315</v>
      </c>
      <c r="BR1866" s="14" t="s">
        <v>316</v>
      </c>
      <c r="BS1866" s="14" t="s">
        <v>87</v>
      </c>
      <c r="BT1866" s="14" t="s">
        <v>87</v>
      </c>
      <c r="BU1866" s="13">
        <v>0</v>
      </c>
      <c r="BV1866" s="13">
        <v>0</v>
      </c>
      <c r="BW1866" s="13">
        <v>0</v>
      </c>
    </row>
    <row r="1867" spans="1:75" s="1" customFormat="1" ht="18.2" customHeight="1" x14ac:dyDescent="0.15">
      <c r="A1867" s="15">
        <v>1862</v>
      </c>
      <c r="B1867" s="16" t="s">
        <v>75</v>
      </c>
      <c r="C1867" s="16" t="s">
        <v>76</v>
      </c>
      <c r="D1867" s="17">
        <v>45110</v>
      </c>
      <c r="E1867" s="18" t="s">
        <v>2650</v>
      </c>
      <c r="F1867" s="19">
        <v>0</v>
      </c>
      <c r="G1867" s="19">
        <v>0</v>
      </c>
      <c r="H1867" s="20">
        <v>202422.68</v>
      </c>
      <c r="I1867" s="20">
        <v>0</v>
      </c>
      <c r="J1867" s="20">
        <v>0</v>
      </c>
      <c r="K1867" s="20">
        <v>202422.68</v>
      </c>
      <c r="L1867" s="20">
        <v>1270.97</v>
      </c>
      <c r="M1867" s="20">
        <v>0</v>
      </c>
      <c r="N1867" s="20">
        <v>0</v>
      </c>
      <c r="O1867" s="20">
        <v>1270.97</v>
      </c>
      <c r="P1867" s="20">
        <v>0</v>
      </c>
      <c r="Q1867" s="20">
        <v>0</v>
      </c>
      <c r="R1867" s="20">
        <v>201151.71</v>
      </c>
      <c r="S1867" s="20">
        <v>0</v>
      </c>
      <c r="T1867" s="20">
        <v>1433.83</v>
      </c>
      <c r="U1867" s="20">
        <v>0</v>
      </c>
      <c r="V1867" s="20">
        <v>0</v>
      </c>
      <c r="W1867" s="20">
        <v>1433.83</v>
      </c>
      <c r="X1867" s="20">
        <v>0</v>
      </c>
      <c r="Y1867" s="20">
        <v>0</v>
      </c>
      <c r="Z1867" s="20">
        <v>0</v>
      </c>
      <c r="AA1867" s="20">
        <v>0</v>
      </c>
      <c r="AB1867" s="20">
        <v>0</v>
      </c>
      <c r="AC1867" s="20">
        <v>0</v>
      </c>
      <c r="AD1867" s="20">
        <v>0</v>
      </c>
      <c r="AE1867" s="20">
        <v>0</v>
      </c>
      <c r="AF1867" s="20">
        <v>0</v>
      </c>
      <c r="AG1867" s="20">
        <v>0</v>
      </c>
      <c r="AH1867" s="20">
        <v>144.91</v>
      </c>
      <c r="AI1867" s="20">
        <v>0</v>
      </c>
      <c r="AJ1867" s="20">
        <v>0</v>
      </c>
      <c r="AK1867" s="20">
        <v>0</v>
      </c>
      <c r="AL1867" s="20">
        <v>0</v>
      </c>
      <c r="AM1867" s="20">
        <v>0</v>
      </c>
      <c r="AN1867" s="20">
        <v>0</v>
      </c>
      <c r="AO1867" s="20">
        <v>0</v>
      </c>
      <c r="AP1867" s="20">
        <v>163.29</v>
      </c>
      <c r="AQ1867" s="20">
        <v>0</v>
      </c>
      <c r="AR1867" s="20">
        <v>163</v>
      </c>
      <c r="AS1867" s="20">
        <v>0</v>
      </c>
      <c r="AT1867" s="11">
        <f t="shared" si="29"/>
        <v>2850</v>
      </c>
      <c r="AU1867" s="20">
        <v>0</v>
      </c>
      <c r="AV1867" s="20">
        <v>0</v>
      </c>
      <c r="AW1867" s="21">
        <v>106</v>
      </c>
      <c r="AX1867" s="21">
        <v>189</v>
      </c>
      <c r="AY1867" s="20">
        <v>272377.86</v>
      </c>
      <c r="AZ1867" s="20">
        <v>272377.86</v>
      </c>
      <c r="BA1867" s="22">
        <v>90</v>
      </c>
      <c r="BB1867" s="22">
        <v>66.465218208264105</v>
      </c>
      <c r="BC1867" s="22">
        <v>8.5</v>
      </c>
      <c r="BD1867" s="22"/>
      <c r="BE1867" s="18" t="s">
        <v>78</v>
      </c>
      <c r="BF1867" s="15"/>
      <c r="BG1867" s="18" t="s">
        <v>89</v>
      </c>
      <c r="BH1867" s="18" t="s">
        <v>90</v>
      </c>
      <c r="BI1867" s="18" t="s">
        <v>231</v>
      </c>
      <c r="BJ1867" s="18" t="s">
        <v>108</v>
      </c>
      <c r="BK1867" s="16" t="s">
        <v>1859</v>
      </c>
      <c r="BL1867" s="22">
        <v>201151.71</v>
      </c>
      <c r="BM1867" s="16" t="s">
        <v>1861</v>
      </c>
      <c r="BN1867" s="22"/>
      <c r="BO1867" s="23">
        <v>42598</v>
      </c>
      <c r="BP1867" s="23">
        <v>48350</v>
      </c>
      <c r="BQ1867" s="14" t="s">
        <v>1868</v>
      </c>
      <c r="BR1867" s="14" t="s">
        <v>1869</v>
      </c>
      <c r="BS1867" s="14" t="s">
        <v>87</v>
      </c>
      <c r="BT1867" s="14" t="s">
        <v>87</v>
      </c>
      <c r="BU1867" s="22">
        <v>0</v>
      </c>
      <c r="BV1867" s="22">
        <v>0</v>
      </c>
      <c r="BW1867" s="22">
        <v>0</v>
      </c>
    </row>
    <row r="1868" spans="1:75" s="1" customFormat="1" ht="18.2" customHeight="1" x14ac:dyDescent="0.15">
      <c r="A1868" s="6">
        <v>1863</v>
      </c>
      <c r="B1868" s="7" t="s">
        <v>75</v>
      </c>
      <c r="C1868" s="7" t="s">
        <v>76</v>
      </c>
      <c r="D1868" s="8">
        <v>45110</v>
      </c>
      <c r="E1868" s="9" t="s">
        <v>2651</v>
      </c>
      <c r="F1868" s="10">
        <v>0</v>
      </c>
      <c r="G1868" s="10">
        <v>0</v>
      </c>
      <c r="H1868" s="11">
        <v>189925.42</v>
      </c>
      <c r="I1868" s="11">
        <v>0</v>
      </c>
      <c r="J1868" s="11">
        <v>0</v>
      </c>
      <c r="K1868" s="11">
        <v>189925.42</v>
      </c>
      <c r="L1868" s="11">
        <v>1131.3900000000001</v>
      </c>
      <c r="M1868" s="11">
        <v>0</v>
      </c>
      <c r="N1868" s="11">
        <v>0</v>
      </c>
      <c r="O1868" s="11">
        <v>1131.3900000000001</v>
      </c>
      <c r="P1868" s="11">
        <v>0</v>
      </c>
      <c r="Q1868" s="11">
        <v>0</v>
      </c>
      <c r="R1868" s="11">
        <v>188794.03</v>
      </c>
      <c r="S1868" s="11">
        <v>0</v>
      </c>
      <c r="T1868" s="11">
        <v>1345.31</v>
      </c>
      <c r="U1868" s="11">
        <v>0</v>
      </c>
      <c r="V1868" s="11">
        <v>0</v>
      </c>
      <c r="W1868" s="11">
        <v>1345.31</v>
      </c>
      <c r="X1868" s="11">
        <v>0</v>
      </c>
      <c r="Y1868" s="11">
        <v>0</v>
      </c>
      <c r="Z1868" s="11">
        <v>0</v>
      </c>
      <c r="AA1868" s="11">
        <v>0</v>
      </c>
      <c r="AB1868" s="11">
        <v>0</v>
      </c>
      <c r="AC1868" s="11">
        <v>0</v>
      </c>
      <c r="AD1868" s="11">
        <v>0</v>
      </c>
      <c r="AE1868" s="11">
        <v>0</v>
      </c>
      <c r="AF1868" s="11">
        <v>0</v>
      </c>
      <c r="AG1868" s="11">
        <v>0</v>
      </c>
      <c r="AH1868" s="11">
        <v>134.16999999999999</v>
      </c>
      <c r="AI1868" s="11">
        <v>0</v>
      </c>
      <c r="AJ1868" s="11">
        <v>0</v>
      </c>
      <c r="AK1868" s="11">
        <v>0</v>
      </c>
      <c r="AL1868" s="11">
        <v>0</v>
      </c>
      <c r="AM1868" s="11">
        <v>0</v>
      </c>
      <c r="AN1868" s="11">
        <v>0</v>
      </c>
      <c r="AO1868" s="11">
        <v>0</v>
      </c>
      <c r="AP1868" s="11">
        <v>0</v>
      </c>
      <c r="AQ1868" s="11">
        <v>0</v>
      </c>
      <c r="AR1868" s="11">
        <v>2610.87</v>
      </c>
      <c r="AS1868" s="11">
        <v>0</v>
      </c>
      <c r="AT1868" s="11">
        <f t="shared" si="29"/>
        <v>2.2737367544323206E-13</v>
      </c>
      <c r="AU1868" s="11">
        <v>0</v>
      </c>
      <c r="AV1868" s="11">
        <v>0</v>
      </c>
      <c r="AW1868" s="12">
        <v>110</v>
      </c>
      <c r="AX1868" s="12">
        <v>193</v>
      </c>
      <c r="AY1868" s="11">
        <v>252198.16</v>
      </c>
      <c r="AZ1868" s="11">
        <v>252198.16</v>
      </c>
      <c r="BA1868" s="13">
        <v>90</v>
      </c>
      <c r="BB1868" s="13">
        <v>67.373460218742295</v>
      </c>
      <c r="BC1868" s="13">
        <v>8.5</v>
      </c>
      <c r="BD1868" s="13"/>
      <c r="BE1868" s="9" t="s">
        <v>78</v>
      </c>
      <c r="BF1868" s="6"/>
      <c r="BG1868" s="9" t="s">
        <v>160</v>
      </c>
      <c r="BH1868" s="9" t="s">
        <v>2652</v>
      </c>
      <c r="BI1868" s="9" t="s">
        <v>2653</v>
      </c>
      <c r="BJ1868" s="9" t="s">
        <v>108</v>
      </c>
      <c r="BK1868" s="7" t="s">
        <v>1859</v>
      </c>
      <c r="BL1868" s="13">
        <v>188794.03</v>
      </c>
      <c r="BM1868" s="7" t="s">
        <v>1861</v>
      </c>
      <c r="BN1868" s="13"/>
      <c r="BO1868" s="14">
        <v>42590</v>
      </c>
      <c r="BP1868" s="14">
        <v>48465</v>
      </c>
      <c r="BQ1868" s="14" t="s">
        <v>1865</v>
      </c>
      <c r="BR1868" s="14" t="s">
        <v>1866</v>
      </c>
      <c r="BS1868" s="14" t="s">
        <v>87</v>
      </c>
      <c r="BT1868" s="14" t="s">
        <v>87</v>
      </c>
      <c r="BU1868" s="13">
        <v>0</v>
      </c>
      <c r="BV1868" s="13">
        <v>0</v>
      </c>
      <c r="BW1868" s="13">
        <v>0</v>
      </c>
    </row>
    <row r="1869" spans="1:75" s="1" customFormat="1" ht="18.2" customHeight="1" x14ac:dyDescent="0.15">
      <c r="A1869" s="15">
        <v>1864</v>
      </c>
      <c r="B1869" s="16" t="s">
        <v>75</v>
      </c>
      <c r="C1869" s="16" t="s">
        <v>76</v>
      </c>
      <c r="D1869" s="17">
        <v>45110</v>
      </c>
      <c r="E1869" s="18" t="s">
        <v>2654</v>
      </c>
      <c r="F1869" s="19">
        <v>0</v>
      </c>
      <c r="G1869" s="19">
        <v>0</v>
      </c>
      <c r="H1869" s="20">
        <v>402080</v>
      </c>
      <c r="I1869" s="20">
        <v>0</v>
      </c>
      <c r="J1869" s="20">
        <v>0</v>
      </c>
      <c r="K1869" s="20">
        <v>402080</v>
      </c>
      <c r="L1869" s="20">
        <v>0</v>
      </c>
      <c r="M1869" s="20">
        <v>0</v>
      </c>
      <c r="N1869" s="20">
        <v>0</v>
      </c>
      <c r="O1869" s="20">
        <v>0</v>
      </c>
      <c r="P1869" s="20">
        <v>0</v>
      </c>
      <c r="Q1869" s="20">
        <v>0</v>
      </c>
      <c r="R1869" s="20">
        <v>402080</v>
      </c>
      <c r="S1869" s="20">
        <v>0</v>
      </c>
      <c r="T1869" s="20">
        <v>6728.14</v>
      </c>
      <c r="U1869" s="20">
        <v>0</v>
      </c>
      <c r="V1869" s="20">
        <v>0</v>
      </c>
      <c r="W1869" s="20">
        <v>6728.14</v>
      </c>
      <c r="X1869" s="20">
        <v>0</v>
      </c>
      <c r="Y1869" s="20">
        <v>0</v>
      </c>
      <c r="Z1869" s="20">
        <v>0</v>
      </c>
      <c r="AA1869" s="20">
        <v>1125</v>
      </c>
      <c r="AB1869" s="20">
        <v>0</v>
      </c>
      <c r="AC1869" s="20">
        <v>0</v>
      </c>
      <c r="AD1869" s="20">
        <v>0</v>
      </c>
      <c r="AE1869" s="20">
        <v>0</v>
      </c>
      <c r="AF1869" s="20">
        <v>0</v>
      </c>
      <c r="AG1869" s="20">
        <v>0</v>
      </c>
      <c r="AH1869" s="20">
        <v>0</v>
      </c>
      <c r="AI1869" s="20">
        <v>0</v>
      </c>
      <c r="AJ1869" s="20">
        <v>0</v>
      </c>
      <c r="AK1869" s="20">
        <v>0</v>
      </c>
      <c r="AL1869" s="20">
        <v>0</v>
      </c>
      <c r="AM1869" s="20">
        <v>0</v>
      </c>
      <c r="AN1869" s="20">
        <v>0</v>
      </c>
      <c r="AO1869" s="20">
        <v>0</v>
      </c>
      <c r="AP1869" s="20">
        <v>0.86</v>
      </c>
      <c r="AQ1869" s="20">
        <v>0</v>
      </c>
      <c r="AR1869" s="20">
        <v>0</v>
      </c>
      <c r="AS1869" s="20">
        <v>0</v>
      </c>
      <c r="AT1869" s="11">
        <f t="shared" si="29"/>
        <v>7854</v>
      </c>
      <c r="AU1869" s="20">
        <v>0</v>
      </c>
      <c r="AV1869" s="20">
        <v>0</v>
      </c>
      <c r="AW1869" s="21">
        <v>91</v>
      </c>
      <c r="AX1869" s="21">
        <v>99</v>
      </c>
      <c r="AY1869" s="20">
        <v>402080</v>
      </c>
      <c r="AZ1869" s="20">
        <v>402080</v>
      </c>
      <c r="BA1869" s="22">
        <v>70.759501999999998</v>
      </c>
      <c r="BB1869" s="22">
        <v>70.759501999999998</v>
      </c>
      <c r="BC1869" s="22">
        <v>10</v>
      </c>
      <c r="BD1869" s="22"/>
      <c r="BE1869" s="18" t="s">
        <v>78</v>
      </c>
      <c r="BF1869" s="15"/>
      <c r="BG1869" s="18" t="s">
        <v>89</v>
      </c>
      <c r="BH1869" s="18" t="s">
        <v>90</v>
      </c>
      <c r="BI1869" s="18" t="s">
        <v>640</v>
      </c>
      <c r="BJ1869" s="18" t="s">
        <v>108</v>
      </c>
      <c r="BK1869" s="16" t="s">
        <v>1859</v>
      </c>
      <c r="BL1869" s="22">
        <v>402080</v>
      </c>
      <c r="BM1869" s="16" t="s">
        <v>1861</v>
      </c>
      <c r="BN1869" s="22"/>
      <c r="BO1869" s="23">
        <v>44888</v>
      </c>
      <c r="BP1869" s="23">
        <v>47902</v>
      </c>
      <c r="BQ1869" s="14" t="s">
        <v>1868</v>
      </c>
      <c r="BR1869" s="14" t="s">
        <v>1869</v>
      </c>
      <c r="BS1869" s="14" t="s">
        <v>87</v>
      </c>
      <c r="BT1869" s="14" t="s">
        <v>87</v>
      </c>
      <c r="BU1869" s="22">
        <v>0</v>
      </c>
      <c r="BV1869" s="22">
        <v>1125</v>
      </c>
      <c r="BW1869" s="22">
        <v>0</v>
      </c>
    </row>
    <row r="1870" spans="1:75" s="1" customFormat="1" ht="18.2" customHeight="1" x14ac:dyDescent="0.15">
      <c r="A1870" s="6">
        <v>1865</v>
      </c>
      <c r="B1870" s="7" t="s">
        <v>75</v>
      </c>
      <c r="C1870" s="7" t="s">
        <v>76</v>
      </c>
      <c r="D1870" s="8">
        <v>45110</v>
      </c>
      <c r="E1870" s="9" t="s">
        <v>2655</v>
      </c>
      <c r="F1870" s="10">
        <v>0</v>
      </c>
      <c r="G1870" s="10">
        <v>0</v>
      </c>
      <c r="H1870" s="11">
        <v>294343.64</v>
      </c>
      <c r="I1870" s="11">
        <v>0</v>
      </c>
      <c r="J1870" s="11">
        <v>0</v>
      </c>
      <c r="K1870" s="11">
        <v>294343.64</v>
      </c>
      <c r="L1870" s="11">
        <v>0</v>
      </c>
      <c r="M1870" s="11">
        <v>0</v>
      </c>
      <c r="N1870" s="11">
        <v>0</v>
      </c>
      <c r="O1870" s="11">
        <v>0</v>
      </c>
      <c r="P1870" s="11">
        <v>0</v>
      </c>
      <c r="Q1870" s="11">
        <v>0</v>
      </c>
      <c r="R1870" s="11">
        <v>294343.64</v>
      </c>
      <c r="S1870" s="11">
        <v>0</v>
      </c>
      <c r="T1870" s="11">
        <v>4854.22</v>
      </c>
      <c r="U1870" s="11">
        <v>0</v>
      </c>
      <c r="V1870" s="11">
        <v>0</v>
      </c>
      <c r="W1870" s="11">
        <v>4854.22</v>
      </c>
      <c r="X1870" s="11">
        <v>0</v>
      </c>
      <c r="Y1870" s="11">
        <v>0</v>
      </c>
      <c r="Z1870" s="11">
        <v>0</v>
      </c>
      <c r="AA1870" s="11">
        <v>1125</v>
      </c>
      <c r="AB1870" s="11">
        <v>0</v>
      </c>
      <c r="AC1870" s="11">
        <v>0</v>
      </c>
      <c r="AD1870" s="11">
        <v>0</v>
      </c>
      <c r="AE1870" s="11">
        <v>0</v>
      </c>
      <c r="AF1870" s="11">
        <v>0</v>
      </c>
      <c r="AG1870" s="11">
        <v>0</v>
      </c>
      <c r="AH1870" s="11">
        <v>0</v>
      </c>
      <c r="AI1870" s="11">
        <v>0</v>
      </c>
      <c r="AJ1870" s="11">
        <v>0</v>
      </c>
      <c r="AK1870" s="11">
        <v>0</v>
      </c>
      <c r="AL1870" s="11">
        <v>0</v>
      </c>
      <c r="AM1870" s="11">
        <v>0</v>
      </c>
      <c r="AN1870" s="11">
        <v>0</v>
      </c>
      <c r="AO1870" s="11">
        <v>0</v>
      </c>
      <c r="AP1870" s="11">
        <v>6.24</v>
      </c>
      <c r="AQ1870" s="11">
        <v>0</v>
      </c>
      <c r="AR1870" s="11">
        <v>5.46</v>
      </c>
      <c r="AS1870" s="11">
        <v>0</v>
      </c>
      <c r="AT1870" s="11">
        <f t="shared" si="29"/>
        <v>5980</v>
      </c>
      <c r="AU1870" s="11">
        <v>0</v>
      </c>
      <c r="AV1870" s="11">
        <v>0</v>
      </c>
      <c r="AW1870" s="12">
        <v>93</v>
      </c>
      <c r="AX1870" s="12">
        <v>101</v>
      </c>
      <c r="AY1870" s="11">
        <v>302400.01</v>
      </c>
      <c r="AZ1870" s="11">
        <v>294343.64</v>
      </c>
      <c r="BA1870" s="13">
        <v>72.874671000000006</v>
      </c>
      <c r="BB1870" s="13">
        <v>72.874671000000006</v>
      </c>
      <c r="BC1870" s="13">
        <v>10</v>
      </c>
      <c r="BD1870" s="13"/>
      <c r="BE1870" s="9" t="s">
        <v>78</v>
      </c>
      <c r="BF1870" s="6"/>
      <c r="BG1870" s="9" t="s">
        <v>199</v>
      </c>
      <c r="BH1870" s="9" t="s">
        <v>324</v>
      </c>
      <c r="BI1870" s="9" t="s">
        <v>325</v>
      </c>
      <c r="BJ1870" s="9" t="s">
        <v>108</v>
      </c>
      <c r="BK1870" s="7" t="s">
        <v>1859</v>
      </c>
      <c r="BL1870" s="13">
        <v>294343.64</v>
      </c>
      <c r="BM1870" s="7" t="s">
        <v>1861</v>
      </c>
      <c r="BN1870" s="13"/>
      <c r="BO1870" s="14">
        <v>44888</v>
      </c>
      <c r="BP1870" s="14">
        <v>47961</v>
      </c>
      <c r="BQ1870" s="14" t="s">
        <v>1868</v>
      </c>
      <c r="BR1870" s="14" t="s">
        <v>1869</v>
      </c>
      <c r="BS1870" s="14" t="s">
        <v>87</v>
      </c>
      <c r="BT1870" s="14" t="s">
        <v>87</v>
      </c>
      <c r="BU1870" s="13">
        <v>0</v>
      </c>
      <c r="BV1870" s="13">
        <v>1125</v>
      </c>
      <c r="BW1870" s="13">
        <v>0</v>
      </c>
    </row>
    <row r="1871" spans="1:75" s="1" customFormat="1" ht="18.2" customHeight="1" x14ac:dyDescent="0.15">
      <c r="A1871" s="15">
        <v>1866</v>
      </c>
      <c r="B1871" s="16" t="s">
        <v>75</v>
      </c>
      <c r="C1871" s="16" t="s">
        <v>76</v>
      </c>
      <c r="D1871" s="17">
        <v>45110</v>
      </c>
      <c r="E1871" s="18" t="s">
        <v>2656</v>
      </c>
      <c r="F1871" s="19">
        <v>0</v>
      </c>
      <c r="G1871" s="19">
        <v>0</v>
      </c>
      <c r="H1871" s="20">
        <v>259939</v>
      </c>
      <c r="I1871" s="20">
        <v>0</v>
      </c>
      <c r="J1871" s="20">
        <v>0</v>
      </c>
      <c r="K1871" s="20">
        <v>259939</v>
      </c>
      <c r="L1871" s="20">
        <v>0</v>
      </c>
      <c r="M1871" s="20">
        <v>0</v>
      </c>
      <c r="N1871" s="20">
        <v>0</v>
      </c>
      <c r="O1871" s="20">
        <v>0</v>
      </c>
      <c r="P1871" s="20">
        <v>0</v>
      </c>
      <c r="Q1871" s="20">
        <v>0</v>
      </c>
      <c r="R1871" s="20">
        <v>259939</v>
      </c>
      <c r="S1871" s="20">
        <v>0</v>
      </c>
      <c r="T1871" s="20">
        <v>3474.52</v>
      </c>
      <c r="U1871" s="20">
        <v>0</v>
      </c>
      <c r="V1871" s="20">
        <v>0</v>
      </c>
      <c r="W1871" s="20">
        <v>3474.52</v>
      </c>
      <c r="X1871" s="20">
        <v>0</v>
      </c>
      <c r="Y1871" s="20">
        <v>0</v>
      </c>
      <c r="Z1871" s="20">
        <v>0</v>
      </c>
      <c r="AA1871" s="20">
        <v>1125</v>
      </c>
      <c r="AB1871" s="20">
        <v>0</v>
      </c>
      <c r="AC1871" s="20">
        <v>0</v>
      </c>
      <c r="AD1871" s="20">
        <v>0</v>
      </c>
      <c r="AE1871" s="20">
        <v>0</v>
      </c>
      <c r="AF1871" s="20">
        <v>0</v>
      </c>
      <c r="AG1871" s="20">
        <v>0</v>
      </c>
      <c r="AH1871" s="20">
        <v>0</v>
      </c>
      <c r="AI1871" s="20">
        <v>0</v>
      </c>
      <c r="AJ1871" s="20">
        <v>0</v>
      </c>
      <c r="AK1871" s="20">
        <v>0</v>
      </c>
      <c r="AL1871" s="20">
        <v>0</v>
      </c>
      <c r="AM1871" s="20">
        <v>0</v>
      </c>
      <c r="AN1871" s="20">
        <v>0</v>
      </c>
      <c r="AO1871" s="20">
        <v>0</v>
      </c>
      <c r="AP1871" s="20">
        <v>0</v>
      </c>
      <c r="AQ1871" s="20">
        <v>0</v>
      </c>
      <c r="AR1871" s="20">
        <v>0</v>
      </c>
      <c r="AS1871" s="20">
        <v>0</v>
      </c>
      <c r="AT1871" s="11">
        <f t="shared" si="29"/>
        <v>4599.5200000000004</v>
      </c>
      <c r="AU1871" s="20">
        <v>0</v>
      </c>
      <c r="AV1871" s="20">
        <v>0</v>
      </c>
      <c r="AW1871" s="21">
        <v>131</v>
      </c>
      <c r="AX1871" s="21">
        <v>139</v>
      </c>
      <c r="AY1871" s="20">
        <v>309939</v>
      </c>
      <c r="AZ1871" s="20">
        <v>259939</v>
      </c>
      <c r="BA1871" s="22">
        <v>90</v>
      </c>
      <c r="BB1871" s="22">
        <v>90</v>
      </c>
      <c r="BC1871" s="22">
        <v>10</v>
      </c>
      <c r="BD1871" s="22"/>
      <c r="BE1871" s="18" t="s">
        <v>78</v>
      </c>
      <c r="BF1871" s="15"/>
      <c r="BG1871" s="18" t="s">
        <v>300</v>
      </c>
      <c r="BH1871" s="18" t="s">
        <v>614</v>
      </c>
      <c r="BI1871" s="18" t="s">
        <v>615</v>
      </c>
      <c r="BJ1871" s="18" t="s">
        <v>108</v>
      </c>
      <c r="BK1871" s="16" t="s">
        <v>1859</v>
      </c>
      <c r="BL1871" s="22">
        <v>259939</v>
      </c>
      <c r="BM1871" s="16" t="s">
        <v>1861</v>
      </c>
      <c r="BN1871" s="22"/>
      <c r="BO1871" s="23">
        <v>44888</v>
      </c>
      <c r="BP1871" s="23">
        <v>49118</v>
      </c>
      <c r="BQ1871" s="14" t="s">
        <v>1868</v>
      </c>
      <c r="BR1871" s="14" t="s">
        <v>1869</v>
      </c>
      <c r="BS1871" s="14" t="s">
        <v>87</v>
      </c>
      <c r="BT1871" s="14" t="s">
        <v>87</v>
      </c>
      <c r="BU1871" s="22">
        <v>0</v>
      </c>
      <c r="BV1871" s="22">
        <v>1125</v>
      </c>
      <c r="BW1871" s="22">
        <v>0</v>
      </c>
    </row>
    <row r="1872" spans="1:75" s="1" customFormat="1" ht="18.2" customHeight="1" x14ac:dyDescent="0.15">
      <c r="A1872" s="6">
        <v>1867</v>
      </c>
      <c r="B1872" s="7" t="s">
        <v>75</v>
      </c>
      <c r="C1872" s="7" t="s">
        <v>76</v>
      </c>
      <c r="D1872" s="8">
        <v>45110</v>
      </c>
      <c r="E1872" s="9" t="s">
        <v>2657</v>
      </c>
      <c r="F1872" s="10">
        <v>0</v>
      </c>
      <c r="G1872" s="10">
        <v>0</v>
      </c>
      <c r="H1872" s="11">
        <v>473582.16</v>
      </c>
      <c r="I1872" s="11">
        <v>0</v>
      </c>
      <c r="J1872" s="11">
        <v>0</v>
      </c>
      <c r="K1872" s="11">
        <v>473582.16</v>
      </c>
      <c r="L1872" s="11">
        <v>0</v>
      </c>
      <c r="M1872" s="11">
        <v>0</v>
      </c>
      <c r="N1872" s="11">
        <v>0</v>
      </c>
      <c r="O1872" s="11">
        <v>0</v>
      </c>
      <c r="P1872" s="11">
        <v>0</v>
      </c>
      <c r="Q1872" s="11">
        <v>0</v>
      </c>
      <c r="R1872" s="11">
        <v>473582.16</v>
      </c>
      <c r="S1872" s="11">
        <v>0</v>
      </c>
      <c r="T1872" s="11">
        <v>6365.73</v>
      </c>
      <c r="U1872" s="11">
        <v>0</v>
      </c>
      <c r="V1872" s="11">
        <v>0</v>
      </c>
      <c r="W1872" s="11">
        <v>6365.73</v>
      </c>
      <c r="X1872" s="11">
        <v>0</v>
      </c>
      <c r="Y1872" s="11">
        <v>0</v>
      </c>
      <c r="Z1872" s="11">
        <v>0</v>
      </c>
      <c r="AA1872" s="11">
        <v>0</v>
      </c>
      <c r="AB1872" s="11">
        <v>0</v>
      </c>
      <c r="AC1872" s="11">
        <v>0</v>
      </c>
      <c r="AD1872" s="11">
        <v>0</v>
      </c>
      <c r="AE1872" s="11">
        <v>0</v>
      </c>
      <c r="AF1872" s="11">
        <v>0</v>
      </c>
      <c r="AG1872" s="11">
        <v>0</v>
      </c>
      <c r="AH1872" s="11">
        <v>0</v>
      </c>
      <c r="AI1872" s="11">
        <v>0</v>
      </c>
      <c r="AJ1872" s="11">
        <v>0</v>
      </c>
      <c r="AK1872" s="11">
        <v>0</v>
      </c>
      <c r="AL1872" s="11">
        <v>0</v>
      </c>
      <c r="AM1872" s="11">
        <v>0</v>
      </c>
      <c r="AN1872" s="11">
        <v>0</v>
      </c>
      <c r="AO1872" s="11">
        <v>0</v>
      </c>
      <c r="AP1872" s="11">
        <v>6365.73</v>
      </c>
      <c r="AQ1872" s="11">
        <v>0</v>
      </c>
      <c r="AR1872" s="11">
        <v>6365.73</v>
      </c>
      <c r="AS1872" s="11">
        <v>0</v>
      </c>
      <c r="AT1872" s="11">
        <f t="shared" si="29"/>
        <v>6365.73</v>
      </c>
      <c r="AU1872" s="11">
        <v>0</v>
      </c>
      <c r="AV1872" s="11">
        <v>0</v>
      </c>
      <c r="AW1872" s="12">
        <v>132</v>
      </c>
      <c r="AX1872" s="12">
        <v>137</v>
      </c>
      <c r="AY1872" s="11">
        <v>473582.16</v>
      </c>
      <c r="AZ1872" s="11">
        <v>473582.16</v>
      </c>
      <c r="BA1872" s="13">
        <v>89.999998000000005</v>
      </c>
      <c r="BB1872" s="13">
        <v>89.999998000000005</v>
      </c>
      <c r="BC1872" s="13">
        <v>10</v>
      </c>
      <c r="BD1872" s="13"/>
      <c r="BE1872" s="9" t="s">
        <v>78</v>
      </c>
      <c r="BF1872" s="6"/>
      <c r="BG1872" s="9" t="s">
        <v>105</v>
      </c>
      <c r="BH1872" s="9" t="s">
        <v>127</v>
      </c>
      <c r="BI1872" s="9" t="s">
        <v>524</v>
      </c>
      <c r="BJ1872" s="9" t="s">
        <v>108</v>
      </c>
      <c r="BK1872" s="7" t="s">
        <v>1859</v>
      </c>
      <c r="BL1872" s="13">
        <v>473582.16</v>
      </c>
      <c r="BM1872" s="7" t="s">
        <v>1861</v>
      </c>
      <c r="BN1872" s="13"/>
      <c r="BO1872" s="14">
        <v>44964</v>
      </c>
      <c r="BP1872" s="14">
        <v>49132</v>
      </c>
      <c r="BQ1872" s="14" t="s">
        <v>2104</v>
      </c>
      <c r="BR1872" s="14" t="s">
        <v>2105</v>
      </c>
      <c r="BS1872" s="14" t="s">
        <v>87</v>
      </c>
      <c r="BT1872" s="14" t="s">
        <v>87</v>
      </c>
      <c r="BU1872" s="13">
        <v>0</v>
      </c>
      <c r="BV1872" s="13">
        <v>0</v>
      </c>
      <c r="BW1872" s="13">
        <v>0</v>
      </c>
    </row>
    <row r="1873" spans="1:75" s="1" customFormat="1" ht="18.2" customHeight="1" x14ac:dyDescent="0.15">
      <c r="A1873" s="15">
        <v>1868</v>
      </c>
      <c r="B1873" s="16" t="s">
        <v>75</v>
      </c>
      <c r="C1873" s="16" t="s">
        <v>76</v>
      </c>
      <c r="D1873" s="17">
        <v>45110</v>
      </c>
      <c r="E1873" s="18" t="s">
        <v>2658</v>
      </c>
      <c r="F1873" s="19">
        <v>0</v>
      </c>
      <c r="G1873" s="19">
        <v>0</v>
      </c>
      <c r="H1873" s="20">
        <v>143266.23000000001</v>
      </c>
      <c r="I1873" s="20">
        <v>0</v>
      </c>
      <c r="J1873" s="20">
        <v>0</v>
      </c>
      <c r="K1873" s="20">
        <v>143266.23000000001</v>
      </c>
      <c r="L1873" s="20">
        <v>659.46</v>
      </c>
      <c r="M1873" s="20">
        <v>0</v>
      </c>
      <c r="N1873" s="20">
        <v>0</v>
      </c>
      <c r="O1873" s="20">
        <v>659.46</v>
      </c>
      <c r="P1873" s="20">
        <v>0</v>
      </c>
      <c r="Q1873" s="20">
        <v>0</v>
      </c>
      <c r="R1873" s="20">
        <v>142606.76999999999</v>
      </c>
      <c r="S1873" s="20">
        <v>0</v>
      </c>
      <c r="T1873" s="20">
        <v>1014.8</v>
      </c>
      <c r="U1873" s="20">
        <v>0</v>
      </c>
      <c r="V1873" s="20">
        <v>0</v>
      </c>
      <c r="W1873" s="20">
        <v>1014.8</v>
      </c>
      <c r="X1873" s="20">
        <v>0</v>
      </c>
      <c r="Y1873" s="20">
        <v>0</v>
      </c>
      <c r="Z1873" s="20">
        <v>0</v>
      </c>
      <c r="AA1873" s="20">
        <v>1125</v>
      </c>
      <c r="AB1873" s="20">
        <v>0</v>
      </c>
      <c r="AC1873" s="20">
        <v>0</v>
      </c>
      <c r="AD1873" s="20">
        <v>0</v>
      </c>
      <c r="AE1873" s="20">
        <v>0</v>
      </c>
      <c r="AF1873" s="20">
        <v>0</v>
      </c>
      <c r="AG1873" s="20">
        <v>0</v>
      </c>
      <c r="AH1873" s="20">
        <v>107.81</v>
      </c>
      <c r="AI1873" s="20">
        <v>0</v>
      </c>
      <c r="AJ1873" s="20">
        <v>0</v>
      </c>
      <c r="AK1873" s="20">
        <v>0</v>
      </c>
      <c r="AL1873" s="20">
        <v>0</v>
      </c>
      <c r="AM1873" s="20">
        <v>0</v>
      </c>
      <c r="AN1873" s="20">
        <v>0</v>
      </c>
      <c r="AO1873" s="20">
        <v>0</v>
      </c>
      <c r="AP1873" s="20">
        <v>0.93</v>
      </c>
      <c r="AQ1873" s="20">
        <v>0</v>
      </c>
      <c r="AR1873" s="20">
        <v>0</v>
      </c>
      <c r="AS1873" s="20">
        <v>0</v>
      </c>
      <c r="AT1873" s="11">
        <f t="shared" si="29"/>
        <v>2908</v>
      </c>
      <c r="AU1873" s="20">
        <v>0</v>
      </c>
      <c r="AV1873" s="20">
        <v>0</v>
      </c>
      <c r="AW1873" s="21">
        <v>131</v>
      </c>
      <c r="AX1873" s="21">
        <v>138</v>
      </c>
      <c r="AY1873" s="20">
        <v>274466.71999999997</v>
      </c>
      <c r="AZ1873" s="20">
        <v>147126.70000000001</v>
      </c>
      <c r="BA1873" s="22">
        <v>90</v>
      </c>
      <c r="BB1873" s="22">
        <v>87.235079016928907</v>
      </c>
      <c r="BC1873" s="22">
        <v>8.5</v>
      </c>
      <c r="BD1873" s="22"/>
      <c r="BE1873" s="18" t="s">
        <v>78</v>
      </c>
      <c r="BF1873" s="15"/>
      <c r="BG1873" s="18" t="s">
        <v>89</v>
      </c>
      <c r="BH1873" s="18" t="s">
        <v>90</v>
      </c>
      <c r="BI1873" s="18" t="s">
        <v>231</v>
      </c>
      <c r="BJ1873" s="18" t="s">
        <v>108</v>
      </c>
      <c r="BK1873" s="16" t="s">
        <v>1859</v>
      </c>
      <c r="BL1873" s="22">
        <v>142606.76999999999</v>
      </c>
      <c r="BM1873" s="16" t="s">
        <v>1861</v>
      </c>
      <c r="BN1873" s="22"/>
      <c r="BO1873" s="23">
        <v>44904</v>
      </c>
      <c r="BP1873" s="23">
        <v>49104</v>
      </c>
      <c r="BQ1873" s="14" t="s">
        <v>1868</v>
      </c>
      <c r="BR1873" s="14" t="s">
        <v>1869</v>
      </c>
      <c r="BS1873" s="14" t="s">
        <v>87</v>
      </c>
      <c r="BT1873" s="14" t="s">
        <v>87</v>
      </c>
      <c r="BU1873" s="22">
        <v>0</v>
      </c>
      <c r="BV1873" s="22">
        <v>1125</v>
      </c>
      <c r="BW1873" s="22">
        <v>0</v>
      </c>
    </row>
    <row r="1874" spans="1:75" s="1" customFormat="1" ht="18.2" customHeight="1" x14ac:dyDescent="0.15">
      <c r="A1874" s="6">
        <v>1869</v>
      </c>
      <c r="B1874" s="7" t="s">
        <v>75</v>
      </c>
      <c r="C1874" s="7" t="s">
        <v>76</v>
      </c>
      <c r="D1874" s="8">
        <v>45110</v>
      </c>
      <c r="E1874" s="9" t="s">
        <v>2659</v>
      </c>
      <c r="F1874" s="10">
        <v>0</v>
      </c>
      <c r="G1874" s="10">
        <v>0</v>
      </c>
      <c r="H1874" s="11">
        <v>389497.83</v>
      </c>
      <c r="I1874" s="11">
        <v>0</v>
      </c>
      <c r="J1874" s="11">
        <v>0</v>
      </c>
      <c r="K1874" s="11">
        <v>389497.83</v>
      </c>
      <c r="L1874" s="11">
        <v>0</v>
      </c>
      <c r="M1874" s="11">
        <v>0</v>
      </c>
      <c r="N1874" s="11">
        <v>0</v>
      </c>
      <c r="O1874" s="11">
        <v>0</v>
      </c>
      <c r="P1874" s="11">
        <v>0</v>
      </c>
      <c r="Q1874" s="11">
        <v>0</v>
      </c>
      <c r="R1874" s="11">
        <v>389497.83</v>
      </c>
      <c r="S1874" s="11">
        <v>0</v>
      </c>
      <c r="T1874" s="11">
        <v>5235.5</v>
      </c>
      <c r="U1874" s="11">
        <v>0</v>
      </c>
      <c r="V1874" s="11">
        <v>0</v>
      </c>
      <c r="W1874" s="11">
        <v>5235.5</v>
      </c>
      <c r="X1874" s="11">
        <v>0</v>
      </c>
      <c r="Y1874" s="11">
        <v>0</v>
      </c>
      <c r="Z1874" s="11">
        <v>0</v>
      </c>
      <c r="AA1874" s="11">
        <v>1125</v>
      </c>
      <c r="AB1874" s="11">
        <v>0</v>
      </c>
      <c r="AC1874" s="11">
        <v>0</v>
      </c>
      <c r="AD1874" s="11">
        <v>0</v>
      </c>
      <c r="AE1874" s="11">
        <v>0</v>
      </c>
      <c r="AF1874" s="11">
        <v>0</v>
      </c>
      <c r="AG1874" s="11">
        <v>0</v>
      </c>
      <c r="AH1874" s="11">
        <v>0</v>
      </c>
      <c r="AI1874" s="11">
        <v>0</v>
      </c>
      <c r="AJ1874" s="11">
        <v>0</v>
      </c>
      <c r="AK1874" s="11">
        <v>0</v>
      </c>
      <c r="AL1874" s="11">
        <v>0</v>
      </c>
      <c r="AM1874" s="11">
        <v>0</v>
      </c>
      <c r="AN1874" s="11">
        <v>0</v>
      </c>
      <c r="AO1874" s="11">
        <v>0</v>
      </c>
      <c r="AP1874" s="11">
        <v>0</v>
      </c>
      <c r="AQ1874" s="11">
        <v>0</v>
      </c>
      <c r="AR1874" s="11">
        <v>0</v>
      </c>
      <c r="AS1874" s="11">
        <v>0</v>
      </c>
      <c r="AT1874" s="11">
        <f t="shared" si="29"/>
        <v>6360.5</v>
      </c>
      <c r="AU1874" s="11">
        <v>0</v>
      </c>
      <c r="AV1874" s="11">
        <v>0</v>
      </c>
      <c r="AW1874" s="12">
        <v>132</v>
      </c>
      <c r="AX1874" s="12">
        <v>137</v>
      </c>
      <c r="AY1874" s="11">
        <v>389497.83</v>
      </c>
      <c r="AZ1874" s="11">
        <v>389497.83</v>
      </c>
      <c r="BA1874" s="13">
        <v>89.998592000000002</v>
      </c>
      <c r="BB1874" s="13">
        <v>89.998592000000002</v>
      </c>
      <c r="BC1874" s="13">
        <v>10</v>
      </c>
      <c r="BD1874" s="13"/>
      <c r="BE1874" s="9" t="s">
        <v>78</v>
      </c>
      <c r="BF1874" s="6"/>
      <c r="BG1874" s="9" t="s">
        <v>99</v>
      </c>
      <c r="BH1874" s="9" t="s">
        <v>1268</v>
      </c>
      <c r="BI1874" s="9" t="s">
        <v>2660</v>
      </c>
      <c r="BJ1874" s="9" t="s">
        <v>108</v>
      </c>
      <c r="BK1874" s="7" t="s">
        <v>1859</v>
      </c>
      <c r="BL1874" s="13">
        <v>389497.83</v>
      </c>
      <c r="BM1874" s="7" t="s">
        <v>1861</v>
      </c>
      <c r="BN1874" s="13"/>
      <c r="BO1874" s="14">
        <v>44944</v>
      </c>
      <c r="BP1874" s="14">
        <v>49113</v>
      </c>
      <c r="BQ1874" s="14" t="s">
        <v>1868</v>
      </c>
      <c r="BR1874" s="14" t="s">
        <v>1869</v>
      </c>
      <c r="BS1874" s="14" t="s">
        <v>87</v>
      </c>
      <c r="BT1874" s="14" t="s">
        <v>87</v>
      </c>
      <c r="BU1874" s="13">
        <v>0</v>
      </c>
      <c r="BV1874" s="13">
        <v>1125</v>
      </c>
      <c r="BW1874" s="13">
        <v>0</v>
      </c>
    </row>
    <row r="1875" spans="1:75" s="1" customFormat="1" ht="18.2" customHeight="1" x14ac:dyDescent="0.15">
      <c r="A1875" s="15">
        <v>1870</v>
      </c>
      <c r="B1875" s="16" t="s">
        <v>75</v>
      </c>
      <c r="C1875" s="16" t="s">
        <v>76</v>
      </c>
      <c r="D1875" s="17">
        <v>45110</v>
      </c>
      <c r="E1875" s="18" t="s">
        <v>2661</v>
      </c>
      <c r="F1875" s="19">
        <v>0</v>
      </c>
      <c r="G1875" s="19">
        <v>0</v>
      </c>
      <c r="H1875" s="20">
        <v>249999.99</v>
      </c>
      <c r="I1875" s="20">
        <v>0</v>
      </c>
      <c r="J1875" s="20">
        <v>0</v>
      </c>
      <c r="K1875" s="20">
        <v>249999.99</v>
      </c>
      <c r="L1875" s="20">
        <v>0</v>
      </c>
      <c r="M1875" s="20">
        <v>0</v>
      </c>
      <c r="N1875" s="20">
        <v>0</v>
      </c>
      <c r="O1875" s="20">
        <v>0</v>
      </c>
      <c r="P1875" s="20">
        <v>0</v>
      </c>
      <c r="Q1875" s="20">
        <v>0</v>
      </c>
      <c r="R1875" s="20">
        <v>249999.99</v>
      </c>
      <c r="S1875" s="20">
        <v>0</v>
      </c>
      <c r="T1875" s="20">
        <v>3331.25</v>
      </c>
      <c r="U1875" s="20">
        <v>0</v>
      </c>
      <c r="V1875" s="20">
        <v>0</v>
      </c>
      <c r="W1875" s="20">
        <v>3331.25</v>
      </c>
      <c r="X1875" s="20">
        <v>0</v>
      </c>
      <c r="Y1875" s="20">
        <v>0</v>
      </c>
      <c r="Z1875" s="20">
        <v>0</v>
      </c>
      <c r="AA1875" s="20">
        <v>1125</v>
      </c>
      <c r="AB1875" s="20">
        <v>0</v>
      </c>
      <c r="AC1875" s="20">
        <v>0</v>
      </c>
      <c r="AD1875" s="20">
        <v>0</v>
      </c>
      <c r="AE1875" s="20">
        <v>0</v>
      </c>
      <c r="AF1875" s="20">
        <v>0</v>
      </c>
      <c r="AG1875" s="20">
        <v>0</v>
      </c>
      <c r="AH1875" s="20">
        <v>0</v>
      </c>
      <c r="AI1875" s="20">
        <v>0</v>
      </c>
      <c r="AJ1875" s="20">
        <v>0</v>
      </c>
      <c r="AK1875" s="20">
        <v>0</v>
      </c>
      <c r="AL1875" s="20">
        <v>0</v>
      </c>
      <c r="AM1875" s="20">
        <v>0</v>
      </c>
      <c r="AN1875" s="20">
        <v>0</v>
      </c>
      <c r="AO1875" s="20">
        <v>0</v>
      </c>
      <c r="AP1875" s="20">
        <v>3.75</v>
      </c>
      <c r="AQ1875" s="20">
        <v>0</v>
      </c>
      <c r="AR1875" s="20">
        <v>3</v>
      </c>
      <c r="AS1875" s="20">
        <v>0</v>
      </c>
      <c r="AT1875" s="11">
        <f t="shared" si="29"/>
        <v>4457</v>
      </c>
      <c r="AU1875" s="20">
        <v>0</v>
      </c>
      <c r="AV1875" s="20">
        <v>0</v>
      </c>
      <c r="AW1875" s="21">
        <v>131</v>
      </c>
      <c r="AX1875" s="21">
        <v>139</v>
      </c>
      <c r="AY1875" s="20">
        <v>249999.99</v>
      </c>
      <c r="AZ1875" s="20">
        <v>249999.99</v>
      </c>
      <c r="BA1875" s="22">
        <v>89.352001999999999</v>
      </c>
      <c r="BB1875" s="22">
        <v>89.352001999999999</v>
      </c>
      <c r="BC1875" s="22">
        <v>10</v>
      </c>
      <c r="BD1875" s="22"/>
      <c r="BE1875" s="18" t="s">
        <v>78</v>
      </c>
      <c r="BF1875" s="15"/>
      <c r="BG1875" s="18" t="s">
        <v>79</v>
      </c>
      <c r="BH1875" s="18" t="s">
        <v>409</v>
      </c>
      <c r="BI1875" s="18" t="s">
        <v>410</v>
      </c>
      <c r="BJ1875" s="18" t="s">
        <v>108</v>
      </c>
      <c r="BK1875" s="16" t="s">
        <v>1859</v>
      </c>
      <c r="BL1875" s="22">
        <v>249999.99</v>
      </c>
      <c r="BM1875" s="16" t="s">
        <v>1861</v>
      </c>
      <c r="BN1875" s="22"/>
      <c r="BO1875" s="23">
        <v>44894</v>
      </c>
      <c r="BP1875" s="23">
        <v>49124</v>
      </c>
      <c r="BQ1875" s="14" t="s">
        <v>1868</v>
      </c>
      <c r="BR1875" s="14" t="s">
        <v>1869</v>
      </c>
      <c r="BS1875" s="14" t="s">
        <v>87</v>
      </c>
      <c r="BT1875" s="14" t="s">
        <v>87</v>
      </c>
      <c r="BU1875" s="22">
        <v>0</v>
      </c>
      <c r="BV1875" s="22">
        <v>1125</v>
      </c>
      <c r="BW1875" s="22">
        <v>0</v>
      </c>
    </row>
    <row r="1876" spans="1:75" s="1" customFormat="1" ht="18.2" customHeight="1" x14ac:dyDescent="0.15">
      <c r="A1876" s="6">
        <v>1871</v>
      </c>
      <c r="B1876" s="7" t="s">
        <v>75</v>
      </c>
      <c r="C1876" s="7" t="s">
        <v>76</v>
      </c>
      <c r="D1876" s="8">
        <v>45110</v>
      </c>
      <c r="E1876" s="9" t="s">
        <v>2662</v>
      </c>
      <c r="F1876" s="10">
        <v>1</v>
      </c>
      <c r="G1876" s="10">
        <v>21</v>
      </c>
      <c r="H1876" s="11">
        <v>341000</v>
      </c>
      <c r="I1876" s="11">
        <v>0</v>
      </c>
      <c r="J1876" s="11">
        <v>0</v>
      </c>
      <c r="K1876" s="11">
        <v>341000</v>
      </c>
      <c r="L1876" s="11">
        <v>0</v>
      </c>
      <c r="M1876" s="11">
        <v>0</v>
      </c>
      <c r="N1876" s="11">
        <v>0</v>
      </c>
      <c r="O1876" s="11">
        <v>0</v>
      </c>
      <c r="P1876" s="11">
        <v>0</v>
      </c>
      <c r="Q1876" s="11">
        <v>0</v>
      </c>
      <c r="R1876" s="11">
        <v>341000</v>
      </c>
      <c r="S1876" s="11">
        <v>0</v>
      </c>
      <c r="T1876" s="11">
        <v>4603.5</v>
      </c>
      <c r="U1876" s="11">
        <v>0</v>
      </c>
      <c r="V1876" s="11">
        <v>0</v>
      </c>
      <c r="W1876" s="11">
        <v>0</v>
      </c>
      <c r="X1876" s="11">
        <v>0</v>
      </c>
      <c r="Y1876" s="11">
        <v>0</v>
      </c>
      <c r="Z1876" s="11">
        <v>4603.5</v>
      </c>
      <c r="AA1876" s="11">
        <v>0</v>
      </c>
      <c r="AB1876" s="11">
        <v>0</v>
      </c>
      <c r="AC1876" s="11">
        <v>0</v>
      </c>
      <c r="AD1876" s="11">
        <v>0</v>
      </c>
      <c r="AE1876" s="11">
        <v>0</v>
      </c>
      <c r="AF1876" s="11">
        <v>0</v>
      </c>
      <c r="AG1876" s="11">
        <v>0</v>
      </c>
      <c r="AH1876" s="11">
        <v>0</v>
      </c>
      <c r="AI1876" s="11">
        <v>0</v>
      </c>
      <c r="AJ1876" s="11">
        <v>0</v>
      </c>
      <c r="AK1876" s="11">
        <v>0</v>
      </c>
      <c r="AL1876" s="11">
        <v>0</v>
      </c>
      <c r="AM1876" s="11">
        <v>0</v>
      </c>
      <c r="AN1876" s="11">
        <v>0</v>
      </c>
      <c r="AO1876" s="11">
        <v>0</v>
      </c>
      <c r="AP1876" s="11">
        <v>0</v>
      </c>
      <c r="AQ1876" s="11">
        <v>0</v>
      </c>
      <c r="AR1876" s="11">
        <v>0</v>
      </c>
      <c r="AS1876" s="11">
        <v>0</v>
      </c>
      <c r="AT1876" s="11">
        <f t="shared" si="29"/>
        <v>0</v>
      </c>
      <c r="AU1876" s="11">
        <v>0</v>
      </c>
      <c r="AV1876" s="11">
        <v>4603.5</v>
      </c>
      <c r="AW1876" s="12">
        <v>132</v>
      </c>
      <c r="AX1876" s="12">
        <v>136</v>
      </c>
      <c r="AY1876" s="11">
        <v>341000</v>
      </c>
      <c r="AZ1876" s="11">
        <v>341000</v>
      </c>
      <c r="BA1876" s="13">
        <v>92.330670999999995</v>
      </c>
      <c r="BB1876" s="13">
        <v>92.330670999999995</v>
      </c>
      <c r="BC1876" s="13">
        <v>10</v>
      </c>
      <c r="BD1876" s="13"/>
      <c r="BE1876" s="9" t="s">
        <v>78</v>
      </c>
      <c r="BF1876" s="6"/>
      <c r="BG1876" s="9" t="s">
        <v>79</v>
      </c>
      <c r="BH1876" s="9" t="s">
        <v>195</v>
      </c>
      <c r="BI1876" s="9" t="s">
        <v>336</v>
      </c>
      <c r="BJ1876" s="9" t="s">
        <v>95</v>
      </c>
      <c r="BK1876" s="7" t="s">
        <v>1859</v>
      </c>
      <c r="BL1876" s="13">
        <v>341000</v>
      </c>
      <c r="BM1876" s="7" t="s">
        <v>1861</v>
      </c>
      <c r="BN1876" s="13"/>
      <c r="BO1876" s="14">
        <v>45000</v>
      </c>
      <c r="BP1876" s="14">
        <v>49140</v>
      </c>
      <c r="BQ1876" s="14" t="s">
        <v>315</v>
      </c>
      <c r="BR1876" s="14" t="s">
        <v>316</v>
      </c>
      <c r="BS1876" s="14" t="s">
        <v>87</v>
      </c>
      <c r="BT1876" s="14" t="s">
        <v>87</v>
      </c>
      <c r="BU1876" s="13">
        <v>0</v>
      </c>
      <c r="BV1876" s="13">
        <v>0</v>
      </c>
      <c r="BW1876" s="13">
        <v>0</v>
      </c>
    </row>
    <row r="1877" spans="1:75" s="1" customFormat="1" ht="18.2" customHeight="1" x14ac:dyDescent="0.15">
      <c r="A1877" s="15">
        <v>1872</v>
      </c>
      <c r="B1877" s="16" t="s">
        <v>75</v>
      </c>
      <c r="C1877" s="16" t="s">
        <v>76</v>
      </c>
      <c r="D1877" s="17">
        <v>45110</v>
      </c>
      <c r="E1877" s="18" t="s">
        <v>2663</v>
      </c>
      <c r="F1877" s="19">
        <v>1</v>
      </c>
      <c r="G1877" s="19">
        <v>0</v>
      </c>
      <c r="H1877" s="20">
        <v>359870.29</v>
      </c>
      <c r="I1877" s="20">
        <v>0</v>
      </c>
      <c r="J1877" s="20">
        <v>0</v>
      </c>
      <c r="K1877" s="20">
        <v>359870.29</v>
      </c>
      <c r="L1877" s="20">
        <v>0</v>
      </c>
      <c r="M1877" s="20">
        <v>0</v>
      </c>
      <c r="N1877" s="20">
        <v>0</v>
      </c>
      <c r="O1877" s="20">
        <v>0</v>
      </c>
      <c r="P1877" s="20">
        <v>0</v>
      </c>
      <c r="Q1877" s="20">
        <v>0</v>
      </c>
      <c r="R1877" s="20">
        <v>359870.29</v>
      </c>
      <c r="S1877" s="20">
        <v>0</v>
      </c>
      <c r="T1877" s="20">
        <v>4741.29</v>
      </c>
      <c r="U1877" s="20">
        <v>0</v>
      </c>
      <c r="V1877" s="20">
        <v>0</v>
      </c>
      <c r="W1877" s="20">
        <v>0</v>
      </c>
      <c r="X1877" s="20">
        <v>0</v>
      </c>
      <c r="Y1877" s="20">
        <v>0</v>
      </c>
      <c r="Z1877" s="20">
        <v>4741.29</v>
      </c>
      <c r="AA1877" s="20">
        <v>44.55</v>
      </c>
      <c r="AB1877" s="20">
        <v>0</v>
      </c>
      <c r="AC1877" s="20">
        <v>0</v>
      </c>
      <c r="AD1877" s="20">
        <v>0</v>
      </c>
      <c r="AE1877" s="20">
        <v>0</v>
      </c>
      <c r="AF1877" s="20">
        <v>0</v>
      </c>
      <c r="AG1877" s="20">
        <v>0</v>
      </c>
      <c r="AH1877" s="20">
        <v>0</v>
      </c>
      <c r="AI1877" s="20">
        <v>0</v>
      </c>
      <c r="AJ1877" s="20">
        <v>0</v>
      </c>
      <c r="AK1877" s="20">
        <v>0</v>
      </c>
      <c r="AL1877" s="20">
        <v>0</v>
      </c>
      <c r="AM1877" s="20">
        <v>0</v>
      </c>
      <c r="AN1877" s="20">
        <v>0</v>
      </c>
      <c r="AO1877" s="20">
        <v>0</v>
      </c>
      <c r="AP1877" s="20">
        <v>0</v>
      </c>
      <c r="AQ1877" s="20">
        <v>0</v>
      </c>
      <c r="AR1877" s="20">
        <v>44.55</v>
      </c>
      <c r="AS1877" s="20">
        <v>0</v>
      </c>
      <c r="AT1877" s="11">
        <f t="shared" si="29"/>
        <v>0</v>
      </c>
      <c r="AU1877" s="20">
        <v>0</v>
      </c>
      <c r="AV1877" s="20">
        <v>4741.29</v>
      </c>
      <c r="AW1877" s="21">
        <v>131</v>
      </c>
      <c r="AX1877" s="21">
        <v>138</v>
      </c>
      <c r="AY1877" s="20">
        <v>359870.29</v>
      </c>
      <c r="AZ1877" s="20">
        <v>359870.29</v>
      </c>
      <c r="BA1877" s="22">
        <v>89.999998000000005</v>
      </c>
      <c r="BB1877" s="22">
        <v>89.999998000000005</v>
      </c>
      <c r="BC1877" s="22">
        <v>9.6199999999999992</v>
      </c>
      <c r="BD1877" s="22"/>
      <c r="BE1877" s="18" t="s">
        <v>78</v>
      </c>
      <c r="BF1877" s="15"/>
      <c r="BG1877" s="18" t="s">
        <v>241</v>
      </c>
      <c r="BH1877" s="18" t="s">
        <v>383</v>
      </c>
      <c r="BI1877" s="18" t="s">
        <v>427</v>
      </c>
      <c r="BJ1877" s="18" t="s">
        <v>95</v>
      </c>
      <c r="BK1877" s="16" t="s">
        <v>1859</v>
      </c>
      <c r="BL1877" s="22">
        <v>359870.29</v>
      </c>
      <c r="BM1877" s="16" t="s">
        <v>1861</v>
      </c>
      <c r="BN1877" s="22"/>
      <c r="BO1877" s="23">
        <v>44911</v>
      </c>
      <c r="BP1877" s="23">
        <v>49111</v>
      </c>
      <c r="BQ1877" s="14" t="s">
        <v>1868</v>
      </c>
      <c r="BR1877" s="14" t="s">
        <v>1869</v>
      </c>
      <c r="BS1877" s="14" t="s">
        <v>87</v>
      </c>
      <c r="BT1877" s="14" t="s">
        <v>87</v>
      </c>
      <c r="BU1877" s="22">
        <v>1080.45</v>
      </c>
      <c r="BV1877" s="22">
        <v>1125</v>
      </c>
      <c r="BW1877" s="22">
        <v>0</v>
      </c>
    </row>
    <row r="1878" spans="1:75" s="1" customFormat="1" ht="18.2" customHeight="1" x14ac:dyDescent="0.15">
      <c r="A1878" s="6">
        <v>1873</v>
      </c>
      <c r="B1878" s="7" t="s">
        <v>75</v>
      </c>
      <c r="C1878" s="7" t="s">
        <v>76</v>
      </c>
      <c r="D1878" s="8">
        <v>45110</v>
      </c>
      <c r="E1878" s="9" t="s">
        <v>2664</v>
      </c>
      <c r="F1878" s="10">
        <v>2</v>
      </c>
      <c r="G1878" s="10">
        <v>2</v>
      </c>
      <c r="H1878" s="11">
        <v>262300</v>
      </c>
      <c r="I1878" s="11">
        <v>0</v>
      </c>
      <c r="J1878" s="11">
        <v>0</v>
      </c>
      <c r="K1878" s="11">
        <v>262300</v>
      </c>
      <c r="L1878" s="11">
        <v>0</v>
      </c>
      <c r="M1878" s="11">
        <v>0</v>
      </c>
      <c r="N1878" s="11">
        <v>0</v>
      </c>
      <c r="O1878" s="11">
        <v>0</v>
      </c>
      <c r="P1878" s="11">
        <v>0</v>
      </c>
      <c r="Q1878" s="11">
        <v>0</v>
      </c>
      <c r="R1878" s="11">
        <v>262300</v>
      </c>
      <c r="S1878" s="11">
        <v>4843.3999999999996</v>
      </c>
      <c r="T1878" s="11">
        <v>4424.13</v>
      </c>
      <c r="U1878" s="11">
        <v>0</v>
      </c>
      <c r="V1878" s="11">
        <v>3160.45</v>
      </c>
      <c r="W1878" s="11">
        <v>0</v>
      </c>
      <c r="X1878" s="11">
        <v>0</v>
      </c>
      <c r="Y1878" s="11">
        <v>0</v>
      </c>
      <c r="Z1878" s="11">
        <v>6107.08</v>
      </c>
      <c r="AA1878" s="11">
        <v>0</v>
      </c>
      <c r="AB1878" s="11">
        <v>0</v>
      </c>
      <c r="AC1878" s="11">
        <v>0</v>
      </c>
      <c r="AD1878" s="11">
        <v>0</v>
      </c>
      <c r="AE1878" s="11">
        <v>0</v>
      </c>
      <c r="AF1878" s="11">
        <v>0</v>
      </c>
      <c r="AG1878" s="11">
        <v>0</v>
      </c>
      <c r="AH1878" s="11">
        <v>0</v>
      </c>
      <c r="AI1878" s="11">
        <v>1125</v>
      </c>
      <c r="AJ1878" s="11">
        <v>0</v>
      </c>
      <c r="AK1878" s="11">
        <v>0</v>
      </c>
      <c r="AL1878" s="11">
        <v>350</v>
      </c>
      <c r="AM1878" s="11">
        <v>0</v>
      </c>
      <c r="AN1878" s="11">
        <v>0</v>
      </c>
      <c r="AO1878" s="11">
        <v>0</v>
      </c>
      <c r="AP1878" s="11">
        <v>0</v>
      </c>
      <c r="AQ1878" s="11">
        <v>0</v>
      </c>
      <c r="AR1878" s="11">
        <v>0</v>
      </c>
      <c r="AS1878" s="11">
        <v>0</v>
      </c>
      <c r="AT1878" s="11">
        <f t="shared" si="29"/>
        <v>4635.45</v>
      </c>
      <c r="AU1878" s="11">
        <v>0</v>
      </c>
      <c r="AV1878" s="11">
        <v>6107.08</v>
      </c>
      <c r="AW1878" s="12">
        <v>132</v>
      </c>
      <c r="AX1878" s="12">
        <v>98</v>
      </c>
      <c r="AY1878" s="11">
        <v>262300</v>
      </c>
      <c r="AZ1878" s="11">
        <v>262300</v>
      </c>
      <c r="BA1878" s="13">
        <v>89.999999000000003</v>
      </c>
      <c r="BB1878" s="13">
        <v>89.999999000000003</v>
      </c>
      <c r="BC1878" s="13">
        <v>10</v>
      </c>
      <c r="BD1878" s="13"/>
      <c r="BE1878" s="9" t="s">
        <v>78</v>
      </c>
      <c r="BF1878" s="6"/>
      <c r="BG1878" s="9" t="s">
        <v>429</v>
      </c>
      <c r="BH1878" s="9" t="s">
        <v>430</v>
      </c>
      <c r="BI1878" s="9" t="s">
        <v>431</v>
      </c>
      <c r="BJ1878" s="9" t="s">
        <v>95</v>
      </c>
      <c r="BK1878" s="7" t="s">
        <v>1859</v>
      </c>
      <c r="BL1878" s="13">
        <v>262300</v>
      </c>
      <c r="BM1878" s="7" t="s">
        <v>1861</v>
      </c>
      <c r="BN1878" s="13"/>
      <c r="BO1878" s="14">
        <v>44944</v>
      </c>
      <c r="BP1878" s="14">
        <v>47925</v>
      </c>
      <c r="BQ1878" s="14" t="s">
        <v>1868</v>
      </c>
      <c r="BR1878" s="14" t="s">
        <v>1869</v>
      </c>
      <c r="BS1878" s="14" t="s">
        <v>87</v>
      </c>
      <c r="BT1878" s="14" t="s">
        <v>87</v>
      </c>
      <c r="BU1878" s="13">
        <v>1125</v>
      </c>
      <c r="BV1878" s="13">
        <v>1125</v>
      </c>
      <c r="BW1878" s="13">
        <v>0</v>
      </c>
    </row>
    <row r="1879" spans="1:75" s="1" customFormat="1" ht="18.2" customHeight="1" x14ac:dyDescent="0.15">
      <c r="A1879" s="15">
        <v>1874</v>
      </c>
      <c r="B1879" s="16" t="s">
        <v>75</v>
      </c>
      <c r="C1879" s="16" t="s">
        <v>76</v>
      </c>
      <c r="D1879" s="17">
        <v>45110</v>
      </c>
      <c r="E1879" s="18" t="s">
        <v>2665</v>
      </c>
      <c r="F1879" s="19">
        <v>0</v>
      </c>
      <c r="G1879" s="19">
        <v>0</v>
      </c>
      <c r="H1879" s="20">
        <v>262984.28999999998</v>
      </c>
      <c r="I1879" s="20">
        <v>0</v>
      </c>
      <c r="J1879" s="20">
        <v>0</v>
      </c>
      <c r="K1879" s="20">
        <v>262984.28999999998</v>
      </c>
      <c r="L1879" s="20">
        <v>2005.07</v>
      </c>
      <c r="M1879" s="20">
        <v>0</v>
      </c>
      <c r="N1879" s="20">
        <v>0</v>
      </c>
      <c r="O1879" s="20">
        <v>2005.07</v>
      </c>
      <c r="P1879" s="20">
        <v>0</v>
      </c>
      <c r="Q1879" s="20">
        <v>0</v>
      </c>
      <c r="R1879" s="20">
        <v>260979.22</v>
      </c>
      <c r="S1879" s="20">
        <v>0</v>
      </c>
      <c r="T1879" s="20">
        <v>2191.54</v>
      </c>
      <c r="U1879" s="20">
        <v>0</v>
      </c>
      <c r="V1879" s="20">
        <v>0</v>
      </c>
      <c r="W1879" s="20">
        <v>2191.54</v>
      </c>
      <c r="X1879" s="20">
        <v>0</v>
      </c>
      <c r="Y1879" s="20">
        <v>0</v>
      </c>
      <c r="Z1879" s="20">
        <v>0</v>
      </c>
      <c r="AA1879" s="20">
        <v>0</v>
      </c>
      <c r="AB1879" s="20">
        <v>0</v>
      </c>
      <c r="AC1879" s="20">
        <v>0</v>
      </c>
      <c r="AD1879" s="20">
        <v>0</v>
      </c>
      <c r="AE1879" s="20">
        <v>0</v>
      </c>
      <c r="AF1879" s="20">
        <v>0</v>
      </c>
      <c r="AG1879" s="20">
        <v>0</v>
      </c>
      <c r="AH1879" s="20">
        <v>196.31</v>
      </c>
      <c r="AI1879" s="20">
        <v>0</v>
      </c>
      <c r="AJ1879" s="20">
        <v>0</v>
      </c>
      <c r="AK1879" s="20">
        <v>0</v>
      </c>
      <c r="AL1879" s="20">
        <v>0</v>
      </c>
      <c r="AM1879" s="20">
        <v>0</v>
      </c>
      <c r="AN1879" s="20">
        <v>0</v>
      </c>
      <c r="AO1879" s="20">
        <v>0</v>
      </c>
      <c r="AP1879" s="20">
        <v>1922.52</v>
      </c>
      <c r="AQ1879" s="20">
        <v>0</v>
      </c>
      <c r="AR1879" s="20">
        <v>1915.44</v>
      </c>
      <c r="AS1879" s="20">
        <v>0</v>
      </c>
      <c r="AT1879" s="11">
        <f t="shared" si="29"/>
        <v>4400</v>
      </c>
      <c r="AU1879" s="20">
        <v>0</v>
      </c>
      <c r="AV1879" s="20">
        <v>0</v>
      </c>
      <c r="AW1879" s="21">
        <v>88</v>
      </c>
      <c r="AX1879" s="21">
        <v>171</v>
      </c>
      <c r="AY1879" s="20">
        <v>369000.01</v>
      </c>
      <c r="AZ1879" s="20">
        <v>369000.01</v>
      </c>
      <c r="BA1879" s="22">
        <v>90.000001999999995</v>
      </c>
      <c r="BB1879" s="22">
        <v>63.653467982178199</v>
      </c>
      <c r="BC1879" s="22">
        <v>10</v>
      </c>
      <c r="BD1879" s="22"/>
      <c r="BE1879" s="18" t="s">
        <v>78</v>
      </c>
      <c r="BF1879" s="15"/>
      <c r="BG1879" s="18" t="s">
        <v>413</v>
      </c>
      <c r="BH1879" s="18" t="s">
        <v>421</v>
      </c>
      <c r="BI1879" s="18" t="s">
        <v>776</v>
      </c>
      <c r="BJ1879" s="18" t="s">
        <v>108</v>
      </c>
      <c r="BK1879" s="16" t="s">
        <v>1859</v>
      </c>
      <c r="BL1879" s="22">
        <v>260979.22</v>
      </c>
      <c r="BM1879" s="16" t="s">
        <v>1861</v>
      </c>
      <c r="BN1879" s="22"/>
      <c r="BO1879" s="23">
        <v>42590</v>
      </c>
      <c r="BP1879" s="23">
        <v>47795</v>
      </c>
      <c r="BQ1879" s="14" t="s">
        <v>1868</v>
      </c>
      <c r="BR1879" s="14" t="s">
        <v>1869</v>
      </c>
      <c r="BS1879" s="14" t="s">
        <v>87</v>
      </c>
      <c r="BT1879" s="14" t="s">
        <v>87</v>
      </c>
      <c r="BU1879" s="22">
        <v>0</v>
      </c>
      <c r="BV1879" s="22">
        <v>0</v>
      </c>
      <c r="BW1879" s="22">
        <v>0</v>
      </c>
    </row>
    <row r="1880" spans="1:75" s="1" customFormat="1" ht="18.2" customHeight="1" x14ac:dyDescent="0.15">
      <c r="A1880" s="6">
        <v>1875</v>
      </c>
      <c r="B1880" s="7" t="s">
        <v>75</v>
      </c>
      <c r="C1880" s="7" t="s">
        <v>76</v>
      </c>
      <c r="D1880" s="8">
        <v>45110</v>
      </c>
      <c r="E1880" s="9" t="s">
        <v>2666</v>
      </c>
      <c r="F1880" s="10">
        <v>0</v>
      </c>
      <c r="G1880" s="10">
        <v>0</v>
      </c>
      <c r="H1880" s="11">
        <v>296273.46999999997</v>
      </c>
      <c r="I1880" s="11">
        <v>0</v>
      </c>
      <c r="J1880" s="11">
        <v>0</v>
      </c>
      <c r="K1880" s="11">
        <v>296273.46999999997</v>
      </c>
      <c r="L1880" s="11">
        <v>2188.73</v>
      </c>
      <c r="M1880" s="11">
        <v>0</v>
      </c>
      <c r="N1880" s="11">
        <v>0</v>
      </c>
      <c r="O1880" s="11">
        <v>2188.73</v>
      </c>
      <c r="P1880" s="11">
        <v>0</v>
      </c>
      <c r="Q1880" s="11">
        <v>0</v>
      </c>
      <c r="R1880" s="11">
        <v>294084.74</v>
      </c>
      <c r="S1880" s="11">
        <v>0</v>
      </c>
      <c r="T1880" s="11">
        <v>2468.9499999999998</v>
      </c>
      <c r="U1880" s="11">
        <v>0</v>
      </c>
      <c r="V1880" s="11">
        <v>0</v>
      </c>
      <c r="W1880" s="11">
        <v>2468.9499999999998</v>
      </c>
      <c r="X1880" s="11">
        <v>0</v>
      </c>
      <c r="Y1880" s="11">
        <v>0</v>
      </c>
      <c r="Z1880" s="11">
        <v>0</v>
      </c>
      <c r="AA1880" s="11">
        <v>0</v>
      </c>
      <c r="AB1880" s="11">
        <v>0</v>
      </c>
      <c r="AC1880" s="11">
        <v>0</v>
      </c>
      <c r="AD1880" s="11">
        <v>0</v>
      </c>
      <c r="AE1880" s="11">
        <v>0</v>
      </c>
      <c r="AF1880" s="11">
        <v>0</v>
      </c>
      <c r="AG1880" s="11">
        <v>0</v>
      </c>
      <c r="AH1880" s="11">
        <v>219.18</v>
      </c>
      <c r="AI1880" s="11">
        <v>0</v>
      </c>
      <c r="AJ1880" s="11">
        <v>0</v>
      </c>
      <c r="AK1880" s="11">
        <v>0</v>
      </c>
      <c r="AL1880" s="11">
        <v>0</v>
      </c>
      <c r="AM1880" s="11">
        <v>0</v>
      </c>
      <c r="AN1880" s="11">
        <v>0</v>
      </c>
      <c r="AO1880" s="11">
        <v>0</v>
      </c>
      <c r="AP1880" s="11">
        <v>1.4</v>
      </c>
      <c r="AQ1880" s="11">
        <v>0</v>
      </c>
      <c r="AR1880" s="11">
        <v>8.26</v>
      </c>
      <c r="AS1880" s="11">
        <v>0</v>
      </c>
      <c r="AT1880" s="11">
        <f t="shared" si="29"/>
        <v>4870</v>
      </c>
      <c r="AU1880" s="11">
        <v>0</v>
      </c>
      <c r="AV1880" s="11">
        <v>0</v>
      </c>
      <c r="AW1880" s="12">
        <v>90</v>
      </c>
      <c r="AX1880" s="12">
        <v>173</v>
      </c>
      <c r="AY1880" s="11">
        <v>412000.01</v>
      </c>
      <c r="AZ1880" s="11">
        <v>412000.01</v>
      </c>
      <c r="BA1880" s="13">
        <v>88.799835999999999</v>
      </c>
      <c r="BB1880" s="13">
        <v>63.385136039444802</v>
      </c>
      <c r="BC1880" s="13">
        <v>10</v>
      </c>
      <c r="BD1880" s="13"/>
      <c r="BE1880" s="9" t="s">
        <v>78</v>
      </c>
      <c r="BF1880" s="6"/>
      <c r="BG1880" s="9" t="s">
        <v>79</v>
      </c>
      <c r="BH1880" s="9" t="s">
        <v>195</v>
      </c>
      <c r="BI1880" s="9" t="s">
        <v>336</v>
      </c>
      <c r="BJ1880" s="9" t="s">
        <v>108</v>
      </c>
      <c r="BK1880" s="7" t="s">
        <v>1859</v>
      </c>
      <c r="BL1880" s="13">
        <v>294084.74</v>
      </c>
      <c r="BM1880" s="7" t="s">
        <v>1861</v>
      </c>
      <c r="BN1880" s="13"/>
      <c r="BO1880" s="14">
        <v>42593</v>
      </c>
      <c r="BP1880" s="14">
        <v>47859</v>
      </c>
      <c r="BQ1880" s="14" t="s">
        <v>1865</v>
      </c>
      <c r="BR1880" s="14" t="s">
        <v>1866</v>
      </c>
      <c r="BS1880" s="14" t="s">
        <v>87</v>
      </c>
      <c r="BT1880" s="14" t="s">
        <v>87</v>
      </c>
      <c r="BU1880" s="13">
        <v>0</v>
      </c>
      <c r="BV1880" s="13">
        <v>0</v>
      </c>
      <c r="BW1880" s="13">
        <v>0</v>
      </c>
    </row>
    <row r="1881" spans="1:75" s="1" customFormat="1" ht="18.2" customHeight="1" x14ac:dyDescent="0.15">
      <c r="A1881" s="15">
        <v>1876</v>
      </c>
      <c r="B1881" s="16" t="s">
        <v>75</v>
      </c>
      <c r="C1881" s="16" t="s">
        <v>76</v>
      </c>
      <c r="D1881" s="17">
        <v>45110</v>
      </c>
      <c r="E1881" s="18" t="s">
        <v>2667</v>
      </c>
      <c r="F1881" s="19">
        <v>0</v>
      </c>
      <c r="G1881" s="19">
        <v>0</v>
      </c>
      <c r="H1881" s="20">
        <v>233710.98</v>
      </c>
      <c r="I1881" s="20">
        <v>0</v>
      </c>
      <c r="J1881" s="20">
        <v>0</v>
      </c>
      <c r="K1881" s="20">
        <v>233710.98</v>
      </c>
      <c r="L1881" s="20">
        <v>1726.55</v>
      </c>
      <c r="M1881" s="20">
        <v>0</v>
      </c>
      <c r="N1881" s="20">
        <v>0</v>
      </c>
      <c r="O1881" s="20">
        <v>1726.55</v>
      </c>
      <c r="P1881" s="20">
        <v>0</v>
      </c>
      <c r="Q1881" s="20">
        <v>0</v>
      </c>
      <c r="R1881" s="20">
        <v>231984.43</v>
      </c>
      <c r="S1881" s="20">
        <v>0</v>
      </c>
      <c r="T1881" s="20">
        <v>1947.59</v>
      </c>
      <c r="U1881" s="20">
        <v>0</v>
      </c>
      <c r="V1881" s="20">
        <v>0</v>
      </c>
      <c r="W1881" s="20">
        <v>1947.59</v>
      </c>
      <c r="X1881" s="20">
        <v>0</v>
      </c>
      <c r="Y1881" s="20">
        <v>0</v>
      </c>
      <c r="Z1881" s="20">
        <v>0</v>
      </c>
      <c r="AA1881" s="20">
        <v>0</v>
      </c>
      <c r="AB1881" s="20">
        <v>0</v>
      </c>
      <c r="AC1881" s="20">
        <v>0</v>
      </c>
      <c r="AD1881" s="20">
        <v>0</v>
      </c>
      <c r="AE1881" s="20">
        <v>0</v>
      </c>
      <c r="AF1881" s="20">
        <v>0</v>
      </c>
      <c r="AG1881" s="20">
        <v>0</v>
      </c>
      <c r="AH1881" s="20">
        <v>172.9</v>
      </c>
      <c r="AI1881" s="20">
        <v>0</v>
      </c>
      <c r="AJ1881" s="20">
        <v>0</v>
      </c>
      <c r="AK1881" s="20">
        <v>0</v>
      </c>
      <c r="AL1881" s="20">
        <v>0</v>
      </c>
      <c r="AM1881" s="20">
        <v>0</v>
      </c>
      <c r="AN1881" s="20">
        <v>0</v>
      </c>
      <c r="AO1881" s="20">
        <v>0</v>
      </c>
      <c r="AP1881" s="20">
        <v>60.7</v>
      </c>
      <c r="AQ1881" s="20">
        <v>0</v>
      </c>
      <c r="AR1881" s="20">
        <v>57.74</v>
      </c>
      <c r="AS1881" s="20">
        <v>0</v>
      </c>
      <c r="AT1881" s="11">
        <f t="shared" si="29"/>
        <v>3850</v>
      </c>
      <c r="AU1881" s="20">
        <v>0</v>
      </c>
      <c r="AV1881" s="20">
        <v>0</v>
      </c>
      <c r="AW1881" s="21">
        <v>90</v>
      </c>
      <c r="AX1881" s="21">
        <v>173</v>
      </c>
      <c r="AY1881" s="20">
        <v>325000</v>
      </c>
      <c r="AZ1881" s="20">
        <v>325000</v>
      </c>
      <c r="BA1881" s="22">
        <v>89.999996999999993</v>
      </c>
      <c r="BB1881" s="22">
        <v>64.241840012451405</v>
      </c>
      <c r="BC1881" s="22">
        <v>10</v>
      </c>
      <c r="BD1881" s="22"/>
      <c r="BE1881" s="18" t="s">
        <v>78</v>
      </c>
      <c r="BF1881" s="15"/>
      <c r="BG1881" s="18" t="s">
        <v>199</v>
      </c>
      <c r="BH1881" s="18" t="s">
        <v>353</v>
      </c>
      <c r="BI1881" s="18" t="s">
        <v>354</v>
      </c>
      <c r="BJ1881" s="18" t="s">
        <v>108</v>
      </c>
      <c r="BK1881" s="16" t="s">
        <v>1859</v>
      </c>
      <c r="BL1881" s="22">
        <v>231984.43</v>
      </c>
      <c r="BM1881" s="16" t="s">
        <v>1861</v>
      </c>
      <c r="BN1881" s="22"/>
      <c r="BO1881" s="23">
        <v>42590</v>
      </c>
      <c r="BP1881" s="23">
        <v>47856</v>
      </c>
      <c r="BQ1881" s="14" t="s">
        <v>1868</v>
      </c>
      <c r="BR1881" s="14" t="s">
        <v>1869</v>
      </c>
      <c r="BS1881" s="14" t="s">
        <v>87</v>
      </c>
      <c r="BT1881" s="14" t="s">
        <v>87</v>
      </c>
      <c r="BU1881" s="22">
        <v>0</v>
      </c>
      <c r="BV1881" s="22">
        <v>0</v>
      </c>
      <c r="BW1881" s="22">
        <v>0</v>
      </c>
    </row>
    <row r="1882" spans="1:75" s="1" customFormat="1" ht="18.2" customHeight="1" x14ac:dyDescent="0.15">
      <c r="A1882" s="6">
        <v>1877</v>
      </c>
      <c r="B1882" s="7" t="s">
        <v>75</v>
      </c>
      <c r="C1882" s="7" t="s">
        <v>76</v>
      </c>
      <c r="D1882" s="8">
        <v>45110</v>
      </c>
      <c r="E1882" s="9" t="s">
        <v>2668</v>
      </c>
      <c r="F1882" s="10">
        <v>2</v>
      </c>
      <c r="G1882" s="10">
        <v>2</v>
      </c>
      <c r="H1882" s="11">
        <v>248800.01</v>
      </c>
      <c r="I1882" s="11">
        <v>0</v>
      </c>
      <c r="J1882" s="11">
        <v>0</v>
      </c>
      <c r="K1882" s="11">
        <v>248800.01</v>
      </c>
      <c r="L1882" s="11">
        <v>0</v>
      </c>
      <c r="M1882" s="11">
        <v>0</v>
      </c>
      <c r="N1882" s="11">
        <v>0</v>
      </c>
      <c r="O1882" s="11">
        <v>0</v>
      </c>
      <c r="P1882" s="11">
        <v>0</v>
      </c>
      <c r="Q1882" s="11">
        <v>0</v>
      </c>
      <c r="R1882" s="11">
        <v>248800.01</v>
      </c>
      <c r="S1882" s="11">
        <v>5079.7700000000004</v>
      </c>
      <c r="T1882" s="11">
        <v>3329.77</v>
      </c>
      <c r="U1882" s="11">
        <v>0</v>
      </c>
      <c r="V1882" s="11">
        <v>2979.77</v>
      </c>
      <c r="W1882" s="11">
        <v>0</v>
      </c>
      <c r="X1882" s="11">
        <v>0</v>
      </c>
      <c r="Y1882" s="11">
        <v>0</v>
      </c>
      <c r="Z1882" s="11">
        <v>5429.77</v>
      </c>
      <c r="AA1882" s="11">
        <v>0</v>
      </c>
      <c r="AB1882" s="11">
        <v>0</v>
      </c>
      <c r="AC1882" s="11">
        <v>0</v>
      </c>
      <c r="AD1882" s="11">
        <v>0</v>
      </c>
      <c r="AE1882" s="11">
        <v>0</v>
      </c>
      <c r="AF1882" s="11">
        <v>0</v>
      </c>
      <c r="AG1882" s="11">
        <v>0</v>
      </c>
      <c r="AH1882" s="11">
        <v>0</v>
      </c>
      <c r="AI1882" s="11">
        <v>1125</v>
      </c>
      <c r="AJ1882" s="11">
        <v>0</v>
      </c>
      <c r="AK1882" s="11">
        <v>0</v>
      </c>
      <c r="AL1882" s="11">
        <v>350</v>
      </c>
      <c r="AM1882" s="11">
        <v>0</v>
      </c>
      <c r="AN1882" s="11">
        <v>0</v>
      </c>
      <c r="AO1882" s="11">
        <v>0</v>
      </c>
      <c r="AP1882" s="11">
        <v>0</v>
      </c>
      <c r="AQ1882" s="11">
        <v>0</v>
      </c>
      <c r="AR1882" s="11">
        <v>0</v>
      </c>
      <c r="AS1882" s="11">
        <v>0</v>
      </c>
      <c r="AT1882" s="11">
        <f t="shared" si="29"/>
        <v>4454.7700000000004</v>
      </c>
      <c r="AU1882" s="11">
        <v>0</v>
      </c>
      <c r="AV1882" s="11">
        <v>5429.77</v>
      </c>
      <c r="AW1882" s="12">
        <v>131</v>
      </c>
      <c r="AX1882" s="12">
        <v>138</v>
      </c>
      <c r="AY1882" s="11">
        <v>248800.01</v>
      </c>
      <c r="AZ1882" s="11">
        <v>248800.01</v>
      </c>
      <c r="BA1882" s="13">
        <v>94.999993000000003</v>
      </c>
      <c r="BB1882" s="13">
        <v>94.999993000000003</v>
      </c>
      <c r="BC1882" s="13">
        <v>10</v>
      </c>
      <c r="BD1882" s="13"/>
      <c r="BE1882" s="9" t="s">
        <v>78</v>
      </c>
      <c r="BF1882" s="6"/>
      <c r="BG1882" s="9" t="s">
        <v>429</v>
      </c>
      <c r="BH1882" s="9" t="s">
        <v>430</v>
      </c>
      <c r="BI1882" s="9" t="s">
        <v>431</v>
      </c>
      <c r="BJ1882" s="9" t="s">
        <v>95</v>
      </c>
      <c r="BK1882" s="7" t="s">
        <v>1859</v>
      </c>
      <c r="BL1882" s="13">
        <v>248800.01</v>
      </c>
      <c r="BM1882" s="7" t="s">
        <v>1861</v>
      </c>
      <c r="BN1882" s="13"/>
      <c r="BO1882" s="14">
        <v>44911</v>
      </c>
      <c r="BP1882" s="14">
        <v>49111</v>
      </c>
      <c r="BQ1882" s="14" t="s">
        <v>1868</v>
      </c>
      <c r="BR1882" s="14" t="s">
        <v>1869</v>
      </c>
      <c r="BS1882" s="14" t="s">
        <v>87</v>
      </c>
      <c r="BT1882" s="14" t="s">
        <v>87</v>
      </c>
      <c r="BU1882" s="13">
        <v>1125</v>
      </c>
      <c r="BV1882" s="13">
        <v>1125</v>
      </c>
      <c r="BW1882" s="13">
        <v>0</v>
      </c>
    </row>
    <row r="1883" spans="1:75" s="1" customFormat="1" ht="18.2" customHeight="1" x14ac:dyDescent="0.15">
      <c r="A1883" s="15">
        <v>1878</v>
      </c>
      <c r="B1883" s="16" t="s">
        <v>75</v>
      </c>
      <c r="C1883" s="16" t="s">
        <v>76</v>
      </c>
      <c r="D1883" s="17">
        <v>45110</v>
      </c>
      <c r="E1883" s="18" t="s">
        <v>2669</v>
      </c>
      <c r="F1883" s="19">
        <v>1</v>
      </c>
      <c r="G1883" s="19">
        <v>21</v>
      </c>
      <c r="H1883" s="20">
        <v>222531.02</v>
      </c>
      <c r="I1883" s="20">
        <v>0</v>
      </c>
      <c r="J1883" s="20">
        <v>0</v>
      </c>
      <c r="K1883" s="20">
        <v>222531.02</v>
      </c>
      <c r="L1883" s="20">
        <v>931.63</v>
      </c>
      <c r="M1883" s="20">
        <v>0</v>
      </c>
      <c r="N1883" s="20">
        <v>0</v>
      </c>
      <c r="O1883" s="20">
        <v>0</v>
      </c>
      <c r="P1883" s="20">
        <v>0</v>
      </c>
      <c r="Q1883" s="20">
        <v>0</v>
      </c>
      <c r="R1883" s="20">
        <v>222531.02</v>
      </c>
      <c r="S1883" s="20">
        <v>0</v>
      </c>
      <c r="T1883" s="20">
        <v>1854.43</v>
      </c>
      <c r="U1883" s="20">
        <v>0</v>
      </c>
      <c r="V1883" s="20">
        <v>0</v>
      </c>
      <c r="W1883" s="20">
        <v>0</v>
      </c>
      <c r="X1883" s="20">
        <v>0</v>
      </c>
      <c r="Y1883" s="20">
        <v>0</v>
      </c>
      <c r="Z1883" s="20">
        <v>1854.43</v>
      </c>
      <c r="AA1883" s="20">
        <v>0</v>
      </c>
      <c r="AB1883" s="20">
        <v>0</v>
      </c>
      <c r="AC1883" s="20">
        <v>0</v>
      </c>
      <c r="AD1883" s="20">
        <v>0</v>
      </c>
      <c r="AE1883" s="20">
        <v>0</v>
      </c>
      <c r="AF1883" s="20">
        <v>0</v>
      </c>
      <c r="AG1883" s="20">
        <v>0</v>
      </c>
      <c r="AH1883" s="20">
        <v>10.7</v>
      </c>
      <c r="AI1883" s="20">
        <v>0</v>
      </c>
      <c r="AJ1883" s="20">
        <v>0</v>
      </c>
      <c r="AK1883" s="20">
        <v>0</v>
      </c>
      <c r="AL1883" s="20">
        <v>0</v>
      </c>
      <c r="AM1883" s="20">
        <v>0</v>
      </c>
      <c r="AN1883" s="20">
        <v>0</v>
      </c>
      <c r="AO1883" s="20">
        <v>0</v>
      </c>
      <c r="AP1883" s="20">
        <v>0</v>
      </c>
      <c r="AQ1883" s="20">
        <v>0</v>
      </c>
      <c r="AR1883" s="20">
        <v>0.7</v>
      </c>
      <c r="AS1883" s="20">
        <v>0</v>
      </c>
      <c r="AT1883" s="11">
        <f t="shared" si="29"/>
        <v>10</v>
      </c>
      <c r="AU1883" s="20">
        <v>931.63</v>
      </c>
      <c r="AV1883" s="20">
        <v>1854.43</v>
      </c>
      <c r="AW1883" s="21">
        <v>131</v>
      </c>
      <c r="AX1883" s="21">
        <v>135</v>
      </c>
      <c r="AY1883" s="20">
        <v>351999.98783300002</v>
      </c>
      <c r="AZ1883" s="20">
        <v>225279.99</v>
      </c>
      <c r="BA1883" s="22">
        <v>90.000003000000007</v>
      </c>
      <c r="BB1883" s="22">
        <v>88.901781590069604</v>
      </c>
      <c r="BC1883" s="22">
        <v>10</v>
      </c>
      <c r="BD1883" s="22"/>
      <c r="BE1883" s="18" t="s">
        <v>78</v>
      </c>
      <c r="BF1883" s="15"/>
      <c r="BG1883" s="18" t="s">
        <v>347</v>
      </c>
      <c r="BH1883" s="18" t="s">
        <v>348</v>
      </c>
      <c r="BI1883" s="18" t="s">
        <v>349</v>
      </c>
      <c r="BJ1883" s="18" t="s">
        <v>95</v>
      </c>
      <c r="BK1883" s="16" t="s">
        <v>1859</v>
      </c>
      <c r="BL1883" s="22">
        <v>222531.02</v>
      </c>
      <c r="BM1883" s="16" t="s">
        <v>1861</v>
      </c>
      <c r="BN1883" s="22"/>
      <c r="BO1883" s="23">
        <v>45002</v>
      </c>
      <c r="BP1883" s="23">
        <v>49112</v>
      </c>
      <c r="BQ1883" s="14" t="s">
        <v>1868</v>
      </c>
      <c r="BR1883" s="14" t="s">
        <v>1869</v>
      </c>
      <c r="BS1883" s="14" t="s">
        <v>87</v>
      </c>
      <c r="BT1883" s="14" t="s">
        <v>87</v>
      </c>
      <c r="BU1883" s="22">
        <v>1263.54</v>
      </c>
      <c r="BV1883" s="22">
        <v>1125</v>
      </c>
      <c r="BW1883" s="22">
        <v>0</v>
      </c>
    </row>
    <row r="1884" spans="1:75" s="1" customFormat="1" ht="18.2" customHeight="1" x14ac:dyDescent="0.15">
      <c r="A1884" s="6">
        <v>1879</v>
      </c>
      <c r="B1884" s="7" t="s">
        <v>75</v>
      </c>
      <c r="C1884" s="7" t="s">
        <v>76</v>
      </c>
      <c r="D1884" s="8">
        <v>45110</v>
      </c>
      <c r="E1884" s="9" t="s">
        <v>2670</v>
      </c>
      <c r="F1884" s="10">
        <v>0</v>
      </c>
      <c r="G1884" s="10">
        <v>0</v>
      </c>
      <c r="H1884" s="11">
        <v>506748.54</v>
      </c>
      <c r="I1884" s="11">
        <v>0</v>
      </c>
      <c r="J1884" s="11">
        <v>0</v>
      </c>
      <c r="K1884" s="11">
        <v>506748.54</v>
      </c>
      <c r="L1884" s="11">
        <v>6027.15</v>
      </c>
      <c r="M1884" s="11">
        <v>0</v>
      </c>
      <c r="N1884" s="11">
        <v>0</v>
      </c>
      <c r="O1884" s="11">
        <v>6027.15</v>
      </c>
      <c r="P1884" s="11">
        <v>4295.34</v>
      </c>
      <c r="Q1884" s="11">
        <v>0</v>
      </c>
      <c r="R1884" s="11">
        <v>496426.05</v>
      </c>
      <c r="S1884" s="11">
        <v>0</v>
      </c>
      <c r="T1884" s="11">
        <v>4222.8999999999996</v>
      </c>
      <c r="U1884" s="11">
        <v>0</v>
      </c>
      <c r="V1884" s="11">
        <v>0</v>
      </c>
      <c r="W1884" s="11">
        <v>4222.8999999999996</v>
      </c>
      <c r="X1884" s="11">
        <v>0</v>
      </c>
      <c r="Y1884" s="11">
        <v>0</v>
      </c>
      <c r="Z1884" s="11">
        <v>0</v>
      </c>
      <c r="AA1884" s="11">
        <v>0</v>
      </c>
      <c r="AB1884" s="11">
        <v>0</v>
      </c>
      <c r="AC1884" s="11">
        <v>0</v>
      </c>
      <c r="AD1884" s="11">
        <v>0</v>
      </c>
      <c r="AE1884" s="11">
        <v>0</v>
      </c>
      <c r="AF1884" s="11">
        <v>0</v>
      </c>
      <c r="AG1884" s="11">
        <v>0</v>
      </c>
      <c r="AH1884" s="11">
        <v>485.18</v>
      </c>
      <c r="AI1884" s="11">
        <v>0</v>
      </c>
      <c r="AJ1884" s="11">
        <v>0</v>
      </c>
      <c r="AK1884" s="11">
        <v>0</v>
      </c>
      <c r="AL1884" s="11">
        <v>0</v>
      </c>
      <c r="AM1884" s="11">
        <v>0</v>
      </c>
      <c r="AN1884" s="11">
        <v>0</v>
      </c>
      <c r="AO1884" s="11">
        <v>0</v>
      </c>
      <c r="AP1884" s="11">
        <v>0.31</v>
      </c>
      <c r="AQ1884" s="11">
        <v>0</v>
      </c>
      <c r="AR1884" s="11">
        <v>5.54</v>
      </c>
      <c r="AS1884" s="11">
        <v>0</v>
      </c>
      <c r="AT1884" s="11">
        <f t="shared" si="29"/>
        <v>15025.339999999998</v>
      </c>
      <c r="AU1884" s="11">
        <v>0</v>
      </c>
      <c r="AV1884" s="11">
        <v>0</v>
      </c>
      <c r="AW1884" s="12">
        <v>92</v>
      </c>
      <c r="AX1884" s="12">
        <v>175</v>
      </c>
      <c r="AY1884" s="11">
        <v>911999.98</v>
      </c>
      <c r="AZ1884" s="11">
        <v>911999.98</v>
      </c>
      <c r="BA1884" s="13">
        <v>89.912279999999996</v>
      </c>
      <c r="BB1884" s="13">
        <v>48.941665554525599</v>
      </c>
      <c r="BC1884" s="13">
        <v>10</v>
      </c>
      <c r="BD1884" s="13"/>
      <c r="BE1884" s="9" t="s">
        <v>78</v>
      </c>
      <c r="BF1884" s="6"/>
      <c r="BG1884" s="9" t="s">
        <v>105</v>
      </c>
      <c r="BH1884" s="9" t="s">
        <v>106</v>
      </c>
      <c r="BI1884" s="9" t="s">
        <v>1123</v>
      </c>
      <c r="BJ1884" s="9" t="s">
        <v>108</v>
      </c>
      <c r="BK1884" s="7" t="s">
        <v>1859</v>
      </c>
      <c r="BL1884" s="13">
        <v>496426.05</v>
      </c>
      <c r="BM1884" s="7" t="s">
        <v>1861</v>
      </c>
      <c r="BN1884" s="13"/>
      <c r="BO1884" s="14">
        <v>42599</v>
      </c>
      <c r="BP1884" s="14">
        <v>47924</v>
      </c>
      <c r="BQ1884" s="14" t="s">
        <v>1868</v>
      </c>
      <c r="BR1884" s="14" t="s">
        <v>1869</v>
      </c>
      <c r="BS1884" s="14" t="s">
        <v>87</v>
      </c>
      <c r="BT1884" s="14" t="s">
        <v>87</v>
      </c>
      <c r="BU1884" s="13">
        <v>0</v>
      </c>
      <c r="BV1884" s="13">
        <v>0</v>
      </c>
      <c r="BW1884" s="13">
        <v>0</v>
      </c>
    </row>
    <row r="1885" spans="1:75" s="1" customFormat="1" ht="18.2" customHeight="1" x14ac:dyDescent="0.15">
      <c r="A1885" s="15">
        <v>1880</v>
      </c>
      <c r="B1885" s="16" t="s">
        <v>75</v>
      </c>
      <c r="C1885" s="16" t="s">
        <v>76</v>
      </c>
      <c r="D1885" s="17">
        <v>45110</v>
      </c>
      <c r="E1885" s="18" t="s">
        <v>2671</v>
      </c>
      <c r="F1885" s="19">
        <v>0</v>
      </c>
      <c r="G1885" s="19">
        <v>0</v>
      </c>
      <c r="H1885" s="20">
        <v>411999.99</v>
      </c>
      <c r="I1885" s="20">
        <v>0</v>
      </c>
      <c r="J1885" s="20">
        <v>0</v>
      </c>
      <c r="K1885" s="20">
        <v>411999.99</v>
      </c>
      <c r="L1885" s="20">
        <v>0</v>
      </c>
      <c r="M1885" s="20">
        <v>0</v>
      </c>
      <c r="N1885" s="20">
        <v>0</v>
      </c>
      <c r="O1885" s="20">
        <v>0</v>
      </c>
      <c r="P1885" s="20">
        <v>0</v>
      </c>
      <c r="Q1885" s="20">
        <v>0</v>
      </c>
      <c r="R1885" s="20">
        <v>411999.99</v>
      </c>
      <c r="S1885" s="20">
        <v>0</v>
      </c>
      <c r="T1885" s="20">
        <v>8009.97</v>
      </c>
      <c r="U1885" s="20">
        <v>0</v>
      </c>
      <c r="V1885" s="20">
        <v>0</v>
      </c>
      <c r="W1885" s="20">
        <v>8009.97</v>
      </c>
      <c r="X1885" s="20">
        <v>0</v>
      </c>
      <c r="Y1885" s="20">
        <v>0</v>
      </c>
      <c r="Z1885" s="20">
        <v>0</v>
      </c>
      <c r="AA1885" s="20">
        <v>1125</v>
      </c>
      <c r="AB1885" s="20">
        <v>0</v>
      </c>
      <c r="AC1885" s="20">
        <v>0</v>
      </c>
      <c r="AD1885" s="20">
        <v>0</v>
      </c>
      <c r="AE1885" s="20">
        <v>0</v>
      </c>
      <c r="AF1885" s="20">
        <v>0</v>
      </c>
      <c r="AG1885" s="20">
        <v>0</v>
      </c>
      <c r="AH1885" s="20">
        <v>0</v>
      </c>
      <c r="AI1885" s="20">
        <v>0</v>
      </c>
      <c r="AJ1885" s="20">
        <v>0</v>
      </c>
      <c r="AK1885" s="20">
        <v>0</v>
      </c>
      <c r="AL1885" s="20">
        <v>0</v>
      </c>
      <c r="AM1885" s="20">
        <v>0</v>
      </c>
      <c r="AN1885" s="20">
        <v>0</v>
      </c>
      <c r="AO1885" s="20">
        <v>0</v>
      </c>
      <c r="AP1885" s="20">
        <v>0</v>
      </c>
      <c r="AQ1885" s="20">
        <v>0</v>
      </c>
      <c r="AR1885" s="20">
        <v>0</v>
      </c>
      <c r="AS1885" s="20">
        <v>0</v>
      </c>
      <c r="AT1885" s="11">
        <f t="shared" si="29"/>
        <v>9134.9700000000012</v>
      </c>
      <c r="AU1885" s="20">
        <v>0</v>
      </c>
      <c r="AV1885" s="20">
        <v>0</v>
      </c>
      <c r="AW1885" s="21">
        <v>76</v>
      </c>
      <c r="AX1885" s="21">
        <v>82</v>
      </c>
      <c r="AY1885" s="20">
        <v>411999.99</v>
      </c>
      <c r="AZ1885" s="20">
        <v>411999.99</v>
      </c>
      <c r="BA1885" s="22">
        <v>85.631067999999999</v>
      </c>
      <c r="BB1885" s="22">
        <v>85.631067999999999</v>
      </c>
      <c r="BC1885" s="22">
        <v>10</v>
      </c>
      <c r="BD1885" s="22"/>
      <c r="BE1885" s="18" t="s">
        <v>78</v>
      </c>
      <c r="BF1885" s="15"/>
      <c r="BG1885" s="18" t="s">
        <v>119</v>
      </c>
      <c r="BH1885" s="18" t="s">
        <v>301</v>
      </c>
      <c r="BI1885" s="18" t="s">
        <v>1095</v>
      </c>
      <c r="BJ1885" s="18" t="s">
        <v>108</v>
      </c>
      <c r="BK1885" s="16" t="s">
        <v>1859</v>
      </c>
      <c r="BL1885" s="22">
        <v>411999.99</v>
      </c>
      <c r="BM1885" s="16" t="s">
        <v>1861</v>
      </c>
      <c r="BN1885" s="22"/>
      <c r="BO1885" s="23">
        <v>44953</v>
      </c>
      <c r="BP1885" s="23">
        <v>47449</v>
      </c>
      <c r="BQ1885" s="14" t="s">
        <v>1868</v>
      </c>
      <c r="BR1885" s="14" t="s">
        <v>1869</v>
      </c>
      <c r="BS1885" s="14" t="s">
        <v>87</v>
      </c>
      <c r="BT1885" s="14" t="s">
        <v>87</v>
      </c>
      <c r="BU1885" s="22">
        <v>0</v>
      </c>
      <c r="BV1885" s="22">
        <v>1125</v>
      </c>
      <c r="BW1885" s="22">
        <v>0</v>
      </c>
    </row>
    <row r="1886" spans="1:75" s="1" customFormat="1" ht="18.2" customHeight="1" x14ac:dyDescent="0.15">
      <c r="A1886" s="6">
        <v>1881</v>
      </c>
      <c r="B1886" s="7" t="s">
        <v>75</v>
      </c>
      <c r="C1886" s="7" t="s">
        <v>76</v>
      </c>
      <c r="D1886" s="8">
        <v>45110</v>
      </c>
      <c r="E1886" s="9" t="s">
        <v>2672</v>
      </c>
      <c r="F1886" s="10">
        <v>0</v>
      </c>
      <c r="G1886" s="10">
        <v>0</v>
      </c>
      <c r="H1886" s="11">
        <v>475229.61</v>
      </c>
      <c r="I1886" s="11">
        <v>0</v>
      </c>
      <c r="J1886" s="11">
        <v>0</v>
      </c>
      <c r="K1886" s="11">
        <v>475229.61</v>
      </c>
      <c r="L1886" s="11">
        <v>3403.34</v>
      </c>
      <c r="M1886" s="11">
        <v>0</v>
      </c>
      <c r="N1886" s="11">
        <v>0</v>
      </c>
      <c r="O1886" s="11">
        <v>3403.34</v>
      </c>
      <c r="P1886" s="11">
        <v>0</v>
      </c>
      <c r="Q1886" s="11">
        <v>0</v>
      </c>
      <c r="R1886" s="11">
        <v>471826.27</v>
      </c>
      <c r="S1886" s="11">
        <v>0</v>
      </c>
      <c r="T1886" s="11">
        <v>3960.25</v>
      </c>
      <c r="U1886" s="11">
        <v>0</v>
      </c>
      <c r="V1886" s="11">
        <v>0</v>
      </c>
      <c r="W1886" s="11">
        <v>3960.25</v>
      </c>
      <c r="X1886" s="11">
        <v>0</v>
      </c>
      <c r="Y1886" s="11">
        <v>0</v>
      </c>
      <c r="Z1886" s="11">
        <v>0</v>
      </c>
      <c r="AA1886" s="11">
        <v>0</v>
      </c>
      <c r="AB1886" s="11">
        <v>0</v>
      </c>
      <c r="AC1886" s="11">
        <v>0</v>
      </c>
      <c r="AD1886" s="11">
        <v>0</v>
      </c>
      <c r="AE1886" s="11">
        <v>0</v>
      </c>
      <c r="AF1886" s="11">
        <v>0</v>
      </c>
      <c r="AG1886" s="11">
        <v>0</v>
      </c>
      <c r="AH1886" s="11">
        <v>348.56</v>
      </c>
      <c r="AI1886" s="11">
        <v>0</v>
      </c>
      <c r="AJ1886" s="11">
        <v>0</v>
      </c>
      <c r="AK1886" s="11">
        <v>0</v>
      </c>
      <c r="AL1886" s="11">
        <v>0</v>
      </c>
      <c r="AM1886" s="11">
        <v>0</v>
      </c>
      <c r="AN1886" s="11">
        <v>0</v>
      </c>
      <c r="AO1886" s="11">
        <v>0</v>
      </c>
      <c r="AP1886" s="11">
        <v>0.35</v>
      </c>
      <c r="AQ1886" s="11">
        <v>0</v>
      </c>
      <c r="AR1886" s="11">
        <v>9.5</v>
      </c>
      <c r="AS1886" s="11">
        <v>0</v>
      </c>
      <c r="AT1886" s="11">
        <f t="shared" si="29"/>
        <v>7703</v>
      </c>
      <c r="AU1886" s="11">
        <v>0</v>
      </c>
      <c r="AV1886" s="11">
        <v>0</v>
      </c>
      <c r="AW1886" s="12">
        <v>92</v>
      </c>
      <c r="AX1886" s="12">
        <v>175</v>
      </c>
      <c r="AY1886" s="11">
        <v>655177.02</v>
      </c>
      <c r="AZ1886" s="11">
        <v>655177.02</v>
      </c>
      <c r="BA1886" s="13">
        <v>89.999950999999996</v>
      </c>
      <c r="BB1886" s="13">
        <v>64.813538760124302</v>
      </c>
      <c r="BC1886" s="13">
        <v>10</v>
      </c>
      <c r="BD1886" s="13"/>
      <c r="BE1886" s="9" t="s">
        <v>78</v>
      </c>
      <c r="BF1886" s="6"/>
      <c r="BG1886" s="9" t="s">
        <v>199</v>
      </c>
      <c r="BH1886" s="9" t="s">
        <v>438</v>
      </c>
      <c r="BI1886" s="9" t="s">
        <v>439</v>
      </c>
      <c r="BJ1886" s="9" t="s">
        <v>108</v>
      </c>
      <c r="BK1886" s="7" t="s">
        <v>1859</v>
      </c>
      <c r="BL1886" s="13">
        <v>471826.27</v>
      </c>
      <c r="BM1886" s="7" t="s">
        <v>1861</v>
      </c>
      <c r="BN1886" s="13"/>
      <c r="BO1886" s="14">
        <v>42590</v>
      </c>
      <c r="BP1886" s="14">
        <v>47915</v>
      </c>
      <c r="BQ1886" s="14" t="s">
        <v>1865</v>
      </c>
      <c r="BR1886" s="14" t="s">
        <v>1866</v>
      </c>
      <c r="BS1886" s="14" t="s">
        <v>87</v>
      </c>
      <c r="BT1886" s="14" t="s">
        <v>87</v>
      </c>
      <c r="BU1886" s="13">
        <v>0</v>
      </c>
      <c r="BV1886" s="13">
        <v>0</v>
      </c>
      <c r="BW1886" s="13">
        <v>0</v>
      </c>
    </row>
    <row r="1887" spans="1:75" s="1" customFormat="1" ht="18.2" customHeight="1" x14ac:dyDescent="0.15">
      <c r="A1887" s="15">
        <v>1882</v>
      </c>
      <c r="B1887" s="16" t="s">
        <v>75</v>
      </c>
      <c r="C1887" s="16" t="s">
        <v>76</v>
      </c>
      <c r="D1887" s="17">
        <v>45110</v>
      </c>
      <c r="E1887" s="18" t="s">
        <v>2673</v>
      </c>
      <c r="F1887" s="19">
        <v>0</v>
      </c>
      <c r="G1887" s="19">
        <v>0</v>
      </c>
      <c r="H1887" s="20">
        <v>859327.75</v>
      </c>
      <c r="I1887" s="20">
        <v>0</v>
      </c>
      <c r="J1887" s="20">
        <v>0</v>
      </c>
      <c r="K1887" s="20">
        <v>859327.75</v>
      </c>
      <c r="L1887" s="20">
        <v>0</v>
      </c>
      <c r="M1887" s="20">
        <v>0</v>
      </c>
      <c r="N1887" s="20">
        <v>0</v>
      </c>
      <c r="O1887" s="20">
        <v>0</v>
      </c>
      <c r="P1887" s="20">
        <v>0</v>
      </c>
      <c r="Q1887" s="20">
        <v>0</v>
      </c>
      <c r="R1887" s="20">
        <v>859327.75</v>
      </c>
      <c r="S1887" s="20">
        <v>0</v>
      </c>
      <c r="T1887" s="20">
        <v>11550.8</v>
      </c>
      <c r="U1887" s="20">
        <v>0</v>
      </c>
      <c r="V1887" s="20">
        <v>0</v>
      </c>
      <c r="W1887" s="20">
        <v>11550.8</v>
      </c>
      <c r="X1887" s="20">
        <v>0</v>
      </c>
      <c r="Y1887" s="20">
        <v>0</v>
      </c>
      <c r="Z1887" s="20">
        <v>0</v>
      </c>
      <c r="AA1887" s="20">
        <v>1125</v>
      </c>
      <c r="AB1887" s="20">
        <v>0</v>
      </c>
      <c r="AC1887" s="20">
        <v>0</v>
      </c>
      <c r="AD1887" s="20">
        <v>0</v>
      </c>
      <c r="AE1887" s="20">
        <v>0</v>
      </c>
      <c r="AF1887" s="20">
        <v>0</v>
      </c>
      <c r="AG1887" s="20">
        <v>0</v>
      </c>
      <c r="AH1887" s="20">
        <v>0</v>
      </c>
      <c r="AI1887" s="20">
        <v>0</v>
      </c>
      <c r="AJ1887" s="20">
        <v>0</v>
      </c>
      <c r="AK1887" s="20">
        <v>0</v>
      </c>
      <c r="AL1887" s="20">
        <v>0</v>
      </c>
      <c r="AM1887" s="20">
        <v>0</v>
      </c>
      <c r="AN1887" s="20">
        <v>0</v>
      </c>
      <c r="AO1887" s="20">
        <v>0</v>
      </c>
      <c r="AP1887" s="20">
        <v>6648.09</v>
      </c>
      <c r="AQ1887" s="20">
        <v>0</v>
      </c>
      <c r="AR1887" s="20">
        <v>4421.4799999999996</v>
      </c>
      <c r="AS1887" s="20">
        <v>0</v>
      </c>
      <c r="AT1887" s="11">
        <f t="shared" si="29"/>
        <v>14902.41</v>
      </c>
      <c r="AU1887" s="20">
        <v>0</v>
      </c>
      <c r="AV1887" s="20">
        <v>0</v>
      </c>
      <c r="AW1887" s="21">
        <v>131</v>
      </c>
      <c r="AX1887" s="21">
        <v>137</v>
      </c>
      <c r="AY1887" s="20">
        <v>859327.75</v>
      </c>
      <c r="AZ1887" s="20">
        <v>859327.75</v>
      </c>
      <c r="BA1887" s="22">
        <v>94.941417999999999</v>
      </c>
      <c r="BB1887" s="22">
        <v>94.941417999999999</v>
      </c>
      <c r="BC1887" s="22">
        <v>10</v>
      </c>
      <c r="BD1887" s="22"/>
      <c r="BE1887" s="18" t="s">
        <v>78</v>
      </c>
      <c r="BF1887" s="15"/>
      <c r="BG1887" s="18" t="s">
        <v>99</v>
      </c>
      <c r="BH1887" s="18" t="s">
        <v>188</v>
      </c>
      <c r="BI1887" s="18" t="s">
        <v>1204</v>
      </c>
      <c r="BJ1887" s="18" t="s">
        <v>108</v>
      </c>
      <c r="BK1887" s="16" t="s">
        <v>1859</v>
      </c>
      <c r="BL1887" s="22">
        <v>859327.75</v>
      </c>
      <c r="BM1887" s="16" t="s">
        <v>1861</v>
      </c>
      <c r="BN1887" s="22"/>
      <c r="BO1887" s="23">
        <v>44950</v>
      </c>
      <c r="BP1887" s="23">
        <v>49119</v>
      </c>
      <c r="BQ1887" s="14" t="s">
        <v>1868</v>
      </c>
      <c r="BR1887" s="14" t="s">
        <v>1869</v>
      </c>
      <c r="BS1887" s="14" t="s">
        <v>87</v>
      </c>
      <c r="BT1887" s="14" t="s">
        <v>87</v>
      </c>
      <c r="BU1887" s="22">
        <v>0</v>
      </c>
      <c r="BV1887" s="22">
        <v>1125</v>
      </c>
      <c r="BW1887" s="22">
        <v>0</v>
      </c>
    </row>
    <row r="1888" spans="1:75" s="1" customFormat="1" ht="18.2" customHeight="1" x14ac:dyDescent="0.15">
      <c r="A1888" s="6">
        <v>1883</v>
      </c>
      <c r="B1888" s="7" t="s">
        <v>75</v>
      </c>
      <c r="C1888" s="7" t="s">
        <v>76</v>
      </c>
      <c r="D1888" s="8">
        <v>45110</v>
      </c>
      <c r="E1888" s="9" t="s">
        <v>2674</v>
      </c>
      <c r="F1888" s="10">
        <v>0</v>
      </c>
      <c r="G1888" s="10">
        <v>0</v>
      </c>
      <c r="H1888" s="11">
        <v>455045.18</v>
      </c>
      <c r="I1888" s="11">
        <v>0</v>
      </c>
      <c r="J1888" s="11">
        <v>0</v>
      </c>
      <c r="K1888" s="11">
        <v>455045.18</v>
      </c>
      <c r="L1888" s="11">
        <v>7716.38</v>
      </c>
      <c r="M1888" s="11">
        <v>0</v>
      </c>
      <c r="N1888" s="11">
        <v>0</v>
      </c>
      <c r="O1888" s="11">
        <v>7716.38</v>
      </c>
      <c r="P1888" s="11">
        <v>0</v>
      </c>
      <c r="Q1888" s="11">
        <v>0</v>
      </c>
      <c r="R1888" s="11">
        <v>447328.8</v>
      </c>
      <c r="S1888" s="11">
        <v>0</v>
      </c>
      <c r="T1888" s="11">
        <v>3792.04</v>
      </c>
      <c r="U1888" s="11">
        <v>0</v>
      </c>
      <c r="V1888" s="11">
        <v>0</v>
      </c>
      <c r="W1888" s="11">
        <v>3792.04</v>
      </c>
      <c r="X1888" s="11">
        <v>0</v>
      </c>
      <c r="Y1888" s="11">
        <v>0</v>
      </c>
      <c r="Z1888" s="11">
        <v>0</v>
      </c>
      <c r="AA1888" s="11">
        <v>0</v>
      </c>
      <c r="AB1888" s="11">
        <v>0</v>
      </c>
      <c r="AC1888" s="11">
        <v>0</v>
      </c>
      <c r="AD1888" s="11">
        <v>0</v>
      </c>
      <c r="AE1888" s="11">
        <v>0</v>
      </c>
      <c r="AF1888" s="11">
        <v>0</v>
      </c>
      <c r="AG1888" s="11">
        <v>0</v>
      </c>
      <c r="AH1888" s="11">
        <v>469.97</v>
      </c>
      <c r="AI1888" s="11">
        <v>0</v>
      </c>
      <c r="AJ1888" s="11">
        <v>0</v>
      </c>
      <c r="AK1888" s="11">
        <v>0</v>
      </c>
      <c r="AL1888" s="11">
        <v>0</v>
      </c>
      <c r="AM1888" s="11">
        <v>0</v>
      </c>
      <c r="AN1888" s="11">
        <v>0</v>
      </c>
      <c r="AO1888" s="11">
        <v>0</v>
      </c>
      <c r="AP1888" s="11">
        <v>86.44</v>
      </c>
      <c r="AQ1888" s="11">
        <v>0</v>
      </c>
      <c r="AR1888" s="11">
        <v>64.83</v>
      </c>
      <c r="AS1888" s="11">
        <v>0</v>
      </c>
      <c r="AT1888" s="11">
        <f t="shared" si="29"/>
        <v>12000</v>
      </c>
      <c r="AU1888" s="11">
        <v>0</v>
      </c>
      <c r="AV1888" s="11">
        <v>0</v>
      </c>
      <c r="AW1888" s="12">
        <v>52</v>
      </c>
      <c r="AX1888" s="12">
        <v>135</v>
      </c>
      <c r="AY1888" s="11">
        <v>883399.99</v>
      </c>
      <c r="AZ1888" s="11">
        <v>883399.99</v>
      </c>
      <c r="BA1888" s="13">
        <v>95.000001999999995</v>
      </c>
      <c r="BB1888" s="13">
        <v>48.1053173825116</v>
      </c>
      <c r="BC1888" s="13">
        <v>10</v>
      </c>
      <c r="BD1888" s="13"/>
      <c r="BE1888" s="9" t="s">
        <v>78</v>
      </c>
      <c r="BF1888" s="6"/>
      <c r="BG1888" s="9" t="s">
        <v>413</v>
      </c>
      <c r="BH1888" s="9" t="s">
        <v>421</v>
      </c>
      <c r="BI1888" s="9" t="s">
        <v>831</v>
      </c>
      <c r="BJ1888" s="9" t="s">
        <v>108</v>
      </c>
      <c r="BK1888" s="7" t="s">
        <v>1859</v>
      </c>
      <c r="BL1888" s="13">
        <v>447328.8</v>
      </c>
      <c r="BM1888" s="7" t="s">
        <v>1861</v>
      </c>
      <c r="BN1888" s="13"/>
      <c r="BO1888" s="14">
        <v>42590</v>
      </c>
      <c r="BP1888" s="14">
        <v>46699</v>
      </c>
      <c r="BQ1888" s="14" t="s">
        <v>1868</v>
      </c>
      <c r="BR1888" s="14" t="s">
        <v>1869</v>
      </c>
      <c r="BS1888" s="14" t="s">
        <v>87</v>
      </c>
      <c r="BT1888" s="14" t="s">
        <v>87</v>
      </c>
      <c r="BU1888" s="13">
        <v>0</v>
      </c>
      <c r="BV1888" s="13">
        <v>0</v>
      </c>
      <c r="BW1888" s="13">
        <v>0</v>
      </c>
    </row>
    <row r="1889" spans="1:75" s="1" customFormat="1" ht="18.2" customHeight="1" x14ac:dyDescent="0.15">
      <c r="A1889" s="15">
        <v>1884</v>
      </c>
      <c r="B1889" s="16" t="s">
        <v>75</v>
      </c>
      <c r="C1889" s="16" t="s">
        <v>76</v>
      </c>
      <c r="D1889" s="17">
        <v>45110</v>
      </c>
      <c r="E1889" s="18" t="s">
        <v>2675</v>
      </c>
      <c r="F1889" s="19">
        <v>0</v>
      </c>
      <c r="G1889" s="19">
        <v>0</v>
      </c>
      <c r="H1889" s="20">
        <v>259976.69</v>
      </c>
      <c r="I1889" s="20">
        <v>0</v>
      </c>
      <c r="J1889" s="20">
        <v>0</v>
      </c>
      <c r="K1889" s="20">
        <v>259976.69</v>
      </c>
      <c r="L1889" s="20">
        <v>817.66</v>
      </c>
      <c r="M1889" s="20">
        <v>0</v>
      </c>
      <c r="N1889" s="20">
        <v>0</v>
      </c>
      <c r="O1889" s="20">
        <v>817.66</v>
      </c>
      <c r="P1889" s="20">
        <v>0</v>
      </c>
      <c r="Q1889" s="20">
        <v>0</v>
      </c>
      <c r="R1889" s="20">
        <v>259159.03</v>
      </c>
      <c r="S1889" s="20">
        <v>0</v>
      </c>
      <c r="T1889" s="20">
        <v>2166.4699999999998</v>
      </c>
      <c r="U1889" s="20">
        <v>0</v>
      </c>
      <c r="V1889" s="20">
        <v>0</v>
      </c>
      <c r="W1889" s="20">
        <v>2166.4699999999998</v>
      </c>
      <c r="X1889" s="20">
        <v>0</v>
      </c>
      <c r="Y1889" s="20">
        <v>0</v>
      </c>
      <c r="Z1889" s="20">
        <v>0</v>
      </c>
      <c r="AA1889" s="20">
        <v>0</v>
      </c>
      <c r="AB1889" s="20">
        <v>0</v>
      </c>
      <c r="AC1889" s="20">
        <v>0</v>
      </c>
      <c r="AD1889" s="20">
        <v>0</v>
      </c>
      <c r="AE1889" s="20">
        <v>0</v>
      </c>
      <c r="AF1889" s="20">
        <v>0</v>
      </c>
      <c r="AG1889" s="20">
        <v>0</v>
      </c>
      <c r="AH1889" s="20">
        <v>161.30000000000001</v>
      </c>
      <c r="AI1889" s="20">
        <v>0</v>
      </c>
      <c r="AJ1889" s="20">
        <v>0</v>
      </c>
      <c r="AK1889" s="20">
        <v>0</v>
      </c>
      <c r="AL1889" s="20">
        <v>0</v>
      </c>
      <c r="AM1889" s="20">
        <v>0</v>
      </c>
      <c r="AN1889" s="20">
        <v>0</v>
      </c>
      <c r="AO1889" s="20">
        <v>0</v>
      </c>
      <c r="AP1889" s="20">
        <v>99.36</v>
      </c>
      <c r="AQ1889" s="20">
        <v>0</v>
      </c>
      <c r="AR1889" s="20">
        <v>94.79</v>
      </c>
      <c r="AS1889" s="20">
        <v>0</v>
      </c>
      <c r="AT1889" s="11">
        <f t="shared" si="29"/>
        <v>3149.9999999999995</v>
      </c>
      <c r="AU1889" s="20">
        <v>0</v>
      </c>
      <c r="AV1889" s="20">
        <v>0</v>
      </c>
      <c r="AW1889" s="21">
        <v>155</v>
      </c>
      <c r="AX1889" s="21">
        <v>238</v>
      </c>
      <c r="AY1889" s="20">
        <v>303209.28000000003</v>
      </c>
      <c r="AZ1889" s="20">
        <v>303209.28000000003</v>
      </c>
      <c r="BA1889" s="22">
        <v>86.672811999999993</v>
      </c>
      <c r="BB1889" s="22">
        <v>74.080984214244197</v>
      </c>
      <c r="BC1889" s="22">
        <v>10</v>
      </c>
      <c r="BD1889" s="22"/>
      <c r="BE1889" s="18" t="s">
        <v>78</v>
      </c>
      <c r="BF1889" s="15"/>
      <c r="BG1889" s="18" t="s">
        <v>199</v>
      </c>
      <c r="BH1889" s="18" t="s">
        <v>270</v>
      </c>
      <c r="BI1889" s="18" t="s">
        <v>271</v>
      </c>
      <c r="BJ1889" s="18" t="s">
        <v>108</v>
      </c>
      <c r="BK1889" s="16" t="s">
        <v>1859</v>
      </c>
      <c r="BL1889" s="22">
        <v>259159.03</v>
      </c>
      <c r="BM1889" s="16" t="s">
        <v>1861</v>
      </c>
      <c r="BN1889" s="22"/>
      <c r="BO1889" s="23">
        <v>42590</v>
      </c>
      <c r="BP1889" s="23">
        <v>49834</v>
      </c>
      <c r="BQ1889" s="14" t="s">
        <v>1868</v>
      </c>
      <c r="BR1889" s="14" t="s">
        <v>1869</v>
      </c>
      <c r="BS1889" s="14" t="s">
        <v>87</v>
      </c>
      <c r="BT1889" s="14" t="s">
        <v>87</v>
      </c>
      <c r="BU1889" s="22">
        <v>0</v>
      </c>
      <c r="BV1889" s="22">
        <v>0</v>
      </c>
      <c r="BW1889" s="22">
        <v>0</v>
      </c>
    </row>
    <row r="1890" spans="1:75" s="1" customFormat="1" ht="18.2" customHeight="1" x14ac:dyDescent="0.15">
      <c r="A1890" s="6">
        <v>1885</v>
      </c>
      <c r="B1890" s="7" t="s">
        <v>75</v>
      </c>
      <c r="C1890" s="7" t="s">
        <v>76</v>
      </c>
      <c r="D1890" s="8">
        <v>45110</v>
      </c>
      <c r="E1890" s="9" t="s">
        <v>2676</v>
      </c>
      <c r="F1890" s="10">
        <v>1</v>
      </c>
      <c r="G1890" s="10">
        <v>0</v>
      </c>
      <c r="H1890" s="11">
        <v>456899.99</v>
      </c>
      <c r="I1890" s="11">
        <v>0</v>
      </c>
      <c r="J1890" s="11">
        <v>0</v>
      </c>
      <c r="K1890" s="11">
        <v>456899.99</v>
      </c>
      <c r="L1890" s="11">
        <v>0</v>
      </c>
      <c r="M1890" s="11">
        <v>0</v>
      </c>
      <c r="N1890" s="11">
        <v>0</v>
      </c>
      <c r="O1890" s="11">
        <v>0</v>
      </c>
      <c r="P1890" s="11">
        <v>0</v>
      </c>
      <c r="Q1890" s="11">
        <v>0</v>
      </c>
      <c r="R1890" s="11">
        <v>456899.99</v>
      </c>
      <c r="S1890" s="11">
        <v>0</v>
      </c>
      <c r="T1890" s="11">
        <v>7953.87</v>
      </c>
      <c r="U1890" s="11">
        <v>0</v>
      </c>
      <c r="V1890" s="11">
        <v>0</v>
      </c>
      <c r="W1890" s="11">
        <v>0</v>
      </c>
      <c r="X1890" s="11">
        <v>0</v>
      </c>
      <c r="Y1890" s="11">
        <v>0</v>
      </c>
      <c r="Z1890" s="11">
        <v>7953.87</v>
      </c>
      <c r="AA1890" s="11">
        <v>25.65</v>
      </c>
      <c r="AB1890" s="11">
        <v>0</v>
      </c>
      <c r="AC1890" s="11">
        <v>0</v>
      </c>
      <c r="AD1890" s="11">
        <v>0</v>
      </c>
      <c r="AE1890" s="11">
        <v>0</v>
      </c>
      <c r="AF1890" s="11">
        <v>0</v>
      </c>
      <c r="AG1890" s="11">
        <v>0</v>
      </c>
      <c r="AH1890" s="11">
        <v>0</v>
      </c>
      <c r="AI1890" s="11">
        <v>0</v>
      </c>
      <c r="AJ1890" s="11">
        <v>0</v>
      </c>
      <c r="AK1890" s="11">
        <v>0</v>
      </c>
      <c r="AL1890" s="11">
        <v>0</v>
      </c>
      <c r="AM1890" s="11">
        <v>0</v>
      </c>
      <c r="AN1890" s="11">
        <v>0</v>
      </c>
      <c r="AO1890" s="11">
        <v>0</v>
      </c>
      <c r="AP1890" s="11">
        <v>0</v>
      </c>
      <c r="AQ1890" s="11">
        <v>0</v>
      </c>
      <c r="AR1890" s="11">
        <v>25.65</v>
      </c>
      <c r="AS1890" s="11">
        <v>0</v>
      </c>
      <c r="AT1890" s="11">
        <f t="shared" si="29"/>
        <v>0</v>
      </c>
      <c r="AU1890" s="11">
        <v>0</v>
      </c>
      <c r="AV1890" s="11">
        <v>7953.87</v>
      </c>
      <c r="AW1890" s="12">
        <v>88</v>
      </c>
      <c r="AX1890" s="12">
        <v>94</v>
      </c>
      <c r="AY1890" s="11">
        <v>456899.99</v>
      </c>
      <c r="AZ1890" s="11">
        <v>456899.99</v>
      </c>
      <c r="BA1890" s="13">
        <v>78.243026999999998</v>
      </c>
      <c r="BB1890" s="13">
        <v>78.243026999999998</v>
      </c>
      <c r="BC1890" s="13">
        <v>10</v>
      </c>
      <c r="BD1890" s="13"/>
      <c r="BE1890" s="9" t="s">
        <v>78</v>
      </c>
      <c r="BF1890" s="6"/>
      <c r="BG1890" s="9" t="s">
        <v>79</v>
      </c>
      <c r="BH1890" s="9" t="s">
        <v>592</v>
      </c>
      <c r="BI1890" s="9" t="s">
        <v>593</v>
      </c>
      <c r="BJ1890" s="9" t="s">
        <v>95</v>
      </c>
      <c r="BK1890" s="7" t="s">
        <v>1859</v>
      </c>
      <c r="BL1890" s="13">
        <v>456899.99</v>
      </c>
      <c r="BM1890" s="7" t="s">
        <v>1861</v>
      </c>
      <c r="BN1890" s="13"/>
      <c r="BO1890" s="14">
        <v>44953</v>
      </c>
      <c r="BP1890" s="14">
        <v>47814</v>
      </c>
      <c r="BQ1890" s="14" t="s">
        <v>1868</v>
      </c>
      <c r="BR1890" s="14" t="s">
        <v>1869</v>
      </c>
      <c r="BS1890" s="14" t="s">
        <v>87</v>
      </c>
      <c r="BT1890" s="14" t="s">
        <v>87</v>
      </c>
      <c r="BU1890" s="13">
        <v>1099.3499999999999</v>
      </c>
      <c r="BV1890" s="13">
        <v>1125</v>
      </c>
      <c r="BW1890" s="13">
        <v>0</v>
      </c>
    </row>
    <row r="1891" spans="1:75" s="1" customFormat="1" ht="18.2" customHeight="1" x14ac:dyDescent="0.15">
      <c r="A1891" s="15">
        <v>1886</v>
      </c>
      <c r="B1891" s="16" t="s">
        <v>75</v>
      </c>
      <c r="C1891" s="16" t="s">
        <v>76</v>
      </c>
      <c r="D1891" s="17">
        <v>45110</v>
      </c>
      <c r="E1891" s="18" t="s">
        <v>2677</v>
      </c>
      <c r="F1891" s="19">
        <v>0</v>
      </c>
      <c r="G1891" s="19">
        <v>0</v>
      </c>
      <c r="H1891" s="20">
        <v>199262.07999999999</v>
      </c>
      <c r="I1891" s="20">
        <v>0</v>
      </c>
      <c r="J1891" s="20">
        <v>0</v>
      </c>
      <c r="K1891" s="20">
        <v>199262.07999999999</v>
      </c>
      <c r="L1891" s="20">
        <v>0</v>
      </c>
      <c r="M1891" s="20">
        <v>0</v>
      </c>
      <c r="N1891" s="20">
        <v>0</v>
      </c>
      <c r="O1891" s="20">
        <v>0</v>
      </c>
      <c r="P1891" s="20">
        <v>0</v>
      </c>
      <c r="Q1891" s="20">
        <v>0</v>
      </c>
      <c r="R1891" s="20">
        <v>199262.07999999999</v>
      </c>
      <c r="S1891" s="20">
        <v>0</v>
      </c>
      <c r="T1891" s="20">
        <v>3596.68</v>
      </c>
      <c r="U1891" s="20">
        <v>0</v>
      </c>
      <c r="V1891" s="20">
        <v>0</v>
      </c>
      <c r="W1891" s="20">
        <v>3596.68</v>
      </c>
      <c r="X1891" s="20">
        <v>0</v>
      </c>
      <c r="Y1891" s="20">
        <v>0</v>
      </c>
      <c r="Z1891" s="20">
        <v>0</v>
      </c>
      <c r="AA1891" s="20">
        <v>1125</v>
      </c>
      <c r="AB1891" s="20">
        <v>0</v>
      </c>
      <c r="AC1891" s="20">
        <v>0</v>
      </c>
      <c r="AD1891" s="20">
        <v>0</v>
      </c>
      <c r="AE1891" s="20">
        <v>0</v>
      </c>
      <c r="AF1891" s="20">
        <v>0</v>
      </c>
      <c r="AG1891" s="20">
        <v>0</v>
      </c>
      <c r="AH1891" s="20">
        <v>0</v>
      </c>
      <c r="AI1891" s="20">
        <v>0</v>
      </c>
      <c r="AJ1891" s="20">
        <v>0</v>
      </c>
      <c r="AK1891" s="20">
        <v>0</v>
      </c>
      <c r="AL1891" s="20">
        <v>0</v>
      </c>
      <c r="AM1891" s="20">
        <v>0</v>
      </c>
      <c r="AN1891" s="20">
        <v>0</v>
      </c>
      <c r="AO1891" s="20">
        <v>0</v>
      </c>
      <c r="AP1891" s="20">
        <v>1001.61</v>
      </c>
      <c r="AQ1891" s="20">
        <v>0</v>
      </c>
      <c r="AR1891" s="20">
        <v>466.73</v>
      </c>
      <c r="AS1891" s="20">
        <v>0</v>
      </c>
      <c r="AT1891" s="11">
        <f t="shared" si="29"/>
        <v>5256.5599999999995</v>
      </c>
      <c r="AU1891" s="20">
        <v>0</v>
      </c>
      <c r="AV1891" s="20">
        <v>0</v>
      </c>
      <c r="AW1891" s="21">
        <v>87</v>
      </c>
      <c r="AX1891" s="21">
        <v>92</v>
      </c>
      <c r="AY1891" s="20">
        <v>495000.01</v>
      </c>
      <c r="AZ1891" s="20">
        <v>199262.07999999999</v>
      </c>
      <c r="BA1891" s="22">
        <v>58.989896999999999</v>
      </c>
      <c r="BB1891" s="22">
        <v>58.989896999999999</v>
      </c>
      <c r="BC1891" s="22">
        <v>10</v>
      </c>
      <c r="BD1891" s="22"/>
      <c r="BE1891" s="18" t="s">
        <v>78</v>
      </c>
      <c r="BF1891" s="15"/>
      <c r="BG1891" s="18" t="s">
        <v>89</v>
      </c>
      <c r="BH1891" s="18" t="s">
        <v>166</v>
      </c>
      <c r="BI1891" s="18" t="s">
        <v>287</v>
      </c>
      <c r="BJ1891" s="18" t="s">
        <v>108</v>
      </c>
      <c r="BK1891" s="16" t="s">
        <v>1859</v>
      </c>
      <c r="BL1891" s="22">
        <v>199262.07999999999</v>
      </c>
      <c r="BM1891" s="16" t="s">
        <v>1861</v>
      </c>
      <c r="BN1891" s="22"/>
      <c r="BO1891" s="23">
        <v>44976</v>
      </c>
      <c r="BP1891" s="23">
        <v>47775</v>
      </c>
      <c r="BQ1891" s="14" t="s">
        <v>1868</v>
      </c>
      <c r="BR1891" s="14" t="s">
        <v>1869</v>
      </c>
      <c r="BS1891" s="14" t="s">
        <v>87</v>
      </c>
      <c r="BT1891" s="14" t="s">
        <v>87</v>
      </c>
      <c r="BU1891" s="22">
        <v>0</v>
      </c>
      <c r="BV1891" s="22">
        <v>1125</v>
      </c>
      <c r="BW1891" s="22">
        <v>0</v>
      </c>
    </row>
    <row r="1892" spans="1:75" s="1" customFormat="1" ht="18.2" customHeight="1" x14ac:dyDescent="0.15">
      <c r="A1892" s="6">
        <v>1887</v>
      </c>
      <c r="B1892" s="7" t="s">
        <v>75</v>
      </c>
      <c r="C1892" s="7" t="s">
        <v>76</v>
      </c>
      <c r="D1892" s="8">
        <v>45110</v>
      </c>
      <c r="E1892" s="9" t="s">
        <v>2678</v>
      </c>
      <c r="F1892" s="10">
        <v>0</v>
      </c>
      <c r="G1892" s="10">
        <v>0</v>
      </c>
      <c r="H1892" s="11">
        <v>819706</v>
      </c>
      <c r="I1892" s="11">
        <v>0</v>
      </c>
      <c r="J1892" s="11">
        <v>0</v>
      </c>
      <c r="K1892" s="11">
        <v>819706</v>
      </c>
      <c r="L1892" s="11">
        <v>0</v>
      </c>
      <c r="M1892" s="11">
        <v>0</v>
      </c>
      <c r="N1892" s="11">
        <v>0</v>
      </c>
      <c r="O1892" s="11">
        <v>0</v>
      </c>
      <c r="P1892" s="11">
        <v>0</v>
      </c>
      <c r="Q1892" s="11">
        <v>0</v>
      </c>
      <c r="R1892" s="11">
        <v>819706</v>
      </c>
      <c r="S1892" s="11">
        <v>0</v>
      </c>
      <c r="T1892" s="11">
        <v>11066.03</v>
      </c>
      <c r="U1892" s="11">
        <v>0</v>
      </c>
      <c r="V1892" s="11">
        <v>0</v>
      </c>
      <c r="W1892" s="11">
        <v>11066.03</v>
      </c>
      <c r="X1892" s="11">
        <v>0</v>
      </c>
      <c r="Y1892" s="11">
        <v>0</v>
      </c>
      <c r="Z1892" s="11">
        <v>0</v>
      </c>
      <c r="AA1892" s="11">
        <v>1125</v>
      </c>
      <c r="AB1892" s="11">
        <v>0</v>
      </c>
      <c r="AC1892" s="11">
        <v>0</v>
      </c>
      <c r="AD1892" s="11">
        <v>0</v>
      </c>
      <c r="AE1892" s="11">
        <v>0</v>
      </c>
      <c r="AF1892" s="11">
        <v>0</v>
      </c>
      <c r="AG1892" s="11">
        <v>0</v>
      </c>
      <c r="AH1892" s="11">
        <v>0</v>
      </c>
      <c r="AI1892" s="11">
        <v>0</v>
      </c>
      <c r="AJ1892" s="11">
        <v>0</v>
      </c>
      <c r="AK1892" s="11">
        <v>0</v>
      </c>
      <c r="AL1892" s="11">
        <v>0</v>
      </c>
      <c r="AM1892" s="11">
        <v>0</v>
      </c>
      <c r="AN1892" s="11">
        <v>0</v>
      </c>
      <c r="AO1892" s="11">
        <v>0</v>
      </c>
      <c r="AP1892" s="11">
        <v>0</v>
      </c>
      <c r="AQ1892" s="11">
        <v>0</v>
      </c>
      <c r="AR1892" s="11">
        <v>0</v>
      </c>
      <c r="AS1892" s="11">
        <v>0</v>
      </c>
      <c r="AT1892" s="11">
        <f t="shared" si="29"/>
        <v>12191.03</v>
      </c>
      <c r="AU1892" s="11">
        <v>0</v>
      </c>
      <c r="AV1892" s="11">
        <v>0</v>
      </c>
      <c r="AW1892" s="12">
        <v>131</v>
      </c>
      <c r="AX1892" s="12">
        <v>136</v>
      </c>
      <c r="AY1892" s="11">
        <v>819706</v>
      </c>
      <c r="AZ1892" s="11">
        <v>819706</v>
      </c>
      <c r="BA1892" s="13">
        <v>90</v>
      </c>
      <c r="BB1892" s="13">
        <v>90</v>
      </c>
      <c r="BC1892" s="13">
        <v>10</v>
      </c>
      <c r="BD1892" s="13"/>
      <c r="BE1892" s="9" t="s">
        <v>78</v>
      </c>
      <c r="BF1892" s="6"/>
      <c r="BG1892" s="9" t="s">
        <v>99</v>
      </c>
      <c r="BH1892" s="9" t="s">
        <v>100</v>
      </c>
      <c r="BI1892" s="9" t="s">
        <v>926</v>
      </c>
      <c r="BJ1892" s="9" t="s">
        <v>108</v>
      </c>
      <c r="BK1892" s="7" t="s">
        <v>1859</v>
      </c>
      <c r="BL1892" s="13">
        <v>819706</v>
      </c>
      <c r="BM1892" s="7" t="s">
        <v>1861</v>
      </c>
      <c r="BN1892" s="13"/>
      <c r="BO1892" s="14">
        <v>44980</v>
      </c>
      <c r="BP1892" s="14">
        <v>49118</v>
      </c>
      <c r="BQ1892" s="14" t="s">
        <v>1868</v>
      </c>
      <c r="BR1892" s="14" t="s">
        <v>1869</v>
      </c>
      <c r="BS1892" s="14" t="s">
        <v>87</v>
      </c>
      <c r="BT1892" s="14" t="s">
        <v>87</v>
      </c>
      <c r="BU1892" s="13">
        <v>0</v>
      </c>
      <c r="BV1892" s="13">
        <v>1125</v>
      </c>
      <c r="BW1892" s="13">
        <v>0</v>
      </c>
    </row>
    <row r="1893" spans="1:75" s="1" customFormat="1" ht="18.2" customHeight="1" x14ac:dyDescent="0.15">
      <c r="A1893" s="15">
        <v>1888</v>
      </c>
      <c r="B1893" s="16" t="s">
        <v>75</v>
      </c>
      <c r="C1893" s="16" t="s">
        <v>76</v>
      </c>
      <c r="D1893" s="17">
        <v>45110</v>
      </c>
      <c r="E1893" s="18" t="s">
        <v>2679</v>
      </c>
      <c r="F1893" s="19">
        <v>0</v>
      </c>
      <c r="G1893" s="19">
        <v>0</v>
      </c>
      <c r="H1893" s="20">
        <v>204096.76</v>
      </c>
      <c r="I1893" s="20">
        <v>0</v>
      </c>
      <c r="J1893" s="20">
        <v>0</v>
      </c>
      <c r="K1893" s="20">
        <v>204096.76</v>
      </c>
      <c r="L1893" s="20">
        <v>803.33</v>
      </c>
      <c r="M1893" s="20">
        <v>0</v>
      </c>
      <c r="N1893" s="20">
        <v>0</v>
      </c>
      <c r="O1893" s="20">
        <v>803.33</v>
      </c>
      <c r="P1893" s="20">
        <v>0</v>
      </c>
      <c r="Q1893" s="20">
        <v>0</v>
      </c>
      <c r="R1893" s="20">
        <v>203293.43</v>
      </c>
      <c r="S1893" s="20">
        <v>0</v>
      </c>
      <c r="T1893" s="20">
        <v>1700.81</v>
      </c>
      <c r="U1893" s="20">
        <v>0</v>
      </c>
      <c r="V1893" s="20">
        <v>0</v>
      </c>
      <c r="W1893" s="20">
        <v>1700.81</v>
      </c>
      <c r="X1893" s="20">
        <v>0</v>
      </c>
      <c r="Y1893" s="20">
        <v>0</v>
      </c>
      <c r="Z1893" s="20">
        <v>0</v>
      </c>
      <c r="AA1893" s="20">
        <v>0</v>
      </c>
      <c r="AB1893" s="20">
        <v>0</v>
      </c>
      <c r="AC1893" s="20">
        <v>0</v>
      </c>
      <c r="AD1893" s="20">
        <v>0</v>
      </c>
      <c r="AE1893" s="20">
        <v>0</v>
      </c>
      <c r="AF1893" s="20">
        <v>0</v>
      </c>
      <c r="AG1893" s="20">
        <v>0</v>
      </c>
      <c r="AH1893" s="20">
        <v>158.41999999999999</v>
      </c>
      <c r="AI1893" s="20">
        <v>0</v>
      </c>
      <c r="AJ1893" s="20">
        <v>0</v>
      </c>
      <c r="AK1893" s="20">
        <v>0</v>
      </c>
      <c r="AL1893" s="20">
        <v>0</v>
      </c>
      <c r="AM1893" s="20">
        <v>0</v>
      </c>
      <c r="AN1893" s="20">
        <v>0</v>
      </c>
      <c r="AO1893" s="20">
        <v>0</v>
      </c>
      <c r="AP1893" s="20">
        <v>69.11</v>
      </c>
      <c r="AQ1893" s="20">
        <v>0</v>
      </c>
      <c r="AR1893" s="20">
        <v>68.67</v>
      </c>
      <c r="AS1893" s="20">
        <v>0</v>
      </c>
      <c r="AT1893" s="11">
        <f t="shared" si="29"/>
        <v>2663</v>
      </c>
      <c r="AU1893" s="20">
        <v>0</v>
      </c>
      <c r="AV1893" s="20">
        <v>0</v>
      </c>
      <c r="AW1893" s="21">
        <v>136</v>
      </c>
      <c r="AX1893" s="21">
        <v>219</v>
      </c>
      <c r="AY1893" s="20">
        <v>363999.98</v>
      </c>
      <c r="AZ1893" s="20">
        <v>246572.02</v>
      </c>
      <c r="BA1893" s="22">
        <v>49.023904000000002</v>
      </c>
      <c r="BB1893" s="22">
        <v>40.419174876982098</v>
      </c>
      <c r="BC1893" s="22">
        <v>10</v>
      </c>
      <c r="BD1893" s="22"/>
      <c r="BE1893" s="18" t="s">
        <v>78</v>
      </c>
      <c r="BF1893" s="15"/>
      <c r="BG1893" s="18" t="s">
        <v>89</v>
      </c>
      <c r="BH1893" s="18" t="s">
        <v>90</v>
      </c>
      <c r="BI1893" s="18" t="s">
        <v>212</v>
      </c>
      <c r="BJ1893" s="18" t="s">
        <v>108</v>
      </c>
      <c r="BK1893" s="16" t="s">
        <v>1859</v>
      </c>
      <c r="BL1893" s="22">
        <v>203293.43</v>
      </c>
      <c r="BM1893" s="16" t="s">
        <v>1861</v>
      </c>
      <c r="BN1893" s="22"/>
      <c r="BO1893" s="23">
        <v>42605</v>
      </c>
      <c r="BP1893" s="23">
        <v>49271</v>
      </c>
      <c r="BQ1893" s="14" t="s">
        <v>1868</v>
      </c>
      <c r="BR1893" s="14" t="s">
        <v>1869</v>
      </c>
      <c r="BS1893" s="14" t="s">
        <v>87</v>
      </c>
      <c r="BT1893" s="14" t="s">
        <v>87</v>
      </c>
      <c r="BU1893" s="22">
        <v>0</v>
      </c>
      <c r="BV1893" s="22">
        <v>0</v>
      </c>
      <c r="BW1893" s="22">
        <v>0</v>
      </c>
    </row>
    <row r="1894" spans="1:75" s="1" customFormat="1" ht="18.2" customHeight="1" x14ac:dyDescent="0.15">
      <c r="A1894" s="6">
        <v>1889</v>
      </c>
      <c r="B1894" s="7" t="s">
        <v>75</v>
      </c>
      <c r="C1894" s="7" t="s">
        <v>76</v>
      </c>
      <c r="D1894" s="8">
        <v>45110</v>
      </c>
      <c r="E1894" s="9" t="s">
        <v>2680</v>
      </c>
      <c r="F1894" s="10">
        <v>1</v>
      </c>
      <c r="G1894" s="10">
        <v>21</v>
      </c>
      <c r="H1894" s="11">
        <v>336100</v>
      </c>
      <c r="I1894" s="11">
        <v>0</v>
      </c>
      <c r="J1894" s="11">
        <v>0</v>
      </c>
      <c r="K1894" s="11">
        <v>336100</v>
      </c>
      <c r="L1894" s="11">
        <v>0</v>
      </c>
      <c r="M1894" s="11">
        <v>0</v>
      </c>
      <c r="N1894" s="11">
        <v>0</v>
      </c>
      <c r="O1894" s="11">
        <v>0</v>
      </c>
      <c r="P1894" s="11">
        <v>0</v>
      </c>
      <c r="Q1894" s="11">
        <v>0</v>
      </c>
      <c r="R1894" s="11">
        <v>336100</v>
      </c>
      <c r="S1894" s="11">
        <v>0</v>
      </c>
      <c r="T1894" s="11">
        <v>4556.96</v>
      </c>
      <c r="U1894" s="11">
        <v>0</v>
      </c>
      <c r="V1894" s="11">
        <v>0</v>
      </c>
      <c r="W1894" s="11">
        <v>0</v>
      </c>
      <c r="X1894" s="11">
        <v>0</v>
      </c>
      <c r="Y1894" s="11">
        <v>0</v>
      </c>
      <c r="Z1894" s="11">
        <v>4556.96</v>
      </c>
      <c r="AA1894" s="11">
        <v>954.12</v>
      </c>
      <c r="AB1894" s="11">
        <v>0</v>
      </c>
      <c r="AC1894" s="11">
        <v>0</v>
      </c>
      <c r="AD1894" s="11">
        <v>0</v>
      </c>
      <c r="AE1894" s="11">
        <v>0</v>
      </c>
      <c r="AF1894" s="11">
        <v>0</v>
      </c>
      <c r="AG1894" s="11">
        <v>0</v>
      </c>
      <c r="AH1894" s="11">
        <v>0</v>
      </c>
      <c r="AI1894" s="11">
        <v>0</v>
      </c>
      <c r="AJ1894" s="11">
        <v>0</v>
      </c>
      <c r="AK1894" s="11">
        <v>0</v>
      </c>
      <c r="AL1894" s="11">
        <v>0</v>
      </c>
      <c r="AM1894" s="11">
        <v>0</v>
      </c>
      <c r="AN1894" s="11">
        <v>0</v>
      </c>
      <c r="AO1894" s="11">
        <v>0</v>
      </c>
      <c r="AP1894" s="11">
        <v>0</v>
      </c>
      <c r="AQ1894" s="11">
        <v>0</v>
      </c>
      <c r="AR1894" s="11">
        <v>954.12</v>
      </c>
      <c r="AS1894" s="11">
        <v>0</v>
      </c>
      <c r="AT1894" s="11">
        <f t="shared" si="29"/>
        <v>0</v>
      </c>
      <c r="AU1894" s="11">
        <v>0</v>
      </c>
      <c r="AV1894" s="11">
        <v>4556.96</v>
      </c>
      <c r="AW1894" s="12">
        <v>131</v>
      </c>
      <c r="AX1894" s="12">
        <v>135</v>
      </c>
      <c r="AY1894" s="11">
        <v>336100</v>
      </c>
      <c r="AZ1894" s="11">
        <v>336100</v>
      </c>
      <c r="BA1894" s="13">
        <v>63.969059999999999</v>
      </c>
      <c r="BB1894" s="13">
        <v>63.969059999999999</v>
      </c>
      <c r="BC1894" s="13">
        <v>10</v>
      </c>
      <c r="BD1894" s="13"/>
      <c r="BE1894" s="9" t="s">
        <v>78</v>
      </c>
      <c r="BF1894" s="6"/>
      <c r="BG1894" s="9" t="s">
        <v>89</v>
      </c>
      <c r="BH1894" s="9" t="s">
        <v>90</v>
      </c>
      <c r="BI1894" s="9" t="s">
        <v>600</v>
      </c>
      <c r="BJ1894" s="9" t="s">
        <v>95</v>
      </c>
      <c r="BK1894" s="7" t="s">
        <v>1859</v>
      </c>
      <c r="BL1894" s="13">
        <v>336100</v>
      </c>
      <c r="BM1894" s="7" t="s">
        <v>1861</v>
      </c>
      <c r="BN1894" s="13"/>
      <c r="BO1894" s="14">
        <v>44999</v>
      </c>
      <c r="BP1894" s="14">
        <v>49109</v>
      </c>
      <c r="BQ1894" s="14" t="s">
        <v>1868</v>
      </c>
      <c r="BR1894" s="14" t="s">
        <v>1869</v>
      </c>
      <c r="BS1894" s="14" t="s">
        <v>87</v>
      </c>
      <c r="BT1894" s="14" t="s">
        <v>87</v>
      </c>
      <c r="BU1894" s="13">
        <v>170.88</v>
      </c>
      <c r="BV1894" s="13">
        <v>1125</v>
      </c>
      <c r="BW1894" s="13">
        <v>0</v>
      </c>
    </row>
    <row r="1895" spans="1:75" s="1" customFormat="1" ht="18.2" customHeight="1" x14ac:dyDescent="0.15">
      <c r="A1895" s="15">
        <v>1890</v>
      </c>
      <c r="B1895" s="16" t="s">
        <v>75</v>
      </c>
      <c r="C1895" s="16" t="s">
        <v>76</v>
      </c>
      <c r="D1895" s="17">
        <v>45110</v>
      </c>
      <c r="E1895" s="18" t="s">
        <v>2681</v>
      </c>
      <c r="F1895" s="19">
        <v>0</v>
      </c>
      <c r="G1895" s="19">
        <v>0</v>
      </c>
      <c r="H1895" s="20">
        <v>54807.22</v>
      </c>
      <c r="I1895" s="20">
        <v>0</v>
      </c>
      <c r="J1895" s="20">
        <v>0</v>
      </c>
      <c r="K1895" s="20">
        <v>54807.22</v>
      </c>
      <c r="L1895" s="20">
        <v>2929.92</v>
      </c>
      <c r="M1895" s="20">
        <v>0</v>
      </c>
      <c r="N1895" s="20">
        <v>0</v>
      </c>
      <c r="O1895" s="20">
        <v>2929.92</v>
      </c>
      <c r="P1895" s="20">
        <v>3756.82</v>
      </c>
      <c r="Q1895" s="20">
        <v>0</v>
      </c>
      <c r="R1895" s="20">
        <v>48120.480000000003</v>
      </c>
      <c r="S1895" s="20">
        <v>0</v>
      </c>
      <c r="T1895" s="20">
        <v>456.73</v>
      </c>
      <c r="U1895" s="20">
        <v>0</v>
      </c>
      <c r="V1895" s="20">
        <v>0</v>
      </c>
      <c r="W1895" s="20">
        <v>456.73</v>
      </c>
      <c r="X1895" s="20">
        <v>0</v>
      </c>
      <c r="Y1895" s="20">
        <v>0</v>
      </c>
      <c r="Z1895" s="20">
        <v>0</v>
      </c>
      <c r="AA1895" s="20">
        <v>0</v>
      </c>
      <c r="AB1895" s="20">
        <v>0</v>
      </c>
      <c r="AC1895" s="20">
        <v>0</v>
      </c>
      <c r="AD1895" s="20">
        <v>0</v>
      </c>
      <c r="AE1895" s="20">
        <v>0</v>
      </c>
      <c r="AF1895" s="20">
        <v>0</v>
      </c>
      <c r="AG1895" s="20">
        <v>0</v>
      </c>
      <c r="AH1895" s="20">
        <v>185.24</v>
      </c>
      <c r="AI1895" s="20">
        <v>0</v>
      </c>
      <c r="AJ1895" s="20">
        <v>0</v>
      </c>
      <c r="AK1895" s="20">
        <v>0</v>
      </c>
      <c r="AL1895" s="20">
        <v>0</v>
      </c>
      <c r="AM1895" s="20">
        <v>0</v>
      </c>
      <c r="AN1895" s="20">
        <v>0</v>
      </c>
      <c r="AO1895" s="20">
        <v>0</v>
      </c>
      <c r="AP1895" s="20">
        <v>25.39</v>
      </c>
      <c r="AQ1895" s="20">
        <v>0</v>
      </c>
      <c r="AR1895" s="20">
        <v>97.28</v>
      </c>
      <c r="AS1895" s="20">
        <v>0</v>
      </c>
      <c r="AT1895" s="11">
        <f t="shared" si="29"/>
        <v>7256.8200000000006</v>
      </c>
      <c r="AU1895" s="20">
        <v>0</v>
      </c>
      <c r="AV1895" s="20">
        <v>0</v>
      </c>
      <c r="AW1895" s="21">
        <v>101</v>
      </c>
      <c r="AX1895" s="21">
        <v>184</v>
      </c>
      <c r="AY1895" s="20">
        <v>398999.99</v>
      </c>
      <c r="AZ1895" s="20">
        <v>308889.94</v>
      </c>
      <c r="BA1895" s="22">
        <v>60.115324000000001</v>
      </c>
      <c r="BB1895" s="22">
        <v>9.3650775620453004</v>
      </c>
      <c r="BC1895" s="22">
        <v>10</v>
      </c>
      <c r="BD1895" s="22"/>
      <c r="BE1895" s="18" t="s">
        <v>78</v>
      </c>
      <c r="BF1895" s="15"/>
      <c r="BG1895" s="18" t="s">
        <v>241</v>
      </c>
      <c r="BH1895" s="18" t="s">
        <v>383</v>
      </c>
      <c r="BI1895" s="18" t="s">
        <v>384</v>
      </c>
      <c r="BJ1895" s="18" t="s">
        <v>108</v>
      </c>
      <c r="BK1895" s="16" t="s">
        <v>1859</v>
      </c>
      <c r="BL1895" s="22">
        <v>48120.480000000003</v>
      </c>
      <c r="BM1895" s="16" t="s">
        <v>1861</v>
      </c>
      <c r="BN1895" s="22"/>
      <c r="BO1895" s="23">
        <v>42598</v>
      </c>
      <c r="BP1895" s="23">
        <v>48198</v>
      </c>
      <c r="BQ1895" s="14" t="s">
        <v>1868</v>
      </c>
      <c r="BR1895" s="14" t="s">
        <v>1869</v>
      </c>
      <c r="BS1895" s="14" t="s">
        <v>87</v>
      </c>
      <c r="BT1895" s="14" t="s">
        <v>87</v>
      </c>
      <c r="BU1895" s="22">
        <v>0</v>
      </c>
      <c r="BV1895" s="22">
        <v>0</v>
      </c>
      <c r="BW1895" s="22">
        <v>0</v>
      </c>
    </row>
    <row r="1896" spans="1:75" s="1" customFormat="1" ht="18.2" customHeight="1" x14ac:dyDescent="0.15">
      <c r="A1896" s="6">
        <v>1891</v>
      </c>
      <c r="B1896" s="7" t="s">
        <v>75</v>
      </c>
      <c r="C1896" s="7" t="s">
        <v>76</v>
      </c>
      <c r="D1896" s="8">
        <v>45110</v>
      </c>
      <c r="E1896" s="9" t="s">
        <v>2682</v>
      </c>
      <c r="F1896" s="10">
        <v>0</v>
      </c>
      <c r="G1896" s="10">
        <v>21</v>
      </c>
      <c r="H1896" s="11">
        <v>279193.78999999998</v>
      </c>
      <c r="I1896" s="11">
        <v>0</v>
      </c>
      <c r="J1896" s="11">
        <v>0</v>
      </c>
      <c r="K1896" s="11">
        <v>279193.78999999998</v>
      </c>
      <c r="L1896" s="11">
        <v>0</v>
      </c>
      <c r="M1896" s="11">
        <v>0</v>
      </c>
      <c r="N1896" s="11">
        <v>0</v>
      </c>
      <c r="O1896" s="11">
        <v>0</v>
      </c>
      <c r="P1896" s="11">
        <v>0</v>
      </c>
      <c r="Q1896" s="11">
        <v>0</v>
      </c>
      <c r="R1896" s="11">
        <v>279193.78999999998</v>
      </c>
      <c r="S1896" s="11">
        <v>0</v>
      </c>
      <c r="T1896" s="11">
        <v>3778.42</v>
      </c>
      <c r="U1896" s="11">
        <v>0</v>
      </c>
      <c r="V1896" s="11">
        <v>0</v>
      </c>
      <c r="W1896" s="11">
        <v>3778.42</v>
      </c>
      <c r="X1896" s="11">
        <v>0</v>
      </c>
      <c r="Y1896" s="11">
        <v>0</v>
      </c>
      <c r="Z1896" s="11">
        <v>0</v>
      </c>
      <c r="AA1896" s="11">
        <v>1125</v>
      </c>
      <c r="AB1896" s="11">
        <v>0</v>
      </c>
      <c r="AC1896" s="11">
        <v>0</v>
      </c>
      <c r="AD1896" s="11">
        <v>0</v>
      </c>
      <c r="AE1896" s="11">
        <v>0</v>
      </c>
      <c r="AF1896" s="11">
        <v>0</v>
      </c>
      <c r="AG1896" s="11">
        <v>0</v>
      </c>
      <c r="AH1896" s="11">
        <v>0</v>
      </c>
      <c r="AI1896" s="11">
        <v>0</v>
      </c>
      <c r="AJ1896" s="11">
        <v>0</v>
      </c>
      <c r="AK1896" s="11">
        <v>0</v>
      </c>
      <c r="AL1896" s="11">
        <v>0</v>
      </c>
      <c r="AM1896" s="11">
        <v>0</v>
      </c>
      <c r="AN1896" s="11">
        <v>0</v>
      </c>
      <c r="AO1896" s="11">
        <v>0</v>
      </c>
      <c r="AP1896" s="11">
        <v>0</v>
      </c>
      <c r="AQ1896" s="11">
        <v>0</v>
      </c>
      <c r="AR1896" s="11">
        <v>0</v>
      </c>
      <c r="AS1896" s="11">
        <v>0</v>
      </c>
      <c r="AT1896" s="11">
        <f t="shared" si="29"/>
        <v>4903.42</v>
      </c>
      <c r="AU1896" s="11">
        <v>0</v>
      </c>
      <c r="AV1896" s="11">
        <v>0</v>
      </c>
      <c r="AW1896" s="12">
        <v>131</v>
      </c>
      <c r="AX1896" s="12">
        <v>135</v>
      </c>
      <c r="AY1896" s="11">
        <v>279193.78999999998</v>
      </c>
      <c r="AZ1896" s="11">
        <v>279193.78999999998</v>
      </c>
      <c r="BA1896" s="13">
        <v>95</v>
      </c>
      <c r="BB1896" s="13">
        <v>95</v>
      </c>
      <c r="BC1896" s="13">
        <v>9.9600000000000009</v>
      </c>
      <c r="BD1896" s="13"/>
      <c r="BE1896" s="9" t="s">
        <v>78</v>
      </c>
      <c r="BF1896" s="6"/>
      <c r="BG1896" s="9" t="s">
        <v>79</v>
      </c>
      <c r="BH1896" s="9" t="s">
        <v>195</v>
      </c>
      <c r="BI1896" s="9" t="s">
        <v>295</v>
      </c>
      <c r="BJ1896" s="9" t="s">
        <v>108</v>
      </c>
      <c r="BK1896" s="7" t="s">
        <v>1859</v>
      </c>
      <c r="BL1896" s="13">
        <v>279193.78999999998</v>
      </c>
      <c r="BM1896" s="7" t="s">
        <v>1861</v>
      </c>
      <c r="BN1896" s="13"/>
      <c r="BO1896" s="14">
        <v>45012</v>
      </c>
      <c r="BP1896" s="14">
        <v>49122</v>
      </c>
      <c r="BQ1896" s="14" t="s">
        <v>1868</v>
      </c>
      <c r="BR1896" s="14" t="s">
        <v>1869</v>
      </c>
      <c r="BS1896" s="14" t="s">
        <v>87</v>
      </c>
      <c r="BT1896" s="14" t="s">
        <v>87</v>
      </c>
      <c r="BU1896" s="13">
        <v>0</v>
      </c>
      <c r="BV1896" s="13">
        <v>1125</v>
      </c>
      <c r="BW1896" s="13">
        <v>0</v>
      </c>
    </row>
    <row r="1897" spans="1:75" s="1" customFormat="1" ht="18.2" customHeight="1" x14ac:dyDescent="0.15">
      <c r="A1897" s="15">
        <v>1892</v>
      </c>
      <c r="B1897" s="16" t="s">
        <v>75</v>
      </c>
      <c r="C1897" s="16" t="s">
        <v>76</v>
      </c>
      <c r="D1897" s="17">
        <v>45110</v>
      </c>
      <c r="E1897" s="18" t="s">
        <v>2683</v>
      </c>
      <c r="F1897" s="19">
        <v>0</v>
      </c>
      <c r="G1897" s="19">
        <v>0</v>
      </c>
      <c r="H1897" s="20">
        <v>241452.56</v>
      </c>
      <c r="I1897" s="20">
        <v>0</v>
      </c>
      <c r="J1897" s="20">
        <v>0</v>
      </c>
      <c r="K1897" s="20">
        <v>241452.56</v>
      </c>
      <c r="L1897" s="20">
        <v>1063</v>
      </c>
      <c r="M1897" s="20">
        <v>0</v>
      </c>
      <c r="N1897" s="20">
        <v>0</v>
      </c>
      <c r="O1897" s="20">
        <v>1063</v>
      </c>
      <c r="P1897" s="20">
        <v>0</v>
      </c>
      <c r="Q1897" s="20">
        <v>0</v>
      </c>
      <c r="R1897" s="20">
        <v>240389.56</v>
      </c>
      <c r="S1897" s="20">
        <v>0</v>
      </c>
      <c r="T1897" s="20">
        <v>2012.1</v>
      </c>
      <c r="U1897" s="20">
        <v>0</v>
      </c>
      <c r="V1897" s="20">
        <v>0</v>
      </c>
      <c r="W1897" s="20">
        <v>2012.1</v>
      </c>
      <c r="X1897" s="20">
        <v>0</v>
      </c>
      <c r="Y1897" s="20">
        <v>0</v>
      </c>
      <c r="Z1897" s="20">
        <v>0</v>
      </c>
      <c r="AA1897" s="20">
        <v>0</v>
      </c>
      <c r="AB1897" s="20">
        <v>0</v>
      </c>
      <c r="AC1897" s="20">
        <v>0</v>
      </c>
      <c r="AD1897" s="20">
        <v>0</v>
      </c>
      <c r="AE1897" s="20">
        <v>0</v>
      </c>
      <c r="AF1897" s="20">
        <v>0</v>
      </c>
      <c r="AG1897" s="20">
        <v>0</v>
      </c>
      <c r="AH1897" s="20">
        <v>174.21</v>
      </c>
      <c r="AI1897" s="20">
        <v>0</v>
      </c>
      <c r="AJ1897" s="20">
        <v>0</v>
      </c>
      <c r="AK1897" s="20">
        <v>0</v>
      </c>
      <c r="AL1897" s="20">
        <v>0</v>
      </c>
      <c r="AM1897" s="20">
        <v>0</v>
      </c>
      <c r="AN1897" s="20">
        <v>0</v>
      </c>
      <c r="AO1897" s="20">
        <v>0</v>
      </c>
      <c r="AP1897" s="20">
        <v>1.95</v>
      </c>
      <c r="AQ1897" s="20">
        <v>0</v>
      </c>
      <c r="AR1897" s="20">
        <v>1.26</v>
      </c>
      <c r="AS1897" s="20">
        <v>0</v>
      </c>
      <c r="AT1897" s="11">
        <f t="shared" si="29"/>
        <v>3250</v>
      </c>
      <c r="AU1897" s="20">
        <v>0</v>
      </c>
      <c r="AV1897" s="20">
        <v>0</v>
      </c>
      <c r="AW1897" s="21">
        <v>127</v>
      </c>
      <c r="AX1897" s="21">
        <v>210</v>
      </c>
      <c r="AY1897" s="20">
        <v>365999.99</v>
      </c>
      <c r="AZ1897" s="20">
        <v>297657.12</v>
      </c>
      <c r="BA1897" s="22">
        <v>60.109290000000001</v>
      </c>
      <c r="BB1897" s="22">
        <v>48.544599823489499</v>
      </c>
      <c r="BC1897" s="22">
        <v>10</v>
      </c>
      <c r="BD1897" s="22"/>
      <c r="BE1897" s="18" t="s">
        <v>78</v>
      </c>
      <c r="BF1897" s="15"/>
      <c r="BG1897" s="18" t="s">
        <v>89</v>
      </c>
      <c r="BH1897" s="18" t="s">
        <v>90</v>
      </c>
      <c r="BI1897" s="18" t="s">
        <v>212</v>
      </c>
      <c r="BJ1897" s="18" t="s">
        <v>108</v>
      </c>
      <c r="BK1897" s="16" t="s">
        <v>1859</v>
      </c>
      <c r="BL1897" s="22">
        <v>240389.56</v>
      </c>
      <c r="BM1897" s="16" t="s">
        <v>1861</v>
      </c>
      <c r="BN1897" s="22"/>
      <c r="BO1897" s="23">
        <v>42598</v>
      </c>
      <c r="BP1897" s="23">
        <v>48991</v>
      </c>
      <c r="BQ1897" s="14" t="s">
        <v>1868</v>
      </c>
      <c r="BR1897" s="14" t="s">
        <v>1869</v>
      </c>
      <c r="BS1897" s="14" t="s">
        <v>87</v>
      </c>
      <c r="BT1897" s="14" t="s">
        <v>87</v>
      </c>
      <c r="BU1897" s="22">
        <v>0</v>
      </c>
      <c r="BV1897" s="22">
        <v>0</v>
      </c>
      <c r="BW1897" s="22">
        <v>0</v>
      </c>
    </row>
    <row r="1898" spans="1:75" s="1" customFormat="1" ht="18.2" customHeight="1" x14ac:dyDescent="0.15">
      <c r="A1898" s="6">
        <v>1893</v>
      </c>
      <c r="B1898" s="7" t="s">
        <v>75</v>
      </c>
      <c r="C1898" s="7" t="s">
        <v>76</v>
      </c>
      <c r="D1898" s="8">
        <v>45110</v>
      </c>
      <c r="E1898" s="9" t="s">
        <v>2684</v>
      </c>
      <c r="F1898" s="10">
        <v>0</v>
      </c>
      <c r="G1898" s="10">
        <v>0</v>
      </c>
      <c r="H1898" s="11">
        <v>144733.20000000001</v>
      </c>
      <c r="I1898" s="11">
        <v>0</v>
      </c>
      <c r="J1898" s="11">
        <v>0</v>
      </c>
      <c r="K1898" s="11">
        <v>144733.20000000001</v>
      </c>
      <c r="L1898" s="11">
        <v>3155.96</v>
      </c>
      <c r="M1898" s="11">
        <v>0</v>
      </c>
      <c r="N1898" s="11">
        <v>0</v>
      </c>
      <c r="O1898" s="11">
        <v>3155.96</v>
      </c>
      <c r="P1898" s="11">
        <v>0</v>
      </c>
      <c r="Q1898" s="11">
        <v>0</v>
      </c>
      <c r="R1898" s="11">
        <v>141577.24</v>
      </c>
      <c r="S1898" s="11">
        <v>0</v>
      </c>
      <c r="T1898" s="11">
        <v>1206.1099999999999</v>
      </c>
      <c r="U1898" s="11">
        <v>0</v>
      </c>
      <c r="V1898" s="11">
        <v>0</v>
      </c>
      <c r="W1898" s="11">
        <v>1206.1099999999999</v>
      </c>
      <c r="X1898" s="11">
        <v>0</v>
      </c>
      <c r="Y1898" s="11">
        <v>0</v>
      </c>
      <c r="Z1898" s="11">
        <v>0</v>
      </c>
      <c r="AA1898" s="11">
        <v>0</v>
      </c>
      <c r="AB1898" s="11">
        <v>0</v>
      </c>
      <c r="AC1898" s="11">
        <v>0</v>
      </c>
      <c r="AD1898" s="11">
        <v>0</v>
      </c>
      <c r="AE1898" s="11">
        <v>0</v>
      </c>
      <c r="AF1898" s="11">
        <v>0</v>
      </c>
      <c r="AG1898" s="11">
        <v>0</v>
      </c>
      <c r="AH1898" s="11">
        <v>189.3</v>
      </c>
      <c r="AI1898" s="11">
        <v>0</v>
      </c>
      <c r="AJ1898" s="11">
        <v>0</v>
      </c>
      <c r="AK1898" s="11">
        <v>0</v>
      </c>
      <c r="AL1898" s="11">
        <v>0</v>
      </c>
      <c r="AM1898" s="11">
        <v>0</v>
      </c>
      <c r="AN1898" s="11">
        <v>0</v>
      </c>
      <c r="AO1898" s="11">
        <v>0</v>
      </c>
      <c r="AP1898" s="11">
        <v>5.89</v>
      </c>
      <c r="AQ1898" s="11">
        <v>0</v>
      </c>
      <c r="AR1898" s="11">
        <v>2.2599999999999998</v>
      </c>
      <c r="AS1898" s="11">
        <v>0</v>
      </c>
      <c r="AT1898" s="11">
        <f t="shared" si="29"/>
        <v>4555</v>
      </c>
      <c r="AU1898" s="11">
        <v>0</v>
      </c>
      <c r="AV1898" s="11">
        <v>0</v>
      </c>
      <c r="AW1898" s="12">
        <v>38</v>
      </c>
      <c r="AX1898" s="12">
        <v>121</v>
      </c>
      <c r="AY1898" s="11">
        <v>413000</v>
      </c>
      <c r="AZ1898" s="11">
        <v>311600.55</v>
      </c>
      <c r="BA1898" s="13">
        <v>67.888576</v>
      </c>
      <c r="BB1898" s="13">
        <v>30.8455078709272</v>
      </c>
      <c r="BC1898" s="13">
        <v>10</v>
      </c>
      <c r="BD1898" s="13"/>
      <c r="BE1898" s="9" t="s">
        <v>78</v>
      </c>
      <c r="BF1898" s="6"/>
      <c r="BG1898" s="9" t="s">
        <v>119</v>
      </c>
      <c r="BH1898" s="9" t="s">
        <v>403</v>
      </c>
      <c r="BI1898" s="9" t="s">
        <v>404</v>
      </c>
      <c r="BJ1898" s="9" t="s">
        <v>108</v>
      </c>
      <c r="BK1898" s="7" t="s">
        <v>1859</v>
      </c>
      <c r="BL1898" s="13">
        <v>141577.24</v>
      </c>
      <c r="BM1898" s="7" t="s">
        <v>1861</v>
      </c>
      <c r="BN1898" s="13"/>
      <c r="BO1898" s="14">
        <v>42590</v>
      </c>
      <c r="BP1898" s="14">
        <v>46273</v>
      </c>
      <c r="BQ1898" s="14" t="s">
        <v>1868</v>
      </c>
      <c r="BR1898" s="14" t="s">
        <v>1869</v>
      </c>
      <c r="BS1898" s="14" t="s">
        <v>87</v>
      </c>
      <c r="BT1898" s="14" t="s">
        <v>87</v>
      </c>
      <c r="BU1898" s="13">
        <v>0</v>
      </c>
      <c r="BV1898" s="13">
        <v>0</v>
      </c>
      <c r="BW1898" s="13">
        <v>0</v>
      </c>
    </row>
    <row r="1899" spans="1:75" s="1" customFormat="1" ht="18.2" customHeight="1" x14ac:dyDescent="0.15">
      <c r="A1899" s="15">
        <v>1894</v>
      </c>
      <c r="B1899" s="16" t="s">
        <v>75</v>
      </c>
      <c r="C1899" s="16" t="s">
        <v>76</v>
      </c>
      <c r="D1899" s="17">
        <v>45110</v>
      </c>
      <c r="E1899" s="18" t="s">
        <v>2685</v>
      </c>
      <c r="F1899" s="19">
        <v>0</v>
      </c>
      <c r="G1899" s="19">
        <v>21</v>
      </c>
      <c r="H1899" s="20">
        <v>299773.24</v>
      </c>
      <c r="I1899" s="20">
        <v>0</v>
      </c>
      <c r="J1899" s="20">
        <v>0</v>
      </c>
      <c r="K1899" s="20">
        <v>299773.24</v>
      </c>
      <c r="L1899" s="20">
        <v>0</v>
      </c>
      <c r="M1899" s="20">
        <v>0</v>
      </c>
      <c r="N1899" s="20">
        <v>0</v>
      </c>
      <c r="O1899" s="20">
        <v>0</v>
      </c>
      <c r="P1899" s="20">
        <v>0</v>
      </c>
      <c r="Q1899" s="20">
        <v>0</v>
      </c>
      <c r="R1899" s="20">
        <v>299773.24</v>
      </c>
      <c r="S1899" s="20">
        <v>0</v>
      </c>
      <c r="T1899" s="20">
        <v>4064.43</v>
      </c>
      <c r="U1899" s="20">
        <v>0</v>
      </c>
      <c r="V1899" s="20">
        <v>0</v>
      </c>
      <c r="W1899" s="20">
        <v>4064.43</v>
      </c>
      <c r="X1899" s="20">
        <v>0</v>
      </c>
      <c r="Y1899" s="20">
        <v>0</v>
      </c>
      <c r="Z1899" s="20">
        <v>0</v>
      </c>
      <c r="AA1899" s="20">
        <v>1125</v>
      </c>
      <c r="AB1899" s="20">
        <v>0</v>
      </c>
      <c r="AC1899" s="20">
        <v>0</v>
      </c>
      <c r="AD1899" s="20">
        <v>0</v>
      </c>
      <c r="AE1899" s="20">
        <v>0</v>
      </c>
      <c r="AF1899" s="20">
        <v>0</v>
      </c>
      <c r="AG1899" s="20">
        <v>0</v>
      </c>
      <c r="AH1899" s="20">
        <v>0</v>
      </c>
      <c r="AI1899" s="20">
        <v>0</v>
      </c>
      <c r="AJ1899" s="20">
        <v>0</v>
      </c>
      <c r="AK1899" s="20">
        <v>0</v>
      </c>
      <c r="AL1899" s="20">
        <v>0</v>
      </c>
      <c r="AM1899" s="20">
        <v>0</v>
      </c>
      <c r="AN1899" s="20">
        <v>0</v>
      </c>
      <c r="AO1899" s="20">
        <v>0</v>
      </c>
      <c r="AP1899" s="20">
        <v>0</v>
      </c>
      <c r="AQ1899" s="20">
        <v>0</v>
      </c>
      <c r="AR1899" s="20">
        <v>0</v>
      </c>
      <c r="AS1899" s="20">
        <v>0</v>
      </c>
      <c r="AT1899" s="11">
        <f t="shared" si="29"/>
        <v>5189.43</v>
      </c>
      <c r="AU1899" s="20">
        <v>0</v>
      </c>
      <c r="AV1899" s="20">
        <v>0</v>
      </c>
      <c r="AW1899" s="21">
        <v>131</v>
      </c>
      <c r="AX1899" s="21">
        <v>135</v>
      </c>
      <c r="AY1899" s="20">
        <v>299773.24</v>
      </c>
      <c r="AZ1899" s="20">
        <v>299773.24</v>
      </c>
      <c r="BA1899" s="22">
        <v>83.553152999999995</v>
      </c>
      <c r="BB1899" s="22">
        <v>83.553152999999995</v>
      </c>
      <c r="BC1899" s="22">
        <v>10</v>
      </c>
      <c r="BD1899" s="22"/>
      <c r="BE1899" s="18" t="s">
        <v>78</v>
      </c>
      <c r="BF1899" s="15"/>
      <c r="BG1899" s="18" t="s">
        <v>199</v>
      </c>
      <c r="BH1899" s="18" t="s">
        <v>270</v>
      </c>
      <c r="BI1899" s="18" t="s">
        <v>271</v>
      </c>
      <c r="BJ1899" s="18" t="s">
        <v>108</v>
      </c>
      <c r="BK1899" s="16" t="s">
        <v>1859</v>
      </c>
      <c r="BL1899" s="22">
        <v>299773.24</v>
      </c>
      <c r="BM1899" s="16" t="s">
        <v>1861</v>
      </c>
      <c r="BN1899" s="22"/>
      <c r="BO1899" s="23">
        <v>45012</v>
      </c>
      <c r="BP1899" s="23">
        <v>49122</v>
      </c>
      <c r="BQ1899" s="14" t="s">
        <v>1868</v>
      </c>
      <c r="BR1899" s="14" t="s">
        <v>1869</v>
      </c>
      <c r="BS1899" s="14" t="s">
        <v>87</v>
      </c>
      <c r="BT1899" s="14" t="s">
        <v>87</v>
      </c>
      <c r="BU1899" s="22">
        <v>0</v>
      </c>
      <c r="BV1899" s="22">
        <v>1125</v>
      </c>
      <c r="BW1899" s="22">
        <v>0</v>
      </c>
    </row>
    <row r="1900" spans="1:75" s="1" customFormat="1" ht="18.2" customHeight="1" x14ac:dyDescent="0.15">
      <c r="A1900" s="6">
        <v>1895</v>
      </c>
      <c r="B1900" s="7" t="s">
        <v>75</v>
      </c>
      <c r="C1900" s="7" t="s">
        <v>76</v>
      </c>
      <c r="D1900" s="8">
        <v>45110</v>
      </c>
      <c r="E1900" s="9" t="s">
        <v>2686</v>
      </c>
      <c r="F1900" s="10">
        <v>0</v>
      </c>
      <c r="G1900" s="10">
        <v>0</v>
      </c>
      <c r="H1900" s="11">
        <v>352066.76</v>
      </c>
      <c r="I1900" s="11">
        <v>0</v>
      </c>
      <c r="J1900" s="11">
        <v>0</v>
      </c>
      <c r="K1900" s="11">
        <v>352066.76</v>
      </c>
      <c r="L1900" s="11">
        <v>1473.95</v>
      </c>
      <c r="M1900" s="11">
        <v>0</v>
      </c>
      <c r="N1900" s="11">
        <v>0</v>
      </c>
      <c r="O1900" s="11">
        <v>1473.95</v>
      </c>
      <c r="P1900" s="11">
        <v>0</v>
      </c>
      <c r="Q1900" s="11">
        <v>0</v>
      </c>
      <c r="R1900" s="11">
        <v>350592.81</v>
      </c>
      <c r="S1900" s="11">
        <v>0</v>
      </c>
      <c r="T1900" s="11">
        <v>2933.89</v>
      </c>
      <c r="U1900" s="11">
        <v>0</v>
      </c>
      <c r="V1900" s="11">
        <v>0</v>
      </c>
      <c r="W1900" s="11">
        <v>2933.89</v>
      </c>
      <c r="X1900" s="11">
        <v>0</v>
      </c>
      <c r="Y1900" s="11">
        <v>0</v>
      </c>
      <c r="Z1900" s="11">
        <v>0</v>
      </c>
      <c r="AA1900" s="11">
        <v>0</v>
      </c>
      <c r="AB1900" s="11">
        <v>0</v>
      </c>
      <c r="AC1900" s="11">
        <v>0</v>
      </c>
      <c r="AD1900" s="11">
        <v>0</v>
      </c>
      <c r="AE1900" s="11">
        <v>0</v>
      </c>
      <c r="AF1900" s="11">
        <v>0</v>
      </c>
      <c r="AG1900" s="11">
        <v>0</v>
      </c>
      <c r="AH1900" s="11">
        <v>228.76</v>
      </c>
      <c r="AI1900" s="11">
        <v>0</v>
      </c>
      <c r="AJ1900" s="11">
        <v>0</v>
      </c>
      <c r="AK1900" s="11">
        <v>0</v>
      </c>
      <c r="AL1900" s="11">
        <v>0</v>
      </c>
      <c r="AM1900" s="11">
        <v>0</v>
      </c>
      <c r="AN1900" s="11">
        <v>0</v>
      </c>
      <c r="AO1900" s="11">
        <v>0</v>
      </c>
      <c r="AP1900" s="11">
        <v>269.2</v>
      </c>
      <c r="AQ1900" s="11">
        <v>0</v>
      </c>
      <c r="AR1900" s="11">
        <v>1905.8</v>
      </c>
      <c r="AS1900" s="11">
        <v>0</v>
      </c>
      <c r="AT1900" s="11">
        <f t="shared" si="29"/>
        <v>3000</v>
      </c>
      <c r="AU1900" s="11">
        <v>0</v>
      </c>
      <c r="AV1900" s="11">
        <v>0</v>
      </c>
      <c r="AW1900" s="12">
        <v>131</v>
      </c>
      <c r="AX1900" s="12">
        <v>214</v>
      </c>
      <c r="AY1900" s="11">
        <v>430000.02</v>
      </c>
      <c r="AZ1900" s="11">
        <v>430000.02</v>
      </c>
      <c r="BA1900" s="13">
        <v>77.906972999999994</v>
      </c>
      <c r="BB1900" s="13">
        <v>63.520054214565199</v>
      </c>
      <c r="BC1900" s="13">
        <v>10</v>
      </c>
      <c r="BD1900" s="13"/>
      <c r="BE1900" s="9" t="s">
        <v>78</v>
      </c>
      <c r="BF1900" s="6"/>
      <c r="BG1900" s="9" t="s">
        <v>89</v>
      </c>
      <c r="BH1900" s="9" t="s">
        <v>90</v>
      </c>
      <c r="BI1900" s="9" t="s">
        <v>276</v>
      </c>
      <c r="BJ1900" s="9" t="s">
        <v>108</v>
      </c>
      <c r="BK1900" s="7" t="s">
        <v>1859</v>
      </c>
      <c r="BL1900" s="13">
        <v>350592.81</v>
      </c>
      <c r="BM1900" s="7" t="s">
        <v>1861</v>
      </c>
      <c r="BN1900" s="13"/>
      <c r="BO1900" s="14">
        <v>42598</v>
      </c>
      <c r="BP1900" s="14">
        <v>49111</v>
      </c>
      <c r="BQ1900" s="14" t="s">
        <v>1868</v>
      </c>
      <c r="BR1900" s="14" t="s">
        <v>1869</v>
      </c>
      <c r="BS1900" s="14" t="s">
        <v>87</v>
      </c>
      <c r="BT1900" s="14" t="s">
        <v>87</v>
      </c>
      <c r="BU1900" s="13">
        <v>0</v>
      </c>
      <c r="BV1900" s="13">
        <v>0</v>
      </c>
      <c r="BW1900" s="13">
        <v>0</v>
      </c>
    </row>
    <row r="1901" spans="1:75" s="1" customFormat="1" ht="18.2" customHeight="1" x14ac:dyDescent="0.15">
      <c r="A1901" s="15">
        <v>1896</v>
      </c>
      <c r="B1901" s="16" t="s">
        <v>75</v>
      </c>
      <c r="C1901" s="16" t="s">
        <v>76</v>
      </c>
      <c r="D1901" s="17">
        <v>45110</v>
      </c>
      <c r="E1901" s="18" t="s">
        <v>2687</v>
      </c>
      <c r="F1901" s="19">
        <v>0</v>
      </c>
      <c r="G1901" s="19">
        <v>21</v>
      </c>
      <c r="H1901" s="20">
        <v>73377.62</v>
      </c>
      <c r="I1901" s="20">
        <v>0</v>
      </c>
      <c r="J1901" s="20">
        <v>0</v>
      </c>
      <c r="K1901" s="20">
        <v>73377.62</v>
      </c>
      <c r="L1901" s="20">
        <v>1951.79</v>
      </c>
      <c r="M1901" s="20">
        <v>0</v>
      </c>
      <c r="N1901" s="20">
        <v>0</v>
      </c>
      <c r="O1901" s="20">
        <v>1951.79</v>
      </c>
      <c r="P1901" s="20">
        <v>0</v>
      </c>
      <c r="Q1901" s="20">
        <v>0</v>
      </c>
      <c r="R1901" s="20">
        <v>71425.83</v>
      </c>
      <c r="S1901" s="20">
        <v>0</v>
      </c>
      <c r="T1901" s="20">
        <v>587.02</v>
      </c>
      <c r="U1901" s="20">
        <v>0</v>
      </c>
      <c r="V1901" s="20">
        <v>0</v>
      </c>
      <c r="W1901" s="20">
        <v>587.02</v>
      </c>
      <c r="X1901" s="20">
        <v>0</v>
      </c>
      <c r="Y1901" s="20">
        <v>0</v>
      </c>
      <c r="Z1901" s="20">
        <v>0</v>
      </c>
      <c r="AA1901" s="20">
        <v>1125</v>
      </c>
      <c r="AB1901" s="20">
        <v>0</v>
      </c>
      <c r="AC1901" s="20">
        <v>0</v>
      </c>
      <c r="AD1901" s="20">
        <v>0</v>
      </c>
      <c r="AE1901" s="20">
        <v>0</v>
      </c>
      <c r="AF1901" s="20">
        <v>0</v>
      </c>
      <c r="AG1901" s="20">
        <v>0</v>
      </c>
      <c r="AH1901" s="20">
        <v>85.68</v>
      </c>
      <c r="AI1901" s="20">
        <v>0</v>
      </c>
      <c r="AJ1901" s="20">
        <v>0</v>
      </c>
      <c r="AK1901" s="20">
        <v>0</v>
      </c>
      <c r="AL1901" s="20">
        <v>0</v>
      </c>
      <c r="AM1901" s="20">
        <v>0</v>
      </c>
      <c r="AN1901" s="20">
        <v>0</v>
      </c>
      <c r="AO1901" s="20">
        <v>0</v>
      </c>
      <c r="AP1901" s="20">
        <v>1.53</v>
      </c>
      <c r="AQ1901" s="20">
        <v>0</v>
      </c>
      <c r="AR1901" s="20">
        <v>1.02</v>
      </c>
      <c r="AS1901" s="20">
        <v>0</v>
      </c>
      <c r="AT1901" s="11">
        <f t="shared" si="29"/>
        <v>3750</v>
      </c>
      <c r="AU1901" s="20">
        <v>0</v>
      </c>
      <c r="AV1901" s="20">
        <v>0</v>
      </c>
      <c r="AW1901" s="21">
        <v>32</v>
      </c>
      <c r="AX1901" s="21">
        <v>36</v>
      </c>
      <c r="AY1901" s="20">
        <v>267000.00907099998</v>
      </c>
      <c r="AZ1901" s="20">
        <v>79140.539999999994</v>
      </c>
      <c r="BA1901" s="22">
        <v>85.955053000000007</v>
      </c>
      <c r="BB1901" s="22">
        <v>77.576056509331295</v>
      </c>
      <c r="BC1901" s="22">
        <v>9.6</v>
      </c>
      <c r="BD1901" s="22"/>
      <c r="BE1901" s="18" t="s">
        <v>78</v>
      </c>
      <c r="BF1901" s="15"/>
      <c r="BG1901" s="18" t="s">
        <v>300</v>
      </c>
      <c r="BH1901" s="18" t="s">
        <v>614</v>
      </c>
      <c r="BI1901" s="18" t="s">
        <v>615</v>
      </c>
      <c r="BJ1901" s="18" t="s">
        <v>108</v>
      </c>
      <c r="BK1901" s="16" t="s">
        <v>1859</v>
      </c>
      <c r="BL1901" s="22">
        <v>71425.83</v>
      </c>
      <c r="BM1901" s="16" t="s">
        <v>1861</v>
      </c>
      <c r="BN1901" s="22"/>
      <c r="BO1901" s="23">
        <v>45012</v>
      </c>
      <c r="BP1901" s="23">
        <v>46108</v>
      </c>
      <c r="BQ1901" s="14" t="s">
        <v>1868</v>
      </c>
      <c r="BR1901" s="14" t="s">
        <v>1869</v>
      </c>
      <c r="BS1901" s="14" t="s">
        <v>87</v>
      </c>
      <c r="BT1901" s="14" t="s">
        <v>87</v>
      </c>
      <c r="BU1901" s="22">
        <v>0</v>
      </c>
      <c r="BV1901" s="22">
        <v>1125</v>
      </c>
      <c r="BW1901" s="22">
        <v>0</v>
      </c>
    </row>
    <row r="1902" spans="1:75" s="1" customFormat="1" ht="18.2" customHeight="1" x14ac:dyDescent="0.15">
      <c r="A1902" s="6">
        <v>1897</v>
      </c>
      <c r="B1902" s="7" t="s">
        <v>75</v>
      </c>
      <c r="C1902" s="7" t="s">
        <v>76</v>
      </c>
      <c r="D1902" s="8">
        <v>45110</v>
      </c>
      <c r="E1902" s="9" t="s">
        <v>2688</v>
      </c>
      <c r="F1902" s="10">
        <v>8</v>
      </c>
      <c r="G1902" s="10">
        <v>7</v>
      </c>
      <c r="H1902" s="11">
        <v>205763.29</v>
      </c>
      <c r="I1902" s="11">
        <v>3872.88</v>
      </c>
      <c r="J1902" s="11">
        <v>0</v>
      </c>
      <c r="K1902" s="11">
        <v>209636.17</v>
      </c>
      <c r="L1902" s="11">
        <v>571.87</v>
      </c>
      <c r="M1902" s="11">
        <v>0</v>
      </c>
      <c r="N1902" s="11">
        <v>344.03</v>
      </c>
      <c r="O1902" s="11">
        <v>0</v>
      </c>
      <c r="P1902" s="11">
        <v>0</v>
      </c>
      <c r="Q1902" s="11">
        <v>0</v>
      </c>
      <c r="R1902" s="11">
        <v>209292.14</v>
      </c>
      <c r="S1902" s="11">
        <v>12133.04</v>
      </c>
      <c r="T1902" s="11">
        <v>1714.69</v>
      </c>
      <c r="U1902" s="11">
        <v>0</v>
      </c>
      <c r="V1902" s="11">
        <v>1746.97</v>
      </c>
      <c r="W1902" s="11">
        <v>0</v>
      </c>
      <c r="X1902" s="11">
        <v>0</v>
      </c>
      <c r="Y1902" s="11">
        <v>0</v>
      </c>
      <c r="Z1902" s="11">
        <v>12100.76</v>
      </c>
      <c r="AA1902" s="11">
        <v>0</v>
      </c>
      <c r="AB1902" s="11">
        <v>0</v>
      </c>
      <c r="AC1902" s="11">
        <v>0</v>
      </c>
      <c r="AD1902" s="11">
        <v>0</v>
      </c>
      <c r="AE1902" s="11">
        <v>0</v>
      </c>
      <c r="AF1902" s="11">
        <v>0</v>
      </c>
      <c r="AG1902" s="11">
        <v>0</v>
      </c>
      <c r="AH1902" s="11">
        <v>0</v>
      </c>
      <c r="AI1902" s="11">
        <v>0</v>
      </c>
      <c r="AJ1902" s="11">
        <v>0</v>
      </c>
      <c r="AK1902" s="11">
        <v>0</v>
      </c>
      <c r="AL1902" s="11">
        <v>197.45</v>
      </c>
      <c r="AM1902" s="11">
        <v>0</v>
      </c>
      <c r="AN1902" s="11">
        <v>0</v>
      </c>
      <c r="AO1902" s="11">
        <v>125.55</v>
      </c>
      <c r="AP1902" s="11">
        <v>0</v>
      </c>
      <c r="AQ1902" s="11">
        <v>0</v>
      </c>
      <c r="AR1902" s="11">
        <v>0</v>
      </c>
      <c r="AS1902" s="11">
        <v>0</v>
      </c>
      <c r="AT1902" s="11">
        <f t="shared" si="29"/>
        <v>2414</v>
      </c>
      <c r="AU1902" s="11">
        <v>4100.72</v>
      </c>
      <c r="AV1902" s="11">
        <v>12100.76</v>
      </c>
      <c r="AW1902" s="12">
        <v>166</v>
      </c>
      <c r="AX1902" s="12">
        <v>249</v>
      </c>
      <c r="AY1902" s="11">
        <v>235999.99</v>
      </c>
      <c r="AZ1902" s="11">
        <v>235999.99</v>
      </c>
      <c r="BA1902" s="13">
        <v>77.146231</v>
      </c>
      <c r="BB1902" s="13">
        <v>68.415679928309899</v>
      </c>
      <c r="BC1902" s="13">
        <v>10</v>
      </c>
      <c r="BD1902" s="13"/>
      <c r="BE1902" s="9" t="s">
        <v>78</v>
      </c>
      <c r="BF1902" s="6"/>
      <c r="BG1902" s="9" t="s">
        <v>300</v>
      </c>
      <c r="BH1902" s="9" t="s">
        <v>614</v>
      </c>
      <c r="BI1902" s="9" t="s">
        <v>615</v>
      </c>
      <c r="BJ1902" s="9" t="s">
        <v>82</v>
      </c>
      <c r="BK1902" s="7" t="s">
        <v>1859</v>
      </c>
      <c r="BL1902" s="13">
        <v>209292.14</v>
      </c>
      <c r="BM1902" s="7" t="s">
        <v>1861</v>
      </c>
      <c r="BN1902" s="13"/>
      <c r="BO1902" s="14">
        <v>42593</v>
      </c>
      <c r="BP1902" s="14">
        <v>50171</v>
      </c>
      <c r="BQ1902" s="14" t="s">
        <v>1865</v>
      </c>
      <c r="BR1902" s="14" t="s">
        <v>1866</v>
      </c>
      <c r="BS1902" s="14" t="s">
        <v>87</v>
      </c>
      <c r="BT1902" s="14" t="s">
        <v>87</v>
      </c>
      <c r="BU1902" s="13">
        <v>878.85</v>
      </c>
      <c r="BV1902" s="13">
        <v>0</v>
      </c>
      <c r="BW1902" s="13">
        <v>0</v>
      </c>
    </row>
    <row r="1903" spans="1:75" s="1" customFormat="1" ht="18.2" customHeight="1" x14ac:dyDescent="0.15">
      <c r="A1903" s="15">
        <v>1898</v>
      </c>
      <c r="B1903" s="16" t="s">
        <v>75</v>
      </c>
      <c r="C1903" s="16" t="s">
        <v>76</v>
      </c>
      <c r="D1903" s="17">
        <v>45110</v>
      </c>
      <c r="E1903" s="18" t="s">
        <v>2689</v>
      </c>
      <c r="F1903" s="19">
        <v>21</v>
      </c>
      <c r="G1903" s="19">
        <v>21</v>
      </c>
      <c r="H1903" s="20">
        <v>474776.15</v>
      </c>
      <c r="I1903" s="20">
        <v>0</v>
      </c>
      <c r="J1903" s="20">
        <v>0</v>
      </c>
      <c r="K1903" s="20">
        <v>474776.15</v>
      </c>
      <c r="L1903" s="20">
        <v>0</v>
      </c>
      <c r="M1903" s="20">
        <v>0</v>
      </c>
      <c r="N1903" s="20">
        <v>0</v>
      </c>
      <c r="O1903" s="20">
        <v>0</v>
      </c>
      <c r="P1903" s="20">
        <v>0</v>
      </c>
      <c r="Q1903" s="20">
        <v>0</v>
      </c>
      <c r="R1903" s="20">
        <v>474776.15</v>
      </c>
      <c r="S1903" s="20">
        <v>0</v>
      </c>
      <c r="T1903" s="20">
        <v>10211.64</v>
      </c>
      <c r="U1903" s="20">
        <v>0</v>
      </c>
      <c r="V1903" s="20">
        <v>0</v>
      </c>
      <c r="W1903" s="20">
        <v>10211.64</v>
      </c>
      <c r="X1903" s="20">
        <v>0</v>
      </c>
      <c r="Y1903" s="20">
        <v>0</v>
      </c>
      <c r="Z1903" s="20">
        <v>0</v>
      </c>
      <c r="AA1903" s="20">
        <v>1125</v>
      </c>
      <c r="AB1903" s="20">
        <v>0</v>
      </c>
      <c r="AC1903" s="20">
        <v>0</v>
      </c>
      <c r="AD1903" s="20">
        <v>0</v>
      </c>
      <c r="AE1903" s="20">
        <v>0</v>
      </c>
      <c r="AF1903" s="20">
        <v>0</v>
      </c>
      <c r="AG1903" s="20">
        <v>0</v>
      </c>
      <c r="AH1903" s="20">
        <v>0</v>
      </c>
      <c r="AI1903" s="20">
        <v>0</v>
      </c>
      <c r="AJ1903" s="20">
        <v>0</v>
      </c>
      <c r="AK1903" s="20">
        <v>0</v>
      </c>
      <c r="AL1903" s="20">
        <v>0</v>
      </c>
      <c r="AM1903" s="20">
        <v>0</v>
      </c>
      <c r="AN1903" s="20">
        <v>0</v>
      </c>
      <c r="AO1903" s="20">
        <v>0</v>
      </c>
      <c r="AP1903" s="20">
        <v>0</v>
      </c>
      <c r="AQ1903" s="20">
        <v>0</v>
      </c>
      <c r="AR1903" s="20">
        <v>0</v>
      </c>
      <c r="AS1903" s="20">
        <v>0</v>
      </c>
      <c r="AT1903" s="11">
        <f t="shared" si="29"/>
        <v>11336.64</v>
      </c>
      <c r="AU1903" s="20">
        <v>0</v>
      </c>
      <c r="AV1903" s="20">
        <v>0</v>
      </c>
      <c r="AW1903" s="21">
        <v>70</v>
      </c>
      <c r="AX1903" s="21">
        <v>73</v>
      </c>
      <c r="AY1903" s="20">
        <v>474776.15</v>
      </c>
      <c r="AZ1903" s="20">
        <v>474776.15</v>
      </c>
      <c r="BA1903" s="22">
        <v>90</v>
      </c>
      <c r="BB1903" s="22">
        <v>90</v>
      </c>
      <c r="BC1903" s="22">
        <v>10</v>
      </c>
      <c r="BD1903" s="22"/>
      <c r="BE1903" s="18" t="s">
        <v>78</v>
      </c>
      <c r="BF1903" s="15"/>
      <c r="BG1903" s="18" t="s">
        <v>413</v>
      </c>
      <c r="BH1903" s="18" t="s">
        <v>414</v>
      </c>
      <c r="BI1903" s="18" t="s">
        <v>415</v>
      </c>
      <c r="BJ1903" s="18" t="s">
        <v>82</v>
      </c>
      <c r="BK1903" s="16" t="s">
        <v>1859</v>
      </c>
      <c r="BL1903" s="22">
        <v>474776.15</v>
      </c>
      <c r="BM1903" s="16" t="s">
        <v>1861</v>
      </c>
      <c r="BN1903" s="22"/>
      <c r="BO1903" s="23">
        <v>45042</v>
      </c>
      <c r="BP1903" s="23">
        <v>47264</v>
      </c>
      <c r="BQ1903" s="14" t="s">
        <v>1868</v>
      </c>
      <c r="BR1903" s="14" t="s">
        <v>1869</v>
      </c>
      <c r="BS1903" s="14" t="s">
        <v>87</v>
      </c>
      <c r="BT1903" s="14" t="s">
        <v>87</v>
      </c>
      <c r="BU1903" s="22">
        <v>0</v>
      </c>
      <c r="BV1903" s="22">
        <v>1125</v>
      </c>
      <c r="BW1903" s="22">
        <v>0</v>
      </c>
    </row>
    <row r="1904" spans="1:75" s="1" customFormat="1" ht="18.2" customHeight="1" x14ac:dyDescent="0.15">
      <c r="A1904" s="6">
        <v>1899</v>
      </c>
      <c r="B1904" s="7" t="s">
        <v>75</v>
      </c>
      <c r="C1904" s="7" t="s">
        <v>76</v>
      </c>
      <c r="D1904" s="8">
        <v>45110</v>
      </c>
      <c r="E1904" s="9" t="s">
        <v>2690</v>
      </c>
      <c r="F1904" s="10">
        <v>4</v>
      </c>
      <c r="G1904" s="10">
        <v>3</v>
      </c>
      <c r="H1904" s="11">
        <v>210047.97</v>
      </c>
      <c r="I1904" s="11">
        <v>1448.28</v>
      </c>
      <c r="J1904" s="11">
        <v>0</v>
      </c>
      <c r="K1904" s="11">
        <v>211496.25</v>
      </c>
      <c r="L1904" s="11">
        <v>490.83</v>
      </c>
      <c r="M1904" s="11">
        <v>0</v>
      </c>
      <c r="N1904" s="11">
        <v>0</v>
      </c>
      <c r="O1904" s="11">
        <v>0</v>
      </c>
      <c r="P1904" s="11">
        <v>0</v>
      </c>
      <c r="Q1904" s="11">
        <v>0</v>
      </c>
      <c r="R1904" s="11">
        <v>211496.25</v>
      </c>
      <c r="S1904" s="11">
        <v>5275.41</v>
      </c>
      <c r="T1904" s="11">
        <v>1750.4</v>
      </c>
      <c r="U1904" s="11">
        <v>0</v>
      </c>
      <c r="V1904" s="11">
        <v>0</v>
      </c>
      <c r="W1904" s="11">
        <v>0</v>
      </c>
      <c r="X1904" s="11">
        <v>0</v>
      </c>
      <c r="Y1904" s="11">
        <v>0</v>
      </c>
      <c r="Z1904" s="11">
        <v>7025.81</v>
      </c>
      <c r="AA1904" s="11">
        <v>0</v>
      </c>
      <c r="AB1904" s="11">
        <v>0</v>
      </c>
      <c r="AC1904" s="11">
        <v>0</v>
      </c>
      <c r="AD1904" s="11">
        <v>0</v>
      </c>
      <c r="AE1904" s="11">
        <v>0</v>
      </c>
      <c r="AF1904" s="11">
        <v>0</v>
      </c>
      <c r="AG1904" s="11">
        <v>0</v>
      </c>
      <c r="AH1904" s="11">
        <v>0</v>
      </c>
      <c r="AI1904" s="11">
        <v>0</v>
      </c>
      <c r="AJ1904" s="11">
        <v>0</v>
      </c>
      <c r="AK1904" s="11">
        <v>0</v>
      </c>
      <c r="AL1904" s="11">
        <v>0</v>
      </c>
      <c r="AM1904" s="11">
        <v>0</v>
      </c>
      <c r="AN1904" s="11">
        <v>0</v>
      </c>
      <c r="AO1904" s="11">
        <v>0</v>
      </c>
      <c r="AP1904" s="11">
        <v>0</v>
      </c>
      <c r="AQ1904" s="11">
        <v>0</v>
      </c>
      <c r="AR1904" s="11">
        <v>0</v>
      </c>
      <c r="AS1904" s="11">
        <v>0</v>
      </c>
      <c r="AT1904" s="11">
        <f t="shared" si="29"/>
        <v>0</v>
      </c>
      <c r="AU1904" s="11">
        <v>1939.11</v>
      </c>
      <c r="AV1904" s="11">
        <v>7025.81</v>
      </c>
      <c r="AW1904" s="12">
        <v>182</v>
      </c>
      <c r="AX1904" s="12">
        <v>265</v>
      </c>
      <c r="AY1904" s="11">
        <v>235999.99</v>
      </c>
      <c r="AZ1904" s="11">
        <v>235999.99</v>
      </c>
      <c r="BA1904" s="13">
        <v>77.037408999999997</v>
      </c>
      <c r="BB1904" s="13">
        <v>69.038660184757802</v>
      </c>
      <c r="BC1904" s="13">
        <v>10</v>
      </c>
      <c r="BD1904" s="13"/>
      <c r="BE1904" s="9" t="s">
        <v>78</v>
      </c>
      <c r="BF1904" s="6"/>
      <c r="BG1904" s="9" t="s">
        <v>300</v>
      </c>
      <c r="BH1904" s="9" t="s">
        <v>614</v>
      </c>
      <c r="BI1904" s="9" t="s">
        <v>615</v>
      </c>
      <c r="BJ1904" s="9" t="s">
        <v>95</v>
      </c>
      <c r="BK1904" s="7" t="s">
        <v>1859</v>
      </c>
      <c r="BL1904" s="13">
        <v>211496.25</v>
      </c>
      <c r="BM1904" s="7" t="s">
        <v>1861</v>
      </c>
      <c r="BN1904" s="13"/>
      <c r="BO1904" s="14">
        <v>42593</v>
      </c>
      <c r="BP1904" s="14">
        <v>50659</v>
      </c>
      <c r="BQ1904" s="14" t="s">
        <v>1865</v>
      </c>
      <c r="BR1904" s="14" t="s">
        <v>1866</v>
      </c>
      <c r="BS1904" s="14" t="s">
        <v>87</v>
      </c>
      <c r="BT1904" s="14" t="s">
        <v>87</v>
      </c>
      <c r="BU1904" s="13">
        <v>501.98</v>
      </c>
      <c r="BV1904" s="13">
        <v>0</v>
      </c>
      <c r="BW1904" s="13">
        <v>0</v>
      </c>
    </row>
    <row r="1905" spans="1:75" s="1" customFormat="1" ht="18.2" customHeight="1" x14ac:dyDescent="0.15">
      <c r="A1905" s="15">
        <v>1900</v>
      </c>
      <c r="B1905" s="16" t="s">
        <v>75</v>
      </c>
      <c r="C1905" s="16" t="s">
        <v>76</v>
      </c>
      <c r="D1905" s="17">
        <v>45110</v>
      </c>
      <c r="E1905" s="18" t="s">
        <v>2691</v>
      </c>
      <c r="F1905" s="19">
        <v>0</v>
      </c>
      <c r="G1905" s="19">
        <v>0</v>
      </c>
      <c r="H1905" s="20">
        <v>271040.57</v>
      </c>
      <c r="I1905" s="20">
        <v>0</v>
      </c>
      <c r="J1905" s="20">
        <v>0</v>
      </c>
      <c r="K1905" s="20">
        <v>271040.57</v>
      </c>
      <c r="L1905" s="20">
        <v>736.84</v>
      </c>
      <c r="M1905" s="20">
        <v>0</v>
      </c>
      <c r="N1905" s="20">
        <v>0</v>
      </c>
      <c r="O1905" s="20">
        <v>736.84</v>
      </c>
      <c r="P1905" s="20">
        <v>0</v>
      </c>
      <c r="Q1905" s="20">
        <v>0</v>
      </c>
      <c r="R1905" s="20">
        <v>270303.73</v>
      </c>
      <c r="S1905" s="20">
        <v>0</v>
      </c>
      <c r="T1905" s="20">
        <v>2258.67</v>
      </c>
      <c r="U1905" s="20">
        <v>0</v>
      </c>
      <c r="V1905" s="20">
        <v>0</v>
      </c>
      <c r="W1905" s="20">
        <v>2258.67</v>
      </c>
      <c r="X1905" s="20">
        <v>0</v>
      </c>
      <c r="Y1905" s="20">
        <v>0</v>
      </c>
      <c r="Z1905" s="20">
        <v>0</v>
      </c>
      <c r="AA1905" s="20">
        <v>0</v>
      </c>
      <c r="AB1905" s="20">
        <v>0</v>
      </c>
      <c r="AC1905" s="20">
        <v>0</v>
      </c>
      <c r="AD1905" s="20">
        <v>0</v>
      </c>
      <c r="AE1905" s="20">
        <v>0</v>
      </c>
      <c r="AF1905" s="20">
        <v>0</v>
      </c>
      <c r="AG1905" s="20">
        <v>0</v>
      </c>
      <c r="AH1905" s="20">
        <v>164.92</v>
      </c>
      <c r="AI1905" s="20">
        <v>0</v>
      </c>
      <c r="AJ1905" s="20">
        <v>0</v>
      </c>
      <c r="AK1905" s="20">
        <v>0</v>
      </c>
      <c r="AL1905" s="20">
        <v>0</v>
      </c>
      <c r="AM1905" s="20">
        <v>0</v>
      </c>
      <c r="AN1905" s="20">
        <v>0</v>
      </c>
      <c r="AO1905" s="20">
        <v>0</v>
      </c>
      <c r="AP1905" s="20">
        <v>1976.29</v>
      </c>
      <c r="AQ1905" s="20">
        <v>0</v>
      </c>
      <c r="AR1905" s="20">
        <v>1936.72</v>
      </c>
      <c r="AS1905" s="20">
        <v>0</v>
      </c>
      <c r="AT1905" s="11">
        <f t="shared" si="29"/>
        <v>3200</v>
      </c>
      <c r="AU1905" s="20">
        <v>0</v>
      </c>
      <c r="AV1905" s="20">
        <v>0</v>
      </c>
      <c r="AW1905" s="21">
        <v>168</v>
      </c>
      <c r="AX1905" s="21">
        <v>251</v>
      </c>
      <c r="AY1905" s="20">
        <v>309999.99</v>
      </c>
      <c r="AZ1905" s="20">
        <v>309999.99</v>
      </c>
      <c r="BA1905" s="22">
        <v>74.555780999999996</v>
      </c>
      <c r="BB1905" s="22">
        <v>65.008730153065898</v>
      </c>
      <c r="BC1905" s="22">
        <v>10</v>
      </c>
      <c r="BD1905" s="22"/>
      <c r="BE1905" s="18" t="s">
        <v>78</v>
      </c>
      <c r="BF1905" s="15"/>
      <c r="BG1905" s="18" t="s">
        <v>300</v>
      </c>
      <c r="BH1905" s="18" t="s">
        <v>301</v>
      </c>
      <c r="BI1905" s="18" t="s">
        <v>567</v>
      </c>
      <c r="BJ1905" s="18" t="s">
        <v>108</v>
      </c>
      <c r="BK1905" s="16" t="s">
        <v>1859</v>
      </c>
      <c r="BL1905" s="22">
        <v>270303.73</v>
      </c>
      <c r="BM1905" s="16" t="s">
        <v>1861</v>
      </c>
      <c r="BN1905" s="22"/>
      <c r="BO1905" s="23">
        <v>42593</v>
      </c>
      <c r="BP1905" s="23">
        <v>50232</v>
      </c>
      <c r="BQ1905" s="14" t="s">
        <v>1868</v>
      </c>
      <c r="BR1905" s="14" t="s">
        <v>1869</v>
      </c>
      <c r="BS1905" s="14" t="s">
        <v>87</v>
      </c>
      <c r="BT1905" s="14" t="s">
        <v>87</v>
      </c>
      <c r="BU1905" s="22">
        <v>0</v>
      </c>
      <c r="BV1905" s="22">
        <v>0</v>
      </c>
      <c r="BW1905" s="22">
        <v>0</v>
      </c>
    </row>
    <row r="1906" spans="1:75" s="1" customFormat="1" ht="18.2" customHeight="1" x14ac:dyDescent="0.15">
      <c r="A1906" s="6">
        <v>1901</v>
      </c>
      <c r="B1906" s="7" t="s">
        <v>75</v>
      </c>
      <c r="C1906" s="7" t="s">
        <v>76</v>
      </c>
      <c r="D1906" s="8">
        <v>45110</v>
      </c>
      <c r="E1906" s="9" t="s">
        <v>2692</v>
      </c>
      <c r="F1906" s="10">
        <v>79</v>
      </c>
      <c r="G1906" s="10">
        <v>78</v>
      </c>
      <c r="H1906" s="11">
        <v>254115.79</v>
      </c>
      <c r="I1906" s="11">
        <v>45288.89</v>
      </c>
      <c r="J1906" s="11">
        <v>0</v>
      </c>
      <c r="K1906" s="11">
        <v>299404.68</v>
      </c>
      <c r="L1906" s="11">
        <v>856.55</v>
      </c>
      <c r="M1906" s="11">
        <v>0</v>
      </c>
      <c r="N1906" s="11">
        <v>0</v>
      </c>
      <c r="O1906" s="11">
        <v>0</v>
      </c>
      <c r="P1906" s="11">
        <v>0</v>
      </c>
      <c r="Q1906" s="11">
        <v>0</v>
      </c>
      <c r="R1906" s="11">
        <v>299404.68</v>
      </c>
      <c r="S1906" s="11">
        <v>186696.32000000001</v>
      </c>
      <c r="T1906" s="11">
        <v>2117.63</v>
      </c>
      <c r="U1906" s="11">
        <v>0</v>
      </c>
      <c r="V1906" s="11">
        <v>0</v>
      </c>
      <c r="W1906" s="11">
        <v>0</v>
      </c>
      <c r="X1906" s="11">
        <v>0</v>
      </c>
      <c r="Y1906" s="11">
        <v>0</v>
      </c>
      <c r="Z1906" s="11">
        <v>188813.95</v>
      </c>
      <c r="AA1906" s="11">
        <v>0</v>
      </c>
      <c r="AB1906" s="11">
        <v>0</v>
      </c>
      <c r="AC1906" s="11">
        <v>0</v>
      </c>
      <c r="AD1906" s="11">
        <v>0</v>
      </c>
      <c r="AE1906" s="11">
        <v>0</v>
      </c>
      <c r="AF1906" s="11">
        <v>0</v>
      </c>
      <c r="AG1906" s="11">
        <v>0</v>
      </c>
      <c r="AH1906" s="11">
        <v>0</v>
      </c>
      <c r="AI1906" s="11">
        <v>0</v>
      </c>
      <c r="AJ1906" s="11">
        <v>0</v>
      </c>
      <c r="AK1906" s="11">
        <v>0</v>
      </c>
      <c r="AL1906" s="11">
        <v>0</v>
      </c>
      <c r="AM1906" s="11">
        <v>0</v>
      </c>
      <c r="AN1906" s="11">
        <v>0</v>
      </c>
      <c r="AO1906" s="11">
        <v>0</v>
      </c>
      <c r="AP1906" s="11">
        <v>0</v>
      </c>
      <c r="AQ1906" s="11">
        <v>0</v>
      </c>
      <c r="AR1906" s="11">
        <v>0</v>
      </c>
      <c r="AS1906" s="11">
        <v>0</v>
      </c>
      <c r="AT1906" s="11">
        <f t="shared" si="29"/>
        <v>0</v>
      </c>
      <c r="AU1906" s="11">
        <v>46145.440000000002</v>
      </c>
      <c r="AV1906" s="11">
        <v>188813.95</v>
      </c>
      <c r="AW1906" s="12">
        <v>149</v>
      </c>
      <c r="AX1906" s="12">
        <v>232</v>
      </c>
      <c r="AY1906" s="11">
        <v>324000.01</v>
      </c>
      <c r="AZ1906" s="11">
        <v>299404.68</v>
      </c>
      <c r="BA1906" s="13">
        <v>66.535019000000005</v>
      </c>
      <c r="BB1906" s="13">
        <v>66.535019000000005</v>
      </c>
      <c r="BC1906" s="13">
        <v>10</v>
      </c>
      <c r="BD1906" s="13"/>
      <c r="BE1906" s="9" t="s">
        <v>78</v>
      </c>
      <c r="BF1906" s="6"/>
      <c r="BG1906" s="9" t="s">
        <v>241</v>
      </c>
      <c r="BH1906" s="9" t="s">
        <v>383</v>
      </c>
      <c r="BI1906" s="9" t="s">
        <v>2693</v>
      </c>
      <c r="BJ1906" s="9" t="s">
        <v>82</v>
      </c>
      <c r="BK1906" s="7" t="s">
        <v>1859</v>
      </c>
      <c r="BL1906" s="13">
        <v>299404.68</v>
      </c>
      <c r="BM1906" s="7" t="s">
        <v>1861</v>
      </c>
      <c r="BN1906" s="13"/>
      <c r="BO1906" s="14">
        <v>42598</v>
      </c>
      <c r="BP1906" s="14">
        <v>49659</v>
      </c>
      <c r="BQ1906" s="14" t="s">
        <v>2284</v>
      </c>
      <c r="BR1906" s="14" t="s">
        <v>2285</v>
      </c>
      <c r="BS1906" s="14" t="s">
        <v>87</v>
      </c>
      <c r="BT1906" s="14" t="s">
        <v>87</v>
      </c>
      <c r="BU1906" s="13">
        <v>19589.29</v>
      </c>
      <c r="BV1906" s="13">
        <v>0</v>
      </c>
      <c r="BW1906" s="13">
        <v>0</v>
      </c>
    </row>
    <row r="1907" spans="1:75" s="1" customFormat="1" ht="18.2" customHeight="1" x14ac:dyDescent="0.15">
      <c r="A1907" s="15">
        <v>1902</v>
      </c>
      <c r="B1907" s="16" t="s">
        <v>75</v>
      </c>
      <c r="C1907" s="16" t="s">
        <v>76</v>
      </c>
      <c r="D1907" s="17">
        <v>45110</v>
      </c>
      <c r="E1907" s="18" t="s">
        <v>2694</v>
      </c>
      <c r="F1907" s="19">
        <v>21</v>
      </c>
      <c r="G1907" s="19">
        <v>21</v>
      </c>
      <c r="H1907" s="20">
        <v>311122.52</v>
      </c>
      <c r="I1907" s="20">
        <v>0</v>
      </c>
      <c r="J1907" s="20">
        <v>0</v>
      </c>
      <c r="K1907" s="20">
        <v>311122.52</v>
      </c>
      <c r="L1907" s="20">
        <v>0</v>
      </c>
      <c r="M1907" s="20">
        <v>0</v>
      </c>
      <c r="N1907" s="20">
        <v>0</v>
      </c>
      <c r="O1907" s="20">
        <v>0</v>
      </c>
      <c r="P1907" s="20">
        <v>0</v>
      </c>
      <c r="Q1907" s="20">
        <v>0</v>
      </c>
      <c r="R1907" s="20">
        <v>311122.52</v>
      </c>
      <c r="S1907" s="20">
        <v>0</v>
      </c>
      <c r="T1907" s="20">
        <v>5050.5600000000004</v>
      </c>
      <c r="U1907" s="20">
        <v>0</v>
      </c>
      <c r="V1907" s="20">
        <v>0</v>
      </c>
      <c r="W1907" s="20">
        <v>5050.5600000000004</v>
      </c>
      <c r="X1907" s="20">
        <v>0</v>
      </c>
      <c r="Y1907" s="20">
        <v>0</v>
      </c>
      <c r="Z1907" s="20">
        <v>0</v>
      </c>
      <c r="AA1907" s="20">
        <v>1125</v>
      </c>
      <c r="AB1907" s="20">
        <v>0</v>
      </c>
      <c r="AC1907" s="20">
        <v>0</v>
      </c>
      <c r="AD1907" s="20">
        <v>0</v>
      </c>
      <c r="AE1907" s="20">
        <v>0</v>
      </c>
      <c r="AF1907" s="20">
        <v>0</v>
      </c>
      <c r="AG1907" s="20">
        <v>0</v>
      </c>
      <c r="AH1907" s="20">
        <v>0</v>
      </c>
      <c r="AI1907" s="20">
        <v>0</v>
      </c>
      <c r="AJ1907" s="20">
        <v>0</v>
      </c>
      <c r="AK1907" s="20">
        <v>0</v>
      </c>
      <c r="AL1907" s="20">
        <v>0</v>
      </c>
      <c r="AM1907" s="20">
        <v>0</v>
      </c>
      <c r="AN1907" s="20">
        <v>0</v>
      </c>
      <c r="AO1907" s="20">
        <v>0</v>
      </c>
      <c r="AP1907" s="20">
        <v>0.88</v>
      </c>
      <c r="AQ1907" s="20">
        <v>0</v>
      </c>
      <c r="AR1907" s="20">
        <v>0.44</v>
      </c>
      <c r="AS1907" s="20">
        <v>0</v>
      </c>
      <c r="AT1907" s="11">
        <f t="shared" si="29"/>
        <v>6176</v>
      </c>
      <c r="AU1907" s="20">
        <v>0</v>
      </c>
      <c r="AV1907" s="20">
        <v>0</v>
      </c>
      <c r="AW1907" s="21">
        <v>94</v>
      </c>
      <c r="AX1907" s="21">
        <v>97</v>
      </c>
      <c r="AY1907" s="20">
        <v>311122.52</v>
      </c>
      <c r="AZ1907" s="20">
        <v>311122.52</v>
      </c>
      <c r="BA1907" s="22">
        <v>85</v>
      </c>
      <c r="BB1907" s="22">
        <v>85</v>
      </c>
      <c r="BC1907" s="22">
        <v>8.5</v>
      </c>
      <c r="BD1907" s="22"/>
      <c r="BE1907" s="18" t="s">
        <v>78</v>
      </c>
      <c r="BF1907" s="15"/>
      <c r="BG1907" s="18" t="s">
        <v>89</v>
      </c>
      <c r="BH1907" s="18" t="s">
        <v>90</v>
      </c>
      <c r="BI1907" s="18" t="s">
        <v>91</v>
      </c>
      <c r="BJ1907" s="18" t="s">
        <v>82</v>
      </c>
      <c r="BK1907" s="16" t="s">
        <v>1859</v>
      </c>
      <c r="BL1907" s="22">
        <v>311122.52</v>
      </c>
      <c r="BM1907" s="16" t="s">
        <v>1861</v>
      </c>
      <c r="BN1907" s="22"/>
      <c r="BO1907" s="23">
        <v>45042</v>
      </c>
      <c r="BP1907" s="23">
        <v>47994</v>
      </c>
      <c r="BQ1907" s="14" t="s">
        <v>1868</v>
      </c>
      <c r="BR1907" s="14" t="s">
        <v>1869</v>
      </c>
      <c r="BS1907" s="14" t="s">
        <v>87</v>
      </c>
      <c r="BT1907" s="14" t="s">
        <v>87</v>
      </c>
      <c r="BU1907" s="22">
        <v>0</v>
      </c>
      <c r="BV1907" s="22">
        <v>1125</v>
      </c>
      <c r="BW1907" s="22">
        <v>0</v>
      </c>
    </row>
    <row r="1908" spans="1:75" s="1" customFormat="1" ht="18.2" customHeight="1" x14ac:dyDescent="0.15">
      <c r="A1908" s="6">
        <v>1903</v>
      </c>
      <c r="B1908" s="7" t="s">
        <v>75</v>
      </c>
      <c r="C1908" s="7" t="s">
        <v>76</v>
      </c>
      <c r="D1908" s="8">
        <v>45110</v>
      </c>
      <c r="E1908" s="9" t="s">
        <v>2695</v>
      </c>
      <c r="F1908" s="10">
        <v>21</v>
      </c>
      <c r="G1908" s="10">
        <v>21</v>
      </c>
      <c r="H1908" s="11">
        <v>275347.98</v>
      </c>
      <c r="I1908" s="11">
        <v>0</v>
      </c>
      <c r="J1908" s="11">
        <v>0</v>
      </c>
      <c r="K1908" s="11">
        <v>275347.98</v>
      </c>
      <c r="L1908" s="11">
        <v>0</v>
      </c>
      <c r="M1908" s="11">
        <v>0</v>
      </c>
      <c r="N1908" s="11">
        <v>0</v>
      </c>
      <c r="O1908" s="11">
        <v>0</v>
      </c>
      <c r="P1908" s="11">
        <v>0</v>
      </c>
      <c r="Q1908" s="11">
        <v>0</v>
      </c>
      <c r="R1908" s="11">
        <v>275347.98</v>
      </c>
      <c r="S1908" s="11">
        <v>0</v>
      </c>
      <c r="T1908" s="11">
        <v>3710.31</v>
      </c>
      <c r="U1908" s="11">
        <v>0</v>
      </c>
      <c r="V1908" s="11">
        <v>0</v>
      </c>
      <c r="W1908" s="11">
        <v>3710.31</v>
      </c>
      <c r="X1908" s="11">
        <v>0</v>
      </c>
      <c r="Y1908" s="11">
        <v>0</v>
      </c>
      <c r="Z1908" s="11">
        <v>0</v>
      </c>
      <c r="AA1908" s="11">
        <v>1125</v>
      </c>
      <c r="AB1908" s="11">
        <v>0</v>
      </c>
      <c r="AC1908" s="11">
        <v>0</v>
      </c>
      <c r="AD1908" s="11">
        <v>0</v>
      </c>
      <c r="AE1908" s="11">
        <v>0</v>
      </c>
      <c r="AF1908" s="11">
        <v>0</v>
      </c>
      <c r="AG1908" s="11">
        <v>0</v>
      </c>
      <c r="AH1908" s="11">
        <v>0</v>
      </c>
      <c r="AI1908" s="11">
        <v>0</v>
      </c>
      <c r="AJ1908" s="11">
        <v>0</v>
      </c>
      <c r="AK1908" s="11">
        <v>0</v>
      </c>
      <c r="AL1908" s="11">
        <v>0</v>
      </c>
      <c r="AM1908" s="11">
        <v>0</v>
      </c>
      <c r="AN1908" s="11">
        <v>0</v>
      </c>
      <c r="AO1908" s="11">
        <v>0</v>
      </c>
      <c r="AP1908" s="11">
        <v>1.38</v>
      </c>
      <c r="AQ1908" s="11">
        <v>0</v>
      </c>
      <c r="AR1908" s="11">
        <v>0.69</v>
      </c>
      <c r="AS1908" s="11">
        <v>0</v>
      </c>
      <c r="AT1908" s="11">
        <f t="shared" si="29"/>
        <v>4836</v>
      </c>
      <c r="AU1908" s="11">
        <v>0</v>
      </c>
      <c r="AV1908" s="11">
        <v>0</v>
      </c>
      <c r="AW1908" s="12">
        <v>131</v>
      </c>
      <c r="AX1908" s="12">
        <v>133</v>
      </c>
      <c r="AY1908" s="11">
        <v>275347.98</v>
      </c>
      <c r="AZ1908" s="11">
        <v>275347.98</v>
      </c>
      <c r="BA1908" s="13">
        <v>89.999996999999993</v>
      </c>
      <c r="BB1908" s="13">
        <v>89.999996999999993</v>
      </c>
      <c r="BC1908" s="13">
        <v>9.6199999999999992</v>
      </c>
      <c r="BD1908" s="13"/>
      <c r="BE1908" s="9" t="s">
        <v>78</v>
      </c>
      <c r="BF1908" s="6"/>
      <c r="BG1908" s="9" t="s">
        <v>280</v>
      </c>
      <c r="BH1908" s="9" t="s">
        <v>281</v>
      </c>
      <c r="BI1908" s="9" t="s">
        <v>1147</v>
      </c>
      <c r="BJ1908" s="9" t="s">
        <v>82</v>
      </c>
      <c r="BK1908" s="7" t="s">
        <v>1859</v>
      </c>
      <c r="BL1908" s="13">
        <v>275347.98</v>
      </c>
      <c r="BM1908" s="7" t="s">
        <v>1861</v>
      </c>
      <c r="BN1908" s="13"/>
      <c r="BO1908" s="14">
        <v>45063</v>
      </c>
      <c r="BP1908" s="14">
        <v>49112</v>
      </c>
      <c r="BQ1908" s="14" t="s">
        <v>1868</v>
      </c>
      <c r="BR1908" s="14" t="s">
        <v>1869</v>
      </c>
      <c r="BS1908" s="14" t="s">
        <v>87</v>
      </c>
      <c r="BT1908" s="14" t="s">
        <v>87</v>
      </c>
      <c r="BU1908" s="13">
        <v>0</v>
      </c>
      <c r="BV1908" s="13">
        <v>1125</v>
      </c>
      <c r="BW1908" s="13">
        <v>0</v>
      </c>
    </row>
    <row r="1909" spans="1:75" s="1" customFormat="1" ht="18.2" customHeight="1" x14ac:dyDescent="0.15">
      <c r="A1909" s="15">
        <v>1904</v>
      </c>
      <c r="B1909" s="16" t="s">
        <v>75</v>
      </c>
      <c r="C1909" s="16" t="s">
        <v>76</v>
      </c>
      <c r="D1909" s="17">
        <v>45110</v>
      </c>
      <c r="E1909" s="18" t="s">
        <v>2696</v>
      </c>
      <c r="F1909" s="19">
        <v>0</v>
      </c>
      <c r="G1909" s="19">
        <v>0</v>
      </c>
      <c r="H1909" s="20">
        <v>94574.46</v>
      </c>
      <c r="I1909" s="20">
        <v>0</v>
      </c>
      <c r="J1909" s="20">
        <v>0</v>
      </c>
      <c r="K1909" s="20">
        <v>94574.46</v>
      </c>
      <c r="L1909" s="20">
        <v>2834.78</v>
      </c>
      <c r="M1909" s="20">
        <v>0</v>
      </c>
      <c r="N1909" s="20">
        <v>0</v>
      </c>
      <c r="O1909" s="20">
        <v>2834.78</v>
      </c>
      <c r="P1909" s="20">
        <v>3045.41</v>
      </c>
      <c r="Q1909" s="20">
        <v>0</v>
      </c>
      <c r="R1909" s="20">
        <v>88694.27</v>
      </c>
      <c r="S1909" s="20">
        <v>0</v>
      </c>
      <c r="T1909" s="20">
        <v>788.12</v>
      </c>
      <c r="U1909" s="20">
        <v>0</v>
      </c>
      <c r="V1909" s="20">
        <v>0</v>
      </c>
      <c r="W1909" s="20">
        <v>788.12</v>
      </c>
      <c r="X1909" s="20">
        <v>0</v>
      </c>
      <c r="Y1909" s="20">
        <v>0</v>
      </c>
      <c r="Z1909" s="20">
        <v>0</v>
      </c>
      <c r="AA1909" s="20">
        <v>0</v>
      </c>
      <c r="AB1909" s="20">
        <v>0</v>
      </c>
      <c r="AC1909" s="20">
        <v>0</v>
      </c>
      <c r="AD1909" s="20">
        <v>0</v>
      </c>
      <c r="AE1909" s="20">
        <v>0</v>
      </c>
      <c r="AF1909" s="20">
        <v>0</v>
      </c>
      <c r="AG1909" s="20">
        <v>0</v>
      </c>
      <c r="AH1909" s="20">
        <v>165.42</v>
      </c>
      <c r="AI1909" s="20">
        <v>0</v>
      </c>
      <c r="AJ1909" s="20">
        <v>0</v>
      </c>
      <c r="AK1909" s="20">
        <v>0</v>
      </c>
      <c r="AL1909" s="20">
        <v>0</v>
      </c>
      <c r="AM1909" s="20">
        <v>0</v>
      </c>
      <c r="AN1909" s="20">
        <v>0</v>
      </c>
      <c r="AO1909" s="20">
        <v>0</v>
      </c>
      <c r="AP1909" s="20">
        <v>3.36</v>
      </c>
      <c r="AQ1909" s="20">
        <v>0</v>
      </c>
      <c r="AR1909" s="20">
        <v>1.68</v>
      </c>
      <c r="AS1909" s="20">
        <v>0</v>
      </c>
      <c r="AT1909" s="11">
        <f t="shared" si="29"/>
        <v>6835.41</v>
      </c>
      <c r="AU1909" s="20">
        <v>0</v>
      </c>
      <c r="AV1909" s="20">
        <v>0</v>
      </c>
      <c r="AW1909" s="21">
        <v>47</v>
      </c>
      <c r="AX1909" s="21">
        <v>130</v>
      </c>
      <c r="AY1909" s="20">
        <v>361999.99</v>
      </c>
      <c r="AZ1909" s="20">
        <v>271460.92</v>
      </c>
      <c r="BA1909" s="22">
        <v>66.022104999999996</v>
      </c>
      <c r="BB1909" s="22">
        <v>21.571364330594399</v>
      </c>
      <c r="BC1909" s="22">
        <v>10</v>
      </c>
      <c r="BD1909" s="22"/>
      <c r="BE1909" s="18" t="s">
        <v>78</v>
      </c>
      <c r="BF1909" s="15"/>
      <c r="BG1909" s="18" t="s">
        <v>199</v>
      </c>
      <c r="BH1909" s="18" t="s">
        <v>200</v>
      </c>
      <c r="BI1909" s="18" t="s">
        <v>245</v>
      </c>
      <c r="BJ1909" s="18" t="s">
        <v>108</v>
      </c>
      <c r="BK1909" s="16" t="s">
        <v>1859</v>
      </c>
      <c r="BL1909" s="22">
        <v>88694.27</v>
      </c>
      <c r="BM1909" s="16" t="s">
        <v>1861</v>
      </c>
      <c r="BN1909" s="22"/>
      <c r="BO1909" s="23">
        <v>42590</v>
      </c>
      <c r="BP1909" s="23">
        <v>46546</v>
      </c>
      <c r="BQ1909" s="14" t="s">
        <v>1868</v>
      </c>
      <c r="BR1909" s="14" t="s">
        <v>1869</v>
      </c>
      <c r="BS1909" s="14" t="s">
        <v>87</v>
      </c>
      <c r="BT1909" s="14" t="s">
        <v>87</v>
      </c>
      <c r="BU1909" s="22">
        <v>0</v>
      </c>
      <c r="BV1909" s="22">
        <v>0</v>
      </c>
      <c r="BW1909" s="22">
        <v>0</v>
      </c>
    </row>
    <row r="1910" spans="1:75" s="1" customFormat="1" ht="18.2" customHeight="1" x14ac:dyDescent="0.15">
      <c r="A1910" s="6">
        <v>1905</v>
      </c>
      <c r="B1910" s="7" t="s">
        <v>75</v>
      </c>
      <c r="C1910" s="7" t="s">
        <v>76</v>
      </c>
      <c r="D1910" s="8">
        <v>45110</v>
      </c>
      <c r="E1910" s="9" t="s">
        <v>2697</v>
      </c>
      <c r="F1910" s="10">
        <v>21</v>
      </c>
      <c r="G1910" s="10">
        <v>21</v>
      </c>
      <c r="H1910" s="11">
        <v>116802.68</v>
      </c>
      <c r="I1910" s="11">
        <v>0</v>
      </c>
      <c r="J1910" s="11">
        <v>0</v>
      </c>
      <c r="K1910" s="11">
        <v>116802.68</v>
      </c>
      <c r="L1910" s="11">
        <v>0</v>
      </c>
      <c r="M1910" s="11">
        <v>0</v>
      </c>
      <c r="N1910" s="11">
        <v>0</v>
      </c>
      <c r="O1910" s="11">
        <v>0</v>
      </c>
      <c r="P1910" s="11">
        <v>0</v>
      </c>
      <c r="Q1910" s="11">
        <v>0</v>
      </c>
      <c r="R1910" s="11">
        <v>116802.68</v>
      </c>
      <c r="S1910" s="11">
        <v>0</v>
      </c>
      <c r="T1910" s="11">
        <v>1651.78</v>
      </c>
      <c r="U1910" s="11">
        <v>0</v>
      </c>
      <c r="V1910" s="11">
        <v>0</v>
      </c>
      <c r="W1910" s="11">
        <v>1651.78</v>
      </c>
      <c r="X1910" s="11">
        <v>0</v>
      </c>
      <c r="Y1910" s="11">
        <v>0</v>
      </c>
      <c r="Z1910" s="11">
        <v>0</v>
      </c>
      <c r="AA1910" s="11">
        <v>1125</v>
      </c>
      <c r="AB1910" s="11">
        <v>0</v>
      </c>
      <c r="AC1910" s="11">
        <v>0</v>
      </c>
      <c r="AD1910" s="11">
        <v>0</v>
      </c>
      <c r="AE1910" s="11">
        <v>0</v>
      </c>
      <c r="AF1910" s="11">
        <v>0</v>
      </c>
      <c r="AG1910" s="11">
        <v>0</v>
      </c>
      <c r="AH1910" s="11">
        <v>0</v>
      </c>
      <c r="AI1910" s="11">
        <v>0</v>
      </c>
      <c r="AJ1910" s="11">
        <v>0</v>
      </c>
      <c r="AK1910" s="11">
        <v>0</v>
      </c>
      <c r="AL1910" s="11">
        <v>0</v>
      </c>
      <c r="AM1910" s="11">
        <v>0</v>
      </c>
      <c r="AN1910" s="11">
        <v>0</v>
      </c>
      <c r="AO1910" s="11">
        <v>0</v>
      </c>
      <c r="AP1910" s="11">
        <v>0</v>
      </c>
      <c r="AQ1910" s="11">
        <v>0</v>
      </c>
      <c r="AR1910" s="11">
        <v>0</v>
      </c>
      <c r="AS1910" s="11">
        <v>0</v>
      </c>
      <c r="AT1910" s="11">
        <f t="shared" si="29"/>
        <v>2776.7799999999997</v>
      </c>
      <c r="AU1910" s="11">
        <v>0</v>
      </c>
      <c r="AV1910" s="11">
        <v>0</v>
      </c>
      <c r="AW1910" s="12">
        <v>131</v>
      </c>
      <c r="AX1910" s="12">
        <v>133</v>
      </c>
      <c r="AY1910" s="11">
        <v>350000</v>
      </c>
      <c r="AZ1910" s="11">
        <v>116802.68</v>
      </c>
      <c r="BA1910" s="13">
        <v>89.999998000000005</v>
      </c>
      <c r="BB1910" s="13">
        <v>89.999998000000005</v>
      </c>
      <c r="BC1910" s="13">
        <v>10</v>
      </c>
      <c r="BD1910" s="13"/>
      <c r="BE1910" s="9" t="s">
        <v>78</v>
      </c>
      <c r="BF1910" s="6"/>
      <c r="BG1910" s="9" t="s">
        <v>160</v>
      </c>
      <c r="BH1910" s="9" t="s">
        <v>386</v>
      </c>
      <c r="BI1910" s="9" t="s">
        <v>1584</v>
      </c>
      <c r="BJ1910" s="9" t="s">
        <v>82</v>
      </c>
      <c r="BK1910" s="7" t="s">
        <v>1859</v>
      </c>
      <c r="BL1910" s="13">
        <v>116802.68</v>
      </c>
      <c r="BM1910" s="7" t="s">
        <v>1861</v>
      </c>
      <c r="BN1910" s="13"/>
      <c r="BO1910" s="14">
        <v>45063</v>
      </c>
      <c r="BP1910" s="14">
        <v>49112</v>
      </c>
      <c r="BQ1910" s="14" t="s">
        <v>1868</v>
      </c>
      <c r="BR1910" s="14" t="s">
        <v>1869</v>
      </c>
      <c r="BS1910" s="14" t="s">
        <v>87</v>
      </c>
      <c r="BT1910" s="14" t="s">
        <v>87</v>
      </c>
      <c r="BU1910" s="13">
        <v>0</v>
      </c>
      <c r="BV1910" s="13">
        <v>1125</v>
      </c>
      <c r="BW1910" s="13">
        <v>0</v>
      </c>
    </row>
    <row r="1911" spans="1:75" s="1" customFormat="1" ht="18.2" customHeight="1" x14ac:dyDescent="0.15">
      <c r="A1911" s="15">
        <v>1906</v>
      </c>
      <c r="B1911" s="16" t="s">
        <v>75</v>
      </c>
      <c r="C1911" s="16" t="s">
        <v>76</v>
      </c>
      <c r="D1911" s="17">
        <v>45110</v>
      </c>
      <c r="E1911" s="18" t="s">
        <v>2698</v>
      </c>
      <c r="F1911" s="19">
        <v>21</v>
      </c>
      <c r="G1911" s="19">
        <v>21</v>
      </c>
      <c r="H1911" s="20">
        <v>398000</v>
      </c>
      <c r="I1911" s="20">
        <v>0</v>
      </c>
      <c r="J1911" s="20">
        <v>0</v>
      </c>
      <c r="K1911" s="20">
        <v>398000</v>
      </c>
      <c r="L1911" s="20">
        <v>0</v>
      </c>
      <c r="M1911" s="20">
        <v>0</v>
      </c>
      <c r="N1911" s="20">
        <v>0</v>
      </c>
      <c r="O1911" s="20">
        <v>0</v>
      </c>
      <c r="P1911" s="20">
        <v>0</v>
      </c>
      <c r="Q1911" s="20">
        <v>0</v>
      </c>
      <c r="R1911" s="20">
        <v>398000</v>
      </c>
      <c r="S1911" s="20">
        <v>0</v>
      </c>
      <c r="T1911" s="20">
        <v>5445.97</v>
      </c>
      <c r="U1911" s="20">
        <v>0</v>
      </c>
      <c r="V1911" s="20">
        <v>0</v>
      </c>
      <c r="W1911" s="20">
        <v>5445.97</v>
      </c>
      <c r="X1911" s="20">
        <v>0</v>
      </c>
      <c r="Y1911" s="20">
        <v>0</v>
      </c>
      <c r="Z1911" s="20">
        <v>0</v>
      </c>
      <c r="AA1911" s="20">
        <v>1125</v>
      </c>
      <c r="AB1911" s="20">
        <v>0</v>
      </c>
      <c r="AC1911" s="20">
        <v>0</v>
      </c>
      <c r="AD1911" s="20">
        <v>0</v>
      </c>
      <c r="AE1911" s="20">
        <v>0</v>
      </c>
      <c r="AF1911" s="20">
        <v>0</v>
      </c>
      <c r="AG1911" s="20">
        <v>0</v>
      </c>
      <c r="AH1911" s="20">
        <v>0</v>
      </c>
      <c r="AI1911" s="20">
        <v>0</v>
      </c>
      <c r="AJ1911" s="20">
        <v>0</v>
      </c>
      <c r="AK1911" s="20">
        <v>0</v>
      </c>
      <c r="AL1911" s="20">
        <v>0</v>
      </c>
      <c r="AM1911" s="20">
        <v>0</v>
      </c>
      <c r="AN1911" s="20">
        <v>0</v>
      </c>
      <c r="AO1911" s="20">
        <v>0</v>
      </c>
      <c r="AP1911" s="20">
        <v>5630.87</v>
      </c>
      <c r="AQ1911" s="20">
        <v>0</v>
      </c>
      <c r="AR1911" s="20">
        <v>0</v>
      </c>
      <c r="AS1911" s="20">
        <v>0</v>
      </c>
      <c r="AT1911" s="11">
        <f t="shared" si="29"/>
        <v>12201.84</v>
      </c>
      <c r="AU1911" s="20">
        <v>0</v>
      </c>
      <c r="AV1911" s="20">
        <v>0</v>
      </c>
      <c r="AW1911" s="21">
        <v>131</v>
      </c>
      <c r="AX1911" s="21">
        <v>133</v>
      </c>
      <c r="AY1911" s="20">
        <v>398000</v>
      </c>
      <c r="AZ1911" s="20">
        <v>398000</v>
      </c>
      <c r="BA1911" s="22">
        <v>94.999705000000006</v>
      </c>
      <c r="BB1911" s="22">
        <v>94.999705000000006</v>
      </c>
      <c r="BC1911" s="22">
        <v>10</v>
      </c>
      <c r="BD1911" s="22"/>
      <c r="BE1911" s="18" t="s">
        <v>78</v>
      </c>
      <c r="BF1911" s="15"/>
      <c r="BG1911" s="18" t="s">
        <v>99</v>
      </c>
      <c r="BH1911" s="18" t="s">
        <v>273</v>
      </c>
      <c r="BI1911" s="18" t="s">
        <v>742</v>
      </c>
      <c r="BJ1911" s="18" t="s">
        <v>82</v>
      </c>
      <c r="BK1911" s="16" t="s">
        <v>1859</v>
      </c>
      <c r="BL1911" s="22">
        <v>398000</v>
      </c>
      <c r="BM1911" s="16" t="s">
        <v>1861</v>
      </c>
      <c r="BN1911" s="22"/>
      <c r="BO1911" s="23">
        <v>45068</v>
      </c>
      <c r="BP1911" s="23">
        <v>49117</v>
      </c>
      <c r="BQ1911" s="14" t="s">
        <v>1868</v>
      </c>
      <c r="BR1911" s="14" t="s">
        <v>1869</v>
      </c>
      <c r="BS1911" s="14" t="s">
        <v>87</v>
      </c>
      <c r="BT1911" s="14" t="s">
        <v>87</v>
      </c>
      <c r="BU1911" s="22">
        <v>0</v>
      </c>
      <c r="BV1911" s="22">
        <v>1125</v>
      </c>
      <c r="BW1911" s="22">
        <v>0</v>
      </c>
    </row>
    <row r="1912" spans="1:75" s="1" customFormat="1" ht="18.2" customHeight="1" x14ac:dyDescent="0.15">
      <c r="A1912" s="6">
        <v>1907</v>
      </c>
      <c r="B1912" s="7" t="s">
        <v>75</v>
      </c>
      <c r="C1912" s="7" t="s">
        <v>76</v>
      </c>
      <c r="D1912" s="8">
        <v>45110</v>
      </c>
      <c r="E1912" s="9" t="s">
        <v>2699</v>
      </c>
      <c r="F1912" s="10">
        <v>21</v>
      </c>
      <c r="G1912" s="10">
        <v>21</v>
      </c>
      <c r="H1912" s="11">
        <v>392131.05</v>
      </c>
      <c r="I1912" s="11">
        <v>0</v>
      </c>
      <c r="J1912" s="11">
        <v>0</v>
      </c>
      <c r="K1912" s="11">
        <v>392131.05</v>
      </c>
      <c r="L1912" s="11">
        <v>0</v>
      </c>
      <c r="M1912" s="11">
        <v>0</v>
      </c>
      <c r="N1912" s="11">
        <v>0</v>
      </c>
      <c r="O1912" s="11">
        <v>0</v>
      </c>
      <c r="P1912" s="11">
        <v>0</v>
      </c>
      <c r="Q1912" s="11">
        <v>0</v>
      </c>
      <c r="R1912" s="11">
        <v>392131.05</v>
      </c>
      <c r="S1912" s="11">
        <v>0</v>
      </c>
      <c r="T1912" s="11">
        <v>7195.6</v>
      </c>
      <c r="U1912" s="11">
        <v>0</v>
      </c>
      <c r="V1912" s="11">
        <v>0</v>
      </c>
      <c r="W1912" s="11">
        <v>7195.6</v>
      </c>
      <c r="X1912" s="11">
        <v>0</v>
      </c>
      <c r="Y1912" s="11">
        <v>0</v>
      </c>
      <c r="Z1912" s="11">
        <v>0</v>
      </c>
      <c r="AA1912" s="11">
        <v>1125</v>
      </c>
      <c r="AB1912" s="11">
        <v>0</v>
      </c>
      <c r="AC1912" s="11">
        <v>0</v>
      </c>
      <c r="AD1912" s="11">
        <v>0</v>
      </c>
      <c r="AE1912" s="11">
        <v>0</v>
      </c>
      <c r="AF1912" s="11">
        <v>0</v>
      </c>
      <c r="AG1912" s="11">
        <v>0</v>
      </c>
      <c r="AH1912" s="11">
        <v>0</v>
      </c>
      <c r="AI1912" s="11">
        <v>0</v>
      </c>
      <c r="AJ1912" s="11">
        <v>0</v>
      </c>
      <c r="AK1912" s="11">
        <v>0</v>
      </c>
      <c r="AL1912" s="11">
        <v>0</v>
      </c>
      <c r="AM1912" s="11">
        <v>0</v>
      </c>
      <c r="AN1912" s="11">
        <v>0</v>
      </c>
      <c r="AO1912" s="11">
        <v>0</v>
      </c>
      <c r="AP1912" s="11">
        <v>8330</v>
      </c>
      <c r="AQ1912" s="11">
        <v>0</v>
      </c>
      <c r="AR1912" s="11">
        <v>0</v>
      </c>
      <c r="AS1912" s="11">
        <v>0</v>
      </c>
      <c r="AT1912" s="11">
        <f t="shared" si="29"/>
        <v>16650.599999999999</v>
      </c>
      <c r="AU1912" s="11">
        <v>0</v>
      </c>
      <c r="AV1912" s="11">
        <v>0</v>
      </c>
      <c r="AW1912" s="12">
        <v>86</v>
      </c>
      <c r="AX1912" s="12">
        <v>88</v>
      </c>
      <c r="AY1912" s="11">
        <v>399224.39</v>
      </c>
      <c r="AZ1912" s="11">
        <v>392131.05</v>
      </c>
      <c r="BA1912" s="13">
        <v>48.053839000000004</v>
      </c>
      <c r="BB1912" s="13">
        <v>48.053839000000004</v>
      </c>
      <c r="BC1912" s="13">
        <v>10</v>
      </c>
      <c r="BD1912" s="13"/>
      <c r="BE1912" s="9" t="s">
        <v>78</v>
      </c>
      <c r="BF1912" s="6"/>
      <c r="BG1912" s="9" t="s">
        <v>89</v>
      </c>
      <c r="BH1912" s="9" t="s">
        <v>90</v>
      </c>
      <c r="BI1912" s="9" t="s">
        <v>276</v>
      </c>
      <c r="BJ1912" s="9" t="s">
        <v>82</v>
      </c>
      <c r="BK1912" s="7" t="s">
        <v>1859</v>
      </c>
      <c r="BL1912" s="13">
        <v>392131.05</v>
      </c>
      <c r="BM1912" s="7" t="s">
        <v>1861</v>
      </c>
      <c r="BN1912" s="13"/>
      <c r="BO1912" s="14">
        <v>45068</v>
      </c>
      <c r="BP1912" s="14">
        <v>47748</v>
      </c>
      <c r="BQ1912" s="14" t="s">
        <v>1868</v>
      </c>
      <c r="BR1912" s="14" t="s">
        <v>1869</v>
      </c>
      <c r="BS1912" s="14" t="s">
        <v>87</v>
      </c>
      <c r="BT1912" s="14" t="s">
        <v>87</v>
      </c>
      <c r="BU1912" s="13">
        <v>0</v>
      </c>
      <c r="BV1912" s="13">
        <v>1125</v>
      </c>
      <c r="BW1912" s="13">
        <v>0</v>
      </c>
    </row>
    <row r="1913" spans="1:75" s="1" customFormat="1" ht="18.2" customHeight="1" x14ac:dyDescent="0.15">
      <c r="A1913" s="15">
        <v>1908</v>
      </c>
      <c r="B1913" s="16" t="s">
        <v>75</v>
      </c>
      <c r="C1913" s="16" t="s">
        <v>76</v>
      </c>
      <c r="D1913" s="17">
        <v>45110</v>
      </c>
      <c r="E1913" s="18" t="s">
        <v>2700</v>
      </c>
      <c r="F1913" s="19">
        <v>21</v>
      </c>
      <c r="G1913" s="19"/>
      <c r="H1913" s="20">
        <v>347577.37</v>
      </c>
      <c r="I1913" s="20"/>
      <c r="J1913" s="20">
        <v>0</v>
      </c>
      <c r="K1913" s="20">
        <v>347577.37</v>
      </c>
      <c r="L1913" s="20"/>
      <c r="M1913" s="20">
        <v>0</v>
      </c>
      <c r="N1913" s="20">
        <v>0</v>
      </c>
      <c r="O1913" s="20">
        <v>1472.7</v>
      </c>
      <c r="P1913" s="20">
        <v>0</v>
      </c>
      <c r="Q1913" s="20">
        <v>0</v>
      </c>
      <c r="R1913" s="20">
        <v>346104.67</v>
      </c>
      <c r="S1913" s="20">
        <v>0</v>
      </c>
      <c r="T1913" s="20">
        <v>2786.41</v>
      </c>
      <c r="U1913" s="20">
        <v>0</v>
      </c>
      <c r="V1913" s="20">
        <v>0</v>
      </c>
      <c r="W1913" s="20">
        <v>2786.41</v>
      </c>
      <c r="X1913" s="20">
        <v>0</v>
      </c>
      <c r="Y1913" s="20">
        <v>0</v>
      </c>
      <c r="Z1913" s="20">
        <v>0</v>
      </c>
      <c r="AA1913" s="20">
        <v>1125</v>
      </c>
      <c r="AB1913" s="20">
        <v>0</v>
      </c>
      <c r="AC1913" s="20">
        <v>0</v>
      </c>
      <c r="AD1913" s="20">
        <v>0</v>
      </c>
      <c r="AE1913" s="20">
        <v>0</v>
      </c>
      <c r="AF1913" s="20">
        <v>0</v>
      </c>
      <c r="AG1913" s="20">
        <v>0</v>
      </c>
      <c r="AH1913" s="20">
        <v>385.18</v>
      </c>
      <c r="AI1913" s="20">
        <v>0</v>
      </c>
      <c r="AJ1913" s="20">
        <v>0</v>
      </c>
      <c r="AK1913" s="20">
        <v>0</v>
      </c>
      <c r="AL1913" s="20">
        <v>0</v>
      </c>
      <c r="AM1913" s="20">
        <v>0</v>
      </c>
      <c r="AN1913" s="20">
        <v>0</v>
      </c>
      <c r="AO1913" s="20">
        <v>0</v>
      </c>
      <c r="AP1913" s="20">
        <v>0</v>
      </c>
      <c r="AQ1913" s="20">
        <v>0</v>
      </c>
      <c r="AR1913" s="20">
        <v>0</v>
      </c>
      <c r="AS1913" s="20">
        <v>0</v>
      </c>
      <c r="AT1913" s="11">
        <f t="shared" si="29"/>
        <v>5769.29</v>
      </c>
      <c r="AU1913" s="20">
        <v>0</v>
      </c>
      <c r="AV1913" s="20">
        <v>0</v>
      </c>
      <c r="AW1913" s="21">
        <v>132</v>
      </c>
      <c r="AX1913" s="21">
        <v>133</v>
      </c>
      <c r="AY1913" s="20">
        <v>1210824.8232780001</v>
      </c>
      <c r="AZ1913" s="20">
        <v>347577.37</v>
      </c>
      <c r="BA1913" s="22">
        <v>84.626033000000007</v>
      </c>
      <c r="BB1913" s="22">
        <v>84.267468923175599</v>
      </c>
      <c r="BC1913" s="22">
        <v>9.6199999999999992</v>
      </c>
      <c r="BD1913" s="22"/>
      <c r="BE1913" s="18" t="s">
        <v>78</v>
      </c>
      <c r="BF1913" s="15"/>
      <c r="BG1913" s="18" t="s">
        <v>89</v>
      </c>
      <c r="BH1913" s="18" t="s">
        <v>90</v>
      </c>
      <c r="BI1913" s="18" t="s">
        <v>2373</v>
      </c>
      <c r="BJ1913" s="18" t="s">
        <v>82</v>
      </c>
      <c r="BK1913" s="16" t="s">
        <v>1859</v>
      </c>
      <c r="BL1913" s="22">
        <v>346104.67</v>
      </c>
      <c r="BM1913" s="16" t="s">
        <v>1861</v>
      </c>
      <c r="BN1913" s="22"/>
      <c r="BO1913" s="23">
        <v>45096</v>
      </c>
      <c r="BP1913" s="23">
        <v>49144</v>
      </c>
      <c r="BQ1913" s="23" t="s">
        <v>1868</v>
      </c>
      <c r="BR1913" s="23" t="s">
        <v>1869</v>
      </c>
      <c r="BS1913" s="23" t="s">
        <v>87</v>
      </c>
      <c r="BT1913" s="23" t="s">
        <v>87</v>
      </c>
      <c r="BU1913" s="22">
        <v>0</v>
      </c>
      <c r="BV1913" s="22">
        <v>1125</v>
      </c>
      <c r="BW1913" s="22">
        <v>0</v>
      </c>
    </row>
    <row r="1914" spans="1:75" s="1" customFormat="1" ht="18.2" customHeight="1" x14ac:dyDescent="0.15">
      <c r="A1914" s="6">
        <v>1909</v>
      </c>
      <c r="B1914" s="7" t="s">
        <v>75</v>
      </c>
      <c r="C1914" s="7" t="s">
        <v>76</v>
      </c>
      <c r="D1914" s="8">
        <v>45110</v>
      </c>
      <c r="E1914" s="9" t="s">
        <v>2701</v>
      </c>
      <c r="F1914" s="10">
        <v>0</v>
      </c>
      <c r="G1914" s="10">
        <v>0</v>
      </c>
      <c r="H1914" s="11">
        <v>145278.23000000001</v>
      </c>
      <c r="I1914" s="11">
        <v>0</v>
      </c>
      <c r="J1914" s="11">
        <v>0</v>
      </c>
      <c r="K1914" s="11">
        <v>145278.23000000001</v>
      </c>
      <c r="L1914" s="11">
        <v>2987.04</v>
      </c>
      <c r="M1914" s="11">
        <v>0</v>
      </c>
      <c r="N1914" s="11">
        <v>0</v>
      </c>
      <c r="O1914" s="11">
        <v>2987.04</v>
      </c>
      <c r="P1914" s="11">
        <v>0</v>
      </c>
      <c r="Q1914" s="11">
        <v>0</v>
      </c>
      <c r="R1914" s="11">
        <v>142291.19</v>
      </c>
      <c r="S1914" s="11">
        <v>0</v>
      </c>
      <c r="T1914" s="11">
        <v>1210.6500000000001</v>
      </c>
      <c r="U1914" s="11">
        <v>0</v>
      </c>
      <c r="V1914" s="11">
        <v>0</v>
      </c>
      <c r="W1914" s="11">
        <v>1210.6500000000001</v>
      </c>
      <c r="X1914" s="11">
        <v>0</v>
      </c>
      <c r="Y1914" s="11">
        <v>0</v>
      </c>
      <c r="Z1914" s="11">
        <v>0</v>
      </c>
      <c r="AA1914" s="11">
        <v>0</v>
      </c>
      <c r="AB1914" s="11">
        <v>0</v>
      </c>
      <c r="AC1914" s="11">
        <v>0</v>
      </c>
      <c r="AD1914" s="11">
        <v>0</v>
      </c>
      <c r="AE1914" s="11">
        <v>0</v>
      </c>
      <c r="AF1914" s="11">
        <v>0</v>
      </c>
      <c r="AG1914" s="11">
        <v>0</v>
      </c>
      <c r="AH1914" s="11">
        <v>181.44</v>
      </c>
      <c r="AI1914" s="11">
        <v>0</v>
      </c>
      <c r="AJ1914" s="11">
        <v>0</v>
      </c>
      <c r="AK1914" s="11">
        <v>0</v>
      </c>
      <c r="AL1914" s="11">
        <v>0</v>
      </c>
      <c r="AM1914" s="11">
        <v>0</v>
      </c>
      <c r="AN1914" s="11">
        <v>0</v>
      </c>
      <c r="AO1914" s="11">
        <v>0</v>
      </c>
      <c r="AP1914" s="11">
        <v>0</v>
      </c>
      <c r="AQ1914" s="11">
        <v>0</v>
      </c>
      <c r="AR1914" s="11">
        <v>0</v>
      </c>
      <c r="AS1914" s="11">
        <v>0</v>
      </c>
      <c r="AT1914" s="11">
        <f t="shared" si="29"/>
        <v>4379.13</v>
      </c>
      <c r="AU1914" s="11">
        <v>0</v>
      </c>
      <c r="AV1914" s="11">
        <v>0</v>
      </c>
      <c r="AW1914" s="12">
        <v>40</v>
      </c>
      <c r="AX1914" s="12">
        <v>123</v>
      </c>
      <c r="AY1914" s="11">
        <v>389999.98</v>
      </c>
      <c r="AZ1914" s="11">
        <v>303214.06</v>
      </c>
      <c r="BA1914" s="13">
        <v>70.512822</v>
      </c>
      <c r="BB1914" s="13">
        <v>33.090000353671499</v>
      </c>
      <c r="BC1914" s="13">
        <v>10</v>
      </c>
      <c r="BD1914" s="13"/>
      <c r="BE1914" s="9" t="s">
        <v>78</v>
      </c>
      <c r="BF1914" s="6"/>
      <c r="BG1914" s="9" t="s">
        <v>300</v>
      </c>
      <c r="BH1914" s="9" t="s">
        <v>301</v>
      </c>
      <c r="BI1914" s="9" t="s">
        <v>567</v>
      </c>
      <c r="BJ1914" s="9" t="s">
        <v>108</v>
      </c>
      <c r="BK1914" s="7" t="s">
        <v>1859</v>
      </c>
      <c r="BL1914" s="13">
        <v>142291.19</v>
      </c>
      <c r="BM1914" s="7" t="s">
        <v>1861</v>
      </c>
      <c r="BN1914" s="13"/>
      <c r="BO1914" s="14">
        <v>42593</v>
      </c>
      <c r="BP1914" s="14">
        <v>46337</v>
      </c>
      <c r="BQ1914" s="14" t="s">
        <v>1862</v>
      </c>
      <c r="BR1914" s="14" t="s">
        <v>1863</v>
      </c>
      <c r="BS1914" s="14" t="s">
        <v>87</v>
      </c>
      <c r="BT1914" s="14" t="s">
        <v>87</v>
      </c>
      <c r="BU1914" s="13">
        <v>0</v>
      </c>
      <c r="BV1914" s="13">
        <v>0</v>
      </c>
      <c r="BW1914" s="13">
        <v>0</v>
      </c>
    </row>
    <row r="1915" spans="1:75" s="1" customFormat="1" ht="18.2" customHeight="1" x14ac:dyDescent="0.15">
      <c r="A1915" s="15">
        <v>1910</v>
      </c>
      <c r="B1915" s="16" t="s">
        <v>75</v>
      </c>
      <c r="C1915" s="16" t="s">
        <v>76</v>
      </c>
      <c r="D1915" s="17">
        <v>45110</v>
      </c>
      <c r="E1915" s="18" t="s">
        <v>2702</v>
      </c>
      <c r="F1915" s="19">
        <v>21</v>
      </c>
      <c r="G1915" s="19"/>
      <c r="H1915" s="20">
        <v>405703.76</v>
      </c>
      <c r="I1915" s="20"/>
      <c r="J1915" s="20">
        <v>0</v>
      </c>
      <c r="K1915" s="20">
        <v>405703.76</v>
      </c>
      <c r="L1915" s="20"/>
      <c r="M1915" s="20">
        <v>0</v>
      </c>
      <c r="N1915" s="20">
        <v>0</v>
      </c>
      <c r="O1915" s="20">
        <v>1740.13</v>
      </c>
      <c r="P1915" s="20">
        <v>0</v>
      </c>
      <c r="Q1915" s="20">
        <v>0</v>
      </c>
      <c r="R1915" s="20">
        <v>403963.63</v>
      </c>
      <c r="S1915" s="20">
        <v>0</v>
      </c>
      <c r="T1915" s="20">
        <v>3252.39</v>
      </c>
      <c r="U1915" s="20">
        <v>0</v>
      </c>
      <c r="V1915" s="20">
        <v>0</v>
      </c>
      <c r="W1915" s="20">
        <v>3252.39</v>
      </c>
      <c r="X1915" s="20">
        <v>0</v>
      </c>
      <c r="Y1915" s="20">
        <v>0</v>
      </c>
      <c r="Z1915" s="20">
        <v>0</v>
      </c>
      <c r="AA1915" s="20">
        <v>1125</v>
      </c>
      <c r="AB1915" s="20">
        <v>0</v>
      </c>
      <c r="AC1915" s="20">
        <v>0</v>
      </c>
      <c r="AD1915" s="20">
        <v>0</v>
      </c>
      <c r="AE1915" s="20">
        <v>0</v>
      </c>
      <c r="AF1915" s="20">
        <v>0</v>
      </c>
      <c r="AG1915" s="20">
        <v>0</v>
      </c>
      <c r="AH1915" s="20">
        <v>268.77</v>
      </c>
      <c r="AI1915" s="20">
        <v>0</v>
      </c>
      <c r="AJ1915" s="20">
        <v>0</v>
      </c>
      <c r="AK1915" s="20">
        <v>0</v>
      </c>
      <c r="AL1915" s="20">
        <v>0</v>
      </c>
      <c r="AM1915" s="20">
        <v>0</v>
      </c>
      <c r="AN1915" s="20">
        <v>0</v>
      </c>
      <c r="AO1915" s="20">
        <v>0</v>
      </c>
      <c r="AP1915" s="20">
        <v>0</v>
      </c>
      <c r="AQ1915" s="20">
        <v>0</v>
      </c>
      <c r="AR1915" s="20">
        <v>0</v>
      </c>
      <c r="AS1915" s="20">
        <v>0</v>
      </c>
      <c r="AT1915" s="11">
        <f t="shared" si="29"/>
        <v>6386.29</v>
      </c>
      <c r="AU1915" s="20">
        <v>0</v>
      </c>
      <c r="AV1915" s="20">
        <v>0</v>
      </c>
      <c r="AW1915" s="21">
        <v>131</v>
      </c>
      <c r="AX1915" s="21">
        <v>132</v>
      </c>
      <c r="AY1915" s="20">
        <v>633912.13256099995</v>
      </c>
      <c r="AZ1915" s="20">
        <v>405703.76</v>
      </c>
      <c r="BA1915" s="22">
        <v>89.999996999999993</v>
      </c>
      <c r="BB1915" s="22">
        <v>89.613972244450295</v>
      </c>
      <c r="BC1915" s="22">
        <v>9.6199999999999992</v>
      </c>
      <c r="BD1915" s="22"/>
      <c r="BE1915" s="18" t="s">
        <v>78</v>
      </c>
      <c r="BF1915" s="15"/>
      <c r="BG1915" s="18" t="s">
        <v>89</v>
      </c>
      <c r="BH1915" s="18" t="s">
        <v>166</v>
      </c>
      <c r="BI1915" s="18" t="s">
        <v>289</v>
      </c>
      <c r="BJ1915" s="18" t="s">
        <v>82</v>
      </c>
      <c r="BK1915" s="16" t="s">
        <v>1859</v>
      </c>
      <c r="BL1915" s="22">
        <v>403963.63</v>
      </c>
      <c r="BM1915" s="16" t="s">
        <v>1861</v>
      </c>
      <c r="BN1915" s="22"/>
      <c r="BO1915" s="23">
        <v>45084</v>
      </c>
      <c r="BP1915" s="23">
        <v>49102</v>
      </c>
      <c r="BQ1915" s="23" t="s">
        <v>1868</v>
      </c>
      <c r="BR1915" s="23" t="s">
        <v>1869</v>
      </c>
      <c r="BS1915" s="23" t="s">
        <v>87</v>
      </c>
      <c r="BT1915" s="23" t="s">
        <v>87</v>
      </c>
      <c r="BU1915" s="22">
        <v>0</v>
      </c>
      <c r="BV1915" s="22">
        <v>1125</v>
      </c>
      <c r="BW1915" s="22">
        <v>0</v>
      </c>
    </row>
    <row r="1916" spans="1:75" s="1" customFormat="1" ht="18.2" customHeight="1" x14ac:dyDescent="0.15">
      <c r="A1916" s="6">
        <v>1911</v>
      </c>
      <c r="B1916" s="7" t="s">
        <v>75</v>
      </c>
      <c r="C1916" s="7" t="s">
        <v>76</v>
      </c>
      <c r="D1916" s="8">
        <v>45110</v>
      </c>
      <c r="E1916" s="9" t="s">
        <v>2703</v>
      </c>
      <c r="F1916" s="10">
        <v>0</v>
      </c>
      <c r="G1916" s="10">
        <v>0</v>
      </c>
      <c r="H1916" s="11">
        <v>183903.54</v>
      </c>
      <c r="I1916" s="11">
        <v>0</v>
      </c>
      <c r="J1916" s="11">
        <v>0</v>
      </c>
      <c r="K1916" s="11">
        <v>183903.54</v>
      </c>
      <c r="L1916" s="11">
        <v>946.8</v>
      </c>
      <c r="M1916" s="11">
        <v>0</v>
      </c>
      <c r="N1916" s="11">
        <v>0</v>
      </c>
      <c r="O1916" s="11">
        <v>946.8</v>
      </c>
      <c r="P1916" s="11">
        <v>0</v>
      </c>
      <c r="Q1916" s="11">
        <v>0</v>
      </c>
      <c r="R1916" s="11">
        <v>182956.74</v>
      </c>
      <c r="S1916" s="11">
        <v>0</v>
      </c>
      <c r="T1916" s="11">
        <v>1532.53</v>
      </c>
      <c r="U1916" s="11">
        <v>0</v>
      </c>
      <c r="V1916" s="11">
        <v>0</v>
      </c>
      <c r="W1916" s="11">
        <v>1532.53</v>
      </c>
      <c r="X1916" s="11">
        <v>0</v>
      </c>
      <c r="Y1916" s="11">
        <v>0</v>
      </c>
      <c r="Z1916" s="11">
        <v>0</v>
      </c>
      <c r="AA1916" s="11">
        <v>0</v>
      </c>
      <c r="AB1916" s="11">
        <v>0</v>
      </c>
      <c r="AC1916" s="11">
        <v>0</v>
      </c>
      <c r="AD1916" s="11">
        <v>0</v>
      </c>
      <c r="AE1916" s="11">
        <v>0</v>
      </c>
      <c r="AF1916" s="11">
        <v>0</v>
      </c>
      <c r="AG1916" s="11">
        <v>0</v>
      </c>
      <c r="AH1916" s="11">
        <v>124.94</v>
      </c>
      <c r="AI1916" s="11">
        <v>0</v>
      </c>
      <c r="AJ1916" s="11">
        <v>0</v>
      </c>
      <c r="AK1916" s="11">
        <v>0</v>
      </c>
      <c r="AL1916" s="11">
        <v>0</v>
      </c>
      <c r="AM1916" s="11">
        <v>0</v>
      </c>
      <c r="AN1916" s="11">
        <v>0</v>
      </c>
      <c r="AO1916" s="11">
        <v>0</v>
      </c>
      <c r="AP1916" s="11">
        <v>174.03</v>
      </c>
      <c r="AQ1916" s="11">
        <v>0</v>
      </c>
      <c r="AR1916" s="11">
        <v>173.3</v>
      </c>
      <c r="AS1916" s="11">
        <v>0</v>
      </c>
      <c r="AT1916" s="11">
        <f t="shared" si="29"/>
        <v>2605</v>
      </c>
      <c r="AU1916" s="11">
        <v>0</v>
      </c>
      <c r="AV1916" s="11">
        <v>0</v>
      </c>
      <c r="AW1916" s="12">
        <v>115</v>
      </c>
      <c r="AX1916" s="12">
        <v>198</v>
      </c>
      <c r="AY1916" s="11">
        <v>236000.01</v>
      </c>
      <c r="AZ1916" s="11">
        <v>233964.43</v>
      </c>
      <c r="BA1916" s="13">
        <v>75.714622000000006</v>
      </c>
      <c r="BB1916" s="13">
        <v>59.207719786517501</v>
      </c>
      <c r="BC1916" s="13">
        <v>10</v>
      </c>
      <c r="BD1916" s="13"/>
      <c r="BE1916" s="9" t="s">
        <v>78</v>
      </c>
      <c r="BF1916" s="6"/>
      <c r="BG1916" s="9" t="s">
        <v>300</v>
      </c>
      <c r="BH1916" s="9" t="s">
        <v>614</v>
      </c>
      <c r="BI1916" s="9" t="s">
        <v>615</v>
      </c>
      <c r="BJ1916" s="9" t="s">
        <v>108</v>
      </c>
      <c r="BK1916" s="7" t="s">
        <v>1859</v>
      </c>
      <c r="BL1916" s="13">
        <v>182956.74</v>
      </c>
      <c r="BM1916" s="7" t="s">
        <v>1861</v>
      </c>
      <c r="BN1916" s="13"/>
      <c r="BO1916" s="14">
        <v>42593</v>
      </c>
      <c r="BP1916" s="14">
        <v>48621</v>
      </c>
      <c r="BQ1916" s="14" t="s">
        <v>1868</v>
      </c>
      <c r="BR1916" s="14" t="s">
        <v>1869</v>
      </c>
      <c r="BS1916" s="14" t="s">
        <v>87</v>
      </c>
      <c r="BT1916" s="14" t="s">
        <v>87</v>
      </c>
      <c r="BU1916" s="13">
        <v>0</v>
      </c>
      <c r="BV1916" s="13">
        <v>0</v>
      </c>
      <c r="BW1916" s="13">
        <v>0</v>
      </c>
    </row>
    <row r="1917" spans="1:75" s="1" customFormat="1" ht="18.2" customHeight="1" x14ac:dyDescent="0.15">
      <c r="A1917" s="15">
        <v>1912</v>
      </c>
      <c r="B1917" s="16" t="s">
        <v>75</v>
      </c>
      <c r="C1917" s="16" t="s">
        <v>76</v>
      </c>
      <c r="D1917" s="17">
        <v>45110</v>
      </c>
      <c r="E1917" s="18" t="s">
        <v>2704</v>
      </c>
      <c r="F1917" s="19">
        <v>0</v>
      </c>
      <c r="G1917" s="19">
        <v>0</v>
      </c>
      <c r="H1917" s="20">
        <v>234039.76</v>
      </c>
      <c r="I1917" s="20">
        <v>0</v>
      </c>
      <c r="J1917" s="20">
        <v>0</v>
      </c>
      <c r="K1917" s="20">
        <v>234039.76</v>
      </c>
      <c r="L1917" s="20">
        <v>736.09</v>
      </c>
      <c r="M1917" s="20">
        <v>0</v>
      </c>
      <c r="N1917" s="20">
        <v>0</v>
      </c>
      <c r="O1917" s="20">
        <v>736.09</v>
      </c>
      <c r="P1917" s="20">
        <v>0</v>
      </c>
      <c r="Q1917" s="20">
        <v>0</v>
      </c>
      <c r="R1917" s="20">
        <v>233303.67</v>
      </c>
      <c r="S1917" s="20">
        <v>0</v>
      </c>
      <c r="T1917" s="20">
        <v>1950.33</v>
      </c>
      <c r="U1917" s="20">
        <v>0</v>
      </c>
      <c r="V1917" s="20">
        <v>0</v>
      </c>
      <c r="W1917" s="20">
        <v>1950.33</v>
      </c>
      <c r="X1917" s="20">
        <v>0</v>
      </c>
      <c r="Y1917" s="20">
        <v>0</v>
      </c>
      <c r="Z1917" s="20">
        <v>0</v>
      </c>
      <c r="AA1917" s="20">
        <v>0</v>
      </c>
      <c r="AB1917" s="20">
        <v>0</v>
      </c>
      <c r="AC1917" s="20">
        <v>0</v>
      </c>
      <c r="AD1917" s="20">
        <v>0</v>
      </c>
      <c r="AE1917" s="20">
        <v>0</v>
      </c>
      <c r="AF1917" s="20">
        <v>0</v>
      </c>
      <c r="AG1917" s="20">
        <v>0</v>
      </c>
      <c r="AH1917" s="20">
        <v>159.61000000000001</v>
      </c>
      <c r="AI1917" s="20">
        <v>0</v>
      </c>
      <c r="AJ1917" s="20">
        <v>0</v>
      </c>
      <c r="AK1917" s="20">
        <v>0</v>
      </c>
      <c r="AL1917" s="20">
        <v>0</v>
      </c>
      <c r="AM1917" s="20">
        <v>0</v>
      </c>
      <c r="AN1917" s="20">
        <v>0</v>
      </c>
      <c r="AO1917" s="20">
        <v>0</v>
      </c>
      <c r="AP1917" s="20">
        <v>163.59</v>
      </c>
      <c r="AQ1917" s="20">
        <v>0</v>
      </c>
      <c r="AR1917" s="20">
        <v>159.62</v>
      </c>
      <c r="AS1917" s="20">
        <v>0</v>
      </c>
      <c r="AT1917" s="11">
        <f t="shared" si="29"/>
        <v>2850</v>
      </c>
      <c r="AU1917" s="20">
        <v>0</v>
      </c>
      <c r="AV1917" s="20">
        <v>0</v>
      </c>
      <c r="AW1917" s="21">
        <v>155</v>
      </c>
      <c r="AX1917" s="21">
        <v>238</v>
      </c>
      <c r="AY1917" s="20">
        <v>335000</v>
      </c>
      <c r="AZ1917" s="20">
        <v>272959.52</v>
      </c>
      <c r="BA1917" s="22">
        <v>58.639403000000001</v>
      </c>
      <c r="BB1917" s="22">
        <v>50.120208031245802</v>
      </c>
      <c r="BC1917" s="22">
        <v>10</v>
      </c>
      <c r="BD1917" s="22"/>
      <c r="BE1917" s="18" t="s">
        <v>78</v>
      </c>
      <c r="BF1917" s="15"/>
      <c r="BG1917" s="18" t="s">
        <v>89</v>
      </c>
      <c r="BH1917" s="18" t="s">
        <v>90</v>
      </c>
      <c r="BI1917" s="18" t="s">
        <v>635</v>
      </c>
      <c r="BJ1917" s="18" t="s">
        <v>108</v>
      </c>
      <c r="BK1917" s="16" t="s">
        <v>1859</v>
      </c>
      <c r="BL1917" s="22">
        <v>233303.67</v>
      </c>
      <c r="BM1917" s="16" t="s">
        <v>1861</v>
      </c>
      <c r="BN1917" s="22"/>
      <c r="BO1917" s="23">
        <v>42599</v>
      </c>
      <c r="BP1917" s="23">
        <v>49843</v>
      </c>
      <c r="BQ1917" s="14" t="s">
        <v>1868</v>
      </c>
      <c r="BR1917" s="14" t="s">
        <v>1869</v>
      </c>
      <c r="BS1917" s="14" t="s">
        <v>87</v>
      </c>
      <c r="BT1917" s="14" t="s">
        <v>87</v>
      </c>
      <c r="BU1917" s="22">
        <v>0</v>
      </c>
      <c r="BV1917" s="22">
        <v>0</v>
      </c>
      <c r="BW1917" s="22">
        <v>0</v>
      </c>
    </row>
    <row r="1918" spans="1:75" s="1" customFormat="1" ht="18.2" customHeight="1" x14ac:dyDescent="0.15">
      <c r="A1918" s="6">
        <v>1913</v>
      </c>
      <c r="B1918" s="7" t="s">
        <v>75</v>
      </c>
      <c r="C1918" s="7" t="s">
        <v>76</v>
      </c>
      <c r="D1918" s="8">
        <v>45110</v>
      </c>
      <c r="E1918" s="9" t="s">
        <v>2705</v>
      </c>
      <c r="F1918" s="10">
        <v>0</v>
      </c>
      <c r="G1918" s="10">
        <v>0</v>
      </c>
      <c r="H1918" s="11">
        <v>209613.35</v>
      </c>
      <c r="I1918" s="11">
        <v>0</v>
      </c>
      <c r="J1918" s="11">
        <v>0</v>
      </c>
      <c r="K1918" s="11">
        <v>209613.35</v>
      </c>
      <c r="L1918" s="11">
        <v>1331.22</v>
      </c>
      <c r="M1918" s="11">
        <v>0</v>
      </c>
      <c r="N1918" s="11">
        <v>0</v>
      </c>
      <c r="O1918" s="11">
        <v>1331.22</v>
      </c>
      <c r="P1918" s="11">
        <v>0</v>
      </c>
      <c r="Q1918" s="11">
        <v>0</v>
      </c>
      <c r="R1918" s="11">
        <v>208282.13</v>
      </c>
      <c r="S1918" s="11">
        <v>0</v>
      </c>
      <c r="T1918" s="11">
        <v>1746.78</v>
      </c>
      <c r="U1918" s="11">
        <v>0</v>
      </c>
      <c r="V1918" s="11">
        <v>0</v>
      </c>
      <c r="W1918" s="11">
        <v>1746.78</v>
      </c>
      <c r="X1918" s="11">
        <v>0</v>
      </c>
      <c r="Y1918" s="11">
        <v>0</v>
      </c>
      <c r="Z1918" s="11">
        <v>0</v>
      </c>
      <c r="AA1918" s="11">
        <v>0</v>
      </c>
      <c r="AB1918" s="11">
        <v>0</v>
      </c>
      <c r="AC1918" s="11">
        <v>0</v>
      </c>
      <c r="AD1918" s="11">
        <v>0</v>
      </c>
      <c r="AE1918" s="11">
        <v>0</v>
      </c>
      <c r="AF1918" s="11">
        <v>0</v>
      </c>
      <c r="AG1918" s="11">
        <v>0</v>
      </c>
      <c r="AH1918" s="11">
        <v>148.96</v>
      </c>
      <c r="AI1918" s="11">
        <v>0</v>
      </c>
      <c r="AJ1918" s="11">
        <v>0</v>
      </c>
      <c r="AK1918" s="11">
        <v>0</v>
      </c>
      <c r="AL1918" s="11">
        <v>0</v>
      </c>
      <c r="AM1918" s="11">
        <v>0</v>
      </c>
      <c r="AN1918" s="11">
        <v>0</v>
      </c>
      <c r="AO1918" s="11">
        <v>0</v>
      </c>
      <c r="AP1918" s="11">
        <v>5.68</v>
      </c>
      <c r="AQ1918" s="11">
        <v>0</v>
      </c>
      <c r="AR1918" s="11">
        <v>4.6399999999999997</v>
      </c>
      <c r="AS1918" s="11">
        <v>0</v>
      </c>
      <c r="AT1918" s="11">
        <f t="shared" si="29"/>
        <v>3228</v>
      </c>
      <c r="AU1918" s="11">
        <v>0</v>
      </c>
      <c r="AV1918" s="11">
        <v>0</v>
      </c>
      <c r="AW1918" s="12">
        <v>100</v>
      </c>
      <c r="AX1918" s="12">
        <v>183</v>
      </c>
      <c r="AY1918" s="11">
        <v>280000.01</v>
      </c>
      <c r="AZ1918" s="11">
        <v>280000.01</v>
      </c>
      <c r="BA1918" s="13">
        <v>90.000000999999997</v>
      </c>
      <c r="BB1918" s="13">
        <v>66.947825852871006</v>
      </c>
      <c r="BC1918" s="13">
        <v>10</v>
      </c>
      <c r="BD1918" s="13"/>
      <c r="BE1918" s="9" t="s">
        <v>78</v>
      </c>
      <c r="BF1918" s="6"/>
      <c r="BG1918" s="9" t="s">
        <v>241</v>
      </c>
      <c r="BH1918" s="9" t="s">
        <v>383</v>
      </c>
      <c r="BI1918" s="9" t="s">
        <v>821</v>
      </c>
      <c r="BJ1918" s="9" t="s">
        <v>108</v>
      </c>
      <c r="BK1918" s="7" t="s">
        <v>1859</v>
      </c>
      <c r="BL1918" s="13">
        <v>208282.13</v>
      </c>
      <c r="BM1918" s="7" t="s">
        <v>1861</v>
      </c>
      <c r="BN1918" s="13"/>
      <c r="BO1918" s="14">
        <v>42599</v>
      </c>
      <c r="BP1918" s="14">
        <v>48169</v>
      </c>
      <c r="BQ1918" s="14" t="s">
        <v>1868</v>
      </c>
      <c r="BR1918" s="14" t="s">
        <v>1869</v>
      </c>
      <c r="BS1918" s="14" t="s">
        <v>87</v>
      </c>
      <c r="BT1918" s="14" t="s">
        <v>87</v>
      </c>
      <c r="BU1918" s="13">
        <v>0</v>
      </c>
      <c r="BV1918" s="13">
        <v>0</v>
      </c>
      <c r="BW1918" s="13">
        <v>0</v>
      </c>
    </row>
    <row r="1919" spans="1:75" s="1" customFormat="1" ht="18.2" customHeight="1" x14ac:dyDescent="0.15">
      <c r="A1919" s="15">
        <v>1914</v>
      </c>
      <c r="B1919" s="16" t="s">
        <v>75</v>
      </c>
      <c r="C1919" s="16" t="s">
        <v>76</v>
      </c>
      <c r="D1919" s="17">
        <v>45110</v>
      </c>
      <c r="E1919" s="18" t="s">
        <v>2706</v>
      </c>
      <c r="F1919" s="19">
        <v>0</v>
      </c>
      <c r="G1919" s="19">
        <v>0</v>
      </c>
      <c r="H1919" s="20">
        <v>187771.96</v>
      </c>
      <c r="I1919" s="20">
        <v>0</v>
      </c>
      <c r="J1919" s="20">
        <v>0</v>
      </c>
      <c r="K1919" s="20">
        <v>187771.96</v>
      </c>
      <c r="L1919" s="20">
        <v>704.09</v>
      </c>
      <c r="M1919" s="20">
        <v>0</v>
      </c>
      <c r="N1919" s="20">
        <v>0</v>
      </c>
      <c r="O1919" s="20">
        <v>704.09</v>
      </c>
      <c r="P1919" s="20">
        <v>0</v>
      </c>
      <c r="Q1919" s="20">
        <v>0</v>
      </c>
      <c r="R1919" s="20">
        <v>187067.87</v>
      </c>
      <c r="S1919" s="20">
        <v>0</v>
      </c>
      <c r="T1919" s="20">
        <v>1564.77</v>
      </c>
      <c r="U1919" s="20">
        <v>0</v>
      </c>
      <c r="V1919" s="20">
        <v>0</v>
      </c>
      <c r="W1919" s="20">
        <v>1564.77</v>
      </c>
      <c r="X1919" s="20">
        <v>0</v>
      </c>
      <c r="Y1919" s="20">
        <v>0</v>
      </c>
      <c r="Z1919" s="20">
        <v>0</v>
      </c>
      <c r="AA1919" s="20">
        <v>0</v>
      </c>
      <c r="AB1919" s="20">
        <v>0</v>
      </c>
      <c r="AC1919" s="20">
        <v>0</v>
      </c>
      <c r="AD1919" s="20">
        <v>0</v>
      </c>
      <c r="AE1919" s="20">
        <v>0</v>
      </c>
      <c r="AF1919" s="20">
        <v>0</v>
      </c>
      <c r="AG1919" s="20">
        <v>0</v>
      </c>
      <c r="AH1919" s="20">
        <v>119.7</v>
      </c>
      <c r="AI1919" s="20">
        <v>0</v>
      </c>
      <c r="AJ1919" s="20">
        <v>0</v>
      </c>
      <c r="AK1919" s="20">
        <v>0</v>
      </c>
      <c r="AL1919" s="20">
        <v>0</v>
      </c>
      <c r="AM1919" s="20">
        <v>0</v>
      </c>
      <c r="AN1919" s="20">
        <v>0</v>
      </c>
      <c r="AO1919" s="20">
        <v>0</v>
      </c>
      <c r="AP1919" s="20">
        <v>1.44</v>
      </c>
      <c r="AQ1919" s="20">
        <v>0</v>
      </c>
      <c r="AR1919" s="20">
        <v>0</v>
      </c>
      <c r="AS1919" s="20">
        <v>0</v>
      </c>
      <c r="AT1919" s="11">
        <f t="shared" si="29"/>
        <v>2390</v>
      </c>
      <c r="AU1919" s="20">
        <v>0</v>
      </c>
      <c r="AV1919" s="20">
        <v>0</v>
      </c>
      <c r="AW1919" s="21">
        <v>140</v>
      </c>
      <c r="AX1919" s="21">
        <v>223</v>
      </c>
      <c r="AY1919" s="20">
        <v>225000</v>
      </c>
      <c r="AZ1919" s="20">
        <v>225000</v>
      </c>
      <c r="BA1919" s="22">
        <v>90</v>
      </c>
      <c r="BB1919" s="22">
        <v>74.827147999999994</v>
      </c>
      <c r="BC1919" s="22">
        <v>10</v>
      </c>
      <c r="BD1919" s="22"/>
      <c r="BE1919" s="18" t="s">
        <v>78</v>
      </c>
      <c r="BF1919" s="15"/>
      <c r="BG1919" s="18" t="s">
        <v>241</v>
      </c>
      <c r="BH1919" s="18" t="s">
        <v>383</v>
      </c>
      <c r="BI1919" s="18" t="s">
        <v>821</v>
      </c>
      <c r="BJ1919" s="18" t="s">
        <v>108</v>
      </c>
      <c r="BK1919" s="16" t="s">
        <v>1859</v>
      </c>
      <c r="BL1919" s="22">
        <v>187067.87</v>
      </c>
      <c r="BM1919" s="16" t="s">
        <v>1861</v>
      </c>
      <c r="BN1919" s="22"/>
      <c r="BO1919" s="23">
        <v>42599</v>
      </c>
      <c r="BP1919" s="23">
        <v>49385</v>
      </c>
      <c r="BQ1919" s="14" t="s">
        <v>1865</v>
      </c>
      <c r="BR1919" s="14" t="s">
        <v>1866</v>
      </c>
      <c r="BS1919" s="14" t="s">
        <v>87</v>
      </c>
      <c r="BT1919" s="14" t="s">
        <v>87</v>
      </c>
      <c r="BU1919" s="22">
        <v>0</v>
      </c>
      <c r="BV1919" s="22">
        <v>0</v>
      </c>
      <c r="BW1919" s="22">
        <v>0</v>
      </c>
    </row>
    <row r="1920" spans="1:75" s="1" customFormat="1" ht="18.2" customHeight="1" x14ac:dyDescent="0.15">
      <c r="A1920" s="6">
        <v>1915</v>
      </c>
      <c r="B1920" s="7" t="s">
        <v>75</v>
      </c>
      <c r="C1920" s="7" t="s">
        <v>76</v>
      </c>
      <c r="D1920" s="8">
        <v>45110</v>
      </c>
      <c r="E1920" s="9" t="s">
        <v>2707</v>
      </c>
      <c r="F1920" s="10">
        <v>28</v>
      </c>
      <c r="G1920" s="10">
        <v>27</v>
      </c>
      <c r="H1920" s="11">
        <v>394882.71</v>
      </c>
      <c r="I1920" s="11">
        <v>54651.21</v>
      </c>
      <c r="J1920" s="11">
        <v>0</v>
      </c>
      <c r="K1920" s="11">
        <v>449533.92</v>
      </c>
      <c r="L1920" s="11">
        <v>2268.75</v>
      </c>
      <c r="M1920" s="11">
        <v>0</v>
      </c>
      <c r="N1920" s="11">
        <v>0</v>
      </c>
      <c r="O1920" s="11">
        <v>0</v>
      </c>
      <c r="P1920" s="11">
        <v>0</v>
      </c>
      <c r="Q1920" s="11">
        <v>0</v>
      </c>
      <c r="R1920" s="11">
        <v>449533.92</v>
      </c>
      <c r="S1920" s="11">
        <v>95453.67</v>
      </c>
      <c r="T1920" s="11">
        <v>3290.69</v>
      </c>
      <c r="U1920" s="11">
        <v>0</v>
      </c>
      <c r="V1920" s="11">
        <v>0</v>
      </c>
      <c r="W1920" s="11">
        <v>0</v>
      </c>
      <c r="X1920" s="11">
        <v>0</v>
      </c>
      <c r="Y1920" s="11">
        <v>0</v>
      </c>
      <c r="Z1920" s="11">
        <v>98744.36</v>
      </c>
      <c r="AA1920" s="11">
        <v>0</v>
      </c>
      <c r="AB1920" s="11">
        <v>0</v>
      </c>
      <c r="AC1920" s="11">
        <v>0</v>
      </c>
      <c r="AD1920" s="11">
        <v>0</v>
      </c>
      <c r="AE1920" s="11">
        <v>0</v>
      </c>
      <c r="AF1920" s="11">
        <v>0</v>
      </c>
      <c r="AG1920" s="11">
        <v>0</v>
      </c>
      <c r="AH1920" s="11">
        <v>0</v>
      </c>
      <c r="AI1920" s="11">
        <v>0</v>
      </c>
      <c r="AJ1920" s="11">
        <v>0</v>
      </c>
      <c r="AK1920" s="11">
        <v>0</v>
      </c>
      <c r="AL1920" s="11">
        <v>0</v>
      </c>
      <c r="AM1920" s="11">
        <v>0</v>
      </c>
      <c r="AN1920" s="11">
        <v>0</v>
      </c>
      <c r="AO1920" s="11">
        <v>0</v>
      </c>
      <c r="AP1920" s="11">
        <v>0</v>
      </c>
      <c r="AQ1920" s="11">
        <v>0</v>
      </c>
      <c r="AR1920" s="11">
        <v>0</v>
      </c>
      <c r="AS1920" s="11">
        <v>0</v>
      </c>
      <c r="AT1920" s="11">
        <f t="shared" si="29"/>
        <v>0</v>
      </c>
      <c r="AU1920" s="11">
        <v>56919.96</v>
      </c>
      <c r="AV1920" s="11">
        <v>98744.36</v>
      </c>
      <c r="AW1920" s="12">
        <v>107</v>
      </c>
      <c r="AX1920" s="12">
        <v>190</v>
      </c>
      <c r="AY1920" s="11">
        <v>593000.01</v>
      </c>
      <c r="AZ1920" s="11">
        <v>514840.01</v>
      </c>
      <c r="BA1920" s="13">
        <v>67.537941000000004</v>
      </c>
      <c r="BB1920" s="13">
        <v>58.970932283329603</v>
      </c>
      <c r="BC1920" s="13">
        <v>10</v>
      </c>
      <c r="BD1920" s="13"/>
      <c r="BE1920" s="9" t="s">
        <v>78</v>
      </c>
      <c r="BF1920" s="6"/>
      <c r="BG1920" s="9" t="s">
        <v>79</v>
      </c>
      <c r="BH1920" s="9" t="s">
        <v>195</v>
      </c>
      <c r="BI1920" s="9" t="s">
        <v>295</v>
      </c>
      <c r="BJ1920" s="9" t="s">
        <v>82</v>
      </c>
      <c r="BK1920" s="7" t="s">
        <v>1859</v>
      </c>
      <c r="BL1920" s="13">
        <v>449533.92</v>
      </c>
      <c r="BM1920" s="7" t="s">
        <v>1861</v>
      </c>
      <c r="BN1920" s="13"/>
      <c r="BO1920" s="14">
        <v>42594</v>
      </c>
      <c r="BP1920" s="14">
        <v>48377</v>
      </c>
      <c r="BQ1920" s="14" t="s">
        <v>1865</v>
      </c>
      <c r="BR1920" s="14" t="s">
        <v>1866</v>
      </c>
      <c r="BS1920" s="14" t="s">
        <v>87</v>
      </c>
      <c r="BT1920" s="14" t="s">
        <v>87</v>
      </c>
      <c r="BU1920" s="13">
        <v>8176.84</v>
      </c>
      <c r="BV1920" s="13">
        <v>0</v>
      </c>
      <c r="BW1920" s="13">
        <v>0</v>
      </c>
    </row>
    <row r="1921" spans="1:75" s="1" customFormat="1" ht="18.2" customHeight="1" x14ac:dyDescent="0.15">
      <c r="A1921" s="15">
        <v>1916</v>
      </c>
      <c r="B1921" s="16" t="s">
        <v>75</v>
      </c>
      <c r="C1921" s="16" t="s">
        <v>76</v>
      </c>
      <c r="D1921" s="17">
        <v>45110</v>
      </c>
      <c r="E1921" s="18" t="s">
        <v>2708</v>
      </c>
      <c r="F1921" s="19">
        <v>0</v>
      </c>
      <c r="G1921" s="19">
        <v>0</v>
      </c>
      <c r="H1921" s="20">
        <v>250732.84</v>
      </c>
      <c r="I1921" s="20">
        <v>0</v>
      </c>
      <c r="J1921" s="20">
        <v>0</v>
      </c>
      <c r="K1921" s="20">
        <v>250732.84</v>
      </c>
      <c r="L1921" s="20">
        <v>2337.2399999999998</v>
      </c>
      <c r="M1921" s="20">
        <v>0</v>
      </c>
      <c r="N1921" s="20">
        <v>0</v>
      </c>
      <c r="O1921" s="20">
        <v>2337.2399999999998</v>
      </c>
      <c r="P1921" s="20">
        <v>0</v>
      </c>
      <c r="Q1921" s="20">
        <v>0</v>
      </c>
      <c r="R1921" s="20">
        <v>248395.6</v>
      </c>
      <c r="S1921" s="20">
        <v>0</v>
      </c>
      <c r="T1921" s="20">
        <v>2089.44</v>
      </c>
      <c r="U1921" s="20">
        <v>0</v>
      </c>
      <c r="V1921" s="20">
        <v>0</v>
      </c>
      <c r="W1921" s="20">
        <v>2089.44</v>
      </c>
      <c r="X1921" s="20">
        <v>0</v>
      </c>
      <c r="Y1921" s="20">
        <v>0</v>
      </c>
      <c r="Z1921" s="20">
        <v>0</v>
      </c>
      <c r="AA1921" s="20">
        <v>0</v>
      </c>
      <c r="AB1921" s="20">
        <v>0</v>
      </c>
      <c r="AC1921" s="20">
        <v>0</v>
      </c>
      <c r="AD1921" s="20">
        <v>0</v>
      </c>
      <c r="AE1921" s="20">
        <v>0</v>
      </c>
      <c r="AF1921" s="20">
        <v>0</v>
      </c>
      <c r="AG1921" s="20">
        <v>0</v>
      </c>
      <c r="AH1921" s="20">
        <v>210.14</v>
      </c>
      <c r="AI1921" s="20">
        <v>0</v>
      </c>
      <c r="AJ1921" s="20">
        <v>0</v>
      </c>
      <c r="AK1921" s="20">
        <v>0</v>
      </c>
      <c r="AL1921" s="20">
        <v>0</v>
      </c>
      <c r="AM1921" s="20">
        <v>0</v>
      </c>
      <c r="AN1921" s="20">
        <v>0</v>
      </c>
      <c r="AO1921" s="20">
        <v>0</v>
      </c>
      <c r="AP1921" s="20">
        <v>6179</v>
      </c>
      <c r="AQ1921" s="20">
        <v>0</v>
      </c>
      <c r="AR1921" s="20">
        <v>4636.82</v>
      </c>
      <c r="AS1921" s="20">
        <v>0</v>
      </c>
      <c r="AT1921" s="11">
        <f t="shared" si="29"/>
        <v>6179</v>
      </c>
      <c r="AU1921" s="20">
        <v>0</v>
      </c>
      <c r="AV1921" s="20">
        <v>0</v>
      </c>
      <c r="AW1921" s="21">
        <v>93</v>
      </c>
      <c r="AX1921" s="21">
        <v>176</v>
      </c>
      <c r="AY1921" s="20">
        <v>395000.02</v>
      </c>
      <c r="AZ1921" s="20">
        <v>395000.02</v>
      </c>
      <c r="BA1921" s="22">
        <v>89.999994000000001</v>
      </c>
      <c r="BB1921" s="22">
        <v>56.596459184043603</v>
      </c>
      <c r="BC1921" s="22">
        <v>10</v>
      </c>
      <c r="BD1921" s="22"/>
      <c r="BE1921" s="18" t="s">
        <v>78</v>
      </c>
      <c r="BF1921" s="15"/>
      <c r="BG1921" s="18" t="s">
        <v>735</v>
      </c>
      <c r="BH1921" s="18" t="s">
        <v>736</v>
      </c>
      <c r="BI1921" s="18" t="s">
        <v>816</v>
      </c>
      <c r="BJ1921" s="18" t="s">
        <v>108</v>
      </c>
      <c r="BK1921" s="16" t="s">
        <v>1859</v>
      </c>
      <c r="BL1921" s="22">
        <v>248395.6</v>
      </c>
      <c r="BM1921" s="16" t="s">
        <v>1861</v>
      </c>
      <c r="BN1921" s="22"/>
      <c r="BO1921" s="23">
        <v>42594</v>
      </c>
      <c r="BP1921" s="23">
        <v>47950</v>
      </c>
      <c r="BQ1921" s="14" t="s">
        <v>1868</v>
      </c>
      <c r="BR1921" s="14" t="s">
        <v>1869</v>
      </c>
      <c r="BS1921" s="14" t="s">
        <v>87</v>
      </c>
      <c r="BT1921" s="14" t="s">
        <v>87</v>
      </c>
      <c r="BU1921" s="22">
        <v>0</v>
      </c>
      <c r="BV1921" s="22">
        <v>0</v>
      </c>
      <c r="BW1921" s="22">
        <v>0</v>
      </c>
    </row>
    <row r="1922" spans="1:75" s="1" customFormat="1" ht="18.2" customHeight="1" x14ac:dyDescent="0.15">
      <c r="A1922" s="6">
        <v>1917</v>
      </c>
      <c r="B1922" s="7" t="s">
        <v>75</v>
      </c>
      <c r="C1922" s="7" t="s">
        <v>76</v>
      </c>
      <c r="D1922" s="8">
        <v>45110</v>
      </c>
      <c r="E1922" s="9" t="s">
        <v>2709</v>
      </c>
      <c r="F1922" s="10">
        <v>1</v>
      </c>
      <c r="G1922" s="10">
        <v>1</v>
      </c>
      <c r="H1922" s="11">
        <v>126372.09</v>
      </c>
      <c r="I1922" s="11">
        <v>3902.04</v>
      </c>
      <c r="J1922" s="11">
        <v>0</v>
      </c>
      <c r="K1922" s="11">
        <v>130274.13</v>
      </c>
      <c r="L1922" s="11">
        <v>3930.4</v>
      </c>
      <c r="M1922" s="11">
        <v>0</v>
      </c>
      <c r="N1922" s="11">
        <v>3902.04</v>
      </c>
      <c r="O1922" s="11">
        <v>0</v>
      </c>
      <c r="P1922" s="11">
        <v>0</v>
      </c>
      <c r="Q1922" s="11">
        <v>0</v>
      </c>
      <c r="R1922" s="11">
        <v>126372.09</v>
      </c>
      <c r="S1922" s="11">
        <v>946.66</v>
      </c>
      <c r="T1922" s="11">
        <v>918.3</v>
      </c>
      <c r="U1922" s="11">
        <v>0</v>
      </c>
      <c r="V1922" s="11">
        <v>946.66</v>
      </c>
      <c r="W1922" s="11">
        <v>0</v>
      </c>
      <c r="X1922" s="11">
        <v>0</v>
      </c>
      <c r="Y1922" s="11">
        <v>0</v>
      </c>
      <c r="Z1922" s="11">
        <v>918.3</v>
      </c>
      <c r="AA1922" s="11">
        <v>0</v>
      </c>
      <c r="AB1922" s="11">
        <v>0</v>
      </c>
      <c r="AC1922" s="11">
        <v>0</v>
      </c>
      <c r="AD1922" s="11">
        <v>0</v>
      </c>
      <c r="AE1922" s="11">
        <v>0</v>
      </c>
      <c r="AF1922" s="11">
        <v>0</v>
      </c>
      <c r="AG1922" s="11">
        <v>0</v>
      </c>
      <c r="AH1922" s="11">
        <v>196.89</v>
      </c>
      <c r="AI1922" s="11">
        <v>0</v>
      </c>
      <c r="AJ1922" s="11">
        <v>0</v>
      </c>
      <c r="AK1922" s="11">
        <v>0</v>
      </c>
      <c r="AL1922" s="11">
        <v>350</v>
      </c>
      <c r="AM1922" s="11">
        <v>0</v>
      </c>
      <c r="AN1922" s="11">
        <v>0</v>
      </c>
      <c r="AO1922" s="11">
        <v>104.41</v>
      </c>
      <c r="AP1922" s="11">
        <v>0</v>
      </c>
      <c r="AQ1922" s="11">
        <v>0</v>
      </c>
      <c r="AR1922" s="11">
        <v>0</v>
      </c>
      <c r="AS1922" s="11">
        <v>0</v>
      </c>
      <c r="AT1922" s="11">
        <f t="shared" si="29"/>
        <v>5500</v>
      </c>
      <c r="AU1922" s="11">
        <v>3930.4</v>
      </c>
      <c r="AV1922" s="11">
        <v>918.3</v>
      </c>
      <c r="AW1922" s="12">
        <v>28</v>
      </c>
      <c r="AX1922" s="12">
        <v>111</v>
      </c>
      <c r="AY1922" s="11">
        <v>490093.61</v>
      </c>
      <c r="AZ1922" s="11">
        <v>341424.05</v>
      </c>
      <c r="BA1922" s="13">
        <v>60</v>
      </c>
      <c r="BB1922" s="13">
        <v>22.2079417076799</v>
      </c>
      <c r="BC1922" s="13">
        <v>8.7200000000000006</v>
      </c>
      <c r="BD1922" s="13"/>
      <c r="BE1922" s="9" t="s">
        <v>78</v>
      </c>
      <c r="BF1922" s="6"/>
      <c r="BG1922" s="9" t="s">
        <v>105</v>
      </c>
      <c r="BH1922" s="9" t="s">
        <v>106</v>
      </c>
      <c r="BI1922" s="9" t="s">
        <v>107</v>
      </c>
      <c r="BJ1922" s="9" t="s">
        <v>95</v>
      </c>
      <c r="BK1922" s="7" t="s">
        <v>1859</v>
      </c>
      <c r="BL1922" s="13">
        <v>126372.09</v>
      </c>
      <c r="BM1922" s="7" t="s">
        <v>1861</v>
      </c>
      <c r="BN1922" s="13"/>
      <c r="BO1922" s="14">
        <v>42598</v>
      </c>
      <c r="BP1922" s="14">
        <v>45977</v>
      </c>
      <c r="BQ1922" s="14" t="s">
        <v>1868</v>
      </c>
      <c r="BR1922" s="14" t="s">
        <v>1869</v>
      </c>
      <c r="BS1922" s="14" t="s">
        <v>87</v>
      </c>
      <c r="BT1922" s="14" t="s">
        <v>87</v>
      </c>
      <c r="BU1922" s="13">
        <v>19.239999999999998</v>
      </c>
      <c r="BV1922" s="13">
        <v>0</v>
      </c>
      <c r="BW1922" s="13">
        <v>0</v>
      </c>
    </row>
    <row r="1923" spans="1:75" s="1" customFormat="1" ht="18.2" customHeight="1" x14ac:dyDescent="0.15">
      <c r="A1923" s="15">
        <v>1918</v>
      </c>
      <c r="B1923" s="16" t="s">
        <v>75</v>
      </c>
      <c r="C1923" s="16" t="s">
        <v>76</v>
      </c>
      <c r="D1923" s="17">
        <v>45110</v>
      </c>
      <c r="E1923" s="18" t="s">
        <v>2710</v>
      </c>
      <c r="F1923" s="19">
        <v>0</v>
      </c>
      <c r="G1923" s="19">
        <v>0</v>
      </c>
      <c r="H1923" s="20">
        <v>110474.1</v>
      </c>
      <c r="I1923" s="20">
        <v>0</v>
      </c>
      <c r="J1923" s="20">
        <v>0</v>
      </c>
      <c r="K1923" s="20">
        <v>110474.1</v>
      </c>
      <c r="L1923" s="20">
        <v>2974.44</v>
      </c>
      <c r="M1923" s="20">
        <v>0</v>
      </c>
      <c r="N1923" s="20">
        <v>0</v>
      </c>
      <c r="O1923" s="20">
        <v>2974.44</v>
      </c>
      <c r="P1923" s="20">
        <v>0</v>
      </c>
      <c r="Q1923" s="20">
        <v>0</v>
      </c>
      <c r="R1923" s="20">
        <v>107499.66</v>
      </c>
      <c r="S1923" s="20">
        <v>0</v>
      </c>
      <c r="T1923" s="20">
        <v>802.78</v>
      </c>
      <c r="U1923" s="20">
        <v>0</v>
      </c>
      <c r="V1923" s="20">
        <v>0</v>
      </c>
      <c r="W1923" s="20">
        <v>802.78</v>
      </c>
      <c r="X1923" s="20">
        <v>0</v>
      </c>
      <c r="Y1923" s="20">
        <v>0</v>
      </c>
      <c r="Z1923" s="20">
        <v>0</v>
      </c>
      <c r="AA1923" s="20">
        <v>0</v>
      </c>
      <c r="AB1923" s="20">
        <v>0</v>
      </c>
      <c r="AC1923" s="20">
        <v>0</v>
      </c>
      <c r="AD1923" s="20">
        <v>0</v>
      </c>
      <c r="AE1923" s="20">
        <v>0</v>
      </c>
      <c r="AF1923" s="20">
        <v>0</v>
      </c>
      <c r="AG1923" s="20">
        <v>0</v>
      </c>
      <c r="AH1923" s="20">
        <v>148.01</v>
      </c>
      <c r="AI1923" s="20">
        <v>0</v>
      </c>
      <c r="AJ1923" s="20">
        <v>0</v>
      </c>
      <c r="AK1923" s="20">
        <v>0</v>
      </c>
      <c r="AL1923" s="20">
        <v>0</v>
      </c>
      <c r="AM1923" s="20">
        <v>0</v>
      </c>
      <c r="AN1923" s="20">
        <v>0</v>
      </c>
      <c r="AO1923" s="20">
        <v>0</v>
      </c>
      <c r="AP1923" s="20">
        <v>0.7</v>
      </c>
      <c r="AQ1923" s="20">
        <v>0</v>
      </c>
      <c r="AR1923" s="20">
        <v>0.93</v>
      </c>
      <c r="AS1923" s="20">
        <v>0</v>
      </c>
      <c r="AT1923" s="11">
        <f t="shared" si="29"/>
        <v>3925</v>
      </c>
      <c r="AU1923" s="20">
        <v>0</v>
      </c>
      <c r="AV1923" s="20">
        <v>0</v>
      </c>
      <c r="AW1923" s="21">
        <v>32</v>
      </c>
      <c r="AX1923" s="21">
        <v>115</v>
      </c>
      <c r="AY1923" s="20">
        <v>284625.53000000003</v>
      </c>
      <c r="AZ1923" s="20">
        <v>273220.90999999997</v>
      </c>
      <c r="BA1923" s="22">
        <v>90</v>
      </c>
      <c r="BB1923" s="22">
        <v>35.410794144562402</v>
      </c>
      <c r="BC1923" s="22">
        <v>8.7200000000000006</v>
      </c>
      <c r="BD1923" s="22"/>
      <c r="BE1923" s="18" t="s">
        <v>78</v>
      </c>
      <c r="BF1923" s="15"/>
      <c r="BG1923" s="18" t="s">
        <v>105</v>
      </c>
      <c r="BH1923" s="18" t="s">
        <v>127</v>
      </c>
      <c r="BI1923" s="18" t="s">
        <v>226</v>
      </c>
      <c r="BJ1923" s="18" t="s">
        <v>108</v>
      </c>
      <c r="BK1923" s="16" t="s">
        <v>1859</v>
      </c>
      <c r="BL1923" s="22">
        <v>107499.66</v>
      </c>
      <c r="BM1923" s="16" t="s">
        <v>1861</v>
      </c>
      <c r="BN1923" s="22"/>
      <c r="BO1923" s="23">
        <v>42593</v>
      </c>
      <c r="BP1923" s="23">
        <v>46092</v>
      </c>
      <c r="BQ1923" s="14" t="s">
        <v>1868</v>
      </c>
      <c r="BR1923" s="14" t="s">
        <v>1869</v>
      </c>
      <c r="BS1923" s="14" t="s">
        <v>87</v>
      </c>
      <c r="BT1923" s="14" t="s">
        <v>87</v>
      </c>
      <c r="BU1923" s="22">
        <v>0</v>
      </c>
      <c r="BV1923" s="22">
        <v>0</v>
      </c>
      <c r="BW1923" s="22">
        <v>0</v>
      </c>
    </row>
    <row r="1924" spans="1:75" s="1" customFormat="1" ht="18.2" customHeight="1" x14ac:dyDescent="0.15">
      <c r="A1924" s="6">
        <v>1919</v>
      </c>
      <c r="B1924" s="7" t="s">
        <v>75</v>
      </c>
      <c r="C1924" s="7" t="s">
        <v>76</v>
      </c>
      <c r="D1924" s="8">
        <v>45110</v>
      </c>
      <c r="E1924" s="9" t="s">
        <v>2711</v>
      </c>
      <c r="F1924" s="10">
        <v>0</v>
      </c>
      <c r="G1924" s="10">
        <v>0</v>
      </c>
      <c r="H1924" s="11">
        <v>113212.64</v>
      </c>
      <c r="I1924" s="11">
        <v>0</v>
      </c>
      <c r="J1924" s="11">
        <v>0</v>
      </c>
      <c r="K1924" s="11">
        <v>113212.64</v>
      </c>
      <c r="L1924" s="11">
        <v>7602.44</v>
      </c>
      <c r="M1924" s="11">
        <v>0</v>
      </c>
      <c r="N1924" s="11">
        <v>0</v>
      </c>
      <c r="O1924" s="11">
        <v>7602.44</v>
      </c>
      <c r="P1924" s="11">
        <v>0</v>
      </c>
      <c r="Q1924" s="11">
        <v>0</v>
      </c>
      <c r="R1924" s="11">
        <v>105610.2</v>
      </c>
      <c r="S1924" s="11">
        <v>0</v>
      </c>
      <c r="T1924" s="11">
        <v>943.44</v>
      </c>
      <c r="U1924" s="11">
        <v>0</v>
      </c>
      <c r="V1924" s="11">
        <v>0</v>
      </c>
      <c r="W1924" s="11">
        <v>943.44</v>
      </c>
      <c r="X1924" s="11">
        <v>0</v>
      </c>
      <c r="Y1924" s="11">
        <v>0</v>
      </c>
      <c r="Z1924" s="11">
        <v>0</v>
      </c>
      <c r="AA1924" s="11">
        <v>0</v>
      </c>
      <c r="AB1924" s="11">
        <v>0</v>
      </c>
      <c r="AC1924" s="11">
        <v>0</v>
      </c>
      <c r="AD1924" s="11">
        <v>0</v>
      </c>
      <c r="AE1924" s="11">
        <v>0</v>
      </c>
      <c r="AF1924" s="11">
        <v>0</v>
      </c>
      <c r="AG1924" s="11">
        <v>0</v>
      </c>
      <c r="AH1924" s="11">
        <v>297.2</v>
      </c>
      <c r="AI1924" s="11">
        <v>0</v>
      </c>
      <c r="AJ1924" s="11">
        <v>0</v>
      </c>
      <c r="AK1924" s="11">
        <v>0</v>
      </c>
      <c r="AL1924" s="11">
        <v>0</v>
      </c>
      <c r="AM1924" s="11">
        <v>0</v>
      </c>
      <c r="AN1924" s="11">
        <v>0</v>
      </c>
      <c r="AO1924" s="11">
        <v>0</v>
      </c>
      <c r="AP1924" s="11">
        <v>2255.36</v>
      </c>
      <c r="AQ1924" s="11">
        <v>0</v>
      </c>
      <c r="AR1924" s="11">
        <v>2098.44</v>
      </c>
      <c r="AS1924" s="11">
        <v>0</v>
      </c>
      <c r="AT1924" s="11">
        <f t="shared" si="29"/>
        <v>9000</v>
      </c>
      <c r="AU1924" s="11">
        <v>0</v>
      </c>
      <c r="AV1924" s="11">
        <v>0</v>
      </c>
      <c r="AW1924" s="12">
        <v>23</v>
      </c>
      <c r="AX1924" s="12">
        <v>106</v>
      </c>
      <c r="AY1924" s="11">
        <v>562792.4</v>
      </c>
      <c r="AZ1924" s="11">
        <v>555448.96</v>
      </c>
      <c r="BA1924" s="13">
        <v>90</v>
      </c>
      <c r="BB1924" s="13">
        <v>17.112135739708702</v>
      </c>
      <c r="BC1924" s="13">
        <v>10</v>
      </c>
      <c r="BD1924" s="13"/>
      <c r="BE1924" s="9" t="s">
        <v>78</v>
      </c>
      <c r="BF1924" s="6"/>
      <c r="BG1924" s="9" t="s">
        <v>300</v>
      </c>
      <c r="BH1924" s="9" t="s">
        <v>301</v>
      </c>
      <c r="BI1924" s="9" t="s">
        <v>567</v>
      </c>
      <c r="BJ1924" s="9" t="s">
        <v>108</v>
      </c>
      <c r="BK1924" s="7" t="s">
        <v>1859</v>
      </c>
      <c r="BL1924" s="13">
        <v>105610.2</v>
      </c>
      <c r="BM1924" s="7" t="s">
        <v>1861</v>
      </c>
      <c r="BN1924" s="13"/>
      <c r="BO1924" s="14">
        <v>42594</v>
      </c>
      <c r="BP1924" s="14">
        <v>45820</v>
      </c>
      <c r="BQ1924" s="14" t="s">
        <v>1868</v>
      </c>
      <c r="BR1924" s="14" t="s">
        <v>1869</v>
      </c>
      <c r="BS1924" s="14" t="s">
        <v>87</v>
      </c>
      <c r="BT1924" s="14" t="s">
        <v>87</v>
      </c>
      <c r="BU1924" s="13">
        <v>0</v>
      </c>
      <c r="BV1924" s="13">
        <v>0</v>
      </c>
      <c r="BW1924" s="13">
        <v>0</v>
      </c>
    </row>
    <row r="1925" spans="1:75" s="1" customFormat="1" ht="18.2" customHeight="1" x14ac:dyDescent="0.15">
      <c r="A1925" s="15">
        <v>1920</v>
      </c>
      <c r="B1925" s="16" t="s">
        <v>75</v>
      </c>
      <c r="C1925" s="16" t="s">
        <v>76</v>
      </c>
      <c r="D1925" s="17">
        <v>45110</v>
      </c>
      <c r="E1925" s="18" t="s">
        <v>2712</v>
      </c>
      <c r="F1925" s="19">
        <v>1</v>
      </c>
      <c r="G1925" s="19">
        <v>0</v>
      </c>
      <c r="H1925" s="20">
        <v>345148.93</v>
      </c>
      <c r="I1925" s="20">
        <v>0</v>
      </c>
      <c r="J1925" s="20">
        <v>0</v>
      </c>
      <c r="K1925" s="20">
        <v>345148.93</v>
      </c>
      <c r="L1925" s="20">
        <v>3159.36</v>
      </c>
      <c r="M1925" s="20">
        <v>0</v>
      </c>
      <c r="N1925" s="20">
        <v>0</v>
      </c>
      <c r="O1925" s="20">
        <v>0</v>
      </c>
      <c r="P1925" s="20">
        <v>0</v>
      </c>
      <c r="Q1925" s="20">
        <v>0</v>
      </c>
      <c r="R1925" s="20">
        <v>345148.93</v>
      </c>
      <c r="S1925" s="20">
        <v>0</v>
      </c>
      <c r="T1925" s="20">
        <v>2876.24</v>
      </c>
      <c r="U1925" s="20">
        <v>0</v>
      </c>
      <c r="V1925" s="20">
        <v>0</v>
      </c>
      <c r="W1925" s="20">
        <v>0</v>
      </c>
      <c r="X1925" s="20">
        <v>0</v>
      </c>
      <c r="Y1925" s="20">
        <v>0</v>
      </c>
      <c r="Z1925" s="20">
        <v>2876.24</v>
      </c>
      <c r="AA1925" s="20">
        <v>0</v>
      </c>
      <c r="AB1925" s="20">
        <v>0</v>
      </c>
      <c r="AC1925" s="20">
        <v>0</v>
      </c>
      <c r="AD1925" s="20">
        <v>0</v>
      </c>
      <c r="AE1925" s="20">
        <v>0</v>
      </c>
      <c r="AF1925" s="20">
        <v>0</v>
      </c>
      <c r="AG1925" s="20">
        <v>0</v>
      </c>
      <c r="AH1925" s="20">
        <v>0</v>
      </c>
      <c r="AI1925" s="20">
        <v>0</v>
      </c>
      <c r="AJ1925" s="20">
        <v>0</v>
      </c>
      <c r="AK1925" s="20">
        <v>0</v>
      </c>
      <c r="AL1925" s="20">
        <v>0</v>
      </c>
      <c r="AM1925" s="20">
        <v>0</v>
      </c>
      <c r="AN1925" s="20">
        <v>0</v>
      </c>
      <c r="AO1925" s="20">
        <v>0</v>
      </c>
      <c r="AP1925" s="20">
        <v>0</v>
      </c>
      <c r="AQ1925" s="20">
        <v>0</v>
      </c>
      <c r="AR1925" s="20">
        <v>0</v>
      </c>
      <c r="AS1925" s="20">
        <v>0</v>
      </c>
      <c r="AT1925" s="11">
        <f t="shared" si="29"/>
        <v>0</v>
      </c>
      <c r="AU1925" s="20">
        <v>3159.36</v>
      </c>
      <c r="AV1925" s="20">
        <v>2876.24</v>
      </c>
      <c r="AW1925" s="21">
        <v>77</v>
      </c>
      <c r="AX1925" s="21">
        <v>160</v>
      </c>
      <c r="AY1925" s="20">
        <v>512196</v>
      </c>
      <c r="AZ1925" s="20">
        <v>512196</v>
      </c>
      <c r="BA1925" s="22">
        <v>90</v>
      </c>
      <c r="BB1925" s="22">
        <v>60.6474937328679</v>
      </c>
      <c r="BC1925" s="22">
        <v>10</v>
      </c>
      <c r="BD1925" s="22"/>
      <c r="BE1925" s="18" t="s">
        <v>78</v>
      </c>
      <c r="BF1925" s="15"/>
      <c r="BG1925" s="18" t="s">
        <v>300</v>
      </c>
      <c r="BH1925" s="18" t="s">
        <v>614</v>
      </c>
      <c r="BI1925" s="18" t="s">
        <v>615</v>
      </c>
      <c r="BJ1925" s="18" t="s">
        <v>95</v>
      </c>
      <c r="BK1925" s="16" t="s">
        <v>1859</v>
      </c>
      <c r="BL1925" s="22">
        <v>345148.93</v>
      </c>
      <c r="BM1925" s="16" t="s">
        <v>1861</v>
      </c>
      <c r="BN1925" s="22"/>
      <c r="BO1925" s="23">
        <v>42593</v>
      </c>
      <c r="BP1925" s="23">
        <v>47463</v>
      </c>
      <c r="BQ1925" s="14" t="s">
        <v>1865</v>
      </c>
      <c r="BR1925" s="14" t="s">
        <v>1866</v>
      </c>
      <c r="BS1925" s="14" t="s">
        <v>87</v>
      </c>
      <c r="BT1925" s="14" t="s">
        <v>87</v>
      </c>
      <c r="BU1925" s="22">
        <v>272.49</v>
      </c>
      <c r="BV1925" s="22">
        <v>0</v>
      </c>
      <c r="BW1925" s="22">
        <v>0</v>
      </c>
    </row>
    <row r="1926" spans="1:75" s="1" customFormat="1" ht="18.2" customHeight="1" x14ac:dyDescent="0.15">
      <c r="A1926" s="6">
        <v>1921</v>
      </c>
      <c r="B1926" s="7" t="s">
        <v>75</v>
      </c>
      <c r="C1926" s="7" t="s">
        <v>76</v>
      </c>
      <c r="D1926" s="8">
        <v>45110</v>
      </c>
      <c r="E1926" s="9" t="s">
        <v>2713</v>
      </c>
      <c r="F1926" s="10">
        <v>0</v>
      </c>
      <c r="G1926" s="10">
        <v>0</v>
      </c>
      <c r="H1926" s="11">
        <v>181919.1</v>
      </c>
      <c r="I1926" s="11">
        <v>0</v>
      </c>
      <c r="J1926" s="11">
        <v>0</v>
      </c>
      <c r="K1926" s="11">
        <v>181919.1</v>
      </c>
      <c r="L1926" s="11">
        <v>1963.84</v>
      </c>
      <c r="M1926" s="11">
        <v>0</v>
      </c>
      <c r="N1926" s="11">
        <v>0</v>
      </c>
      <c r="O1926" s="11">
        <v>1963.84</v>
      </c>
      <c r="P1926" s="11">
        <v>0</v>
      </c>
      <c r="Q1926" s="11">
        <v>0</v>
      </c>
      <c r="R1926" s="11">
        <v>179955.26</v>
      </c>
      <c r="S1926" s="11">
        <v>0</v>
      </c>
      <c r="T1926" s="11">
        <v>1509.93</v>
      </c>
      <c r="U1926" s="11">
        <v>0</v>
      </c>
      <c r="V1926" s="11">
        <v>0</v>
      </c>
      <c r="W1926" s="11">
        <v>1509.93</v>
      </c>
      <c r="X1926" s="11">
        <v>0</v>
      </c>
      <c r="Y1926" s="11">
        <v>0</v>
      </c>
      <c r="Z1926" s="11">
        <v>0</v>
      </c>
      <c r="AA1926" s="11">
        <v>0</v>
      </c>
      <c r="AB1926" s="11">
        <v>0</v>
      </c>
      <c r="AC1926" s="11">
        <v>0</v>
      </c>
      <c r="AD1926" s="11">
        <v>0</v>
      </c>
      <c r="AE1926" s="11">
        <v>0</v>
      </c>
      <c r="AF1926" s="11">
        <v>0</v>
      </c>
      <c r="AG1926" s="11">
        <v>0</v>
      </c>
      <c r="AH1926" s="11">
        <v>152.08000000000001</v>
      </c>
      <c r="AI1926" s="11">
        <v>0</v>
      </c>
      <c r="AJ1926" s="11">
        <v>0</v>
      </c>
      <c r="AK1926" s="11">
        <v>0</v>
      </c>
      <c r="AL1926" s="11">
        <v>0</v>
      </c>
      <c r="AM1926" s="11">
        <v>0</v>
      </c>
      <c r="AN1926" s="11">
        <v>0</v>
      </c>
      <c r="AO1926" s="11">
        <v>0</v>
      </c>
      <c r="AP1926" s="11">
        <v>363.55</v>
      </c>
      <c r="AQ1926" s="11">
        <v>0</v>
      </c>
      <c r="AR1926" s="11">
        <v>339.4</v>
      </c>
      <c r="AS1926" s="11">
        <v>0</v>
      </c>
      <c r="AT1926" s="11">
        <f t="shared" ref="AT1926:AT1989" si="30">AQ1926-AR1926+AP1926+AO1926+AN1926+AL1926+AI1926+AH1926+AG1926+AE1926+AF1926+AA1926+W1926+V1926+Q1926+P1926+O1926+N1926-J1926-AS1926+AJ1926</f>
        <v>3650</v>
      </c>
      <c r="AU1926" s="11">
        <v>0</v>
      </c>
      <c r="AV1926" s="11">
        <v>0</v>
      </c>
      <c r="AW1926" s="12">
        <v>68</v>
      </c>
      <c r="AX1926" s="12">
        <v>151</v>
      </c>
      <c r="AY1926" s="11">
        <v>285865.06</v>
      </c>
      <c r="AZ1926" s="11">
        <v>285865.06</v>
      </c>
      <c r="BA1926" s="13">
        <v>90</v>
      </c>
      <c r="BB1926" s="13">
        <v>56.656008957513002</v>
      </c>
      <c r="BC1926" s="13">
        <v>9.9600000000000009</v>
      </c>
      <c r="BD1926" s="13"/>
      <c r="BE1926" s="9" t="s">
        <v>78</v>
      </c>
      <c r="BF1926" s="6"/>
      <c r="BG1926" s="9" t="s">
        <v>300</v>
      </c>
      <c r="BH1926" s="9" t="s">
        <v>614</v>
      </c>
      <c r="BI1926" s="9" t="s">
        <v>615</v>
      </c>
      <c r="BJ1926" s="9" t="s">
        <v>108</v>
      </c>
      <c r="BK1926" s="7" t="s">
        <v>1859</v>
      </c>
      <c r="BL1926" s="13">
        <v>179955.26</v>
      </c>
      <c r="BM1926" s="7" t="s">
        <v>1861</v>
      </c>
      <c r="BN1926" s="13"/>
      <c r="BO1926" s="14">
        <v>42593</v>
      </c>
      <c r="BP1926" s="14">
        <v>47188</v>
      </c>
      <c r="BQ1926" s="14" t="s">
        <v>1868</v>
      </c>
      <c r="BR1926" s="14" t="s">
        <v>1869</v>
      </c>
      <c r="BS1926" s="14" t="s">
        <v>87</v>
      </c>
      <c r="BT1926" s="14" t="s">
        <v>87</v>
      </c>
      <c r="BU1926" s="13">
        <v>0</v>
      </c>
      <c r="BV1926" s="13">
        <v>0</v>
      </c>
      <c r="BW1926" s="13">
        <v>0</v>
      </c>
    </row>
    <row r="1927" spans="1:75" s="1" customFormat="1" ht="18.2" customHeight="1" x14ac:dyDescent="0.15">
      <c r="A1927" s="15">
        <v>1922</v>
      </c>
      <c r="B1927" s="16" t="s">
        <v>75</v>
      </c>
      <c r="C1927" s="16" t="s">
        <v>76</v>
      </c>
      <c r="D1927" s="17">
        <v>45110</v>
      </c>
      <c r="E1927" s="18" t="s">
        <v>2714</v>
      </c>
      <c r="F1927" s="19">
        <v>0</v>
      </c>
      <c r="G1927" s="19">
        <v>0</v>
      </c>
      <c r="H1927" s="20">
        <v>116503.47</v>
      </c>
      <c r="I1927" s="20">
        <v>0</v>
      </c>
      <c r="J1927" s="20">
        <v>0</v>
      </c>
      <c r="K1927" s="20">
        <v>116503.47</v>
      </c>
      <c r="L1927" s="20">
        <v>1991.07</v>
      </c>
      <c r="M1927" s="20">
        <v>0</v>
      </c>
      <c r="N1927" s="20">
        <v>0</v>
      </c>
      <c r="O1927" s="20">
        <v>1991.07</v>
      </c>
      <c r="P1927" s="20">
        <v>7002.09</v>
      </c>
      <c r="Q1927" s="20">
        <v>0</v>
      </c>
      <c r="R1927" s="20">
        <v>107510.31</v>
      </c>
      <c r="S1927" s="20">
        <v>0</v>
      </c>
      <c r="T1927" s="20">
        <v>970.86</v>
      </c>
      <c r="U1927" s="20">
        <v>0</v>
      </c>
      <c r="V1927" s="20">
        <v>0</v>
      </c>
      <c r="W1927" s="20">
        <v>970.86</v>
      </c>
      <c r="X1927" s="20">
        <v>0</v>
      </c>
      <c r="Y1927" s="20">
        <v>0</v>
      </c>
      <c r="Z1927" s="20">
        <v>0</v>
      </c>
      <c r="AA1927" s="20">
        <v>0</v>
      </c>
      <c r="AB1927" s="20">
        <v>0</v>
      </c>
      <c r="AC1927" s="20">
        <v>0</v>
      </c>
      <c r="AD1927" s="20">
        <v>0</v>
      </c>
      <c r="AE1927" s="20">
        <v>0</v>
      </c>
      <c r="AF1927" s="20">
        <v>0</v>
      </c>
      <c r="AG1927" s="20">
        <v>0</v>
      </c>
      <c r="AH1927" s="20">
        <v>139.38</v>
      </c>
      <c r="AI1927" s="20">
        <v>0</v>
      </c>
      <c r="AJ1927" s="20">
        <v>0</v>
      </c>
      <c r="AK1927" s="20">
        <v>0</v>
      </c>
      <c r="AL1927" s="20">
        <v>0</v>
      </c>
      <c r="AM1927" s="20">
        <v>0</v>
      </c>
      <c r="AN1927" s="20">
        <v>0</v>
      </c>
      <c r="AO1927" s="20">
        <v>0</v>
      </c>
      <c r="AP1927" s="20">
        <v>0</v>
      </c>
      <c r="AQ1927" s="20">
        <v>0</v>
      </c>
      <c r="AR1927" s="20">
        <v>7001.4</v>
      </c>
      <c r="AS1927" s="20">
        <v>0</v>
      </c>
      <c r="AT1927" s="11">
        <f t="shared" si="30"/>
        <v>3102</v>
      </c>
      <c r="AU1927" s="20">
        <v>0</v>
      </c>
      <c r="AV1927" s="20">
        <v>0</v>
      </c>
      <c r="AW1927" s="21">
        <v>90</v>
      </c>
      <c r="AX1927" s="21">
        <v>173</v>
      </c>
      <c r="AY1927" s="20">
        <v>262000.04</v>
      </c>
      <c r="AZ1927" s="20">
        <v>262000.04</v>
      </c>
      <c r="BA1927" s="22">
        <v>89.999995999999996</v>
      </c>
      <c r="BB1927" s="22">
        <v>36.931015239382297</v>
      </c>
      <c r="BC1927" s="22">
        <v>10</v>
      </c>
      <c r="BD1927" s="22"/>
      <c r="BE1927" s="18" t="s">
        <v>78</v>
      </c>
      <c r="BF1927" s="15"/>
      <c r="BG1927" s="18" t="s">
        <v>160</v>
      </c>
      <c r="BH1927" s="18" t="s">
        <v>386</v>
      </c>
      <c r="BI1927" s="18" t="s">
        <v>532</v>
      </c>
      <c r="BJ1927" s="18" t="s">
        <v>108</v>
      </c>
      <c r="BK1927" s="16" t="s">
        <v>1859</v>
      </c>
      <c r="BL1927" s="22">
        <v>107510.31</v>
      </c>
      <c r="BM1927" s="16" t="s">
        <v>1861</v>
      </c>
      <c r="BN1927" s="22"/>
      <c r="BO1927" s="23">
        <v>42591</v>
      </c>
      <c r="BP1927" s="23">
        <v>47857</v>
      </c>
      <c r="BQ1927" s="14" t="s">
        <v>1868</v>
      </c>
      <c r="BR1927" s="14" t="s">
        <v>1869</v>
      </c>
      <c r="BS1927" s="14" t="s">
        <v>87</v>
      </c>
      <c r="BT1927" s="14" t="s">
        <v>87</v>
      </c>
      <c r="BU1927" s="22">
        <v>0</v>
      </c>
      <c r="BV1927" s="22">
        <v>0</v>
      </c>
      <c r="BW1927" s="22">
        <v>0</v>
      </c>
    </row>
    <row r="1928" spans="1:75" s="1" customFormat="1" ht="18.2" customHeight="1" x14ac:dyDescent="0.15">
      <c r="A1928" s="6">
        <v>1923</v>
      </c>
      <c r="B1928" s="7" t="s">
        <v>75</v>
      </c>
      <c r="C1928" s="7" t="s">
        <v>76</v>
      </c>
      <c r="D1928" s="8">
        <v>45110</v>
      </c>
      <c r="E1928" s="9" t="s">
        <v>2715</v>
      </c>
      <c r="F1928" s="10">
        <v>1</v>
      </c>
      <c r="G1928" s="10">
        <v>0</v>
      </c>
      <c r="H1928" s="11">
        <v>264286.55</v>
      </c>
      <c r="I1928" s="11">
        <v>0</v>
      </c>
      <c r="J1928" s="11">
        <v>0</v>
      </c>
      <c r="K1928" s="11">
        <v>264286.55</v>
      </c>
      <c r="L1928" s="11">
        <v>2410.09</v>
      </c>
      <c r="M1928" s="11">
        <v>0</v>
      </c>
      <c r="N1928" s="11">
        <v>0</v>
      </c>
      <c r="O1928" s="11">
        <v>0</v>
      </c>
      <c r="P1928" s="11">
        <v>0</v>
      </c>
      <c r="Q1928" s="11">
        <v>0</v>
      </c>
      <c r="R1928" s="11">
        <v>264286.55</v>
      </c>
      <c r="S1928" s="11">
        <v>0</v>
      </c>
      <c r="T1928" s="11">
        <v>2118.6999999999998</v>
      </c>
      <c r="U1928" s="11">
        <v>0</v>
      </c>
      <c r="V1928" s="11">
        <v>0</v>
      </c>
      <c r="W1928" s="11">
        <v>0</v>
      </c>
      <c r="X1928" s="11">
        <v>0</v>
      </c>
      <c r="Y1928" s="11">
        <v>0</v>
      </c>
      <c r="Z1928" s="11">
        <v>2118.6999999999998</v>
      </c>
      <c r="AA1928" s="11">
        <v>0</v>
      </c>
      <c r="AB1928" s="11">
        <v>0</v>
      </c>
      <c r="AC1928" s="11">
        <v>0</v>
      </c>
      <c r="AD1928" s="11">
        <v>0</v>
      </c>
      <c r="AE1928" s="11">
        <v>0</v>
      </c>
      <c r="AF1928" s="11">
        <v>0</v>
      </c>
      <c r="AG1928" s="11">
        <v>0</v>
      </c>
      <c r="AH1928" s="11">
        <v>0.64</v>
      </c>
      <c r="AI1928" s="11">
        <v>0</v>
      </c>
      <c r="AJ1928" s="11">
        <v>0</v>
      </c>
      <c r="AK1928" s="11">
        <v>0</v>
      </c>
      <c r="AL1928" s="11">
        <v>0</v>
      </c>
      <c r="AM1928" s="11">
        <v>0</v>
      </c>
      <c r="AN1928" s="11">
        <v>0</v>
      </c>
      <c r="AO1928" s="11">
        <v>0</v>
      </c>
      <c r="AP1928" s="11">
        <v>0</v>
      </c>
      <c r="AQ1928" s="11">
        <v>0</v>
      </c>
      <c r="AR1928" s="11">
        <v>0.64</v>
      </c>
      <c r="AS1928" s="11">
        <v>0</v>
      </c>
      <c r="AT1928" s="11">
        <f t="shared" si="30"/>
        <v>0</v>
      </c>
      <c r="AU1928" s="11">
        <v>2410.09</v>
      </c>
      <c r="AV1928" s="11">
        <v>2118.6999999999998</v>
      </c>
      <c r="AW1928" s="12">
        <v>78</v>
      </c>
      <c r="AX1928" s="12">
        <v>161</v>
      </c>
      <c r="AY1928" s="11">
        <v>393012.25</v>
      </c>
      <c r="AZ1928" s="11">
        <v>393012.25</v>
      </c>
      <c r="BA1928" s="13">
        <v>89.999994000000001</v>
      </c>
      <c r="BB1928" s="13">
        <v>60.521746877560901</v>
      </c>
      <c r="BC1928" s="13">
        <v>9.6199999999999992</v>
      </c>
      <c r="BD1928" s="13"/>
      <c r="BE1928" s="9" t="s">
        <v>78</v>
      </c>
      <c r="BF1928" s="6"/>
      <c r="BG1928" s="9" t="s">
        <v>280</v>
      </c>
      <c r="BH1928" s="9" t="s">
        <v>281</v>
      </c>
      <c r="BI1928" s="9" t="s">
        <v>1147</v>
      </c>
      <c r="BJ1928" s="9" t="s">
        <v>95</v>
      </c>
      <c r="BK1928" s="7" t="s">
        <v>1859</v>
      </c>
      <c r="BL1928" s="13">
        <v>264286.55</v>
      </c>
      <c r="BM1928" s="7" t="s">
        <v>1861</v>
      </c>
      <c r="BN1928" s="13"/>
      <c r="BO1928" s="14">
        <v>42598</v>
      </c>
      <c r="BP1928" s="14">
        <v>47499</v>
      </c>
      <c r="BQ1928" s="14" t="s">
        <v>1862</v>
      </c>
      <c r="BR1928" s="14" t="s">
        <v>1863</v>
      </c>
      <c r="BS1928" s="14" t="s">
        <v>87</v>
      </c>
      <c r="BT1928" s="14" t="s">
        <v>87</v>
      </c>
      <c r="BU1928" s="13">
        <v>208.44</v>
      </c>
      <c r="BV1928" s="13">
        <v>0</v>
      </c>
      <c r="BW1928" s="13">
        <v>0</v>
      </c>
    </row>
    <row r="1929" spans="1:75" s="1" customFormat="1" ht="18.2" customHeight="1" x14ac:dyDescent="0.15">
      <c r="A1929" s="15">
        <v>1924</v>
      </c>
      <c r="B1929" s="16" t="s">
        <v>75</v>
      </c>
      <c r="C1929" s="16" t="s">
        <v>76</v>
      </c>
      <c r="D1929" s="17">
        <v>45110</v>
      </c>
      <c r="E1929" s="18" t="s">
        <v>2716</v>
      </c>
      <c r="F1929" s="19">
        <v>7</v>
      </c>
      <c r="G1929" s="19">
        <v>7</v>
      </c>
      <c r="H1929" s="20">
        <v>0</v>
      </c>
      <c r="I1929" s="20">
        <v>41761.800000000003</v>
      </c>
      <c r="J1929" s="20">
        <v>0</v>
      </c>
      <c r="K1929" s="20">
        <v>41761.800000000003</v>
      </c>
      <c r="L1929" s="20">
        <v>0</v>
      </c>
      <c r="M1929" s="20">
        <v>0</v>
      </c>
      <c r="N1929" s="20">
        <v>0</v>
      </c>
      <c r="O1929" s="20">
        <v>0</v>
      </c>
      <c r="P1929" s="20">
        <v>0</v>
      </c>
      <c r="Q1929" s="20">
        <v>0</v>
      </c>
      <c r="R1929" s="20">
        <v>41761.800000000003</v>
      </c>
      <c r="S1929" s="20">
        <v>1403.64</v>
      </c>
      <c r="T1929" s="20">
        <v>0</v>
      </c>
      <c r="U1929" s="20">
        <v>0</v>
      </c>
      <c r="V1929" s="20">
        <v>0</v>
      </c>
      <c r="W1929" s="20">
        <v>0</v>
      </c>
      <c r="X1929" s="20">
        <v>0</v>
      </c>
      <c r="Y1929" s="20">
        <v>0</v>
      </c>
      <c r="Z1929" s="20">
        <v>1403.64</v>
      </c>
      <c r="AA1929" s="20">
        <v>0</v>
      </c>
      <c r="AB1929" s="20">
        <v>0</v>
      </c>
      <c r="AC1929" s="20">
        <v>0</v>
      </c>
      <c r="AD1929" s="20">
        <v>0</v>
      </c>
      <c r="AE1929" s="20">
        <v>0</v>
      </c>
      <c r="AF1929" s="20">
        <v>0</v>
      </c>
      <c r="AG1929" s="20">
        <v>0</v>
      </c>
      <c r="AH1929" s="20">
        <v>0</v>
      </c>
      <c r="AI1929" s="20">
        <v>0</v>
      </c>
      <c r="AJ1929" s="20">
        <v>0</v>
      </c>
      <c r="AK1929" s="20">
        <v>0</v>
      </c>
      <c r="AL1929" s="20">
        <v>0</v>
      </c>
      <c r="AM1929" s="20">
        <v>0</v>
      </c>
      <c r="AN1929" s="20">
        <v>0</v>
      </c>
      <c r="AO1929" s="20">
        <v>0</v>
      </c>
      <c r="AP1929" s="20">
        <v>0</v>
      </c>
      <c r="AQ1929" s="20">
        <v>0</v>
      </c>
      <c r="AR1929" s="20">
        <v>0</v>
      </c>
      <c r="AS1929" s="20">
        <v>0</v>
      </c>
      <c r="AT1929" s="11">
        <f t="shared" si="30"/>
        <v>0</v>
      </c>
      <c r="AU1929" s="20">
        <v>41761.800000000003</v>
      </c>
      <c r="AV1929" s="20">
        <v>1403.64</v>
      </c>
      <c r="AW1929" s="21">
        <v>0</v>
      </c>
      <c r="AX1929" s="21">
        <v>77</v>
      </c>
      <c r="AY1929" s="20">
        <v>428571.81</v>
      </c>
      <c r="AZ1929" s="20">
        <v>308505.90000000002</v>
      </c>
      <c r="BA1929" s="22">
        <v>74.897119000000004</v>
      </c>
      <c r="BB1929" s="22">
        <v>10.138666729726101</v>
      </c>
      <c r="BC1929" s="22">
        <v>10</v>
      </c>
      <c r="BD1929" s="22"/>
      <c r="BE1929" s="18" t="s">
        <v>78</v>
      </c>
      <c r="BF1929" s="15"/>
      <c r="BG1929" s="18" t="s">
        <v>312</v>
      </c>
      <c r="BH1929" s="18" t="s">
        <v>313</v>
      </c>
      <c r="BI1929" s="18" t="s">
        <v>314</v>
      </c>
      <c r="BJ1929" s="18" t="s">
        <v>82</v>
      </c>
      <c r="BK1929" s="16" t="s">
        <v>1859</v>
      </c>
      <c r="BL1929" s="22">
        <v>41761.800000000003</v>
      </c>
      <c r="BM1929" s="16" t="s">
        <v>1861</v>
      </c>
      <c r="BN1929" s="22"/>
      <c r="BO1929" s="23">
        <v>42593</v>
      </c>
      <c r="BP1929" s="23">
        <v>44937</v>
      </c>
      <c r="BQ1929" s="14" t="s">
        <v>1862</v>
      </c>
      <c r="BR1929" s="14" t="s">
        <v>1863</v>
      </c>
      <c r="BS1929" s="14" t="s">
        <v>87</v>
      </c>
      <c r="BT1929" s="14" t="s">
        <v>87</v>
      </c>
      <c r="BU1929" s="22">
        <v>1343.79</v>
      </c>
      <c r="BV1929" s="22">
        <v>0</v>
      </c>
      <c r="BW1929" s="22">
        <v>0</v>
      </c>
    </row>
    <row r="1930" spans="1:75" s="1" customFormat="1" ht="18.2" customHeight="1" x14ac:dyDescent="0.15">
      <c r="A1930" s="6">
        <v>1925</v>
      </c>
      <c r="B1930" s="7" t="s">
        <v>75</v>
      </c>
      <c r="C1930" s="7" t="s">
        <v>76</v>
      </c>
      <c r="D1930" s="8">
        <v>45110</v>
      </c>
      <c r="E1930" s="9" t="s">
        <v>2717</v>
      </c>
      <c r="F1930" s="10">
        <v>0</v>
      </c>
      <c r="G1930" s="10">
        <v>0</v>
      </c>
      <c r="H1930" s="11">
        <v>412784.39</v>
      </c>
      <c r="I1930" s="11">
        <v>0</v>
      </c>
      <c r="J1930" s="11">
        <v>0</v>
      </c>
      <c r="K1930" s="11">
        <v>412784.39</v>
      </c>
      <c r="L1930" s="11">
        <v>1792.38</v>
      </c>
      <c r="M1930" s="11">
        <v>0</v>
      </c>
      <c r="N1930" s="11">
        <v>0</v>
      </c>
      <c r="O1930" s="11">
        <v>1792.38</v>
      </c>
      <c r="P1930" s="11">
        <v>0</v>
      </c>
      <c r="Q1930" s="11">
        <v>0</v>
      </c>
      <c r="R1930" s="11">
        <v>410992.01</v>
      </c>
      <c r="S1930" s="11">
        <v>0</v>
      </c>
      <c r="T1930" s="11">
        <v>3309.15</v>
      </c>
      <c r="U1930" s="11">
        <v>0</v>
      </c>
      <c r="V1930" s="11">
        <v>0</v>
      </c>
      <c r="W1930" s="11">
        <v>3309.15</v>
      </c>
      <c r="X1930" s="11">
        <v>0</v>
      </c>
      <c r="Y1930" s="11">
        <v>0</v>
      </c>
      <c r="Z1930" s="11">
        <v>0</v>
      </c>
      <c r="AA1930" s="11">
        <v>0</v>
      </c>
      <c r="AB1930" s="11">
        <v>0</v>
      </c>
      <c r="AC1930" s="11">
        <v>0</v>
      </c>
      <c r="AD1930" s="11">
        <v>0</v>
      </c>
      <c r="AE1930" s="11">
        <v>0</v>
      </c>
      <c r="AF1930" s="11">
        <v>0</v>
      </c>
      <c r="AG1930" s="11">
        <v>0</v>
      </c>
      <c r="AH1930" s="11">
        <v>286.02999999999997</v>
      </c>
      <c r="AI1930" s="11">
        <v>0</v>
      </c>
      <c r="AJ1930" s="11">
        <v>0</v>
      </c>
      <c r="AK1930" s="11">
        <v>0</v>
      </c>
      <c r="AL1930" s="11">
        <v>0</v>
      </c>
      <c r="AM1930" s="11">
        <v>0</v>
      </c>
      <c r="AN1930" s="11">
        <v>0</v>
      </c>
      <c r="AO1930" s="11">
        <v>0</v>
      </c>
      <c r="AP1930" s="11">
        <v>6612.44</v>
      </c>
      <c r="AQ1930" s="11">
        <v>0</v>
      </c>
      <c r="AR1930" s="11">
        <v>0</v>
      </c>
      <c r="AS1930" s="11">
        <v>0</v>
      </c>
      <c r="AT1930" s="11">
        <f t="shared" si="30"/>
        <v>12000</v>
      </c>
      <c r="AU1930" s="11">
        <v>0</v>
      </c>
      <c r="AV1930" s="11">
        <v>0</v>
      </c>
      <c r="AW1930" s="12">
        <v>130</v>
      </c>
      <c r="AX1930" s="12">
        <v>213</v>
      </c>
      <c r="AY1930" s="11">
        <v>575309.15</v>
      </c>
      <c r="AZ1930" s="11">
        <v>508517.11</v>
      </c>
      <c r="BA1930" s="13">
        <v>64</v>
      </c>
      <c r="BB1930" s="13">
        <v>51.725867473761099</v>
      </c>
      <c r="BC1930" s="13">
        <v>9.6199999999999992</v>
      </c>
      <c r="BD1930" s="13"/>
      <c r="BE1930" s="9" t="s">
        <v>78</v>
      </c>
      <c r="BF1930" s="6"/>
      <c r="BG1930" s="9" t="s">
        <v>105</v>
      </c>
      <c r="BH1930" s="9" t="s">
        <v>127</v>
      </c>
      <c r="BI1930" s="9" t="s">
        <v>1155</v>
      </c>
      <c r="BJ1930" s="9" t="s">
        <v>108</v>
      </c>
      <c r="BK1930" s="7" t="s">
        <v>1859</v>
      </c>
      <c r="BL1930" s="13">
        <v>410992.01</v>
      </c>
      <c r="BM1930" s="7" t="s">
        <v>1861</v>
      </c>
      <c r="BN1930" s="13"/>
      <c r="BO1930" s="14">
        <v>42599</v>
      </c>
      <c r="BP1930" s="14">
        <v>49081</v>
      </c>
      <c r="BQ1930" s="14" t="s">
        <v>1868</v>
      </c>
      <c r="BR1930" s="14" t="s">
        <v>1869</v>
      </c>
      <c r="BS1930" s="14" t="s">
        <v>87</v>
      </c>
      <c r="BT1930" s="14" t="s">
        <v>87</v>
      </c>
      <c r="BU1930" s="13">
        <v>0</v>
      </c>
      <c r="BV1930" s="13">
        <v>0</v>
      </c>
      <c r="BW1930" s="13">
        <v>0</v>
      </c>
    </row>
    <row r="1931" spans="1:75" s="1" customFormat="1" ht="18.2" customHeight="1" x14ac:dyDescent="0.15">
      <c r="A1931" s="15">
        <v>1926</v>
      </c>
      <c r="B1931" s="16" t="s">
        <v>75</v>
      </c>
      <c r="C1931" s="16" t="s">
        <v>76</v>
      </c>
      <c r="D1931" s="17">
        <v>45110</v>
      </c>
      <c r="E1931" s="18" t="s">
        <v>2718</v>
      </c>
      <c r="F1931" s="19">
        <v>0</v>
      </c>
      <c r="G1931" s="19">
        <v>0</v>
      </c>
      <c r="H1931" s="20">
        <v>353100.93</v>
      </c>
      <c r="I1931" s="20">
        <v>0</v>
      </c>
      <c r="J1931" s="20">
        <v>0</v>
      </c>
      <c r="K1931" s="20">
        <v>353100.93</v>
      </c>
      <c r="L1931" s="20">
        <v>3219.99</v>
      </c>
      <c r="M1931" s="20">
        <v>0</v>
      </c>
      <c r="N1931" s="20">
        <v>0</v>
      </c>
      <c r="O1931" s="20">
        <v>3219.99</v>
      </c>
      <c r="P1931" s="20">
        <v>0</v>
      </c>
      <c r="Q1931" s="20">
        <v>0</v>
      </c>
      <c r="R1931" s="20">
        <v>349880.94</v>
      </c>
      <c r="S1931" s="20">
        <v>0</v>
      </c>
      <c r="T1931" s="20">
        <v>2830.69</v>
      </c>
      <c r="U1931" s="20">
        <v>0</v>
      </c>
      <c r="V1931" s="20">
        <v>0</v>
      </c>
      <c r="W1931" s="20">
        <v>2830.69</v>
      </c>
      <c r="X1931" s="20">
        <v>0</v>
      </c>
      <c r="Y1931" s="20">
        <v>0</v>
      </c>
      <c r="Z1931" s="20">
        <v>0</v>
      </c>
      <c r="AA1931" s="20">
        <v>0</v>
      </c>
      <c r="AB1931" s="20">
        <v>0</v>
      </c>
      <c r="AC1931" s="20">
        <v>0</v>
      </c>
      <c r="AD1931" s="20">
        <v>0</v>
      </c>
      <c r="AE1931" s="20">
        <v>0</v>
      </c>
      <c r="AF1931" s="20">
        <v>0</v>
      </c>
      <c r="AG1931" s="20">
        <v>0</v>
      </c>
      <c r="AH1931" s="20">
        <v>279.35000000000002</v>
      </c>
      <c r="AI1931" s="20">
        <v>0</v>
      </c>
      <c r="AJ1931" s="20">
        <v>0</v>
      </c>
      <c r="AK1931" s="20">
        <v>0</v>
      </c>
      <c r="AL1931" s="20">
        <v>0</v>
      </c>
      <c r="AM1931" s="20">
        <v>0</v>
      </c>
      <c r="AN1931" s="20">
        <v>0</v>
      </c>
      <c r="AO1931" s="20">
        <v>0</v>
      </c>
      <c r="AP1931" s="20">
        <v>2679.75</v>
      </c>
      <c r="AQ1931" s="20">
        <v>0</v>
      </c>
      <c r="AR1931" s="20">
        <v>2509.7800000000002</v>
      </c>
      <c r="AS1931" s="20">
        <v>0</v>
      </c>
      <c r="AT1931" s="11">
        <f t="shared" si="30"/>
        <v>6500</v>
      </c>
      <c r="AU1931" s="20">
        <v>0</v>
      </c>
      <c r="AV1931" s="20">
        <v>0</v>
      </c>
      <c r="AW1931" s="21">
        <v>78</v>
      </c>
      <c r="AX1931" s="21">
        <v>161</v>
      </c>
      <c r="AY1931" s="20">
        <v>525084</v>
      </c>
      <c r="AZ1931" s="20">
        <v>525084</v>
      </c>
      <c r="BA1931" s="22">
        <v>88.199997999999994</v>
      </c>
      <c r="BB1931" s="22">
        <v>58.770593292193503</v>
      </c>
      <c r="BC1931" s="22">
        <v>9.6199999999999992</v>
      </c>
      <c r="BD1931" s="22"/>
      <c r="BE1931" s="18" t="s">
        <v>78</v>
      </c>
      <c r="BF1931" s="15"/>
      <c r="BG1931" s="18" t="s">
        <v>89</v>
      </c>
      <c r="BH1931" s="18" t="s">
        <v>166</v>
      </c>
      <c r="BI1931" s="18" t="s">
        <v>287</v>
      </c>
      <c r="BJ1931" s="18" t="s">
        <v>108</v>
      </c>
      <c r="BK1931" s="16" t="s">
        <v>1859</v>
      </c>
      <c r="BL1931" s="22">
        <v>349880.94</v>
      </c>
      <c r="BM1931" s="16" t="s">
        <v>1861</v>
      </c>
      <c r="BN1931" s="22"/>
      <c r="BO1931" s="23">
        <v>42598</v>
      </c>
      <c r="BP1931" s="23">
        <v>47499</v>
      </c>
      <c r="BQ1931" s="14" t="s">
        <v>1868</v>
      </c>
      <c r="BR1931" s="14" t="s">
        <v>1869</v>
      </c>
      <c r="BS1931" s="14" t="s">
        <v>87</v>
      </c>
      <c r="BT1931" s="14" t="s">
        <v>87</v>
      </c>
      <c r="BU1931" s="22">
        <v>0</v>
      </c>
      <c r="BV1931" s="22">
        <v>0</v>
      </c>
      <c r="BW1931" s="22">
        <v>0</v>
      </c>
    </row>
    <row r="1932" spans="1:75" s="1" customFormat="1" ht="18.2" customHeight="1" x14ac:dyDescent="0.15">
      <c r="A1932" s="6">
        <v>1927</v>
      </c>
      <c r="B1932" s="7" t="s">
        <v>75</v>
      </c>
      <c r="C1932" s="7" t="s">
        <v>76</v>
      </c>
      <c r="D1932" s="8">
        <v>45110</v>
      </c>
      <c r="E1932" s="9" t="s">
        <v>2719</v>
      </c>
      <c r="F1932" s="10">
        <v>1</v>
      </c>
      <c r="G1932" s="10">
        <v>0</v>
      </c>
      <c r="H1932" s="11">
        <v>285234.90000000002</v>
      </c>
      <c r="I1932" s="11">
        <v>0</v>
      </c>
      <c r="J1932" s="11">
        <v>0</v>
      </c>
      <c r="K1932" s="11">
        <v>285234.90000000002</v>
      </c>
      <c r="L1932" s="11">
        <v>2522.33</v>
      </c>
      <c r="M1932" s="11">
        <v>0</v>
      </c>
      <c r="N1932" s="11">
        <v>0</v>
      </c>
      <c r="O1932" s="11">
        <v>0</v>
      </c>
      <c r="P1932" s="11">
        <v>0</v>
      </c>
      <c r="Q1932" s="11">
        <v>0</v>
      </c>
      <c r="R1932" s="11">
        <v>285234.90000000002</v>
      </c>
      <c r="S1932" s="11">
        <v>0</v>
      </c>
      <c r="T1932" s="11">
        <v>2376.96</v>
      </c>
      <c r="U1932" s="11">
        <v>0</v>
      </c>
      <c r="V1932" s="11">
        <v>0</v>
      </c>
      <c r="W1932" s="11">
        <v>0</v>
      </c>
      <c r="X1932" s="11">
        <v>0</v>
      </c>
      <c r="Y1932" s="11">
        <v>0</v>
      </c>
      <c r="Z1932" s="11">
        <v>2376.96</v>
      </c>
      <c r="AA1932" s="11">
        <v>0</v>
      </c>
      <c r="AB1932" s="11">
        <v>0</v>
      </c>
      <c r="AC1932" s="11">
        <v>0</v>
      </c>
      <c r="AD1932" s="11">
        <v>0</v>
      </c>
      <c r="AE1932" s="11">
        <v>0</v>
      </c>
      <c r="AF1932" s="11">
        <v>0</v>
      </c>
      <c r="AG1932" s="11">
        <v>0</v>
      </c>
      <c r="AH1932" s="11">
        <v>90.28</v>
      </c>
      <c r="AI1932" s="11">
        <v>0</v>
      </c>
      <c r="AJ1932" s="11">
        <v>0</v>
      </c>
      <c r="AK1932" s="11">
        <v>0</v>
      </c>
      <c r="AL1932" s="11">
        <v>0</v>
      </c>
      <c r="AM1932" s="11">
        <v>0</v>
      </c>
      <c r="AN1932" s="11">
        <v>0</v>
      </c>
      <c r="AO1932" s="11">
        <v>0</v>
      </c>
      <c r="AP1932" s="11">
        <v>0</v>
      </c>
      <c r="AQ1932" s="11">
        <v>0</v>
      </c>
      <c r="AR1932" s="11">
        <v>90.28</v>
      </c>
      <c r="AS1932" s="11">
        <v>0</v>
      </c>
      <c r="AT1932" s="11">
        <f t="shared" si="30"/>
        <v>0</v>
      </c>
      <c r="AU1932" s="11">
        <v>2522.33</v>
      </c>
      <c r="AV1932" s="11">
        <v>2376.96</v>
      </c>
      <c r="AW1932" s="12">
        <v>79</v>
      </c>
      <c r="AX1932" s="12">
        <v>162</v>
      </c>
      <c r="AY1932" s="11">
        <v>418600.01</v>
      </c>
      <c r="AZ1932" s="11">
        <v>418600.01</v>
      </c>
      <c r="BA1932" s="13">
        <v>89.999999000000003</v>
      </c>
      <c r="BB1932" s="13">
        <v>61.326182755621801</v>
      </c>
      <c r="BC1932" s="13">
        <v>10</v>
      </c>
      <c r="BD1932" s="13"/>
      <c r="BE1932" s="9" t="s">
        <v>78</v>
      </c>
      <c r="BF1932" s="6"/>
      <c r="BG1932" s="9" t="s">
        <v>347</v>
      </c>
      <c r="BH1932" s="9" t="s">
        <v>406</v>
      </c>
      <c r="BI1932" s="9" t="s">
        <v>407</v>
      </c>
      <c r="BJ1932" s="9" t="s">
        <v>95</v>
      </c>
      <c r="BK1932" s="7" t="s">
        <v>1859</v>
      </c>
      <c r="BL1932" s="13">
        <v>285234.90000000002</v>
      </c>
      <c r="BM1932" s="7" t="s">
        <v>1861</v>
      </c>
      <c r="BN1932" s="13"/>
      <c r="BO1932" s="14">
        <v>42593</v>
      </c>
      <c r="BP1932" s="14">
        <v>47525</v>
      </c>
      <c r="BQ1932" s="14" t="s">
        <v>1868</v>
      </c>
      <c r="BR1932" s="14" t="s">
        <v>1869</v>
      </c>
      <c r="BS1932" s="14" t="s">
        <v>87</v>
      </c>
      <c r="BT1932" s="14" t="s">
        <v>87</v>
      </c>
      <c r="BU1932" s="13">
        <v>132.41999999999999</v>
      </c>
      <c r="BV1932" s="13">
        <v>0</v>
      </c>
      <c r="BW1932" s="13">
        <v>0</v>
      </c>
    </row>
    <row r="1933" spans="1:75" s="1" customFormat="1" ht="18.2" customHeight="1" x14ac:dyDescent="0.15">
      <c r="A1933" s="15">
        <v>1928</v>
      </c>
      <c r="B1933" s="16" t="s">
        <v>75</v>
      </c>
      <c r="C1933" s="16" t="s">
        <v>76</v>
      </c>
      <c r="D1933" s="17">
        <v>45110</v>
      </c>
      <c r="E1933" s="18" t="s">
        <v>2720</v>
      </c>
      <c r="F1933" s="19">
        <v>4</v>
      </c>
      <c r="G1933" s="19">
        <v>3</v>
      </c>
      <c r="H1933" s="20">
        <v>132600.35999999999</v>
      </c>
      <c r="I1933" s="20">
        <v>17677.240000000002</v>
      </c>
      <c r="J1933" s="20">
        <v>0</v>
      </c>
      <c r="K1933" s="20">
        <v>150277.6</v>
      </c>
      <c r="L1933" s="20">
        <v>6470.02</v>
      </c>
      <c r="M1933" s="20">
        <v>0</v>
      </c>
      <c r="N1933" s="20">
        <v>2752.13</v>
      </c>
      <c r="O1933" s="20">
        <v>0</v>
      </c>
      <c r="P1933" s="20">
        <v>0</v>
      </c>
      <c r="Q1933" s="20">
        <v>0</v>
      </c>
      <c r="R1933" s="20">
        <v>147525.47</v>
      </c>
      <c r="S1933" s="20">
        <v>2369.9699999999998</v>
      </c>
      <c r="T1933" s="20">
        <v>1105</v>
      </c>
      <c r="U1933" s="20">
        <v>0</v>
      </c>
      <c r="V1933" s="20">
        <v>0</v>
      </c>
      <c r="W1933" s="20">
        <v>0</v>
      </c>
      <c r="X1933" s="20">
        <v>0</v>
      </c>
      <c r="Y1933" s="20">
        <v>0</v>
      </c>
      <c r="Z1933" s="20">
        <v>3474.97</v>
      </c>
      <c r="AA1933" s="20">
        <v>0</v>
      </c>
      <c r="AB1933" s="20">
        <v>0</v>
      </c>
      <c r="AC1933" s="20">
        <v>0</v>
      </c>
      <c r="AD1933" s="20">
        <v>0</v>
      </c>
      <c r="AE1933" s="20">
        <v>0</v>
      </c>
      <c r="AF1933" s="20">
        <v>0</v>
      </c>
      <c r="AG1933" s="20">
        <v>0</v>
      </c>
      <c r="AH1933" s="20">
        <v>0</v>
      </c>
      <c r="AI1933" s="20">
        <v>0</v>
      </c>
      <c r="AJ1933" s="20">
        <v>0</v>
      </c>
      <c r="AK1933" s="20">
        <v>0</v>
      </c>
      <c r="AL1933" s="20">
        <v>0</v>
      </c>
      <c r="AM1933" s="20">
        <v>0</v>
      </c>
      <c r="AN1933" s="20">
        <v>0</v>
      </c>
      <c r="AO1933" s="20">
        <v>0</v>
      </c>
      <c r="AP1933" s="20">
        <v>0</v>
      </c>
      <c r="AQ1933" s="20">
        <v>0</v>
      </c>
      <c r="AR1933" s="20">
        <v>0</v>
      </c>
      <c r="AS1933" s="20">
        <v>0</v>
      </c>
      <c r="AT1933" s="11">
        <f t="shared" si="30"/>
        <v>2752.13</v>
      </c>
      <c r="AU1933" s="20">
        <v>21395.13</v>
      </c>
      <c r="AV1933" s="20">
        <v>3474.97</v>
      </c>
      <c r="AW1933" s="21">
        <v>18</v>
      </c>
      <c r="AX1933" s="21">
        <v>101</v>
      </c>
      <c r="AY1933" s="20">
        <v>701499.98</v>
      </c>
      <c r="AZ1933" s="20">
        <v>474694.27</v>
      </c>
      <c r="BA1933" s="22">
        <v>70.609065000000001</v>
      </c>
      <c r="BB1933" s="22">
        <v>21.943882955203001</v>
      </c>
      <c r="BC1933" s="22">
        <v>10</v>
      </c>
      <c r="BD1933" s="22"/>
      <c r="BE1933" s="18" t="s">
        <v>78</v>
      </c>
      <c r="BF1933" s="15"/>
      <c r="BG1933" s="18" t="s">
        <v>99</v>
      </c>
      <c r="BH1933" s="18" t="s">
        <v>100</v>
      </c>
      <c r="BI1933" s="18" t="s">
        <v>709</v>
      </c>
      <c r="BJ1933" s="18" t="s">
        <v>95</v>
      </c>
      <c r="BK1933" s="16" t="s">
        <v>1859</v>
      </c>
      <c r="BL1933" s="22">
        <v>147525.47</v>
      </c>
      <c r="BM1933" s="16" t="s">
        <v>1861</v>
      </c>
      <c r="BN1933" s="22"/>
      <c r="BO1933" s="23">
        <v>42591</v>
      </c>
      <c r="BP1933" s="23">
        <v>45666</v>
      </c>
      <c r="BQ1933" s="14" t="s">
        <v>1868</v>
      </c>
      <c r="BR1933" s="14" t="s">
        <v>1869</v>
      </c>
      <c r="BS1933" s="14" t="s">
        <v>87</v>
      </c>
      <c r="BT1933" s="14" t="s">
        <v>87</v>
      </c>
      <c r="BU1933" s="22">
        <v>915.48</v>
      </c>
      <c r="BV1933" s="22">
        <v>0</v>
      </c>
      <c r="BW1933" s="22">
        <v>0</v>
      </c>
    </row>
    <row r="1934" spans="1:75" s="1" customFormat="1" ht="18.2" customHeight="1" x14ac:dyDescent="0.15">
      <c r="A1934" s="6">
        <v>1929</v>
      </c>
      <c r="B1934" s="7" t="s">
        <v>75</v>
      </c>
      <c r="C1934" s="7" t="s">
        <v>76</v>
      </c>
      <c r="D1934" s="8">
        <v>45110</v>
      </c>
      <c r="E1934" s="9" t="s">
        <v>2721</v>
      </c>
      <c r="F1934" s="10">
        <v>0</v>
      </c>
      <c r="G1934" s="10">
        <v>0</v>
      </c>
      <c r="H1934" s="11">
        <v>83591.91</v>
      </c>
      <c r="I1934" s="11">
        <v>0</v>
      </c>
      <c r="J1934" s="11">
        <v>0</v>
      </c>
      <c r="K1934" s="11">
        <v>83591.91</v>
      </c>
      <c r="L1934" s="11">
        <v>2773.56</v>
      </c>
      <c r="M1934" s="11">
        <v>0</v>
      </c>
      <c r="N1934" s="11">
        <v>0</v>
      </c>
      <c r="O1934" s="11">
        <v>2773.56</v>
      </c>
      <c r="P1934" s="11">
        <v>0</v>
      </c>
      <c r="Q1934" s="11">
        <v>0</v>
      </c>
      <c r="R1934" s="11">
        <v>80818.350000000006</v>
      </c>
      <c r="S1934" s="11">
        <v>0</v>
      </c>
      <c r="T1934" s="11">
        <v>696.6</v>
      </c>
      <c r="U1934" s="11">
        <v>0</v>
      </c>
      <c r="V1934" s="11">
        <v>0</v>
      </c>
      <c r="W1934" s="11">
        <v>696.6</v>
      </c>
      <c r="X1934" s="11">
        <v>0</v>
      </c>
      <c r="Y1934" s="11">
        <v>0</v>
      </c>
      <c r="Z1934" s="11">
        <v>0</v>
      </c>
      <c r="AA1934" s="11">
        <v>0</v>
      </c>
      <c r="AB1934" s="11">
        <v>0</v>
      </c>
      <c r="AC1934" s="11">
        <v>0</v>
      </c>
      <c r="AD1934" s="11">
        <v>0</v>
      </c>
      <c r="AE1934" s="11">
        <v>0</v>
      </c>
      <c r="AF1934" s="11">
        <v>0</v>
      </c>
      <c r="AG1934" s="11">
        <v>0</v>
      </c>
      <c r="AH1934" s="11">
        <v>122.49</v>
      </c>
      <c r="AI1934" s="11">
        <v>0</v>
      </c>
      <c r="AJ1934" s="11">
        <v>0</v>
      </c>
      <c r="AK1934" s="11">
        <v>0</v>
      </c>
      <c r="AL1934" s="11">
        <v>0</v>
      </c>
      <c r="AM1934" s="11">
        <v>0</v>
      </c>
      <c r="AN1934" s="11">
        <v>0</v>
      </c>
      <c r="AO1934" s="11">
        <v>0</v>
      </c>
      <c r="AP1934" s="11">
        <v>64.599999999999994</v>
      </c>
      <c r="AQ1934" s="11">
        <v>0</v>
      </c>
      <c r="AR1934" s="11">
        <v>57.25</v>
      </c>
      <c r="AS1934" s="11">
        <v>0</v>
      </c>
      <c r="AT1934" s="11">
        <f t="shared" si="30"/>
        <v>3600</v>
      </c>
      <c r="AU1934" s="11">
        <v>0</v>
      </c>
      <c r="AV1934" s="11">
        <v>0</v>
      </c>
      <c r="AW1934" s="12">
        <v>26</v>
      </c>
      <c r="AX1934" s="12">
        <v>109</v>
      </c>
      <c r="AY1934" s="11">
        <v>230240.4</v>
      </c>
      <c r="AZ1934" s="11">
        <v>230240.4</v>
      </c>
      <c r="BA1934" s="13">
        <v>90</v>
      </c>
      <c r="BB1934" s="13">
        <v>31.591551699875399</v>
      </c>
      <c r="BC1934" s="13">
        <v>10</v>
      </c>
      <c r="BD1934" s="13"/>
      <c r="BE1934" s="9" t="s">
        <v>78</v>
      </c>
      <c r="BF1934" s="6"/>
      <c r="BG1934" s="9" t="s">
        <v>300</v>
      </c>
      <c r="BH1934" s="9" t="s">
        <v>301</v>
      </c>
      <c r="BI1934" s="9" t="s">
        <v>574</v>
      </c>
      <c r="BJ1934" s="9" t="s">
        <v>108</v>
      </c>
      <c r="BK1934" s="7" t="s">
        <v>1859</v>
      </c>
      <c r="BL1934" s="13">
        <v>80818.350000000006</v>
      </c>
      <c r="BM1934" s="7" t="s">
        <v>1861</v>
      </c>
      <c r="BN1934" s="13"/>
      <c r="BO1934" s="14">
        <v>42594</v>
      </c>
      <c r="BP1934" s="14">
        <v>45912</v>
      </c>
      <c r="BQ1934" s="14" t="s">
        <v>1868</v>
      </c>
      <c r="BR1934" s="14" t="s">
        <v>1869</v>
      </c>
      <c r="BS1934" s="14" t="s">
        <v>87</v>
      </c>
      <c r="BT1934" s="14" t="s">
        <v>87</v>
      </c>
      <c r="BU1934" s="13">
        <v>0</v>
      </c>
      <c r="BV1934" s="13">
        <v>0</v>
      </c>
      <c r="BW1934" s="13">
        <v>0</v>
      </c>
    </row>
    <row r="1935" spans="1:75" s="1" customFormat="1" ht="18.2" customHeight="1" x14ac:dyDescent="0.15">
      <c r="A1935" s="15">
        <v>1930</v>
      </c>
      <c r="B1935" s="16" t="s">
        <v>75</v>
      </c>
      <c r="C1935" s="16" t="s">
        <v>76</v>
      </c>
      <c r="D1935" s="17">
        <v>45110</v>
      </c>
      <c r="E1935" s="18" t="s">
        <v>2722</v>
      </c>
      <c r="F1935" s="19">
        <v>0</v>
      </c>
      <c r="G1935" s="19">
        <v>0</v>
      </c>
      <c r="H1935" s="20">
        <v>230565.55</v>
      </c>
      <c r="I1935" s="20">
        <v>0</v>
      </c>
      <c r="J1935" s="20">
        <v>0</v>
      </c>
      <c r="K1935" s="20">
        <v>230565.55</v>
      </c>
      <c r="L1935" s="20">
        <v>2119.1799999999998</v>
      </c>
      <c r="M1935" s="20">
        <v>0</v>
      </c>
      <c r="N1935" s="20">
        <v>0</v>
      </c>
      <c r="O1935" s="20">
        <v>2119.1799999999998</v>
      </c>
      <c r="P1935" s="20">
        <v>0</v>
      </c>
      <c r="Q1935" s="20">
        <v>0</v>
      </c>
      <c r="R1935" s="20">
        <v>228446.37</v>
      </c>
      <c r="S1935" s="20">
        <v>0</v>
      </c>
      <c r="T1935" s="20">
        <v>1921.38</v>
      </c>
      <c r="U1935" s="20">
        <v>0</v>
      </c>
      <c r="V1935" s="20">
        <v>0</v>
      </c>
      <c r="W1935" s="20">
        <v>1921.38</v>
      </c>
      <c r="X1935" s="20">
        <v>0</v>
      </c>
      <c r="Y1935" s="20">
        <v>0</v>
      </c>
      <c r="Z1935" s="20">
        <v>0</v>
      </c>
      <c r="AA1935" s="20">
        <v>0</v>
      </c>
      <c r="AB1935" s="20">
        <v>0</v>
      </c>
      <c r="AC1935" s="20">
        <v>0</v>
      </c>
      <c r="AD1935" s="20">
        <v>0</v>
      </c>
      <c r="AE1935" s="20">
        <v>0</v>
      </c>
      <c r="AF1935" s="20">
        <v>0</v>
      </c>
      <c r="AG1935" s="20">
        <v>0</v>
      </c>
      <c r="AH1935" s="20">
        <v>184.89</v>
      </c>
      <c r="AI1935" s="20">
        <v>0</v>
      </c>
      <c r="AJ1935" s="20">
        <v>0</v>
      </c>
      <c r="AK1935" s="20">
        <v>0</v>
      </c>
      <c r="AL1935" s="20">
        <v>0</v>
      </c>
      <c r="AM1935" s="20">
        <v>0</v>
      </c>
      <c r="AN1935" s="20">
        <v>0</v>
      </c>
      <c r="AO1935" s="20">
        <v>0</v>
      </c>
      <c r="AP1935" s="20">
        <v>22.75</v>
      </c>
      <c r="AQ1935" s="20">
        <v>0</v>
      </c>
      <c r="AR1935" s="20">
        <v>48.2</v>
      </c>
      <c r="AS1935" s="20">
        <v>0</v>
      </c>
      <c r="AT1935" s="11">
        <f t="shared" si="30"/>
        <v>4200</v>
      </c>
      <c r="AU1935" s="20">
        <v>0</v>
      </c>
      <c r="AV1935" s="20">
        <v>0</v>
      </c>
      <c r="AW1935" s="21">
        <v>81</v>
      </c>
      <c r="AX1935" s="21">
        <v>164</v>
      </c>
      <c r="AY1935" s="20">
        <v>347527.4</v>
      </c>
      <c r="AZ1935" s="20">
        <v>347527.4</v>
      </c>
      <c r="BA1935" s="22">
        <v>90</v>
      </c>
      <c r="BB1935" s="22">
        <v>59.161301526152997</v>
      </c>
      <c r="BC1935" s="22">
        <v>10</v>
      </c>
      <c r="BD1935" s="22"/>
      <c r="BE1935" s="18" t="s">
        <v>78</v>
      </c>
      <c r="BF1935" s="15"/>
      <c r="BG1935" s="18" t="s">
        <v>105</v>
      </c>
      <c r="BH1935" s="18" t="s">
        <v>106</v>
      </c>
      <c r="BI1935" s="18" t="s">
        <v>997</v>
      </c>
      <c r="BJ1935" s="18" t="s">
        <v>108</v>
      </c>
      <c r="BK1935" s="16" t="s">
        <v>1859</v>
      </c>
      <c r="BL1935" s="22">
        <v>228446.37</v>
      </c>
      <c r="BM1935" s="16" t="s">
        <v>1861</v>
      </c>
      <c r="BN1935" s="22"/>
      <c r="BO1935" s="23">
        <v>42594</v>
      </c>
      <c r="BP1935" s="23">
        <v>47585</v>
      </c>
      <c r="BQ1935" s="14" t="s">
        <v>1868</v>
      </c>
      <c r="BR1935" s="14" t="s">
        <v>1869</v>
      </c>
      <c r="BS1935" s="14" t="s">
        <v>87</v>
      </c>
      <c r="BT1935" s="14" t="s">
        <v>87</v>
      </c>
      <c r="BU1935" s="22">
        <v>0</v>
      </c>
      <c r="BV1935" s="22">
        <v>0</v>
      </c>
      <c r="BW1935" s="22">
        <v>0</v>
      </c>
    </row>
    <row r="1936" spans="1:75" s="1" customFormat="1" ht="18.2" customHeight="1" x14ac:dyDescent="0.15">
      <c r="A1936" s="6">
        <v>1931</v>
      </c>
      <c r="B1936" s="7" t="s">
        <v>75</v>
      </c>
      <c r="C1936" s="7" t="s">
        <v>76</v>
      </c>
      <c r="D1936" s="8">
        <v>45110</v>
      </c>
      <c r="E1936" s="9" t="s">
        <v>2723</v>
      </c>
      <c r="F1936" s="10">
        <v>0</v>
      </c>
      <c r="G1936" s="10">
        <v>0</v>
      </c>
      <c r="H1936" s="11">
        <v>259418.85</v>
      </c>
      <c r="I1936" s="11">
        <v>0</v>
      </c>
      <c r="J1936" s="11">
        <v>0</v>
      </c>
      <c r="K1936" s="11">
        <v>259418.85</v>
      </c>
      <c r="L1936" s="11">
        <v>2217.5500000000002</v>
      </c>
      <c r="M1936" s="11">
        <v>0</v>
      </c>
      <c r="N1936" s="11">
        <v>0</v>
      </c>
      <c r="O1936" s="11">
        <v>2217.5500000000002</v>
      </c>
      <c r="P1936" s="11">
        <v>0</v>
      </c>
      <c r="Q1936" s="11">
        <v>0</v>
      </c>
      <c r="R1936" s="11">
        <v>257201.3</v>
      </c>
      <c r="S1936" s="11">
        <v>0</v>
      </c>
      <c r="T1936" s="11">
        <v>2161.8200000000002</v>
      </c>
      <c r="U1936" s="11">
        <v>0</v>
      </c>
      <c r="V1936" s="11">
        <v>0</v>
      </c>
      <c r="W1936" s="11">
        <v>2161.8200000000002</v>
      </c>
      <c r="X1936" s="11">
        <v>0</v>
      </c>
      <c r="Y1936" s="11">
        <v>0</v>
      </c>
      <c r="Z1936" s="11">
        <v>0</v>
      </c>
      <c r="AA1936" s="11">
        <v>0</v>
      </c>
      <c r="AB1936" s="11">
        <v>0</v>
      </c>
      <c r="AC1936" s="11">
        <v>0</v>
      </c>
      <c r="AD1936" s="11">
        <v>0</v>
      </c>
      <c r="AE1936" s="11">
        <v>0</v>
      </c>
      <c r="AF1936" s="11">
        <v>0</v>
      </c>
      <c r="AG1936" s="11">
        <v>0</v>
      </c>
      <c r="AH1936" s="11">
        <v>200.38</v>
      </c>
      <c r="AI1936" s="11">
        <v>0</v>
      </c>
      <c r="AJ1936" s="11">
        <v>0</v>
      </c>
      <c r="AK1936" s="11">
        <v>0</v>
      </c>
      <c r="AL1936" s="11">
        <v>0</v>
      </c>
      <c r="AM1936" s="11">
        <v>0</v>
      </c>
      <c r="AN1936" s="11">
        <v>0</v>
      </c>
      <c r="AO1936" s="11">
        <v>0</v>
      </c>
      <c r="AP1936" s="11">
        <v>1299.83</v>
      </c>
      <c r="AQ1936" s="11">
        <v>0</v>
      </c>
      <c r="AR1936" s="11">
        <v>1279.58</v>
      </c>
      <c r="AS1936" s="11">
        <v>0</v>
      </c>
      <c r="AT1936" s="11">
        <f t="shared" si="30"/>
        <v>4600</v>
      </c>
      <c r="AU1936" s="11">
        <v>0</v>
      </c>
      <c r="AV1936" s="11">
        <v>0</v>
      </c>
      <c r="AW1936" s="12">
        <v>81</v>
      </c>
      <c r="AX1936" s="12">
        <v>164</v>
      </c>
      <c r="AY1936" s="11">
        <v>376668.78</v>
      </c>
      <c r="AZ1936" s="11">
        <v>376668.79</v>
      </c>
      <c r="BA1936" s="13">
        <v>90</v>
      </c>
      <c r="BB1936" s="13">
        <v>61.4548314448882</v>
      </c>
      <c r="BC1936" s="13">
        <v>10</v>
      </c>
      <c r="BD1936" s="13"/>
      <c r="BE1936" s="9" t="s">
        <v>78</v>
      </c>
      <c r="BF1936" s="6"/>
      <c r="BG1936" s="9" t="s">
        <v>89</v>
      </c>
      <c r="BH1936" s="9" t="s">
        <v>90</v>
      </c>
      <c r="BI1936" s="9" t="s">
        <v>176</v>
      </c>
      <c r="BJ1936" s="9" t="s">
        <v>108</v>
      </c>
      <c r="BK1936" s="7" t="s">
        <v>1859</v>
      </c>
      <c r="BL1936" s="13">
        <v>257201.3</v>
      </c>
      <c r="BM1936" s="7" t="s">
        <v>1861</v>
      </c>
      <c r="BN1936" s="13"/>
      <c r="BO1936" s="14">
        <v>42599</v>
      </c>
      <c r="BP1936" s="14">
        <v>47590</v>
      </c>
      <c r="BQ1936" s="14" t="s">
        <v>1868</v>
      </c>
      <c r="BR1936" s="14" t="s">
        <v>1869</v>
      </c>
      <c r="BS1936" s="14" t="s">
        <v>87</v>
      </c>
      <c r="BT1936" s="14" t="s">
        <v>87</v>
      </c>
      <c r="BU1936" s="13">
        <v>0</v>
      </c>
      <c r="BV1936" s="13">
        <v>0</v>
      </c>
      <c r="BW1936" s="13">
        <v>0</v>
      </c>
    </row>
    <row r="1937" spans="1:75" s="1" customFormat="1" ht="18.2" customHeight="1" x14ac:dyDescent="0.15">
      <c r="A1937" s="15">
        <v>1932</v>
      </c>
      <c r="B1937" s="16" t="s">
        <v>75</v>
      </c>
      <c r="C1937" s="16" t="s">
        <v>76</v>
      </c>
      <c r="D1937" s="17">
        <v>45110</v>
      </c>
      <c r="E1937" s="18" t="s">
        <v>2724</v>
      </c>
      <c r="F1937" s="19">
        <v>3</v>
      </c>
      <c r="G1937" s="19">
        <v>3</v>
      </c>
      <c r="H1937" s="20">
        <v>259577.79</v>
      </c>
      <c r="I1937" s="20">
        <v>3371.99</v>
      </c>
      <c r="J1937" s="20">
        <v>0</v>
      </c>
      <c r="K1937" s="20">
        <v>262949.78000000003</v>
      </c>
      <c r="L1937" s="20">
        <v>1142.78</v>
      </c>
      <c r="M1937" s="20">
        <v>0</v>
      </c>
      <c r="N1937" s="20">
        <v>1114.68</v>
      </c>
      <c r="O1937" s="20">
        <v>0</v>
      </c>
      <c r="P1937" s="20">
        <v>0</v>
      </c>
      <c r="Q1937" s="20">
        <v>0</v>
      </c>
      <c r="R1937" s="20">
        <v>261835.1</v>
      </c>
      <c r="S1937" s="20">
        <v>6396.79</v>
      </c>
      <c r="T1937" s="20">
        <v>2163.15</v>
      </c>
      <c r="U1937" s="20">
        <v>0</v>
      </c>
      <c r="V1937" s="20">
        <v>2042.24</v>
      </c>
      <c r="W1937" s="20">
        <v>0</v>
      </c>
      <c r="X1937" s="20">
        <v>0</v>
      </c>
      <c r="Y1937" s="20">
        <v>0</v>
      </c>
      <c r="Z1937" s="20">
        <v>6517.7</v>
      </c>
      <c r="AA1937" s="20">
        <v>0</v>
      </c>
      <c r="AB1937" s="20">
        <v>0</v>
      </c>
      <c r="AC1937" s="20">
        <v>0</v>
      </c>
      <c r="AD1937" s="20">
        <v>0</v>
      </c>
      <c r="AE1937" s="20">
        <v>0</v>
      </c>
      <c r="AF1937" s="20">
        <v>0</v>
      </c>
      <c r="AG1937" s="20">
        <v>0</v>
      </c>
      <c r="AH1937" s="20">
        <v>0</v>
      </c>
      <c r="AI1937" s="20">
        <v>0</v>
      </c>
      <c r="AJ1937" s="20">
        <v>0</v>
      </c>
      <c r="AK1937" s="20">
        <v>0</v>
      </c>
      <c r="AL1937" s="20">
        <v>319.25</v>
      </c>
      <c r="AM1937" s="20">
        <v>0</v>
      </c>
      <c r="AN1937" s="20">
        <v>0</v>
      </c>
      <c r="AO1937" s="20">
        <v>0</v>
      </c>
      <c r="AP1937" s="20">
        <v>0</v>
      </c>
      <c r="AQ1937" s="20">
        <v>0</v>
      </c>
      <c r="AR1937" s="20">
        <v>0</v>
      </c>
      <c r="AS1937" s="20">
        <v>0</v>
      </c>
      <c r="AT1937" s="11">
        <f t="shared" si="30"/>
        <v>3476.17</v>
      </c>
      <c r="AU1937" s="20">
        <v>3400.09</v>
      </c>
      <c r="AV1937" s="20">
        <v>6517.7</v>
      </c>
      <c r="AW1937" s="21">
        <v>127</v>
      </c>
      <c r="AX1937" s="21">
        <v>210</v>
      </c>
      <c r="AY1937" s="20">
        <v>320000.87</v>
      </c>
      <c r="AZ1937" s="20">
        <v>320000.87</v>
      </c>
      <c r="BA1937" s="22">
        <v>89.99973</v>
      </c>
      <c r="BB1937" s="22">
        <v>73.640700740979298</v>
      </c>
      <c r="BC1937" s="22">
        <v>10</v>
      </c>
      <c r="BD1937" s="22"/>
      <c r="BE1937" s="18" t="s">
        <v>78</v>
      </c>
      <c r="BF1937" s="15"/>
      <c r="BG1937" s="18" t="s">
        <v>199</v>
      </c>
      <c r="BH1937" s="18" t="s">
        <v>518</v>
      </c>
      <c r="BI1937" s="18" t="s">
        <v>519</v>
      </c>
      <c r="BJ1937" s="18" t="s">
        <v>95</v>
      </c>
      <c r="BK1937" s="16" t="s">
        <v>1859</v>
      </c>
      <c r="BL1937" s="22">
        <v>261835.1</v>
      </c>
      <c r="BM1937" s="16" t="s">
        <v>1861</v>
      </c>
      <c r="BN1937" s="22"/>
      <c r="BO1937" s="23">
        <v>42591</v>
      </c>
      <c r="BP1937" s="23">
        <v>48984</v>
      </c>
      <c r="BQ1937" s="14" t="s">
        <v>1868</v>
      </c>
      <c r="BR1937" s="14" t="s">
        <v>1869</v>
      </c>
      <c r="BS1937" s="14" t="s">
        <v>87</v>
      </c>
      <c r="BT1937" s="14" t="s">
        <v>87</v>
      </c>
      <c r="BU1937" s="22">
        <v>510.72</v>
      </c>
      <c r="BV1937" s="22">
        <v>0</v>
      </c>
      <c r="BW1937" s="22">
        <v>0</v>
      </c>
    </row>
    <row r="1938" spans="1:75" s="1" customFormat="1" ht="18.2" customHeight="1" x14ac:dyDescent="0.15">
      <c r="A1938" s="6">
        <v>1933</v>
      </c>
      <c r="B1938" s="7" t="s">
        <v>75</v>
      </c>
      <c r="C1938" s="7" t="s">
        <v>76</v>
      </c>
      <c r="D1938" s="8">
        <v>45110</v>
      </c>
      <c r="E1938" s="9" t="s">
        <v>2725</v>
      </c>
      <c r="F1938" s="10">
        <v>0</v>
      </c>
      <c r="G1938" s="10">
        <v>0</v>
      </c>
      <c r="H1938" s="11">
        <v>186854.09</v>
      </c>
      <c r="I1938" s="11">
        <v>0</v>
      </c>
      <c r="J1938" s="11">
        <v>0</v>
      </c>
      <c r="K1938" s="11">
        <v>186854.09</v>
      </c>
      <c r="L1938" s="11">
        <v>2177.75</v>
      </c>
      <c r="M1938" s="11">
        <v>0</v>
      </c>
      <c r="N1938" s="11">
        <v>0</v>
      </c>
      <c r="O1938" s="11">
        <v>2177.75</v>
      </c>
      <c r="P1938" s="11">
        <v>0</v>
      </c>
      <c r="Q1938" s="11">
        <v>0</v>
      </c>
      <c r="R1938" s="11">
        <v>184676.34</v>
      </c>
      <c r="S1938" s="11">
        <v>0</v>
      </c>
      <c r="T1938" s="11">
        <v>1557.12</v>
      </c>
      <c r="U1938" s="11">
        <v>0</v>
      </c>
      <c r="V1938" s="11">
        <v>0</v>
      </c>
      <c r="W1938" s="11">
        <v>1557.12</v>
      </c>
      <c r="X1938" s="11">
        <v>0</v>
      </c>
      <c r="Y1938" s="11">
        <v>0</v>
      </c>
      <c r="Z1938" s="11">
        <v>0</v>
      </c>
      <c r="AA1938" s="11">
        <v>0</v>
      </c>
      <c r="AB1938" s="11">
        <v>0</v>
      </c>
      <c r="AC1938" s="11">
        <v>0</v>
      </c>
      <c r="AD1938" s="11">
        <v>0</v>
      </c>
      <c r="AE1938" s="11">
        <v>0</v>
      </c>
      <c r="AF1938" s="11">
        <v>0</v>
      </c>
      <c r="AG1938" s="11">
        <v>0</v>
      </c>
      <c r="AH1938" s="11">
        <v>160.66</v>
      </c>
      <c r="AI1938" s="11">
        <v>0</v>
      </c>
      <c r="AJ1938" s="11">
        <v>0</v>
      </c>
      <c r="AK1938" s="11">
        <v>0</v>
      </c>
      <c r="AL1938" s="11">
        <v>0</v>
      </c>
      <c r="AM1938" s="11">
        <v>0</v>
      </c>
      <c r="AN1938" s="11">
        <v>0</v>
      </c>
      <c r="AO1938" s="11">
        <v>0</v>
      </c>
      <c r="AP1938" s="11">
        <v>79.69</v>
      </c>
      <c r="AQ1938" s="11">
        <v>0</v>
      </c>
      <c r="AR1938" s="11">
        <v>75.22</v>
      </c>
      <c r="AS1938" s="11">
        <v>0</v>
      </c>
      <c r="AT1938" s="11">
        <f t="shared" si="30"/>
        <v>3900</v>
      </c>
      <c r="AU1938" s="11">
        <v>0</v>
      </c>
      <c r="AV1938" s="11">
        <v>0</v>
      </c>
      <c r="AW1938" s="12">
        <v>64</v>
      </c>
      <c r="AX1938" s="12">
        <v>147</v>
      </c>
      <c r="AY1938" s="11">
        <v>301999.98</v>
      </c>
      <c r="AZ1938" s="11">
        <v>301999.98</v>
      </c>
      <c r="BA1938" s="13">
        <v>89.850999999999999</v>
      </c>
      <c r="BB1938" s="13">
        <v>54.944883855091703</v>
      </c>
      <c r="BC1938" s="13">
        <v>10</v>
      </c>
      <c r="BD1938" s="13"/>
      <c r="BE1938" s="9" t="s">
        <v>78</v>
      </c>
      <c r="BF1938" s="6"/>
      <c r="BG1938" s="9" t="s">
        <v>79</v>
      </c>
      <c r="BH1938" s="9" t="s">
        <v>106</v>
      </c>
      <c r="BI1938" s="9" t="s">
        <v>1705</v>
      </c>
      <c r="BJ1938" s="9" t="s">
        <v>108</v>
      </c>
      <c r="BK1938" s="7" t="s">
        <v>1859</v>
      </c>
      <c r="BL1938" s="13">
        <v>184676.34</v>
      </c>
      <c r="BM1938" s="7" t="s">
        <v>1861</v>
      </c>
      <c r="BN1938" s="13"/>
      <c r="BO1938" s="14">
        <v>42594</v>
      </c>
      <c r="BP1938" s="14">
        <v>47069</v>
      </c>
      <c r="BQ1938" s="14" t="s">
        <v>1868</v>
      </c>
      <c r="BR1938" s="14" t="s">
        <v>1869</v>
      </c>
      <c r="BS1938" s="14" t="s">
        <v>87</v>
      </c>
      <c r="BT1938" s="14" t="s">
        <v>87</v>
      </c>
      <c r="BU1938" s="13">
        <v>0</v>
      </c>
      <c r="BV1938" s="13">
        <v>0</v>
      </c>
      <c r="BW1938" s="13">
        <v>0</v>
      </c>
    </row>
    <row r="1939" spans="1:75" s="1" customFormat="1" ht="18.2" customHeight="1" x14ac:dyDescent="0.15">
      <c r="A1939" s="15">
        <v>1934</v>
      </c>
      <c r="B1939" s="16" t="s">
        <v>75</v>
      </c>
      <c r="C1939" s="16" t="s">
        <v>76</v>
      </c>
      <c r="D1939" s="17">
        <v>45110</v>
      </c>
      <c r="E1939" s="18" t="s">
        <v>2726</v>
      </c>
      <c r="F1939" s="19">
        <v>0</v>
      </c>
      <c r="G1939" s="19">
        <v>0</v>
      </c>
      <c r="H1939" s="20">
        <v>209812.19</v>
      </c>
      <c r="I1939" s="20">
        <v>0</v>
      </c>
      <c r="J1939" s="20">
        <v>0</v>
      </c>
      <c r="K1939" s="20">
        <v>209812.19</v>
      </c>
      <c r="L1939" s="20">
        <v>2178.5500000000002</v>
      </c>
      <c r="M1939" s="20">
        <v>0</v>
      </c>
      <c r="N1939" s="20">
        <v>0</v>
      </c>
      <c r="O1939" s="20">
        <v>2178.5500000000002</v>
      </c>
      <c r="P1939" s="20">
        <v>0</v>
      </c>
      <c r="Q1939" s="20">
        <v>0</v>
      </c>
      <c r="R1939" s="20">
        <v>207633.64</v>
      </c>
      <c r="S1939" s="20">
        <v>0</v>
      </c>
      <c r="T1939" s="20">
        <v>1748.43</v>
      </c>
      <c r="U1939" s="20">
        <v>0</v>
      </c>
      <c r="V1939" s="20">
        <v>0</v>
      </c>
      <c r="W1939" s="20">
        <v>1748.43</v>
      </c>
      <c r="X1939" s="20">
        <v>0</v>
      </c>
      <c r="Y1939" s="20">
        <v>0</v>
      </c>
      <c r="Z1939" s="20">
        <v>0</v>
      </c>
      <c r="AA1939" s="20">
        <v>0</v>
      </c>
      <c r="AB1939" s="20">
        <v>0</v>
      </c>
      <c r="AC1939" s="20">
        <v>0</v>
      </c>
      <c r="AD1939" s="20">
        <v>0</v>
      </c>
      <c r="AE1939" s="20">
        <v>0</v>
      </c>
      <c r="AF1939" s="20">
        <v>0</v>
      </c>
      <c r="AG1939" s="20">
        <v>0</v>
      </c>
      <c r="AH1939" s="20">
        <v>172.9</v>
      </c>
      <c r="AI1939" s="20">
        <v>0</v>
      </c>
      <c r="AJ1939" s="20">
        <v>0</v>
      </c>
      <c r="AK1939" s="20">
        <v>0</v>
      </c>
      <c r="AL1939" s="20">
        <v>0</v>
      </c>
      <c r="AM1939" s="20">
        <v>0</v>
      </c>
      <c r="AN1939" s="20">
        <v>0</v>
      </c>
      <c r="AO1939" s="20">
        <v>0</v>
      </c>
      <c r="AP1939" s="20">
        <v>0</v>
      </c>
      <c r="AQ1939" s="20">
        <v>0</v>
      </c>
      <c r="AR1939" s="20">
        <v>0</v>
      </c>
      <c r="AS1939" s="20">
        <v>0</v>
      </c>
      <c r="AT1939" s="11">
        <f t="shared" si="30"/>
        <v>4099.88</v>
      </c>
      <c r="AU1939" s="20">
        <v>0</v>
      </c>
      <c r="AV1939" s="20">
        <v>0</v>
      </c>
      <c r="AW1939" s="21">
        <v>70</v>
      </c>
      <c r="AX1939" s="21">
        <v>153</v>
      </c>
      <c r="AY1939" s="20">
        <v>324999.99</v>
      </c>
      <c r="AZ1939" s="20">
        <v>324999.99</v>
      </c>
      <c r="BA1939" s="22">
        <v>90.000004000000004</v>
      </c>
      <c r="BB1939" s="22">
        <v>57.498550786215603</v>
      </c>
      <c r="BC1939" s="22">
        <v>10</v>
      </c>
      <c r="BD1939" s="22"/>
      <c r="BE1939" s="18" t="s">
        <v>78</v>
      </c>
      <c r="BF1939" s="15"/>
      <c r="BG1939" s="18" t="s">
        <v>199</v>
      </c>
      <c r="BH1939" s="18" t="s">
        <v>518</v>
      </c>
      <c r="BI1939" s="18" t="s">
        <v>519</v>
      </c>
      <c r="BJ1939" s="18" t="s">
        <v>108</v>
      </c>
      <c r="BK1939" s="16" t="s">
        <v>1859</v>
      </c>
      <c r="BL1939" s="22">
        <v>207633.64</v>
      </c>
      <c r="BM1939" s="16" t="s">
        <v>1861</v>
      </c>
      <c r="BN1939" s="22"/>
      <c r="BO1939" s="23">
        <v>42591</v>
      </c>
      <c r="BP1939" s="23">
        <v>47247</v>
      </c>
      <c r="BQ1939" s="14" t="s">
        <v>1868</v>
      </c>
      <c r="BR1939" s="14" t="s">
        <v>1869</v>
      </c>
      <c r="BS1939" s="14" t="s">
        <v>87</v>
      </c>
      <c r="BT1939" s="14" t="s">
        <v>87</v>
      </c>
      <c r="BU1939" s="22">
        <v>0</v>
      </c>
      <c r="BV1939" s="22">
        <v>0</v>
      </c>
      <c r="BW1939" s="22">
        <v>0</v>
      </c>
    </row>
    <row r="1940" spans="1:75" s="1" customFormat="1" ht="18.2" customHeight="1" x14ac:dyDescent="0.15">
      <c r="A1940" s="6">
        <v>1935</v>
      </c>
      <c r="B1940" s="7" t="s">
        <v>75</v>
      </c>
      <c r="C1940" s="7" t="s">
        <v>76</v>
      </c>
      <c r="D1940" s="8">
        <v>45110</v>
      </c>
      <c r="E1940" s="9" t="s">
        <v>2727</v>
      </c>
      <c r="F1940" s="10">
        <v>0</v>
      </c>
      <c r="G1940" s="10">
        <v>0</v>
      </c>
      <c r="H1940" s="11">
        <v>228441.74</v>
      </c>
      <c r="I1940" s="11">
        <v>0</v>
      </c>
      <c r="J1940" s="11">
        <v>0</v>
      </c>
      <c r="K1940" s="11">
        <v>228441.74</v>
      </c>
      <c r="L1940" s="11">
        <v>710.34</v>
      </c>
      <c r="M1940" s="11">
        <v>0</v>
      </c>
      <c r="N1940" s="11">
        <v>0</v>
      </c>
      <c r="O1940" s="11">
        <v>710.34</v>
      </c>
      <c r="P1940" s="11">
        <v>0</v>
      </c>
      <c r="Q1940" s="11">
        <v>0</v>
      </c>
      <c r="R1940" s="11">
        <v>227731.4</v>
      </c>
      <c r="S1940" s="11">
        <v>0</v>
      </c>
      <c r="T1940" s="11">
        <v>1903.68</v>
      </c>
      <c r="U1940" s="11">
        <v>0</v>
      </c>
      <c r="V1940" s="11">
        <v>0</v>
      </c>
      <c r="W1940" s="11">
        <v>1903.68</v>
      </c>
      <c r="X1940" s="11">
        <v>0</v>
      </c>
      <c r="Y1940" s="11">
        <v>0</v>
      </c>
      <c r="Z1940" s="11">
        <v>0</v>
      </c>
      <c r="AA1940" s="11">
        <v>0</v>
      </c>
      <c r="AB1940" s="11">
        <v>0</v>
      </c>
      <c r="AC1940" s="11">
        <v>0</v>
      </c>
      <c r="AD1940" s="11">
        <v>0</v>
      </c>
      <c r="AE1940" s="11">
        <v>0</v>
      </c>
      <c r="AF1940" s="11">
        <v>0</v>
      </c>
      <c r="AG1940" s="11">
        <v>0</v>
      </c>
      <c r="AH1940" s="11">
        <v>141.51</v>
      </c>
      <c r="AI1940" s="11">
        <v>0</v>
      </c>
      <c r="AJ1940" s="11">
        <v>0</v>
      </c>
      <c r="AK1940" s="11">
        <v>0</v>
      </c>
      <c r="AL1940" s="11">
        <v>0</v>
      </c>
      <c r="AM1940" s="11">
        <v>0</v>
      </c>
      <c r="AN1940" s="11">
        <v>0</v>
      </c>
      <c r="AO1940" s="11">
        <v>0</v>
      </c>
      <c r="AP1940" s="11">
        <v>156.71</v>
      </c>
      <c r="AQ1940" s="11">
        <v>0</v>
      </c>
      <c r="AR1940" s="11">
        <v>142.24</v>
      </c>
      <c r="AS1940" s="11">
        <v>0</v>
      </c>
      <c r="AT1940" s="11">
        <f t="shared" si="30"/>
        <v>2770</v>
      </c>
      <c r="AU1940" s="11">
        <v>0</v>
      </c>
      <c r="AV1940" s="11">
        <v>0</v>
      </c>
      <c r="AW1940" s="12">
        <v>156</v>
      </c>
      <c r="AX1940" s="12">
        <v>239</v>
      </c>
      <c r="AY1940" s="11">
        <v>266000</v>
      </c>
      <c r="AZ1940" s="11">
        <v>266000</v>
      </c>
      <c r="BA1940" s="13">
        <v>90.000000999999997</v>
      </c>
      <c r="BB1940" s="13">
        <v>77.051978299742103</v>
      </c>
      <c r="BC1940" s="13">
        <v>10</v>
      </c>
      <c r="BD1940" s="13"/>
      <c r="BE1940" s="9" t="s">
        <v>78</v>
      </c>
      <c r="BF1940" s="6"/>
      <c r="BG1940" s="9" t="s">
        <v>280</v>
      </c>
      <c r="BH1940" s="9" t="s">
        <v>281</v>
      </c>
      <c r="BI1940" s="9" t="s">
        <v>1373</v>
      </c>
      <c r="BJ1940" s="9" t="s">
        <v>108</v>
      </c>
      <c r="BK1940" s="7" t="s">
        <v>1859</v>
      </c>
      <c r="BL1940" s="13">
        <v>227731.4</v>
      </c>
      <c r="BM1940" s="7" t="s">
        <v>1861</v>
      </c>
      <c r="BN1940" s="13"/>
      <c r="BO1940" s="14">
        <v>42590</v>
      </c>
      <c r="BP1940" s="14">
        <v>49864</v>
      </c>
      <c r="BQ1940" s="14" t="s">
        <v>1868</v>
      </c>
      <c r="BR1940" s="14" t="s">
        <v>1869</v>
      </c>
      <c r="BS1940" s="14" t="s">
        <v>87</v>
      </c>
      <c r="BT1940" s="14" t="s">
        <v>87</v>
      </c>
      <c r="BU1940" s="13">
        <v>0</v>
      </c>
      <c r="BV1940" s="13">
        <v>0</v>
      </c>
      <c r="BW1940" s="13">
        <v>0</v>
      </c>
    </row>
    <row r="1941" spans="1:75" s="1" customFormat="1" ht="18.2" customHeight="1" x14ac:dyDescent="0.15">
      <c r="A1941" s="15">
        <v>1936</v>
      </c>
      <c r="B1941" s="16" t="s">
        <v>75</v>
      </c>
      <c r="C1941" s="16" t="s">
        <v>76</v>
      </c>
      <c r="D1941" s="17">
        <v>45110</v>
      </c>
      <c r="E1941" s="18" t="s">
        <v>2728</v>
      </c>
      <c r="F1941" s="19">
        <v>36</v>
      </c>
      <c r="G1941" s="19">
        <v>35</v>
      </c>
      <c r="H1941" s="20">
        <v>260160.15</v>
      </c>
      <c r="I1941" s="20">
        <v>30230.12</v>
      </c>
      <c r="J1941" s="20">
        <v>0</v>
      </c>
      <c r="K1941" s="20">
        <v>290390.27</v>
      </c>
      <c r="L1941" s="20">
        <v>999.36</v>
      </c>
      <c r="M1941" s="20">
        <v>0</v>
      </c>
      <c r="N1941" s="20">
        <v>0</v>
      </c>
      <c r="O1941" s="20">
        <v>0</v>
      </c>
      <c r="P1941" s="20">
        <v>0</v>
      </c>
      <c r="Q1941" s="20">
        <v>0</v>
      </c>
      <c r="R1941" s="20">
        <v>290390.27</v>
      </c>
      <c r="S1941" s="20">
        <v>79942.28</v>
      </c>
      <c r="T1941" s="20">
        <v>2168</v>
      </c>
      <c r="U1941" s="20">
        <v>0</v>
      </c>
      <c r="V1941" s="20">
        <v>0</v>
      </c>
      <c r="W1941" s="20">
        <v>0</v>
      </c>
      <c r="X1941" s="20">
        <v>0</v>
      </c>
      <c r="Y1941" s="20">
        <v>0</v>
      </c>
      <c r="Z1941" s="20">
        <v>82110.28</v>
      </c>
      <c r="AA1941" s="20">
        <v>0</v>
      </c>
      <c r="AB1941" s="20">
        <v>0</v>
      </c>
      <c r="AC1941" s="20">
        <v>0</v>
      </c>
      <c r="AD1941" s="20">
        <v>0</v>
      </c>
      <c r="AE1941" s="20">
        <v>0</v>
      </c>
      <c r="AF1941" s="20">
        <v>0</v>
      </c>
      <c r="AG1941" s="20">
        <v>0</v>
      </c>
      <c r="AH1941" s="20">
        <v>0</v>
      </c>
      <c r="AI1941" s="20">
        <v>0</v>
      </c>
      <c r="AJ1941" s="20">
        <v>0</v>
      </c>
      <c r="AK1941" s="20">
        <v>0</v>
      </c>
      <c r="AL1941" s="20">
        <v>0</v>
      </c>
      <c r="AM1941" s="20">
        <v>0</v>
      </c>
      <c r="AN1941" s="20">
        <v>0</v>
      </c>
      <c r="AO1941" s="20">
        <v>0</v>
      </c>
      <c r="AP1941" s="20">
        <v>0</v>
      </c>
      <c r="AQ1941" s="20">
        <v>0</v>
      </c>
      <c r="AR1941" s="20">
        <v>0</v>
      </c>
      <c r="AS1941" s="20">
        <v>0</v>
      </c>
      <c r="AT1941" s="11">
        <f t="shared" si="30"/>
        <v>0</v>
      </c>
      <c r="AU1941" s="20">
        <v>31229.48</v>
      </c>
      <c r="AV1941" s="20">
        <v>82110.28</v>
      </c>
      <c r="AW1941" s="21">
        <v>138</v>
      </c>
      <c r="AX1941" s="21">
        <v>221</v>
      </c>
      <c r="AY1941" s="20">
        <v>313000</v>
      </c>
      <c r="AZ1941" s="20">
        <v>313000</v>
      </c>
      <c r="BA1941" s="22">
        <v>72.185654</v>
      </c>
      <c r="BB1941" s="22">
        <v>66.971282923918807</v>
      </c>
      <c r="BC1941" s="22">
        <v>10</v>
      </c>
      <c r="BD1941" s="22"/>
      <c r="BE1941" s="18" t="s">
        <v>78</v>
      </c>
      <c r="BF1941" s="15"/>
      <c r="BG1941" s="18" t="s">
        <v>312</v>
      </c>
      <c r="BH1941" s="18" t="s">
        <v>576</v>
      </c>
      <c r="BI1941" s="18" t="s">
        <v>786</v>
      </c>
      <c r="BJ1941" s="18" t="s">
        <v>82</v>
      </c>
      <c r="BK1941" s="16" t="s">
        <v>1859</v>
      </c>
      <c r="BL1941" s="22">
        <v>290390.27</v>
      </c>
      <c r="BM1941" s="16" t="s">
        <v>1861</v>
      </c>
      <c r="BN1941" s="22"/>
      <c r="BO1941" s="23">
        <v>42593</v>
      </c>
      <c r="BP1941" s="23">
        <v>49320</v>
      </c>
      <c r="BQ1941" s="14" t="s">
        <v>1862</v>
      </c>
      <c r="BR1941" s="14" t="s">
        <v>1863</v>
      </c>
      <c r="BS1941" s="14" t="s">
        <v>87</v>
      </c>
      <c r="BT1941" s="14" t="s">
        <v>87</v>
      </c>
      <c r="BU1941" s="22">
        <v>5828.2</v>
      </c>
      <c r="BV1941" s="22">
        <v>0</v>
      </c>
      <c r="BW1941" s="22">
        <v>0</v>
      </c>
    </row>
    <row r="1942" spans="1:75" s="1" customFormat="1" ht="18.2" customHeight="1" x14ac:dyDescent="0.15">
      <c r="A1942" s="6">
        <v>1937</v>
      </c>
      <c r="B1942" s="7" t="s">
        <v>75</v>
      </c>
      <c r="C1942" s="7" t="s">
        <v>76</v>
      </c>
      <c r="D1942" s="8">
        <v>45110</v>
      </c>
      <c r="E1942" s="9" t="s">
        <v>2729</v>
      </c>
      <c r="F1942" s="10">
        <v>0</v>
      </c>
      <c r="G1942" s="10">
        <v>0</v>
      </c>
      <c r="H1942" s="11">
        <v>227235.65</v>
      </c>
      <c r="I1942" s="11">
        <v>0</v>
      </c>
      <c r="J1942" s="11">
        <v>0</v>
      </c>
      <c r="K1942" s="11">
        <v>227235.65</v>
      </c>
      <c r="L1942" s="11">
        <v>1464.47</v>
      </c>
      <c r="M1942" s="11">
        <v>0</v>
      </c>
      <c r="N1942" s="11">
        <v>0</v>
      </c>
      <c r="O1942" s="11">
        <v>1464.47</v>
      </c>
      <c r="P1942" s="11">
        <v>0</v>
      </c>
      <c r="Q1942" s="11">
        <v>0</v>
      </c>
      <c r="R1942" s="11">
        <v>225771.18</v>
      </c>
      <c r="S1942" s="11">
        <v>0</v>
      </c>
      <c r="T1942" s="11">
        <v>1893.63</v>
      </c>
      <c r="U1942" s="11">
        <v>0</v>
      </c>
      <c r="V1942" s="11">
        <v>0</v>
      </c>
      <c r="W1942" s="11">
        <v>1893.63</v>
      </c>
      <c r="X1942" s="11">
        <v>0</v>
      </c>
      <c r="Y1942" s="11">
        <v>0</v>
      </c>
      <c r="Z1942" s="11">
        <v>0</v>
      </c>
      <c r="AA1942" s="11">
        <v>0</v>
      </c>
      <c r="AB1942" s="11">
        <v>0</v>
      </c>
      <c r="AC1942" s="11">
        <v>0</v>
      </c>
      <c r="AD1942" s="11">
        <v>0</v>
      </c>
      <c r="AE1942" s="11">
        <v>0</v>
      </c>
      <c r="AF1942" s="11">
        <v>0</v>
      </c>
      <c r="AG1942" s="11">
        <v>0</v>
      </c>
      <c r="AH1942" s="11">
        <v>163.32</v>
      </c>
      <c r="AI1942" s="11">
        <v>0</v>
      </c>
      <c r="AJ1942" s="11">
        <v>0</v>
      </c>
      <c r="AK1942" s="11">
        <v>0</v>
      </c>
      <c r="AL1942" s="11">
        <v>0</v>
      </c>
      <c r="AM1942" s="11">
        <v>0</v>
      </c>
      <c r="AN1942" s="11">
        <v>0</v>
      </c>
      <c r="AO1942" s="11">
        <v>0</v>
      </c>
      <c r="AP1942" s="11">
        <v>7.22</v>
      </c>
      <c r="AQ1942" s="11">
        <v>0</v>
      </c>
      <c r="AR1942" s="11">
        <v>28.64</v>
      </c>
      <c r="AS1942" s="11">
        <v>0</v>
      </c>
      <c r="AT1942" s="11">
        <f t="shared" si="30"/>
        <v>3500</v>
      </c>
      <c r="AU1942" s="11">
        <v>0</v>
      </c>
      <c r="AV1942" s="11">
        <v>0</v>
      </c>
      <c r="AW1942" s="12">
        <v>99</v>
      </c>
      <c r="AX1942" s="12">
        <v>182</v>
      </c>
      <c r="AY1942" s="11">
        <v>310000.01</v>
      </c>
      <c r="AZ1942" s="11">
        <v>304667.61</v>
      </c>
      <c r="BA1942" s="13">
        <v>75.967741000000004</v>
      </c>
      <c r="BB1942" s="13">
        <v>56.295208169665202</v>
      </c>
      <c r="BC1942" s="13">
        <v>10</v>
      </c>
      <c r="BD1942" s="13"/>
      <c r="BE1942" s="9" t="s">
        <v>78</v>
      </c>
      <c r="BF1942" s="6"/>
      <c r="BG1942" s="9" t="s">
        <v>79</v>
      </c>
      <c r="BH1942" s="9" t="s">
        <v>195</v>
      </c>
      <c r="BI1942" s="9" t="s">
        <v>1772</v>
      </c>
      <c r="BJ1942" s="9" t="s">
        <v>108</v>
      </c>
      <c r="BK1942" s="7" t="s">
        <v>1859</v>
      </c>
      <c r="BL1942" s="13">
        <v>225771.18</v>
      </c>
      <c r="BM1942" s="7" t="s">
        <v>1861</v>
      </c>
      <c r="BN1942" s="13"/>
      <c r="BO1942" s="14">
        <v>42594</v>
      </c>
      <c r="BP1942" s="14">
        <v>48133</v>
      </c>
      <c r="BQ1942" s="14" t="s">
        <v>1868</v>
      </c>
      <c r="BR1942" s="14" t="s">
        <v>1869</v>
      </c>
      <c r="BS1942" s="14" t="s">
        <v>87</v>
      </c>
      <c r="BT1942" s="14" t="s">
        <v>87</v>
      </c>
      <c r="BU1942" s="13">
        <v>0</v>
      </c>
      <c r="BV1942" s="13">
        <v>0</v>
      </c>
      <c r="BW1942" s="13">
        <v>0</v>
      </c>
    </row>
    <row r="1943" spans="1:75" s="1" customFormat="1" ht="18.2" customHeight="1" x14ac:dyDescent="0.15">
      <c r="A1943" s="15">
        <v>1938</v>
      </c>
      <c r="B1943" s="16" t="s">
        <v>75</v>
      </c>
      <c r="C1943" s="16" t="s">
        <v>76</v>
      </c>
      <c r="D1943" s="17">
        <v>45110</v>
      </c>
      <c r="E1943" s="18" t="s">
        <v>2730</v>
      </c>
      <c r="F1943" s="19">
        <v>0</v>
      </c>
      <c r="G1943" s="19">
        <v>0</v>
      </c>
      <c r="H1943" s="20">
        <v>248694.13</v>
      </c>
      <c r="I1943" s="20">
        <v>0</v>
      </c>
      <c r="J1943" s="20">
        <v>0</v>
      </c>
      <c r="K1943" s="20">
        <v>248694.13</v>
      </c>
      <c r="L1943" s="20">
        <v>1512.26</v>
      </c>
      <c r="M1943" s="20">
        <v>0</v>
      </c>
      <c r="N1943" s="20">
        <v>0</v>
      </c>
      <c r="O1943" s="20">
        <v>1512.26</v>
      </c>
      <c r="P1943" s="20">
        <v>0</v>
      </c>
      <c r="Q1943" s="20">
        <v>0</v>
      </c>
      <c r="R1943" s="20">
        <v>247181.87</v>
      </c>
      <c r="S1943" s="20">
        <v>0</v>
      </c>
      <c r="T1943" s="20">
        <v>2072.4499999999998</v>
      </c>
      <c r="U1943" s="20">
        <v>0</v>
      </c>
      <c r="V1943" s="20">
        <v>0</v>
      </c>
      <c r="W1943" s="20">
        <v>2072.4499999999998</v>
      </c>
      <c r="X1943" s="20">
        <v>0</v>
      </c>
      <c r="Y1943" s="20">
        <v>0</v>
      </c>
      <c r="Z1943" s="20">
        <v>0</v>
      </c>
      <c r="AA1943" s="20">
        <v>0</v>
      </c>
      <c r="AB1943" s="20">
        <v>0</v>
      </c>
      <c r="AC1943" s="20">
        <v>0</v>
      </c>
      <c r="AD1943" s="20">
        <v>0</v>
      </c>
      <c r="AE1943" s="20">
        <v>0</v>
      </c>
      <c r="AF1943" s="20">
        <v>0</v>
      </c>
      <c r="AG1943" s="20">
        <v>0</v>
      </c>
      <c r="AH1943" s="20">
        <v>202.07</v>
      </c>
      <c r="AI1943" s="20">
        <v>0</v>
      </c>
      <c r="AJ1943" s="20">
        <v>0</v>
      </c>
      <c r="AK1943" s="20">
        <v>0</v>
      </c>
      <c r="AL1943" s="20">
        <v>0</v>
      </c>
      <c r="AM1943" s="20">
        <v>0</v>
      </c>
      <c r="AN1943" s="20">
        <v>0</v>
      </c>
      <c r="AO1943" s="20">
        <v>0</v>
      </c>
      <c r="AP1943" s="20">
        <v>46.32</v>
      </c>
      <c r="AQ1943" s="20">
        <v>0</v>
      </c>
      <c r="AR1943" s="20">
        <v>33.1</v>
      </c>
      <c r="AS1943" s="20">
        <v>0</v>
      </c>
      <c r="AT1943" s="11">
        <f t="shared" si="30"/>
        <v>3800</v>
      </c>
      <c r="AU1943" s="20">
        <v>0</v>
      </c>
      <c r="AV1943" s="20">
        <v>0</v>
      </c>
      <c r="AW1943" s="21">
        <v>103</v>
      </c>
      <c r="AX1943" s="21">
        <v>186</v>
      </c>
      <c r="AY1943" s="20">
        <v>446000.01</v>
      </c>
      <c r="AZ1943" s="20">
        <v>328652.90000000002</v>
      </c>
      <c r="BA1943" s="22">
        <v>56.513452999999998</v>
      </c>
      <c r="BB1943" s="22">
        <v>42.504116022396602</v>
      </c>
      <c r="BC1943" s="22">
        <v>10</v>
      </c>
      <c r="BD1943" s="22"/>
      <c r="BE1943" s="18" t="s">
        <v>78</v>
      </c>
      <c r="BF1943" s="15"/>
      <c r="BG1943" s="18" t="s">
        <v>79</v>
      </c>
      <c r="BH1943" s="18" t="s">
        <v>592</v>
      </c>
      <c r="BI1943" s="18" t="s">
        <v>1245</v>
      </c>
      <c r="BJ1943" s="18" t="s">
        <v>108</v>
      </c>
      <c r="BK1943" s="16" t="s">
        <v>1859</v>
      </c>
      <c r="BL1943" s="22">
        <v>247181.87</v>
      </c>
      <c r="BM1943" s="16" t="s">
        <v>1861</v>
      </c>
      <c r="BN1943" s="22"/>
      <c r="BO1943" s="23">
        <v>42594</v>
      </c>
      <c r="BP1943" s="23">
        <v>48256</v>
      </c>
      <c r="BQ1943" s="14" t="s">
        <v>1868</v>
      </c>
      <c r="BR1943" s="14" t="s">
        <v>1869</v>
      </c>
      <c r="BS1943" s="14" t="s">
        <v>87</v>
      </c>
      <c r="BT1943" s="14" t="s">
        <v>87</v>
      </c>
      <c r="BU1943" s="22">
        <v>0</v>
      </c>
      <c r="BV1943" s="22">
        <v>0</v>
      </c>
      <c r="BW1943" s="22">
        <v>0</v>
      </c>
    </row>
    <row r="1944" spans="1:75" s="1" customFormat="1" ht="18.2" customHeight="1" x14ac:dyDescent="0.15">
      <c r="A1944" s="6">
        <v>1939</v>
      </c>
      <c r="B1944" s="7" t="s">
        <v>75</v>
      </c>
      <c r="C1944" s="7" t="s">
        <v>76</v>
      </c>
      <c r="D1944" s="8">
        <v>45110</v>
      </c>
      <c r="E1944" s="9" t="s">
        <v>2731</v>
      </c>
      <c r="F1944" s="10">
        <v>0</v>
      </c>
      <c r="G1944" s="10">
        <v>0</v>
      </c>
      <c r="H1944" s="11">
        <v>147833.15</v>
      </c>
      <c r="I1944" s="11">
        <v>0</v>
      </c>
      <c r="J1944" s="11">
        <v>0</v>
      </c>
      <c r="K1944" s="11">
        <v>147833.15</v>
      </c>
      <c r="L1944" s="11">
        <v>2954.23</v>
      </c>
      <c r="M1944" s="11">
        <v>0</v>
      </c>
      <c r="N1944" s="11">
        <v>0</v>
      </c>
      <c r="O1944" s="11">
        <v>2954.23</v>
      </c>
      <c r="P1944" s="11">
        <v>0</v>
      </c>
      <c r="Q1944" s="11">
        <v>0</v>
      </c>
      <c r="R1944" s="11">
        <v>144878.92000000001</v>
      </c>
      <c r="S1944" s="11">
        <v>0</v>
      </c>
      <c r="T1944" s="11">
        <v>1231.94</v>
      </c>
      <c r="U1944" s="11">
        <v>0</v>
      </c>
      <c r="V1944" s="11">
        <v>0</v>
      </c>
      <c r="W1944" s="11">
        <v>1231.94</v>
      </c>
      <c r="X1944" s="11">
        <v>0</v>
      </c>
      <c r="Y1944" s="11">
        <v>0</v>
      </c>
      <c r="Z1944" s="11">
        <v>0</v>
      </c>
      <c r="AA1944" s="11">
        <v>0</v>
      </c>
      <c r="AB1944" s="11">
        <v>0</v>
      </c>
      <c r="AC1944" s="11">
        <v>0</v>
      </c>
      <c r="AD1944" s="11">
        <v>0</v>
      </c>
      <c r="AE1944" s="11">
        <v>0</v>
      </c>
      <c r="AF1944" s="11">
        <v>0</v>
      </c>
      <c r="AG1944" s="11">
        <v>0</v>
      </c>
      <c r="AH1944" s="11">
        <v>163.06</v>
      </c>
      <c r="AI1944" s="11">
        <v>0</v>
      </c>
      <c r="AJ1944" s="11">
        <v>0</v>
      </c>
      <c r="AK1944" s="11">
        <v>0</v>
      </c>
      <c r="AL1944" s="11">
        <v>0</v>
      </c>
      <c r="AM1944" s="11">
        <v>0</v>
      </c>
      <c r="AN1944" s="11">
        <v>0</v>
      </c>
      <c r="AO1944" s="11">
        <v>0</v>
      </c>
      <c r="AP1944" s="11">
        <v>17.8</v>
      </c>
      <c r="AQ1944" s="11">
        <v>0</v>
      </c>
      <c r="AR1944" s="11">
        <v>17.03</v>
      </c>
      <c r="AS1944" s="11">
        <v>0</v>
      </c>
      <c r="AT1944" s="11">
        <f t="shared" si="30"/>
        <v>4350</v>
      </c>
      <c r="AU1944" s="11">
        <v>0</v>
      </c>
      <c r="AV1944" s="11">
        <v>0</v>
      </c>
      <c r="AW1944" s="12">
        <v>41</v>
      </c>
      <c r="AX1944" s="12">
        <v>124</v>
      </c>
      <c r="AY1944" s="11">
        <v>309699.99</v>
      </c>
      <c r="AZ1944" s="11">
        <v>304034.15999999997</v>
      </c>
      <c r="BA1944" s="13">
        <v>78.303083999999998</v>
      </c>
      <c r="BB1944" s="13">
        <v>37.313130348870303</v>
      </c>
      <c r="BC1944" s="13">
        <v>10</v>
      </c>
      <c r="BD1944" s="13"/>
      <c r="BE1944" s="9" t="s">
        <v>78</v>
      </c>
      <c r="BF1944" s="6"/>
      <c r="BG1944" s="9" t="s">
        <v>199</v>
      </c>
      <c r="BH1944" s="9" t="s">
        <v>518</v>
      </c>
      <c r="BI1944" s="9" t="s">
        <v>2208</v>
      </c>
      <c r="BJ1944" s="9" t="s">
        <v>108</v>
      </c>
      <c r="BK1944" s="7" t="s">
        <v>1859</v>
      </c>
      <c r="BL1944" s="13">
        <v>144878.92000000001</v>
      </c>
      <c r="BM1944" s="7" t="s">
        <v>1861</v>
      </c>
      <c r="BN1944" s="13"/>
      <c r="BO1944" s="14">
        <v>42591</v>
      </c>
      <c r="BP1944" s="14">
        <v>46365</v>
      </c>
      <c r="BQ1944" s="14" t="s">
        <v>1868</v>
      </c>
      <c r="BR1944" s="14" t="s">
        <v>1869</v>
      </c>
      <c r="BS1944" s="14" t="s">
        <v>87</v>
      </c>
      <c r="BT1944" s="14" t="s">
        <v>87</v>
      </c>
      <c r="BU1944" s="13">
        <v>0</v>
      </c>
      <c r="BV1944" s="13">
        <v>0</v>
      </c>
      <c r="BW1944" s="13">
        <v>0</v>
      </c>
    </row>
    <row r="1945" spans="1:75" s="1" customFormat="1" ht="18.2" customHeight="1" x14ac:dyDescent="0.15">
      <c r="A1945" s="15">
        <v>1940</v>
      </c>
      <c r="B1945" s="16" t="s">
        <v>75</v>
      </c>
      <c r="C1945" s="16" t="s">
        <v>76</v>
      </c>
      <c r="D1945" s="17">
        <v>45110</v>
      </c>
      <c r="E1945" s="18" t="s">
        <v>2732</v>
      </c>
      <c r="F1945" s="19">
        <v>0</v>
      </c>
      <c r="G1945" s="19">
        <v>0</v>
      </c>
      <c r="H1945" s="20">
        <v>18142.080000000002</v>
      </c>
      <c r="I1945" s="20">
        <v>0</v>
      </c>
      <c r="J1945" s="20">
        <v>0</v>
      </c>
      <c r="K1945" s="20">
        <v>18142.080000000002</v>
      </c>
      <c r="L1945" s="20">
        <v>4479.21</v>
      </c>
      <c r="M1945" s="20">
        <v>0</v>
      </c>
      <c r="N1945" s="20">
        <v>0</v>
      </c>
      <c r="O1945" s="20">
        <v>4479.21</v>
      </c>
      <c r="P1945" s="20">
        <v>0</v>
      </c>
      <c r="Q1945" s="20">
        <v>0</v>
      </c>
      <c r="R1945" s="20">
        <v>13662.87</v>
      </c>
      <c r="S1945" s="20">
        <v>0</v>
      </c>
      <c r="T1945" s="20">
        <v>151.18</v>
      </c>
      <c r="U1945" s="20">
        <v>0</v>
      </c>
      <c r="V1945" s="20">
        <v>0</v>
      </c>
      <c r="W1945" s="20">
        <v>151.18</v>
      </c>
      <c r="X1945" s="20">
        <v>0</v>
      </c>
      <c r="Y1945" s="20">
        <v>0</v>
      </c>
      <c r="Z1945" s="20">
        <v>0</v>
      </c>
      <c r="AA1945" s="20">
        <v>0</v>
      </c>
      <c r="AB1945" s="20">
        <v>0</v>
      </c>
      <c r="AC1945" s="20">
        <v>0</v>
      </c>
      <c r="AD1945" s="20">
        <v>0</v>
      </c>
      <c r="AE1945" s="20">
        <v>0</v>
      </c>
      <c r="AF1945" s="20">
        <v>0</v>
      </c>
      <c r="AG1945" s="20">
        <v>0</v>
      </c>
      <c r="AH1945" s="20">
        <v>171.61</v>
      </c>
      <c r="AI1945" s="20">
        <v>0</v>
      </c>
      <c r="AJ1945" s="20">
        <v>0</v>
      </c>
      <c r="AK1945" s="20">
        <v>0</v>
      </c>
      <c r="AL1945" s="20">
        <v>0</v>
      </c>
      <c r="AM1945" s="20">
        <v>0</v>
      </c>
      <c r="AN1945" s="20">
        <v>0</v>
      </c>
      <c r="AO1945" s="20">
        <v>0</v>
      </c>
      <c r="AP1945" s="20">
        <v>0</v>
      </c>
      <c r="AQ1945" s="20">
        <v>0</v>
      </c>
      <c r="AR1945" s="20">
        <v>0</v>
      </c>
      <c r="AS1945" s="20">
        <v>0</v>
      </c>
      <c r="AT1945" s="11">
        <f t="shared" si="30"/>
        <v>4802</v>
      </c>
      <c r="AU1945" s="20">
        <v>0</v>
      </c>
      <c r="AV1945" s="20">
        <v>0</v>
      </c>
      <c r="AW1945" s="21">
        <v>3</v>
      </c>
      <c r="AX1945" s="21">
        <v>86</v>
      </c>
      <c r="AY1945" s="20">
        <v>410000</v>
      </c>
      <c r="AZ1945" s="20">
        <v>254974.39</v>
      </c>
      <c r="BA1945" s="22">
        <v>69.123160999999996</v>
      </c>
      <c r="BB1945" s="22">
        <v>3.7039828303229601</v>
      </c>
      <c r="BC1945" s="22">
        <v>10</v>
      </c>
      <c r="BD1945" s="22"/>
      <c r="BE1945" s="18" t="s">
        <v>78</v>
      </c>
      <c r="BF1945" s="15"/>
      <c r="BG1945" s="18" t="s">
        <v>312</v>
      </c>
      <c r="BH1945" s="18" t="s">
        <v>576</v>
      </c>
      <c r="BI1945" s="18" t="s">
        <v>786</v>
      </c>
      <c r="BJ1945" s="18" t="s">
        <v>108</v>
      </c>
      <c r="BK1945" s="16" t="s">
        <v>1859</v>
      </c>
      <c r="BL1945" s="22">
        <v>13662.87</v>
      </c>
      <c r="BM1945" s="16" t="s">
        <v>1861</v>
      </c>
      <c r="BN1945" s="22"/>
      <c r="BO1945" s="23">
        <v>42593</v>
      </c>
      <c r="BP1945" s="23">
        <v>45210</v>
      </c>
      <c r="BQ1945" s="14" t="s">
        <v>1868</v>
      </c>
      <c r="BR1945" s="14" t="s">
        <v>1869</v>
      </c>
      <c r="BS1945" s="14" t="s">
        <v>87</v>
      </c>
      <c r="BT1945" s="14" t="s">
        <v>87</v>
      </c>
      <c r="BU1945" s="22">
        <v>0</v>
      </c>
      <c r="BV1945" s="22">
        <v>0</v>
      </c>
      <c r="BW1945" s="22">
        <v>0</v>
      </c>
    </row>
    <row r="1946" spans="1:75" s="1" customFormat="1" ht="18.2" customHeight="1" x14ac:dyDescent="0.15">
      <c r="A1946" s="6">
        <v>1941</v>
      </c>
      <c r="B1946" s="7" t="s">
        <v>75</v>
      </c>
      <c r="C1946" s="7" t="s">
        <v>76</v>
      </c>
      <c r="D1946" s="8">
        <v>45110</v>
      </c>
      <c r="E1946" s="9" t="s">
        <v>2733</v>
      </c>
      <c r="F1946" s="10">
        <v>2</v>
      </c>
      <c r="G1946" s="10">
        <v>1</v>
      </c>
      <c r="H1946" s="11">
        <v>110316.06</v>
      </c>
      <c r="I1946" s="11">
        <v>1924.98</v>
      </c>
      <c r="J1946" s="11">
        <v>0</v>
      </c>
      <c r="K1946" s="11">
        <v>112241.04</v>
      </c>
      <c r="L1946" s="11">
        <v>3133.43</v>
      </c>
      <c r="M1946" s="11">
        <v>0</v>
      </c>
      <c r="N1946" s="11">
        <v>0</v>
      </c>
      <c r="O1946" s="11">
        <v>0</v>
      </c>
      <c r="P1946" s="11">
        <v>0</v>
      </c>
      <c r="Q1946" s="11">
        <v>0</v>
      </c>
      <c r="R1946" s="11">
        <v>112241.04</v>
      </c>
      <c r="S1946" s="11">
        <v>0</v>
      </c>
      <c r="T1946" s="11">
        <v>919.3</v>
      </c>
      <c r="U1946" s="11">
        <v>0</v>
      </c>
      <c r="V1946" s="11">
        <v>0</v>
      </c>
      <c r="W1946" s="11">
        <v>0</v>
      </c>
      <c r="X1946" s="11">
        <v>0</v>
      </c>
      <c r="Y1946" s="11">
        <v>0</v>
      </c>
      <c r="Z1946" s="11">
        <v>919.3</v>
      </c>
      <c r="AA1946" s="11">
        <v>0</v>
      </c>
      <c r="AB1946" s="11">
        <v>0</v>
      </c>
      <c r="AC1946" s="11">
        <v>0</v>
      </c>
      <c r="AD1946" s="11">
        <v>0</v>
      </c>
      <c r="AE1946" s="11">
        <v>0</v>
      </c>
      <c r="AF1946" s="11">
        <v>0</v>
      </c>
      <c r="AG1946" s="11">
        <v>0</v>
      </c>
      <c r="AH1946" s="11">
        <v>0</v>
      </c>
      <c r="AI1946" s="11">
        <v>0</v>
      </c>
      <c r="AJ1946" s="11">
        <v>0</v>
      </c>
      <c r="AK1946" s="11">
        <v>0</v>
      </c>
      <c r="AL1946" s="11">
        <v>0</v>
      </c>
      <c r="AM1946" s="11">
        <v>0</v>
      </c>
      <c r="AN1946" s="11">
        <v>0</v>
      </c>
      <c r="AO1946" s="11">
        <v>0</v>
      </c>
      <c r="AP1946" s="11">
        <v>0</v>
      </c>
      <c r="AQ1946" s="11">
        <v>0</v>
      </c>
      <c r="AR1946" s="11">
        <v>0</v>
      </c>
      <c r="AS1946" s="11">
        <v>0</v>
      </c>
      <c r="AT1946" s="11">
        <f t="shared" si="30"/>
        <v>0</v>
      </c>
      <c r="AU1946" s="11">
        <v>5058.41</v>
      </c>
      <c r="AV1946" s="11">
        <v>919.3</v>
      </c>
      <c r="AW1946" s="12">
        <v>30</v>
      </c>
      <c r="AX1946" s="12">
        <v>113</v>
      </c>
      <c r="AY1946" s="11">
        <v>399999.99</v>
      </c>
      <c r="AZ1946" s="11">
        <v>275992.13</v>
      </c>
      <c r="BA1946" s="13">
        <v>63.425342999999998</v>
      </c>
      <c r="BB1946" s="13">
        <v>25.793947315369898</v>
      </c>
      <c r="BC1946" s="13">
        <v>10</v>
      </c>
      <c r="BD1946" s="13"/>
      <c r="BE1946" s="9" t="s">
        <v>78</v>
      </c>
      <c r="BF1946" s="6"/>
      <c r="BG1946" s="9" t="s">
        <v>160</v>
      </c>
      <c r="BH1946" s="9" t="s">
        <v>386</v>
      </c>
      <c r="BI1946" s="9" t="s">
        <v>532</v>
      </c>
      <c r="BJ1946" s="9" t="s">
        <v>95</v>
      </c>
      <c r="BK1946" s="7" t="s">
        <v>1859</v>
      </c>
      <c r="BL1946" s="13">
        <v>112241.04</v>
      </c>
      <c r="BM1946" s="7" t="s">
        <v>1861</v>
      </c>
      <c r="BN1946" s="13"/>
      <c r="BO1946" s="14">
        <v>42591</v>
      </c>
      <c r="BP1946" s="14">
        <v>46031</v>
      </c>
      <c r="BQ1946" s="14" t="s">
        <v>1862</v>
      </c>
      <c r="BR1946" s="14" t="s">
        <v>1863</v>
      </c>
      <c r="BS1946" s="14" t="s">
        <v>87</v>
      </c>
      <c r="BT1946" s="14" t="s">
        <v>87</v>
      </c>
      <c r="BU1946" s="13">
        <v>175.6</v>
      </c>
      <c r="BV1946" s="13">
        <v>0</v>
      </c>
      <c r="BW1946" s="13">
        <v>0</v>
      </c>
    </row>
    <row r="1947" spans="1:75" s="1" customFormat="1" ht="18.2" customHeight="1" x14ac:dyDescent="0.15">
      <c r="A1947" s="15">
        <v>1942</v>
      </c>
      <c r="B1947" s="16" t="s">
        <v>75</v>
      </c>
      <c r="C1947" s="16" t="s">
        <v>76</v>
      </c>
      <c r="D1947" s="17">
        <v>45110</v>
      </c>
      <c r="E1947" s="18" t="s">
        <v>2734</v>
      </c>
      <c r="F1947" s="19">
        <v>0</v>
      </c>
      <c r="G1947" s="19">
        <v>0</v>
      </c>
      <c r="H1947" s="20">
        <v>287963.86</v>
      </c>
      <c r="I1947" s="20">
        <v>0</v>
      </c>
      <c r="J1947" s="20">
        <v>0</v>
      </c>
      <c r="K1947" s="20">
        <v>287963.86</v>
      </c>
      <c r="L1947" s="20">
        <v>948.34</v>
      </c>
      <c r="M1947" s="20">
        <v>0</v>
      </c>
      <c r="N1947" s="20">
        <v>0</v>
      </c>
      <c r="O1947" s="20">
        <v>948.34</v>
      </c>
      <c r="P1947" s="20">
        <v>0</v>
      </c>
      <c r="Q1947" s="20">
        <v>0</v>
      </c>
      <c r="R1947" s="20">
        <v>287015.52</v>
      </c>
      <c r="S1947" s="20">
        <v>0</v>
      </c>
      <c r="T1947" s="20">
        <v>2399.6999999999998</v>
      </c>
      <c r="U1947" s="20">
        <v>0</v>
      </c>
      <c r="V1947" s="20">
        <v>0</v>
      </c>
      <c r="W1947" s="20">
        <v>2399.6999999999998</v>
      </c>
      <c r="X1947" s="20">
        <v>0</v>
      </c>
      <c r="Y1947" s="20">
        <v>0</v>
      </c>
      <c r="Z1947" s="20">
        <v>0</v>
      </c>
      <c r="AA1947" s="20">
        <v>0</v>
      </c>
      <c r="AB1947" s="20">
        <v>0</v>
      </c>
      <c r="AC1947" s="20">
        <v>0</v>
      </c>
      <c r="AD1947" s="20">
        <v>0</v>
      </c>
      <c r="AE1947" s="20">
        <v>0</v>
      </c>
      <c r="AF1947" s="20">
        <v>0</v>
      </c>
      <c r="AG1947" s="20">
        <v>0</v>
      </c>
      <c r="AH1947" s="20">
        <v>194.23</v>
      </c>
      <c r="AI1947" s="20">
        <v>0</v>
      </c>
      <c r="AJ1947" s="20">
        <v>0</v>
      </c>
      <c r="AK1947" s="20">
        <v>0</v>
      </c>
      <c r="AL1947" s="20">
        <v>0</v>
      </c>
      <c r="AM1947" s="20">
        <v>0</v>
      </c>
      <c r="AN1947" s="20">
        <v>0</v>
      </c>
      <c r="AO1947" s="20">
        <v>0</v>
      </c>
      <c r="AP1947" s="20">
        <v>196.58</v>
      </c>
      <c r="AQ1947" s="20">
        <v>0</v>
      </c>
      <c r="AR1947" s="20">
        <v>188.85</v>
      </c>
      <c r="AS1947" s="20">
        <v>0</v>
      </c>
      <c r="AT1947" s="11">
        <f t="shared" si="30"/>
        <v>3550</v>
      </c>
      <c r="AU1947" s="20">
        <v>0</v>
      </c>
      <c r="AV1947" s="20">
        <v>0</v>
      </c>
      <c r="AW1947" s="21">
        <v>151</v>
      </c>
      <c r="AX1947" s="21">
        <v>234</v>
      </c>
      <c r="AY1947" s="20">
        <v>400000</v>
      </c>
      <c r="AZ1947" s="20">
        <v>338106.18</v>
      </c>
      <c r="BA1947" s="22">
        <v>59.225000999999999</v>
      </c>
      <c r="BB1947" s="22">
        <v>50.275610043612701</v>
      </c>
      <c r="BC1947" s="22">
        <v>10</v>
      </c>
      <c r="BD1947" s="22"/>
      <c r="BE1947" s="18" t="s">
        <v>78</v>
      </c>
      <c r="BF1947" s="15"/>
      <c r="BG1947" s="18" t="s">
        <v>347</v>
      </c>
      <c r="BH1947" s="18" t="s">
        <v>348</v>
      </c>
      <c r="BI1947" s="18" t="s">
        <v>349</v>
      </c>
      <c r="BJ1947" s="18" t="s">
        <v>108</v>
      </c>
      <c r="BK1947" s="16" t="s">
        <v>1859</v>
      </c>
      <c r="BL1947" s="22">
        <v>287015.52</v>
      </c>
      <c r="BM1947" s="16" t="s">
        <v>1861</v>
      </c>
      <c r="BN1947" s="22"/>
      <c r="BO1947" s="23">
        <v>42593</v>
      </c>
      <c r="BP1947" s="23">
        <v>49716</v>
      </c>
      <c r="BQ1947" s="14" t="s">
        <v>1868</v>
      </c>
      <c r="BR1947" s="14" t="s">
        <v>1869</v>
      </c>
      <c r="BS1947" s="14" t="s">
        <v>87</v>
      </c>
      <c r="BT1947" s="14" t="s">
        <v>87</v>
      </c>
      <c r="BU1947" s="22">
        <v>0</v>
      </c>
      <c r="BV1947" s="22">
        <v>0</v>
      </c>
      <c r="BW1947" s="22">
        <v>0</v>
      </c>
    </row>
    <row r="1948" spans="1:75" s="1" customFormat="1" ht="18.2" customHeight="1" x14ac:dyDescent="0.15">
      <c r="A1948" s="6">
        <v>1943</v>
      </c>
      <c r="B1948" s="7" t="s">
        <v>75</v>
      </c>
      <c r="C1948" s="7" t="s">
        <v>76</v>
      </c>
      <c r="D1948" s="8">
        <v>45110</v>
      </c>
      <c r="E1948" s="9" t="s">
        <v>2735</v>
      </c>
      <c r="F1948" s="10">
        <v>1</v>
      </c>
      <c r="G1948" s="10">
        <v>0</v>
      </c>
      <c r="H1948" s="11">
        <v>266066.33</v>
      </c>
      <c r="I1948" s="11">
        <v>0</v>
      </c>
      <c r="J1948" s="11">
        <v>0</v>
      </c>
      <c r="K1948" s="11">
        <v>266066.33</v>
      </c>
      <c r="L1948" s="11">
        <v>1171.3499999999999</v>
      </c>
      <c r="M1948" s="11">
        <v>0</v>
      </c>
      <c r="N1948" s="11">
        <v>0</v>
      </c>
      <c r="O1948" s="11">
        <v>0</v>
      </c>
      <c r="P1948" s="11">
        <v>0</v>
      </c>
      <c r="Q1948" s="11">
        <v>0</v>
      </c>
      <c r="R1948" s="11">
        <v>266066.33</v>
      </c>
      <c r="S1948" s="11">
        <v>0</v>
      </c>
      <c r="T1948" s="11">
        <v>2217.2199999999998</v>
      </c>
      <c r="U1948" s="11">
        <v>0</v>
      </c>
      <c r="V1948" s="11">
        <v>0</v>
      </c>
      <c r="W1948" s="11">
        <v>0</v>
      </c>
      <c r="X1948" s="11">
        <v>0</v>
      </c>
      <c r="Y1948" s="11">
        <v>0</v>
      </c>
      <c r="Z1948" s="11">
        <v>2217.2199999999998</v>
      </c>
      <c r="AA1948" s="11">
        <v>0</v>
      </c>
      <c r="AB1948" s="11">
        <v>0</v>
      </c>
      <c r="AC1948" s="11">
        <v>0</v>
      </c>
      <c r="AD1948" s="11">
        <v>0</v>
      </c>
      <c r="AE1948" s="11">
        <v>0</v>
      </c>
      <c r="AF1948" s="11">
        <v>0</v>
      </c>
      <c r="AG1948" s="11">
        <v>0</v>
      </c>
      <c r="AH1948" s="11">
        <v>0</v>
      </c>
      <c r="AI1948" s="11">
        <v>0</v>
      </c>
      <c r="AJ1948" s="11">
        <v>0</v>
      </c>
      <c r="AK1948" s="11">
        <v>0</v>
      </c>
      <c r="AL1948" s="11">
        <v>0</v>
      </c>
      <c r="AM1948" s="11">
        <v>0</v>
      </c>
      <c r="AN1948" s="11">
        <v>0</v>
      </c>
      <c r="AO1948" s="11">
        <v>0</v>
      </c>
      <c r="AP1948" s="11">
        <v>0</v>
      </c>
      <c r="AQ1948" s="11">
        <v>0</v>
      </c>
      <c r="AR1948" s="11">
        <v>0</v>
      </c>
      <c r="AS1948" s="11">
        <v>0</v>
      </c>
      <c r="AT1948" s="11">
        <f t="shared" si="30"/>
        <v>0</v>
      </c>
      <c r="AU1948" s="11">
        <v>1171.3499999999999</v>
      </c>
      <c r="AV1948" s="11">
        <v>2217.2199999999998</v>
      </c>
      <c r="AW1948" s="12">
        <v>127</v>
      </c>
      <c r="AX1948" s="12">
        <v>210</v>
      </c>
      <c r="AY1948" s="11">
        <v>327999.99</v>
      </c>
      <c r="AZ1948" s="11">
        <v>327999.99</v>
      </c>
      <c r="BA1948" s="13">
        <v>77.134150000000005</v>
      </c>
      <c r="BB1948" s="13">
        <v>62.569514737392197</v>
      </c>
      <c r="BC1948" s="13">
        <v>10</v>
      </c>
      <c r="BD1948" s="13"/>
      <c r="BE1948" s="9" t="s">
        <v>78</v>
      </c>
      <c r="BF1948" s="6"/>
      <c r="BG1948" s="9" t="s">
        <v>99</v>
      </c>
      <c r="BH1948" s="9" t="s">
        <v>273</v>
      </c>
      <c r="BI1948" s="9" t="s">
        <v>2736</v>
      </c>
      <c r="BJ1948" s="9" t="s">
        <v>95</v>
      </c>
      <c r="BK1948" s="7" t="s">
        <v>1859</v>
      </c>
      <c r="BL1948" s="13">
        <v>266066.33</v>
      </c>
      <c r="BM1948" s="7" t="s">
        <v>1861</v>
      </c>
      <c r="BN1948" s="13"/>
      <c r="BO1948" s="14">
        <v>42590</v>
      </c>
      <c r="BP1948" s="14">
        <v>48983</v>
      </c>
      <c r="BQ1948" s="14" t="s">
        <v>1868</v>
      </c>
      <c r="BR1948" s="14" t="s">
        <v>1869</v>
      </c>
      <c r="BS1948" s="14" t="s">
        <v>87</v>
      </c>
      <c r="BT1948" s="14" t="s">
        <v>87</v>
      </c>
      <c r="BU1948" s="13">
        <v>174.5</v>
      </c>
      <c r="BV1948" s="13">
        <v>0</v>
      </c>
      <c r="BW1948" s="13">
        <v>0</v>
      </c>
    </row>
    <row r="1949" spans="1:75" s="1" customFormat="1" ht="18.2" customHeight="1" x14ac:dyDescent="0.15">
      <c r="A1949" s="15">
        <v>1944</v>
      </c>
      <c r="B1949" s="16" t="s">
        <v>75</v>
      </c>
      <c r="C1949" s="16" t="s">
        <v>76</v>
      </c>
      <c r="D1949" s="17">
        <v>45110</v>
      </c>
      <c r="E1949" s="18" t="s">
        <v>2737</v>
      </c>
      <c r="F1949" s="19">
        <v>0</v>
      </c>
      <c r="G1949" s="19">
        <v>0</v>
      </c>
      <c r="H1949" s="20">
        <v>397871.3</v>
      </c>
      <c r="I1949" s="20">
        <v>0</v>
      </c>
      <c r="J1949" s="20">
        <v>0</v>
      </c>
      <c r="K1949" s="20">
        <v>397871.3</v>
      </c>
      <c r="L1949" s="20">
        <v>1156.1300000000001</v>
      </c>
      <c r="M1949" s="20">
        <v>0</v>
      </c>
      <c r="N1949" s="20">
        <v>0</v>
      </c>
      <c r="O1949" s="20">
        <v>1156.1300000000001</v>
      </c>
      <c r="P1949" s="20">
        <v>0</v>
      </c>
      <c r="Q1949" s="20">
        <v>0</v>
      </c>
      <c r="R1949" s="20">
        <v>396715.17</v>
      </c>
      <c r="S1949" s="20">
        <v>0</v>
      </c>
      <c r="T1949" s="20">
        <v>3315.59</v>
      </c>
      <c r="U1949" s="20">
        <v>0</v>
      </c>
      <c r="V1949" s="20">
        <v>0</v>
      </c>
      <c r="W1949" s="20">
        <v>3315.59</v>
      </c>
      <c r="X1949" s="20">
        <v>0</v>
      </c>
      <c r="Y1949" s="20">
        <v>0</v>
      </c>
      <c r="Z1949" s="20">
        <v>0</v>
      </c>
      <c r="AA1949" s="20">
        <v>0</v>
      </c>
      <c r="AB1949" s="20">
        <v>0</v>
      </c>
      <c r="AC1949" s="20">
        <v>0</v>
      </c>
      <c r="AD1949" s="20">
        <v>0</v>
      </c>
      <c r="AE1949" s="20">
        <v>0</v>
      </c>
      <c r="AF1949" s="20">
        <v>0</v>
      </c>
      <c r="AG1949" s="20">
        <v>0</v>
      </c>
      <c r="AH1949" s="20">
        <v>244.19</v>
      </c>
      <c r="AI1949" s="20">
        <v>0</v>
      </c>
      <c r="AJ1949" s="20">
        <v>0</v>
      </c>
      <c r="AK1949" s="20">
        <v>0</v>
      </c>
      <c r="AL1949" s="20">
        <v>0</v>
      </c>
      <c r="AM1949" s="20">
        <v>0</v>
      </c>
      <c r="AN1949" s="20">
        <v>0</v>
      </c>
      <c r="AO1949" s="20">
        <v>0</v>
      </c>
      <c r="AP1949" s="20">
        <v>3.79</v>
      </c>
      <c r="AQ1949" s="20">
        <v>0</v>
      </c>
      <c r="AR1949" s="20">
        <v>3.54</v>
      </c>
      <c r="AS1949" s="20">
        <v>0</v>
      </c>
      <c r="AT1949" s="11">
        <f t="shared" si="30"/>
        <v>4716.16</v>
      </c>
      <c r="AU1949" s="20">
        <v>0</v>
      </c>
      <c r="AV1949" s="20">
        <v>0</v>
      </c>
      <c r="AW1949" s="21">
        <v>162</v>
      </c>
      <c r="AX1949" s="21">
        <v>245</v>
      </c>
      <c r="AY1949" s="20">
        <v>458999.99</v>
      </c>
      <c r="AZ1949" s="20">
        <v>458999.99</v>
      </c>
      <c r="BA1949" s="22">
        <v>77.794335000000004</v>
      </c>
      <c r="BB1949" s="22">
        <v>67.237894350633795</v>
      </c>
      <c r="BC1949" s="22">
        <v>10</v>
      </c>
      <c r="BD1949" s="22"/>
      <c r="BE1949" s="18" t="s">
        <v>78</v>
      </c>
      <c r="BF1949" s="15"/>
      <c r="BG1949" s="18" t="s">
        <v>79</v>
      </c>
      <c r="BH1949" s="18" t="s">
        <v>195</v>
      </c>
      <c r="BI1949" s="18" t="s">
        <v>295</v>
      </c>
      <c r="BJ1949" s="18" t="s">
        <v>108</v>
      </c>
      <c r="BK1949" s="16" t="s">
        <v>1859</v>
      </c>
      <c r="BL1949" s="22">
        <v>396715.17</v>
      </c>
      <c r="BM1949" s="16" t="s">
        <v>1861</v>
      </c>
      <c r="BN1949" s="22"/>
      <c r="BO1949" s="23">
        <v>42594</v>
      </c>
      <c r="BP1949" s="23">
        <v>50052</v>
      </c>
      <c r="BQ1949" s="14" t="s">
        <v>1868</v>
      </c>
      <c r="BR1949" s="14" t="s">
        <v>1869</v>
      </c>
      <c r="BS1949" s="14" t="s">
        <v>87</v>
      </c>
      <c r="BT1949" s="14" t="s">
        <v>87</v>
      </c>
      <c r="BU1949" s="22">
        <v>0</v>
      </c>
      <c r="BV1949" s="22">
        <v>0</v>
      </c>
      <c r="BW1949" s="22">
        <v>0</v>
      </c>
    </row>
    <row r="1950" spans="1:75" s="1" customFormat="1" ht="18.2" customHeight="1" x14ac:dyDescent="0.15">
      <c r="A1950" s="6">
        <v>1945</v>
      </c>
      <c r="B1950" s="7" t="s">
        <v>75</v>
      </c>
      <c r="C1950" s="7" t="s">
        <v>76</v>
      </c>
      <c r="D1950" s="8">
        <v>45110</v>
      </c>
      <c r="E1950" s="9" t="s">
        <v>2738</v>
      </c>
      <c r="F1950" s="10">
        <v>0</v>
      </c>
      <c r="G1950" s="10">
        <v>0</v>
      </c>
      <c r="H1950" s="11">
        <v>165445.19</v>
      </c>
      <c r="I1950" s="11">
        <v>0</v>
      </c>
      <c r="J1950" s="11">
        <v>0</v>
      </c>
      <c r="K1950" s="11">
        <v>165445.19</v>
      </c>
      <c r="L1950" s="11">
        <v>2438.52</v>
      </c>
      <c r="M1950" s="11">
        <v>0</v>
      </c>
      <c r="N1950" s="11">
        <v>0</v>
      </c>
      <c r="O1950" s="11">
        <v>2438.52</v>
      </c>
      <c r="P1950" s="11">
        <v>0</v>
      </c>
      <c r="Q1950" s="11">
        <v>0</v>
      </c>
      <c r="R1950" s="11">
        <v>163006.67000000001</v>
      </c>
      <c r="S1950" s="11">
        <v>0</v>
      </c>
      <c r="T1950" s="11">
        <v>1378.71</v>
      </c>
      <c r="U1950" s="11">
        <v>0</v>
      </c>
      <c r="V1950" s="11">
        <v>0</v>
      </c>
      <c r="W1950" s="11">
        <v>1378.71</v>
      </c>
      <c r="X1950" s="11">
        <v>0</v>
      </c>
      <c r="Y1950" s="11">
        <v>0</v>
      </c>
      <c r="Z1950" s="11">
        <v>0</v>
      </c>
      <c r="AA1950" s="11">
        <v>0</v>
      </c>
      <c r="AB1950" s="11">
        <v>0</v>
      </c>
      <c r="AC1950" s="11">
        <v>0</v>
      </c>
      <c r="AD1950" s="11">
        <v>0</v>
      </c>
      <c r="AE1950" s="11">
        <v>0</v>
      </c>
      <c r="AF1950" s="11">
        <v>0</v>
      </c>
      <c r="AG1950" s="11">
        <v>0</v>
      </c>
      <c r="AH1950" s="11">
        <v>185.75</v>
      </c>
      <c r="AI1950" s="11">
        <v>0</v>
      </c>
      <c r="AJ1950" s="11">
        <v>0</v>
      </c>
      <c r="AK1950" s="11">
        <v>0</v>
      </c>
      <c r="AL1950" s="11">
        <v>0</v>
      </c>
      <c r="AM1950" s="11">
        <v>0</v>
      </c>
      <c r="AN1950" s="11">
        <v>0</v>
      </c>
      <c r="AO1950" s="11">
        <v>0</v>
      </c>
      <c r="AP1950" s="11">
        <v>41.31</v>
      </c>
      <c r="AQ1950" s="11">
        <v>0</v>
      </c>
      <c r="AR1950" s="11">
        <v>44.29</v>
      </c>
      <c r="AS1950" s="11">
        <v>0</v>
      </c>
      <c r="AT1950" s="11">
        <f t="shared" si="30"/>
        <v>4000</v>
      </c>
      <c r="AU1950" s="11">
        <v>0</v>
      </c>
      <c r="AV1950" s="11">
        <v>0</v>
      </c>
      <c r="AW1950" s="12">
        <v>53</v>
      </c>
      <c r="AX1950" s="12">
        <v>136</v>
      </c>
      <c r="AY1950" s="11">
        <v>420000.02</v>
      </c>
      <c r="AZ1950" s="11">
        <v>294378.81</v>
      </c>
      <c r="BA1950" s="13">
        <v>60.355952000000002</v>
      </c>
      <c r="BB1950" s="13">
        <v>33.420961074609401</v>
      </c>
      <c r="BC1950" s="13">
        <v>10</v>
      </c>
      <c r="BD1950" s="13"/>
      <c r="BE1950" s="9" t="s">
        <v>78</v>
      </c>
      <c r="BF1950" s="6"/>
      <c r="BG1950" s="9" t="s">
        <v>89</v>
      </c>
      <c r="BH1950" s="9" t="s">
        <v>166</v>
      </c>
      <c r="BI1950" s="9" t="s">
        <v>287</v>
      </c>
      <c r="BJ1950" s="9" t="s">
        <v>108</v>
      </c>
      <c r="BK1950" s="7" t="s">
        <v>1859</v>
      </c>
      <c r="BL1950" s="13">
        <v>163006.67000000001</v>
      </c>
      <c r="BM1950" s="7" t="s">
        <v>1861</v>
      </c>
      <c r="BN1950" s="13"/>
      <c r="BO1950" s="14">
        <v>42598</v>
      </c>
      <c r="BP1950" s="14">
        <v>46737</v>
      </c>
      <c r="BQ1950" s="14" t="s">
        <v>1868</v>
      </c>
      <c r="BR1950" s="14" t="s">
        <v>1869</v>
      </c>
      <c r="BS1950" s="14" t="s">
        <v>87</v>
      </c>
      <c r="BT1950" s="14" t="s">
        <v>87</v>
      </c>
      <c r="BU1950" s="13">
        <v>0</v>
      </c>
      <c r="BV1950" s="13">
        <v>0</v>
      </c>
      <c r="BW1950" s="13">
        <v>0</v>
      </c>
    </row>
    <row r="1951" spans="1:75" s="1" customFormat="1" ht="18.2" customHeight="1" x14ac:dyDescent="0.15">
      <c r="A1951" s="15">
        <v>1946</v>
      </c>
      <c r="B1951" s="16" t="s">
        <v>75</v>
      </c>
      <c r="C1951" s="16" t="s">
        <v>76</v>
      </c>
      <c r="D1951" s="17">
        <v>45110</v>
      </c>
      <c r="E1951" s="18" t="s">
        <v>2739</v>
      </c>
      <c r="F1951" s="19">
        <v>0</v>
      </c>
      <c r="G1951" s="19">
        <v>0</v>
      </c>
      <c r="H1951" s="20">
        <v>216381.06</v>
      </c>
      <c r="I1951" s="20">
        <v>0</v>
      </c>
      <c r="J1951" s="20">
        <v>0</v>
      </c>
      <c r="K1951" s="20">
        <v>216381.06</v>
      </c>
      <c r="L1951" s="20">
        <v>635.83000000000004</v>
      </c>
      <c r="M1951" s="20">
        <v>0</v>
      </c>
      <c r="N1951" s="20">
        <v>0</v>
      </c>
      <c r="O1951" s="20">
        <v>635.83000000000004</v>
      </c>
      <c r="P1951" s="20">
        <v>0</v>
      </c>
      <c r="Q1951" s="20">
        <v>0</v>
      </c>
      <c r="R1951" s="20">
        <v>215745.23</v>
      </c>
      <c r="S1951" s="20">
        <v>0</v>
      </c>
      <c r="T1951" s="20">
        <v>1803.18</v>
      </c>
      <c r="U1951" s="20">
        <v>0</v>
      </c>
      <c r="V1951" s="20">
        <v>0</v>
      </c>
      <c r="W1951" s="20">
        <v>1803.18</v>
      </c>
      <c r="X1951" s="20">
        <v>0</v>
      </c>
      <c r="Y1951" s="20">
        <v>0</v>
      </c>
      <c r="Z1951" s="20">
        <v>0</v>
      </c>
      <c r="AA1951" s="20">
        <v>0</v>
      </c>
      <c r="AB1951" s="20">
        <v>0</v>
      </c>
      <c r="AC1951" s="20">
        <v>0</v>
      </c>
      <c r="AD1951" s="20">
        <v>0</v>
      </c>
      <c r="AE1951" s="20">
        <v>0</v>
      </c>
      <c r="AF1951" s="20">
        <v>0</v>
      </c>
      <c r="AG1951" s="20">
        <v>0</v>
      </c>
      <c r="AH1951" s="20">
        <v>133</v>
      </c>
      <c r="AI1951" s="20">
        <v>0</v>
      </c>
      <c r="AJ1951" s="20">
        <v>0</v>
      </c>
      <c r="AK1951" s="20">
        <v>0</v>
      </c>
      <c r="AL1951" s="20">
        <v>0</v>
      </c>
      <c r="AM1951" s="20">
        <v>0</v>
      </c>
      <c r="AN1951" s="20">
        <v>0</v>
      </c>
      <c r="AO1951" s="20">
        <v>0</v>
      </c>
      <c r="AP1951" s="20">
        <v>715.61</v>
      </c>
      <c r="AQ1951" s="20">
        <v>0</v>
      </c>
      <c r="AR1951" s="20">
        <v>687.62</v>
      </c>
      <c r="AS1951" s="20">
        <v>0</v>
      </c>
      <c r="AT1951" s="11">
        <f t="shared" si="30"/>
        <v>2600</v>
      </c>
      <c r="AU1951" s="20">
        <v>0</v>
      </c>
      <c r="AV1951" s="20">
        <v>0</v>
      </c>
      <c r="AW1951" s="21">
        <v>161</v>
      </c>
      <c r="AX1951" s="21">
        <v>244</v>
      </c>
      <c r="AY1951" s="20">
        <v>249999.99</v>
      </c>
      <c r="AZ1951" s="20">
        <v>249999.99</v>
      </c>
      <c r="BA1951" s="22">
        <v>82</v>
      </c>
      <c r="BB1951" s="22">
        <v>70.7644382705775</v>
      </c>
      <c r="BC1951" s="22">
        <v>10</v>
      </c>
      <c r="BD1951" s="22"/>
      <c r="BE1951" s="18" t="s">
        <v>78</v>
      </c>
      <c r="BF1951" s="15"/>
      <c r="BG1951" s="18" t="s">
        <v>79</v>
      </c>
      <c r="BH1951" s="18" t="s">
        <v>409</v>
      </c>
      <c r="BI1951" s="18" t="s">
        <v>410</v>
      </c>
      <c r="BJ1951" s="18" t="s">
        <v>108</v>
      </c>
      <c r="BK1951" s="16" t="s">
        <v>1859</v>
      </c>
      <c r="BL1951" s="22">
        <v>215745.23</v>
      </c>
      <c r="BM1951" s="16" t="s">
        <v>1861</v>
      </c>
      <c r="BN1951" s="22"/>
      <c r="BO1951" s="23">
        <v>42594</v>
      </c>
      <c r="BP1951" s="23">
        <v>50021</v>
      </c>
      <c r="BQ1951" s="14" t="s">
        <v>1868</v>
      </c>
      <c r="BR1951" s="14" t="s">
        <v>1869</v>
      </c>
      <c r="BS1951" s="14" t="s">
        <v>87</v>
      </c>
      <c r="BT1951" s="14" t="s">
        <v>87</v>
      </c>
      <c r="BU1951" s="22">
        <v>0</v>
      </c>
      <c r="BV1951" s="22">
        <v>0</v>
      </c>
      <c r="BW1951" s="22">
        <v>0</v>
      </c>
    </row>
    <row r="1952" spans="1:75" s="1" customFormat="1" ht="18.2" customHeight="1" x14ac:dyDescent="0.15">
      <c r="A1952" s="6">
        <v>1947</v>
      </c>
      <c r="B1952" s="7" t="s">
        <v>75</v>
      </c>
      <c r="C1952" s="7" t="s">
        <v>76</v>
      </c>
      <c r="D1952" s="8">
        <v>45110</v>
      </c>
      <c r="E1952" s="9" t="s">
        <v>2740</v>
      </c>
      <c r="F1952" s="10">
        <v>0</v>
      </c>
      <c r="G1952" s="10">
        <v>0</v>
      </c>
      <c r="H1952" s="11">
        <v>378137.62</v>
      </c>
      <c r="I1952" s="11">
        <v>0</v>
      </c>
      <c r="J1952" s="11">
        <v>0</v>
      </c>
      <c r="K1952" s="11">
        <v>378137.62</v>
      </c>
      <c r="L1952" s="11">
        <v>2626.3</v>
      </c>
      <c r="M1952" s="11">
        <v>0</v>
      </c>
      <c r="N1952" s="11">
        <v>0</v>
      </c>
      <c r="O1952" s="11">
        <v>2626.3</v>
      </c>
      <c r="P1952" s="11">
        <v>0</v>
      </c>
      <c r="Q1952" s="11">
        <v>0</v>
      </c>
      <c r="R1952" s="11">
        <v>375511.32</v>
      </c>
      <c r="S1952" s="11">
        <v>0</v>
      </c>
      <c r="T1952" s="11">
        <v>3151.15</v>
      </c>
      <c r="U1952" s="11">
        <v>0</v>
      </c>
      <c r="V1952" s="11">
        <v>0</v>
      </c>
      <c r="W1952" s="11">
        <v>3151.15</v>
      </c>
      <c r="X1952" s="11">
        <v>0</v>
      </c>
      <c r="Y1952" s="11">
        <v>0</v>
      </c>
      <c r="Z1952" s="11">
        <v>0</v>
      </c>
      <c r="AA1952" s="11">
        <v>0</v>
      </c>
      <c r="AB1952" s="11">
        <v>0</v>
      </c>
      <c r="AC1952" s="11">
        <v>0</v>
      </c>
      <c r="AD1952" s="11">
        <v>0</v>
      </c>
      <c r="AE1952" s="11">
        <v>0</v>
      </c>
      <c r="AF1952" s="11">
        <v>0</v>
      </c>
      <c r="AG1952" s="11">
        <v>0</v>
      </c>
      <c r="AH1952" s="11">
        <v>275.04000000000002</v>
      </c>
      <c r="AI1952" s="11">
        <v>0</v>
      </c>
      <c r="AJ1952" s="11">
        <v>0</v>
      </c>
      <c r="AK1952" s="11">
        <v>0</v>
      </c>
      <c r="AL1952" s="11">
        <v>0</v>
      </c>
      <c r="AM1952" s="11">
        <v>0</v>
      </c>
      <c r="AN1952" s="11">
        <v>0</v>
      </c>
      <c r="AO1952" s="11">
        <v>0</v>
      </c>
      <c r="AP1952" s="11">
        <v>2.2200000000000002</v>
      </c>
      <c r="AQ1952" s="11">
        <v>0</v>
      </c>
      <c r="AR1952" s="11">
        <v>1.71</v>
      </c>
      <c r="AS1952" s="11">
        <v>0</v>
      </c>
      <c r="AT1952" s="11">
        <f t="shared" si="30"/>
        <v>6053</v>
      </c>
      <c r="AU1952" s="11">
        <v>0</v>
      </c>
      <c r="AV1952" s="11">
        <v>0</v>
      </c>
      <c r="AW1952" s="12">
        <v>94</v>
      </c>
      <c r="AX1952" s="12">
        <v>177</v>
      </c>
      <c r="AY1952" s="11">
        <v>517000.02</v>
      </c>
      <c r="AZ1952" s="11">
        <v>517000.02</v>
      </c>
      <c r="BA1952" s="13">
        <v>89.477753000000007</v>
      </c>
      <c r="BB1952" s="13">
        <v>64.990150560659501</v>
      </c>
      <c r="BC1952" s="13">
        <v>10</v>
      </c>
      <c r="BD1952" s="13"/>
      <c r="BE1952" s="9" t="s">
        <v>78</v>
      </c>
      <c r="BF1952" s="6"/>
      <c r="BG1952" s="9" t="s">
        <v>79</v>
      </c>
      <c r="BH1952" s="9" t="s">
        <v>195</v>
      </c>
      <c r="BI1952" s="9" t="s">
        <v>1653</v>
      </c>
      <c r="BJ1952" s="9" t="s">
        <v>108</v>
      </c>
      <c r="BK1952" s="7" t="s">
        <v>1859</v>
      </c>
      <c r="BL1952" s="13">
        <v>375511.32</v>
      </c>
      <c r="BM1952" s="7" t="s">
        <v>1861</v>
      </c>
      <c r="BN1952" s="13"/>
      <c r="BO1952" s="14">
        <v>42594</v>
      </c>
      <c r="BP1952" s="14">
        <v>47980</v>
      </c>
      <c r="BQ1952" s="14" t="s">
        <v>1868</v>
      </c>
      <c r="BR1952" s="14" t="s">
        <v>1869</v>
      </c>
      <c r="BS1952" s="14" t="s">
        <v>87</v>
      </c>
      <c r="BT1952" s="14" t="s">
        <v>87</v>
      </c>
      <c r="BU1952" s="13">
        <v>0</v>
      </c>
      <c r="BV1952" s="13">
        <v>0</v>
      </c>
      <c r="BW1952" s="13">
        <v>0</v>
      </c>
    </row>
    <row r="1953" spans="1:75" s="1" customFormat="1" ht="18.2" customHeight="1" x14ac:dyDescent="0.15">
      <c r="A1953" s="15">
        <v>1948</v>
      </c>
      <c r="B1953" s="16" t="s">
        <v>75</v>
      </c>
      <c r="C1953" s="16" t="s">
        <v>76</v>
      </c>
      <c r="D1953" s="17">
        <v>45110</v>
      </c>
      <c r="E1953" s="18" t="s">
        <v>2741</v>
      </c>
      <c r="F1953" s="19">
        <v>49</v>
      </c>
      <c r="G1953" s="19">
        <v>49</v>
      </c>
      <c r="H1953" s="20">
        <v>0</v>
      </c>
      <c r="I1953" s="20">
        <v>551732.55000000005</v>
      </c>
      <c r="J1953" s="20">
        <v>0</v>
      </c>
      <c r="K1953" s="20">
        <v>551732.55000000005</v>
      </c>
      <c r="L1953" s="20">
        <v>0</v>
      </c>
      <c r="M1953" s="20">
        <v>0</v>
      </c>
      <c r="N1953" s="20">
        <v>0</v>
      </c>
      <c r="O1953" s="20">
        <v>0</v>
      </c>
      <c r="P1953" s="20">
        <v>0</v>
      </c>
      <c r="Q1953" s="20">
        <v>0</v>
      </c>
      <c r="R1953" s="20">
        <v>551732.55000000005</v>
      </c>
      <c r="S1953" s="20">
        <v>144448.75</v>
      </c>
      <c r="T1953" s="20">
        <v>0</v>
      </c>
      <c r="U1953" s="20">
        <v>0</v>
      </c>
      <c r="V1953" s="20">
        <v>0</v>
      </c>
      <c r="W1953" s="20">
        <v>0</v>
      </c>
      <c r="X1953" s="20">
        <v>0</v>
      </c>
      <c r="Y1953" s="20">
        <v>0</v>
      </c>
      <c r="Z1953" s="20">
        <v>144448.75</v>
      </c>
      <c r="AA1953" s="20">
        <v>0</v>
      </c>
      <c r="AB1953" s="20">
        <v>0</v>
      </c>
      <c r="AC1953" s="20">
        <v>0</v>
      </c>
      <c r="AD1953" s="20">
        <v>0</v>
      </c>
      <c r="AE1953" s="20">
        <v>0</v>
      </c>
      <c r="AF1953" s="20">
        <v>0</v>
      </c>
      <c r="AG1953" s="20">
        <v>0</v>
      </c>
      <c r="AH1953" s="20">
        <v>0</v>
      </c>
      <c r="AI1953" s="20">
        <v>0</v>
      </c>
      <c r="AJ1953" s="20">
        <v>0</v>
      </c>
      <c r="AK1953" s="20">
        <v>0</v>
      </c>
      <c r="AL1953" s="20">
        <v>0</v>
      </c>
      <c r="AM1953" s="20">
        <v>0</v>
      </c>
      <c r="AN1953" s="20">
        <v>0</v>
      </c>
      <c r="AO1953" s="20">
        <v>0</v>
      </c>
      <c r="AP1953" s="20">
        <v>0</v>
      </c>
      <c r="AQ1953" s="20">
        <v>0</v>
      </c>
      <c r="AR1953" s="20">
        <v>0</v>
      </c>
      <c r="AS1953" s="20">
        <v>0</v>
      </c>
      <c r="AT1953" s="11">
        <f t="shared" si="30"/>
        <v>0</v>
      </c>
      <c r="AU1953" s="20">
        <v>551732.55000000005</v>
      </c>
      <c r="AV1953" s="20">
        <v>144448.75</v>
      </c>
      <c r="AW1953" s="21">
        <v>0</v>
      </c>
      <c r="AX1953" s="21">
        <v>58</v>
      </c>
      <c r="AY1953" s="20">
        <v>825000</v>
      </c>
      <c r="AZ1953" s="20">
        <v>551732.55000000005</v>
      </c>
      <c r="BA1953" s="22">
        <v>87.272728999999998</v>
      </c>
      <c r="BB1953" s="22">
        <v>87.272728999999998</v>
      </c>
      <c r="BC1953" s="22">
        <v>10</v>
      </c>
      <c r="BD1953" s="22"/>
      <c r="BE1953" s="18" t="s">
        <v>78</v>
      </c>
      <c r="BF1953" s="15"/>
      <c r="BG1953" s="18" t="s">
        <v>172</v>
      </c>
      <c r="BH1953" s="18" t="s">
        <v>173</v>
      </c>
      <c r="BI1953" s="18" t="s">
        <v>2742</v>
      </c>
      <c r="BJ1953" s="18" t="s">
        <v>82</v>
      </c>
      <c r="BK1953" s="16" t="s">
        <v>1859</v>
      </c>
      <c r="BL1953" s="22">
        <v>551732.55000000005</v>
      </c>
      <c r="BM1953" s="16" t="s">
        <v>1861</v>
      </c>
      <c r="BN1953" s="22"/>
      <c r="BO1953" s="23">
        <v>42600</v>
      </c>
      <c r="BP1953" s="23">
        <v>44365</v>
      </c>
      <c r="BQ1953" s="14" t="s">
        <v>1865</v>
      </c>
      <c r="BR1953" s="14" t="s">
        <v>1866</v>
      </c>
      <c r="BS1953" s="14" t="s">
        <v>87</v>
      </c>
      <c r="BT1953" s="14" t="s">
        <v>87</v>
      </c>
      <c r="BU1953" s="22">
        <v>18536.32</v>
      </c>
      <c r="BV1953" s="22">
        <v>0</v>
      </c>
      <c r="BW1953" s="22">
        <v>0</v>
      </c>
    </row>
    <row r="1954" spans="1:75" s="1" customFormat="1" ht="18.2" customHeight="1" x14ac:dyDescent="0.15">
      <c r="A1954" s="6">
        <v>1949</v>
      </c>
      <c r="B1954" s="7" t="s">
        <v>75</v>
      </c>
      <c r="C1954" s="7" t="s">
        <v>76</v>
      </c>
      <c r="D1954" s="8">
        <v>45110</v>
      </c>
      <c r="E1954" s="9" t="s">
        <v>2743</v>
      </c>
      <c r="F1954" s="10">
        <v>0</v>
      </c>
      <c r="G1954" s="10">
        <v>0</v>
      </c>
      <c r="H1954" s="11">
        <v>210036.07</v>
      </c>
      <c r="I1954" s="11">
        <v>0</v>
      </c>
      <c r="J1954" s="11">
        <v>0</v>
      </c>
      <c r="K1954" s="11">
        <v>210036.07</v>
      </c>
      <c r="L1954" s="11">
        <v>2180.85</v>
      </c>
      <c r="M1954" s="11">
        <v>0</v>
      </c>
      <c r="N1954" s="11">
        <v>0</v>
      </c>
      <c r="O1954" s="11">
        <v>2180.85</v>
      </c>
      <c r="P1954" s="11">
        <v>0</v>
      </c>
      <c r="Q1954" s="11">
        <v>0</v>
      </c>
      <c r="R1954" s="11">
        <v>207855.22</v>
      </c>
      <c r="S1954" s="11">
        <v>0</v>
      </c>
      <c r="T1954" s="11">
        <v>1750.3</v>
      </c>
      <c r="U1954" s="11">
        <v>0</v>
      </c>
      <c r="V1954" s="11">
        <v>0</v>
      </c>
      <c r="W1954" s="11">
        <v>1750.3</v>
      </c>
      <c r="X1954" s="11">
        <v>0</v>
      </c>
      <c r="Y1954" s="11">
        <v>0</v>
      </c>
      <c r="Z1954" s="11">
        <v>0</v>
      </c>
      <c r="AA1954" s="11">
        <v>0</v>
      </c>
      <c r="AB1954" s="11">
        <v>0</v>
      </c>
      <c r="AC1954" s="11">
        <v>0</v>
      </c>
      <c r="AD1954" s="11">
        <v>0</v>
      </c>
      <c r="AE1954" s="11">
        <v>0</v>
      </c>
      <c r="AF1954" s="11">
        <v>0</v>
      </c>
      <c r="AG1954" s="11">
        <v>0</v>
      </c>
      <c r="AH1954" s="11">
        <v>173.08</v>
      </c>
      <c r="AI1954" s="11">
        <v>0</v>
      </c>
      <c r="AJ1954" s="11">
        <v>0</v>
      </c>
      <c r="AK1954" s="11">
        <v>0</v>
      </c>
      <c r="AL1954" s="11">
        <v>0</v>
      </c>
      <c r="AM1954" s="11">
        <v>0</v>
      </c>
      <c r="AN1954" s="11">
        <v>0</v>
      </c>
      <c r="AO1954" s="11">
        <v>0</v>
      </c>
      <c r="AP1954" s="11">
        <v>22.33</v>
      </c>
      <c r="AQ1954" s="11">
        <v>0</v>
      </c>
      <c r="AR1954" s="11">
        <v>21.56</v>
      </c>
      <c r="AS1954" s="11">
        <v>0</v>
      </c>
      <c r="AT1954" s="11">
        <f t="shared" si="30"/>
        <v>4105</v>
      </c>
      <c r="AU1954" s="11">
        <v>0</v>
      </c>
      <c r="AV1954" s="11">
        <v>0</v>
      </c>
      <c r="AW1954" s="12">
        <v>70</v>
      </c>
      <c r="AX1954" s="12">
        <v>153</v>
      </c>
      <c r="AY1954" s="11">
        <v>325345.71999999997</v>
      </c>
      <c r="AZ1954" s="11">
        <v>325345.71999999997</v>
      </c>
      <c r="BA1954" s="13">
        <v>89.904366999999993</v>
      </c>
      <c r="BB1954" s="13">
        <v>57.437645043388699</v>
      </c>
      <c r="BC1954" s="13">
        <v>10</v>
      </c>
      <c r="BD1954" s="13"/>
      <c r="BE1954" s="9" t="s">
        <v>78</v>
      </c>
      <c r="BF1954" s="6"/>
      <c r="BG1954" s="9" t="s">
        <v>199</v>
      </c>
      <c r="BH1954" s="9" t="s">
        <v>518</v>
      </c>
      <c r="BI1954" s="9" t="s">
        <v>519</v>
      </c>
      <c r="BJ1954" s="9" t="s">
        <v>108</v>
      </c>
      <c r="BK1954" s="7" t="s">
        <v>1859</v>
      </c>
      <c r="BL1954" s="13">
        <v>207855.22</v>
      </c>
      <c r="BM1954" s="7" t="s">
        <v>1861</v>
      </c>
      <c r="BN1954" s="13"/>
      <c r="BO1954" s="14">
        <v>42600</v>
      </c>
      <c r="BP1954" s="14">
        <v>47256</v>
      </c>
      <c r="BQ1954" s="14" t="s">
        <v>1868</v>
      </c>
      <c r="BR1954" s="14" t="s">
        <v>1869</v>
      </c>
      <c r="BS1954" s="14" t="s">
        <v>87</v>
      </c>
      <c r="BT1954" s="14" t="s">
        <v>87</v>
      </c>
      <c r="BU1954" s="13">
        <v>0</v>
      </c>
      <c r="BV1954" s="13">
        <v>0</v>
      </c>
      <c r="BW1954" s="13">
        <v>0</v>
      </c>
    </row>
    <row r="1955" spans="1:75" s="1" customFormat="1" ht="18.2" customHeight="1" x14ac:dyDescent="0.15">
      <c r="A1955" s="15">
        <v>1950</v>
      </c>
      <c r="B1955" s="16" t="s">
        <v>75</v>
      </c>
      <c r="C1955" s="16" t="s">
        <v>76</v>
      </c>
      <c r="D1955" s="17">
        <v>45110</v>
      </c>
      <c r="E1955" s="18" t="s">
        <v>2744</v>
      </c>
      <c r="F1955" s="19">
        <v>0</v>
      </c>
      <c r="G1955" s="19">
        <v>0</v>
      </c>
      <c r="H1955" s="20">
        <v>250732.83</v>
      </c>
      <c r="I1955" s="20">
        <v>0</v>
      </c>
      <c r="J1955" s="20">
        <v>0</v>
      </c>
      <c r="K1955" s="20">
        <v>250732.83</v>
      </c>
      <c r="L1955" s="20">
        <v>2337.2399999999998</v>
      </c>
      <c r="M1955" s="20">
        <v>0</v>
      </c>
      <c r="N1955" s="20">
        <v>0</v>
      </c>
      <c r="O1955" s="20">
        <v>2337.2399999999998</v>
      </c>
      <c r="P1955" s="20">
        <v>0</v>
      </c>
      <c r="Q1955" s="20">
        <v>0</v>
      </c>
      <c r="R1955" s="20">
        <v>248395.59</v>
      </c>
      <c r="S1955" s="20">
        <v>0</v>
      </c>
      <c r="T1955" s="20">
        <v>2089.44</v>
      </c>
      <c r="U1955" s="20">
        <v>0</v>
      </c>
      <c r="V1955" s="20">
        <v>0</v>
      </c>
      <c r="W1955" s="20">
        <v>2089.44</v>
      </c>
      <c r="X1955" s="20">
        <v>0</v>
      </c>
      <c r="Y1955" s="20">
        <v>0</v>
      </c>
      <c r="Z1955" s="20">
        <v>0</v>
      </c>
      <c r="AA1955" s="20">
        <v>0</v>
      </c>
      <c r="AB1955" s="20">
        <v>0</v>
      </c>
      <c r="AC1955" s="20">
        <v>0</v>
      </c>
      <c r="AD1955" s="20">
        <v>0</v>
      </c>
      <c r="AE1955" s="20">
        <v>0</v>
      </c>
      <c r="AF1955" s="20">
        <v>0</v>
      </c>
      <c r="AG1955" s="20">
        <v>0</v>
      </c>
      <c r="AH1955" s="20">
        <v>210.14</v>
      </c>
      <c r="AI1955" s="20">
        <v>0</v>
      </c>
      <c r="AJ1955" s="20">
        <v>0</v>
      </c>
      <c r="AK1955" s="20">
        <v>0</v>
      </c>
      <c r="AL1955" s="20">
        <v>0</v>
      </c>
      <c r="AM1955" s="20">
        <v>0</v>
      </c>
      <c r="AN1955" s="20">
        <v>0</v>
      </c>
      <c r="AO1955" s="20">
        <v>0</v>
      </c>
      <c r="AP1955" s="20">
        <v>6179</v>
      </c>
      <c r="AQ1955" s="20">
        <v>0</v>
      </c>
      <c r="AR1955" s="20">
        <v>4636.82</v>
      </c>
      <c r="AS1955" s="20">
        <v>0</v>
      </c>
      <c r="AT1955" s="11">
        <f t="shared" si="30"/>
        <v>6179</v>
      </c>
      <c r="AU1955" s="20">
        <v>0</v>
      </c>
      <c r="AV1955" s="20">
        <v>0</v>
      </c>
      <c r="AW1955" s="21">
        <v>93</v>
      </c>
      <c r="AX1955" s="21">
        <v>176</v>
      </c>
      <c r="AY1955" s="20">
        <v>395000.01</v>
      </c>
      <c r="AZ1955" s="20">
        <v>395000.01</v>
      </c>
      <c r="BA1955" s="22">
        <v>90.000003000000007</v>
      </c>
      <c r="BB1955" s="22">
        <v>56.5964639980307</v>
      </c>
      <c r="BC1955" s="22">
        <v>10</v>
      </c>
      <c r="BD1955" s="22"/>
      <c r="BE1955" s="18" t="s">
        <v>78</v>
      </c>
      <c r="BF1955" s="15"/>
      <c r="BG1955" s="18" t="s">
        <v>735</v>
      </c>
      <c r="BH1955" s="18" t="s">
        <v>736</v>
      </c>
      <c r="BI1955" s="18" t="s">
        <v>816</v>
      </c>
      <c r="BJ1955" s="18" t="s">
        <v>108</v>
      </c>
      <c r="BK1955" s="16" t="s">
        <v>1859</v>
      </c>
      <c r="BL1955" s="22">
        <v>248395.59</v>
      </c>
      <c r="BM1955" s="16" t="s">
        <v>1861</v>
      </c>
      <c r="BN1955" s="22"/>
      <c r="BO1955" s="23">
        <v>42594</v>
      </c>
      <c r="BP1955" s="23">
        <v>47950</v>
      </c>
      <c r="BQ1955" s="14" t="s">
        <v>1868</v>
      </c>
      <c r="BR1955" s="14" t="s">
        <v>1869</v>
      </c>
      <c r="BS1955" s="14" t="s">
        <v>87</v>
      </c>
      <c r="BT1955" s="14" t="s">
        <v>87</v>
      </c>
      <c r="BU1955" s="22">
        <v>0</v>
      </c>
      <c r="BV1955" s="22">
        <v>0</v>
      </c>
      <c r="BW1955" s="22">
        <v>0</v>
      </c>
    </row>
    <row r="1956" spans="1:75" s="1" customFormat="1" ht="18.2" customHeight="1" x14ac:dyDescent="0.15">
      <c r="A1956" s="6">
        <v>1951</v>
      </c>
      <c r="B1956" s="7" t="s">
        <v>75</v>
      </c>
      <c r="C1956" s="7" t="s">
        <v>76</v>
      </c>
      <c r="D1956" s="8">
        <v>45110</v>
      </c>
      <c r="E1956" s="9" t="s">
        <v>2745</v>
      </c>
      <c r="F1956" s="10">
        <v>0</v>
      </c>
      <c r="G1956" s="10">
        <v>0</v>
      </c>
      <c r="H1956" s="11">
        <v>161268.04999999999</v>
      </c>
      <c r="I1956" s="11">
        <v>0</v>
      </c>
      <c r="J1956" s="11">
        <v>0</v>
      </c>
      <c r="K1956" s="11">
        <v>161268.04999999999</v>
      </c>
      <c r="L1956" s="11">
        <v>2176.73</v>
      </c>
      <c r="M1956" s="11">
        <v>0</v>
      </c>
      <c r="N1956" s="11">
        <v>0</v>
      </c>
      <c r="O1956" s="11">
        <v>2176.73</v>
      </c>
      <c r="P1956" s="11">
        <v>0</v>
      </c>
      <c r="Q1956" s="11">
        <v>0</v>
      </c>
      <c r="R1956" s="11">
        <v>159091.32</v>
      </c>
      <c r="S1956" s="11">
        <v>0</v>
      </c>
      <c r="T1956" s="11">
        <v>1338.52</v>
      </c>
      <c r="U1956" s="11">
        <v>0</v>
      </c>
      <c r="V1956" s="11">
        <v>0</v>
      </c>
      <c r="W1956" s="11">
        <v>1338.52</v>
      </c>
      <c r="X1956" s="11">
        <v>0</v>
      </c>
      <c r="Y1956" s="11">
        <v>0</v>
      </c>
      <c r="Z1956" s="11">
        <v>0</v>
      </c>
      <c r="AA1956" s="11">
        <v>0</v>
      </c>
      <c r="AB1956" s="11">
        <v>0</v>
      </c>
      <c r="AC1956" s="11">
        <v>0</v>
      </c>
      <c r="AD1956" s="11">
        <v>0</v>
      </c>
      <c r="AE1956" s="11">
        <v>0</v>
      </c>
      <c r="AF1956" s="11">
        <v>0</v>
      </c>
      <c r="AG1956" s="11">
        <v>0</v>
      </c>
      <c r="AH1956" s="11">
        <v>147.1</v>
      </c>
      <c r="AI1956" s="11">
        <v>0</v>
      </c>
      <c r="AJ1956" s="11">
        <v>0</v>
      </c>
      <c r="AK1956" s="11">
        <v>0</v>
      </c>
      <c r="AL1956" s="11">
        <v>0</v>
      </c>
      <c r="AM1956" s="11">
        <v>0</v>
      </c>
      <c r="AN1956" s="11">
        <v>0</v>
      </c>
      <c r="AO1956" s="11">
        <v>0</v>
      </c>
      <c r="AP1956" s="11">
        <v>802.75</v>
      </c>
      <c r="AQ1956" s="11">
        <v>0</v>
      </c>
      <c r="AR1956" s="11">
        <v>795.1</v>
      </c>
      <c r="AS1956" s="11">
        <v>0</v>
      </c>
      <c r="AT1956" s="11">
        <f t="shared" si="30"/>
        <v>3670</v>
      </c>
      <c r="AU1956" s="11">
        <v>0</v>
      </c>
      <c r="AV1956" s="11">
        <v>0</v>
      </c>
      <c r="AW1956" s="12">
        <v>57</v>
      </c>
      <c r="AX1956" s="12">
        <v>140</v>
      </c>
      <c r="AY1956" s="11">
        <v>276500.01</v>
      </c>
      <c r="AZ1956" s="11">
        <v>276500.01</v>
      </c>
      <c r="BA1956" s="13">
        <v>95.000000999999997</v>
      </c>
      <c r="BB1956" s="13">
        <v>54.6606691229101</v>
      </c>
      <c r="BC1956" s="13">
        <v>9.9600000000000009</v>
      </c>
      <c r="BD1956" s="13"/>
      <c r="BE1956" s="9" t="s">
        <v>78</v>
      </c>
      <c r="BF1956" s="6"/>
      <c r="BG1956" s="9" t="s">
        <v>79</v>
      </c>
      <c r="BH1956" s="9" t="s">
        <v>106</v>
      </c>
      <c r="BI1956" s="9" t="s">
        <v>630</v>
      </c>
      <c r="BJ1956" s="9" t="s">
        <v>108</v>
      </c>
      <c r="BK1956" s="7" t="s">
        <v>1859</v>
      </c>
      <c r="BL1956" s="13">
        <v>159091.32</v>
      </c>
      <c r="BM1956" s="7" t="s">
        <v>1861</v>
      </c>
      <c r="BN1956" s="13"/>
      <c r="BO1956" s="14">
        <v>42594</v>
      </c>
      <c r="BP1956" s="14">
        <v>46855</v>
      </c>
      <c r="BQ1956" s="14" t="s">
        <v>1868</v>
      </c>
      <c r="BR1956" s="14" t="s">
        <v>1869</v>
      </c>
      <c r="BS1956" s="14" t="s">
        <v>87</v>
      </c>
      <c r="BT1956" s="14" t="s">
        <v>87</v>
      </c>
      <c r="BU1956" s="13">
        <v>0</v>
      </c>
      <c r="BV1956" s="13">
        <v>0</v>
      </c>
      <c r="BW1956" s="13">
        <v>0</v>
      </c>
    </row>
    <row r="1957" spans="1:75" s="1" customFormat="1" ht="18.2" customHeight="1" x14ac:dyDescent="0.15">
      <c r="A1957" s="15">
        <v>1952</v>
      </c>
      <c r="B1957" s="16" t="s">
        <v>75</v>
      </c>
      <c r="C1957" s="16" t="s">
        <v>76</v>
      </c>
      <c r="D1957" s="17">
        <v>45110</v>
      </c>
      <c r="E1957" s="18" t="s">
        <v>2746</v>
      </c>
      <c r="F1957" s="19">
        <v>10</v>
      </c>
      <c r="G1957" s="19">
        <v>9</v>
      </c>
      <c r="H1957" s="20">
        <v>488576.05</v>
      </c>
      <c r="I1957" s="20">
        <v>37312.639999999999</v>
      </c>
      <c r="J1957" s="20">
        <v>0</v>
      </c>
      <c r="K1957" s="20">
        <v>525888.68999999994</v>
      </c>
      <c r="L1957" s="20">
        <v>4320.5</v>
      </c>
      <c r="M1957" s="20">
        <v>0</v>
      </c>
      <c r="N1957" s="20">
        <v>0</v>
      </c>
      <c r="O1957" s="20">
        <v>0</v>
      </c>
      <c r="P1957" s="20">
        <v>0</v>
      </c>
      <c r="Q1957" s="20">
        <v>0</v>
      </c>
      <c r="R1957" s="20">
        <v>525888.68999999994</v>
      </c>
      <c r="S1957" s="20">
        <v>38215.089999999997</v>
      </c>
      <c r="T1957" s="20">
        <v>4071.47</v>
      </c>
      <c r="U1957" s="20">
        <v>0</v>
      </c>
      <c r="V1957" s="20">
        <v>0</v>
      </c>
      <c r="W1957" s="20">
        <v>0</v>
      </c>
      <c r="X1957" s="20">
        <v>0</v>
      </c>
      <c r="Y1957" s="20">
        <v>0</v>
      </c>
      <c r="Z1957" s="20">
        <v>42286.559999999998</v>
      </c>
      <c r="AA1957" s="20">
        <v>0</v>
      </c>
      <c r="AB1957" s="20">
        <v>0</v>
      </c>
      <c r="AC1957" s="20">
        <v>0</v>
      </c>
      <c r="AD1957" s="20">
        <v>0</v>
      </c>
      <c r="AE1957" s="20">
        <v>0</v>
      </c>
      <c r="AF1957" s="20">
        <v>0</v>
      </c>
      <c r="AG1957" s="20">
        <v>0</v>
      </c>
      <c r="AH1957" s="20">
        <v>0</v>
      </c>
      <c r="AI1957" s="20">
        <v>0</v>
      </c>
      <c r="AJ1957" s="20">
        <v>0</v>
      </c>
      <c r="AK1957" s="20">
        <v>0</v>
      </c>
      <c r="AL1957" s="20">
        <v>0</v>
      </c>
      <c r="AM1957" s="20">
        <v>0</v>
      </c>
      <c r="AN1957" s="20">
        <v>0</v>
      </c>
      <c r="AO1957" s="20">
        <v>0</v>
      </c>
      <c r="AP1957" s="20">
        <v>0</v>
      </c>
      <c r="AQ1957" s="20">
        <v>0</v>
      </c>
      <c r="AR1957" s="20">
        <v>0</v>
      </c>
      <c r="AS1957" s="20">
        <v>0</v>
      </c>
      <c r="AT1957" s="11">
        <f t="shared" si="30"/>
        <v>0</v>
      </c>
      <c r="AU1957" s="20">
        <v>41633.14</v>
      </c>
      <c r="AV1957" s="20">
        <v>42286.559999999998</v>
      </c>
      <c r="AW1957" s="21">
        <v>79</v>
      </c>
      <c r="AX1957" s="21">
        <v>162</v>
      </c>
      <c r="AY1957" s="20">
        <v>749999.97</v>
      </c>
      <c r="AZ1957" s="20">
        <v>717017.13</v>
      </c>
      <c r="BA1957" s="22">
        <v>75.457132999999999</v>
      </c>
      <c r="BB1957" s="22">
        <v>55.343242391608896</v>
      </c>
      <c r="BC1957" s="22">
        <v>10</v>
      </c>
      <c r="BD1957" s="22"/>
      <c r="BE1957" s="18" t="s">
        <v>78</v>
      </c>
      <c r="BF1957" s="15"/>
      <c r="BG1957" s="18" t="s">
        <v>678</v>
      </c>
      <c r="BH1957" s="18" t="s">
        <v>2747</v>
      </c>
      <c r="BI1957" s="18" t="s">
        <v>2748</v>
      </c>
      <c r="BJ1957" s="18" t="s">
        <v>82</v>
      </c>
      <c r="BK1957" s="16" t="s">
        <v>1859</v>
      </c>
      <c r="BL1957" s="22">
        <v>525888.68999999994</v>
      </c>
      <c r="BM1957" s="16" t="s">
        <v>1861</v>
      </c>
      <c r="BN1957" s="22"/>
      <c r="BO1957" s="23">
        <v>42591</v>
      </c>
      <c r="BP1957" s="23">
        <v>47523</v>
      </c>
      <c r="BQ1957" s="14" t="s">
        <v>1862</v>
      </c>
      <c r="BR1957" s="14" t="s">
        <v>1863</v>
      </c>
      <c r="BS1957" s="14" t="s">
        <v>87</v>
      </c>
      <c r="BT1957" s="14" t="s">
        <v>87</v>
      </c>
      <c r="BU1957" s="22">
        <v>3891.1</v>
      </c>
      <c r="BV1957" s="22">
        <v>0</v>
      </c>
      <c r="BW1957" s="22">
        <v>0</v>
      </c>
    </row>
    <row r="1958" spans="1:75" s="1" customFormat="1" ht="18.2" customHeight="1" x14ac:dyDescent="0.15">
      <c r="A1958" s="6">
        <v>1953</v>
      </c>
      <c r="B1958" s="7" t="s">
        <v>75</v>
      </c>
      <c r="C1958" s="7" t="s">
        <v>76</v>
      </c>
      <c r="D1958" s="8">
        <v>45110</v>
      </c>
      <c r="E1958" s="9" t="s">
        <v>2749</v>
      </c>
      <c r="F1958" s="10">
        <v>0</v>
      </c>
      <c r="G1958" s="10">
        <v>0</v>
      </c>
      <c r="H1958" s="11">
        <v>147644.66</v>
      </c>
      <c r="I1958" s="11">
        <v>0</v>
      </c>
      <c r="J1958" s="11">
        <v>0</v>
      </c>
      <c r="K1958" s="11">
        <v>147644.66</v>
      </c>
      <c r="L1958" s="11">
        <v>1328.25</v>
      </c>
      <c r="M1958" s="11">
        <v>0</v>
      </c>
      <c r="N1958" s="11">
        <v>0</v>
      </c>
      <c r="O1958" s="11">
        <v>1328.25</v>
      </c>
      <c r="P1958" s="11">
        <v>0</v>
      </c>
      <c r="Q1958" s="11">
        <v>0</v>
      </c>
      <c r="R1958" s="11">
        <v>146316.41</v>
      </c>
      <c r="S1958" s="11">
        <v>0</v>
      </c>
      <c r="T1958" s="11">
        <v>1230.3699999999999</v>
      </c>
      <c r="U1958" s="11">
        <v>0</v>
      </c>
      <c r="V1958" s="11">
        <v>0</v>
      </c>
      <c r="W1958" s="11">
        <v>1230.3699999999999</v>
      </c>
      <c r="X1958" s="11">
        <v>0</v>
      </c>
      <c r="Y1958" s="11">
        <v>0</v>
      </c>
      <c r="Z1958" s="11">
        <v>0</v>
      </c>
      <c r="AA1958" s="11">
        <v>0</v>
      </c>
      <c r="AB1958" s="11">
        <v>0</v>
      </c>
      <c r="AC1958" s="11">
        <v>0</v>
      </c>
      <c r="AD1958" s="11">
        <v>0</v>
      </c>
      <c r="AE1958" s="11">
        <v>0</v>
      </c>
      <c r="AF1958" s="11">
        <v>0</v>
      </c>
      <c r="AG1958" s="11">
        <v>0</v>
      </c>
      <c r="AH1958" s="11">
        <v>126.33</v>
      </c>
      <c r="AI1958" s="11">
        <v>0</v>
      </c>
      <c r="AJ1958" s="11">
        <v>0</v>
      </c>
      <c r="AK1958" s="11">
        <v>0</v>
      </c>
      <c r="AL1958" s="11">
        <v>0</v>
      </c>
      <c r="AM1958" s="11">
        <v>0</v>
      </c>
      <c r="AN1958" s="11">
        <v>0</v>
      </c>
      <c r="AO1958" s="11">
        <v>0</v>
      </c>
      <c r="AP1958" s="11">
        <v>90</v>
      </c>
      <c r="AQ1958" s="11">
        <v>0</v>
      </c>
      <c r="AR1958" s="11">
        <v>74.95</v>
      </c>
      <c r="AS1958" s="11">
        <v>0</v>
      </c>
      <c r="AT1958" s="11">
        <f t="shared" si="30"/>
        <v>2700</v>
      </c>
      <c r="AU1958" s="11">
        <v>0</v>
      </c>
      <c r="AV1958" s="11">
        <v>0</v>
      </c>
      <c r="AW1958" s="12">
        <v>78</v>
      </c>
      <c r="AX1958" s="12">
        <v>161</v>
      </c>
      <c r="AY1958" s="11">
        <v>262798.34000000003</v>
      </c>
      <c r="AZ1958" s="11">
        <v>217874.04</v>
      </c>
      <c r="BA1958" s="13">
        <v>65.829948999999999</v>
      </c>
      <c r="BB1958" s="13">
        <v>44.209038434147999</v>
      </c>
      <c r="BC1958" s="13">
        <v>10</v>
      </c>
      <c r="BD1958" s="13"/>
      <c r="BE1958" s="9" t="s">
        <v>78</v>
      </c>
      <c r="BF1958" s="6"/>
      <c r="BG1958" s="9" t="s">
        <v>79</v>
      </c>
      <c r="BH1958" s="9" t="s">
        <v>409</v>
      </c>
      <c r="BI1958" s="9" t="s">
        <v>1215</v>
      </c>
      <c r="BJ1958" s="9" t="s">
        <v>108</v>
      </c>
      <c r="BK1958" s="7" t="s">
        <v>1859</v>
      </c>
      <c r="BL1958" s="13">
        <v>146316.41</v>
      </c>
      <c r="BM1958" s="7" t="s">
        <v>1861</v>
      </c>
      <c r="BN1958" s="13"/>
      <c r="BO1958" s="14">
        <v>42594</v>
      </c>
      <c r="BP1958" s="14">
        <v>47495</v>
      </c>
      <c r="BQ1958" s="14" t="s">
        <v>1868</v>
      </c>
      <c r="BR1958" s="14" t="s">
        <v>1869</v>
      </c>
      <c r="BS1958" s="14" t="s">
        <v>87</v>
      </c>
      <c r="BT1958" s="14" t="s">
        <v>87</v>
      </c>
      <c r="BU1958" s="13">
        <v>0</v>
      </c>
      <c r="BV1958" s="13">
        <v>0</v>
      </c>
      <c r="BW1958" s="13">
        <v>0</v>
      </c>
    </row>
    <row r="1959" spans="1:75" s="1" customFormat="1" ht="18.2" customHeight="1" x14ac:dyDescent="0.15">
      <c r="A1959" s="15">
        <v>1954</v>
      </c>
      <c r="B1959" s="16" t="s">
        <v>75</v>
      </c>
      <c r="C1959" s="16" t="s">
        <v>76</v>
      </c>
      <c r="D1959" s="17">
        <v>45110</v>
      </c>
      <c r="E1959" s="18" t="s">
        <v>2750</v>
      </c>
      <c r="F1959" s="19">
        <v>36</v>
      </c>
      <c r="G1959" s="19">
        <v>35</v>
      </c>
      <c r="H1959" s="20">
        <v>179822.36</v>
      </c>
      <c r="I1959" s="20">
        <v>46427.99</v>
      </c>
      <c r="J1959" s="20">
        <v>0</v>
      </c>
      <c r="K1959" s="20">
        <v>226250.35</v>
      </c>
      <c r="L1959" s="20">
        <v>1563.32</v>
      </c>
      <c r="M1959" s="20">
        <v>0</v>
      </c>
      <c r="N1959" s="20">
        <v>0</v>
      </c>
      <c r="O1959" s="20">
        <v>0</v>
      </c>
      <c r="P1959" s="20">
        <v>0</v>
      </c>
      <c r="Q1959" s="20">
        <v>0</v>
      </c>
      <c r="R1959" s="20">
        <v>226250.35</v>
      </c>
      <c r="S1959" s="20">
        <v>57982.17</v>
      </c>
      <c r="T1959" s="20">
        <v>1498.52</v>
      </c>
      <c r="U1959" s="20">
        <v>0</v>
      </c>
      <c r="V1959" s="20">
        <v>0</v>
      </c>
      <c r="W1959" s="20">
        <v>0</v>
      </c>
      <c r="X1959" s="20">
        <v>0</v>
      </c>
      <c r="Y1959" s="20">
        <v>0</v>
      </c>
      <c r="Z1959" s="20">
        <v>59480.69</v>
      </c>
      <c r="AA1959" s="20">
        <v>0</v>
      </c>
      <c r="AB1959" s="20">
        <v>0</v>
      </c>
      <c r="AC1959" s="20">
        <v>0</v>
      </c>
      <c r="AD1959" s="20">
        <v>0</v>
      </c>
      <c r="AE1959" s="20">
        <v>0</v>
      </c>
      <c r="AF1959" s="20">
        <v>0</v>
      </c>
      <c r="AG1959" s="20">
        <v>0</v>
      </c>
      <c r="AH1959" s="20">
        <v>0</v>
      </c>
      <c r="AI1959" s="20">
        <v>0</v>
      </c>
      <c r="AJ1959" s="20">
        <v>0</v>
      </c>
      <c r="AK1959" s="20">
        <v>0</v>
      </c>
      <c r="AL1959" s="20">
        <v>0</v>
      </c>
      <c r="AM1959" s="20">
        <v>0</v>
      </c>
      <c r="AN1959" s="20">
        <v>0</v>
      </c>
      <c r="AO1959" s="20">
        <v>0</v>
      </c>
      <c r="AP1959" s="20">
        <v>0</v>
      </c>
      <c r="AQ1959" s="20">
        <v>0</v>
      </c>
      <c r="AR1959" s="20">
        <v>0</v>
      </c>
      <c r="AS1959" s="20">
        <v>0</v>
      </c>
      <c r="AT1959" s="11">
        <f t="shared" si="30"/>
        <v>0</v>
      </c>
      <c r="AU1959" s="20">
        <v>47991.31</v>
      </c>
      <c r="AV1959" s="20">
        <v>59480.69</v>
      </c>
      <c r="AW1959" s="21">
        <v>80</v>
      </c>
      <c r="AX1959" s="21">
        <v>163</v>
      </c>
      <c r="AY1959" s="20">
        <v>285000</v>
      </c>
      <c r="AZ1959" s="20">
        <v>262480.90999999997</v>
      </c>
      <c r="BA1959" s="22">
        <v>69.999999000000003</v>
      </c>
      <c r="BB1959" s="22">
        <v>60.337813800438497</v>
      </c>
      <c r="BC1959" s="22">
        <v>10</v>
      </c>
      <c r="BD1959" s="22"/>
      <c r="BE1959" s="18" t="s">
        <v>78</v>
      </c>
      <c r="BF1959" s="15"/>
      <c r="BG1959" s="18" t="s">
        <v>160</v>
      </c>
      <c r="BH1959" s="18" t="s">
        <v>386</v>
      </c>
      <c r="BI1959" s="18" t="s">
        <v>532</v>
      </c>
      <c r="BJ1959" s="18" t="s">
        <v>82</v>
      </c>
      <c r="BK1959" s="16" t="s">
        <v>1859</v>
      </c>
      <c r="BL1959" s="22">
        <v>226250.35</v>
      </c>
      <c r="BM1959" s="16" t="s">
        <v>1861</v>
      </c>
      <c r="BN1959" s="22"/>
      <c r="BO1959" s="23">
        <v>42591</v>
      </c>
      <c r="BP1959" s="23">
        <v>47551</v>
      </c>
      <c r="BQ1959" s="14" t="s">
        <v>1865</v>
      </c>
      <c r="BR1959" s="14" t="s">
        <v>1866</v>
      </c>
      <c r="BS1959" s="14" t="s">
        <v>87</v>
      </c>
      <c r="BT1959" s="14" t="s">
        <v>87</v>
      </c>
      <c r="BU1959" s="22">
        <v>5070.1000000000004</v>
      </c>
      <c r="BV1959" s="22">
        <v>0</v>
      </c>
      <c r="BW1959" s="22">
        <v>0</v>
      </c>
    </row>
    <row r="1960" spans="1:75" s="1" customFormat="1" ht="18.2" customHeight="1" x14ac:dyDescent="0.15">
      <c r="A1960" s="6">
        <v>1955</v>
      </c>
      <c r="B1960" s="7" t="s">
        <v>75</v>
      </c>
      <c r="C1960" s="7" t="s">
        <v>76</v>
      </c>
      <c r="D1960" s="8">
        <v>45110</v>
      </c>
      <c r="E1960" s="9" t="s">
        <v>2751</v>
      </c>
      <c r="F1960" s="10">
        <v>0</v>
      </c>
      <c r="G1960" s="10">
        <v>0</v>
      </c>
      <c r="H1960" s="11">
        <v>179095.09</v>
      </c>
      <c r="I1960" s="11">
        <v>0</v>
      </c>
      <c r="J1960" s="11">
        <v>0</v>
      </c>
      <c r="K1960" s="11">
        <v>179095.09</v>
      </c>
      <c r="L1960" s="11">
        <v>897.72</v>
      </c>
      <c r="M1960" s="11">
        <v>0</v>
      </c>
      <c r="N1960" s="11">
        <v>0</v>
      </c>
      <c r="O1960" s="11">
        <v>897.72</v>
      </c>
      <c r="P1960" s="11">
        <v>0</v>
      </c>
      <c r="Q1960" s="11">
        <v>0</v>
      </c>
      <c r="R1960" s="11">
        <v>178197.37</v>
      </c>
      <c r="S1960" s="11">
        <v>0</v>
      </c>
      <c r="T1960" s="11">
        <v>1492.46</v>
      </c>
      <c r="U1960" s="11">
        <v>0</v>
      </c>
      <c r="V1960" s="11">
        <v>0</v>
      </c>
      <c r="W1960" s="11">
        <v>1492.46</v>
      </c>
      <c r="X1960" s="11">
        <v>0</v>
      </c>
      <c r="Y1960" s="11">
        <v>0</v>
      </c>
      <c r="Z1960" s="11">
        <v>0</v>
      </c>
      <c r="AA1960" s="11">
        <v>0</v>
      </c>
      <c r="AB1960" s="11">
        <v>0</v>
      </c>
      <c r="AC1960" s="11">
        <v>0</v>
      </c>
      <c r="AD1960" s="11">
        <v>0</v>
      </c>
      <c r="AE1960" s="11">
        <v>0</v>
      </c>
      <c r="AF1960" s="11">
        <v>0</v>
      </c>
      <c r="AG1960" s="11">
        <v>0</v>
      </c>
      <c r="AH1960" s="11">
        <v>124.58</v>
      </c>
      <c r="AI1960" s="11">
        <v>0</v>
      </c>
      <c r="AJ1960" s="11">
        <v>0</v>
      </c>
      <c r="AK1960" s="11">
        <v>0</v>
      </c>
      <c r="AL1960" s="11">
        <v>0</v>
      </c>
      <c r="AM1960" s="11">
        <v>0</v>
      </c>
      <c r="AN1960" s="11">
        <v>0</v>
      </c>
      <c r="AO1960" s="11">
        <v>0</v>
      </c>
      <c r="AP1960" s="11">
        <v>21.04</v>
      </c>
      <c r="AQ1960" s="11">
        <v>0</v>
      </c>
      <c r="AR1960" s="11">
        <v>15.8</v>
      </c>
      <c r="AS1960" s="11">
        <v>0</v>
      </c>
      <c r="AT1960" s="11">
        <f t="shared" si="30"/>
        <v>2520</v>
      </c>
      <c r="AU1960" s="11">
        <v>0</v>
      </c>
      <c r="AV1960" s="11">
        <v>0</v>
      </c>
      <c r="AW1960" s="12">
        <v>117</v>
      </c>
      <c r="AX1960" s="12">
        <v>200</v>
      </c>
      <c r="AY1960" s="11">
        <v>244000</v>
      </c>
      <c r="AZ1960" s="11">
        <v>226560.94</v>
      </c>
      <c r="BA1960" s="13">
        <v>72.484729999999999</v>
      </c>
      <c r="BB1960" s="13">
        <v>57.011540696997898</v>
      </c>
      <c r="BC1960" s="13">
        <v>10</v>
      </c>
      <c r="BD1960" s="13"/>
      <c r="BE1960" s="9" t="s">
        <v>78</v>
      </c>
      <c r="BF1960" s="6"/>
      <c r="BG1960" s="9" t="s">
        <v>79</v>
      </c>
      <c r="BH1960" s="9" t="s">
        <v>106</v>
      </c>
      <c r="BI1960" s="9" t="s">
        <v>338</v>
      </c>
      <c r="BJ1960" s="9" t="s">
        <v>108</v>
      </c>
      <c r="BK1960" s="7" t="s">
        <v>1859</v>
      </c>
      <c r="BL1960" s="13">
        <v>178197.37</v>
      </c>
      <c r="BM1960" s="7" t="s">
        <v>1861</v>
      </c>
      <c r="BN1960" s="13"/>
      <c r="BO1960" s="14">
        <v>42605</v>
      </c>
      <c r="BP1960" s="14">
        <v>48692</v>
      </c>
      <c r="BQ1960" s="14" t="s">
        <v>1868</v>
      </c>
      <c r="BR1960" s="14" t="s">
        <v>1869</v>
      </c>
      <c r="BS1960" s="14" t="s">
        <v>87</v>
      </c>
      <c r="BT1960" s="14" t="s">
        <v>87</v>
      </c>
      <c r="BU1960" s="13">
        <v>0</v>
      </c>
      <c r="BV1960" s="13">
        <v>0</v>
      </c>
      <c r="BW1960" s="13">
        <v>0</v>
      </c>
    </row>
    <row r="1961" spans="1:75" s="1" customFormat="1" ht="18.2" customHeight="1" x14ac:dyDescent="0.15">
      <c r="A1961" s="15">
        <v>1956</v>
      </c>
      <c r="B1961" s="16" t="s">
        <v>75</v>
      </c>
      <c r="C1961" s="16" t="s">
        <v>76</v>
      </c>
      <c r="D1961" s="17">
        <v>45110</v>
      </c>
      <c r="E1961" s="18" t="s">
        <v>2752</v>
      </c>
      <c r="F1961" s="19">
        <v>66</v>
      </c>
      <c r="G1961" s="19">
        <v>65</v>
      </c>
      <c r="H1961" s="20">
        <v>287783.34999999998</v>
      </c>
      <c r="I1961" s="20">
        <v>182204.25</v>
      </c>
      <c r="J1961" s="20">
        <v>0</v>
      </c>
      <c r="K1961" s="20">
        <v>469987.6</v>
      </c>
      <c r="L1961" s="20">
        <v>3641.92</v>
      </c>
      <c r="M1961" s="20">
        <v>0</v>
      </c>
      <c r="N1961" s="20">
        <v>0</v>
      </c>
      <c r="O1961" s="20">
        <v>0</v>
      </c>
      <c r="P1961" s="20">
        <v>0</v>
      </c>
      <c r="Q1961" s="20">
        <v>0</v>
      </c>
      <c r="R1961" s="20">
        <v>469987.6</v>
      </c>
      <c r="S1961" s="20">
        <v>210402.9</v>
      </c>
      <c r="T1961" s="20">
        <v>2398.19</v>
      </c>
      <c r="U1961" s="20">
        <v>0</v>
      </c>
      <c r="V1961" s="20">
        <v>0</v>
      </c>
      <c r="W1961" s="20">
        <v>0</v>
      </c>
      <c r="X1961" s="20">
        <v>0</v>
      </c>
      <c r="Y1961" s="20">
        <v>0</v>
      </c>
      <c r="Z1961" s="20">
        <v>212801.09</v>
      </c>
      <c r="AA1961" s="20">
        <v>0</v>
      </c>
      <c r="AB1961" s="20">
        <v>0</v>
      </c>
      <c r="AC1961" s="20">
        <v>0</v>
      </c>
      <c r="AD1961" s="20">
        <v>0</v>
      </c>
      <c r="AE1961" s="20">
        <v>0</v>
      </c>
      <c r="AF1961" s="20">
        <v>0</v>
      </c>
      <c r="AG1961" s="20">
        <v>0</v>
      </c>
      <c r="AH1961" s="20">
        <v>0</v>
      </c>
      <c r="AI1961" s="20">
        <v>0</v>
      </c>
      <c r="AJ1961" s="20">
        <v>0</v>
      </c>
      <c r="AK1961" s="20">
        <v>0</v>
      </c>
      <c r="AL1961" s="20">
        <v>0</v>
      </c>
      <c r="AM1961" s="20">
        <v>0</v>
      </c>
      <c r="AN1961" s="20">
        <v>0</v>
      </c>
      <c r="AO1961" s="20">
        <v>0</v>
      </c>
      <c r="AP1961" s="20">
        <v>0</v>
      </c>
      <c r="AQ1961" s="20">
        <v>0</v>
      </c>
      <c r="AR1961" s="20">
        <v>0</v>
      </c>
      <c r="AS1961" s="20">
        <v>0</v>
      </c>
      <c r="AT1961" s="11">
        <f t="shared" si="30"/>
        <v>0</v>
      </c>
      <c r="AU1961" s="20">
        <v>185846.17</v>
      </c>
      <c r="AV1961" s="20">
        <v>212801.09</v>
      </c>
      <c r="AW1961" s="21">
        <v>60</v>
      </c>
      <c r="AX1961" s="21">
        <v>143</v>
      </c>
      <c r="AY1961" s="20">
        <v>480422.01</v>
      </c>
      <c r="AZ1961" s="20">
        <v>480422.01</v>
      </c>
      <c r="BA1961" s="22">
        <v>94.999995999999996</v>
      </c>
      <c r="BB1961" s="22">
        <v>92.936666494629605</v>
      </c>
      <c r="BC1961" s="22">
        <v>10</v>
      </c>
      <c r="BD1961" s="22"/>
      <c r="BE1961" s="18" t="s">
        <v>78</v>
      </c>
      <c r="BF1961" s="15"/>
      <c r="BG1961" s="18" t="s">
        <v>413</v>
      </c>
      <c r="BH1961" s="18" t="s">
        <v>414</v>
      </c>
      <c r="BI1961" s="18" t="s">
        <v>415</v>
      </c>
      <c r="BJ1961" s="18" t="s">
        <v>82</v>
      </c>
      <c r="BK1961" s="16" t="s">
        <v>1859</v>
      </c>
      <c r="BL1961" s="22">
        <v>469987.6</v>
      </c>
      <c r="BM1961" s="16" t="s">
        <v>1861</v>
      </c>
      <c r="BN1961" s="22"/>
      <c r="BO1961" s="23">
        <v>42607</v>
      </c>
      <c r="BP1961" s="23">
        <v>46959</v>
      </c>
      <c r="BQ1961" s="14" t="s">
        <v>1865</v>
      </c>
      <c r="BR1961" s="14" t="s">
        <v>1866</v>
      </c>
      <c r="BS1961" s="14" t="s">
        <v>87</v>
      </c>
      <c r="BT1961" s="14" t="s">
        <v>87</v>
      </c>
      <c r="BU1961" s="22">
        <v>16868.28</v>
      </c>
      <c r="BV1961" s="22">
        <v>0</v>
      </c>
      <c r="BW1961" s="22">
        <v>0</v>
      </c>
    </row>
    <row r="1962" spans="1:75" s="1" customFormat="1" ht="18.2" customHeight="1" x14ac:dyDescent="0.15">
      <c r="A1962" s="6">
        <v>1957</v>
      </c>
      <c r="B1962" s="7" t="s">
        <v>75</v>
      </c>
      <c r="C1962" s="7" t="s">
        <v>76</v>
      </c>
      <c r="D1962" s="8">
        <v>45110</v>
      </c>
      <c r="E1962" s="9" t="s">
        <v>2753</v>
      </c>
      <c r="F1962" s="10">
        <v>70</v>
      </c>
      <c r="G1962" s="10">
        <v>70</v>
      </c>
      <c r="H1962" s="11">
        <v>0</v>
      </c>
      <c r="I1962" s="11">
        <v>205363.88</v>
      </c>
      <c r="J1962" s="11">
        <v>0</v>
      </c>
      <c r="K1962" s="11">
        <v>205363.88</v>
      </c>
      <c r="L1962" s="11">
        <v>0</v>
      </c>
      <c r="M1962" s="11">
        <v>0</v>
      </c>
      <c r="N1962" s="11">
        <v>0</v>
      </c>
      <c r="O1962" s="11">
        <v>0</v>
      </c>
      <c r="P1962" s="11">
        <v>0</v>
      </c>
      <c r="Q1962" s="11">
        <v>0</v>
      </c>
      <c r="R1962" s="11">
        <v>205363.88</v>
      </c>
      <c r="S1962" s="11">
        <v>68629.710000000006</v>
      </c>
      <c r="T1962" s="11">
        <v>0</v>
      </c>
      <c r="U1962" s="11">
        <v>0</v>
      </c>
      <c r="V1962" s="11">
        <v>0</v>
      </c>
      <c r="W1962" s="11">
        <v>0</v>
      </c>
      <c r="X1962" s="11">
        <v>0</v>
      </c>
      <c r="Y1962" s="11">
        <v>0</v>
      </c>
      <c r="Z1962" s="11">
        <v>68629.710000000006</v>
      </c>
      <c r="AA1962" s="11">
        <v>0</v>
      </c>
      <c r="AB1962" s="11">
        <v>0</v>
      </c>
      <c r="AC1962" s="11">
        <v>0</v>
      </c>
      <c r="AD1962" s="11">
        <v>0</v>
      </c>
      <c r="AE1962" s="11">
        <v>0</v>
      </c>
      <c r="AF1962" s="11">
        <v>0</v>
      </c>
      <c r="AG1962" s="11">
        <v>0</v>
      </c>
      <c r="AH1962" s="11">
        <v>0</v>
      </c>
      <c r="AI1962" s="11">
        <v>0</v>
      </c>
      <c r="AJ1962" s="11">
        <v>0</v>
      </c>
      <c r="AK1962" s="11">
        <v>0</v>
      </c>
      <c r="AL1962" s="11">
        <v>0</v>
      </c>
      <c r="AM1962" s="11">
        <v>0</v>
      </c>
      <c r="AN1962" s="11">
        <v>0</v>
      </c>
      <c r="AO1962" s="11">
        <v>0</v>
      </c>
      <c r="AP1962" s="11">
        <v>0</v>
      </c>
      <c r="AQ1962" s="11">
        <v>0</v>
      </c>
      <c r="AR1962" s="11">
        <v>0</v>
      </c>
      <c r="AS1962" s="11">
        <v>0</v>
      </c>
      <c r="AT1962" s="11">
        <f t="shared" si="30"/>
        <v>0</v>
      </c>
      <c r="AU1962" s="11">
        <v>205363.88</v>
      </c>
      <c r="AV1962" s="11">
        <v>68629.710000000006</v>
      </c>
      <c r="AW1962" s="12">
        <v>0</v>
      </c>
      <c r="AX1962" s="12">
        <v>80</v>
      </c>
      <c r="AY1962" s="11">
        <v>497200.01</v>
      </c>
      <c r="AZ1962" s="11">
        <v>205363.88</v>
      </c>
      <c r="BA1962" s="13">
        <v>58.729506000000001</v>
      </c>
      <c r="BB1962" s="13">
        <v>58.729506000000001</v>
      </c>
      <c r="BC1962" s="13">
        <v>10</v>
      </c>
      <c r="BD1962" s="13"/>
      <c r="BE1962" s="9" t="s">
        <v>78</v>
      </c>
      <c r="BF1962" s="6"/>
      <c r="BG1962" s="9" t="s">
        <v>119</v>
      </c>
      <c r="BH1962" s="9" t="s">
        <v>1036</v>
      </c>
      <c r="BI1962" s="9" t="s">
        <v>1589</v>
      </c>
      <c r="BJ1962" s="9" t="s">
        <v>82</v>
      </c>
      <c r="BK1962" s="7" t="s">
        <v>1859</v>
      </c>
      <c r="BL1962" s="13">
        <v>205363.88</v>
      </c>
      <c r="BM1962" s="7" t="s">
        <v>1861</v>
      </c>
      <c r="BN1962" s="13"/>
      <c r="BO1962" s="14">
        <v>42607</v>
      </c>
      <c r="BP1962" s="14">
        <v>45041</v>
      </c>
      <c r="BQ1962" s="14" t="s">
        <v>1865</v>
      </c>
      <c r="BR1962" s="14" t="s">
        <v>1866</v>
      </c>
      <c r="BS1962" s="14" t="s">
        <v>87</v>
      </c>
      <c r="BT1962" s="14" t="s">
        <v>87</v>
      </c>
      <c r="BU1962" s="13">
        <v>13158.14</v>
      </c>
      <c r="BV1962" s="13">
        <v>0</v>
      </c>
      <c r="BW1962" s="13">
        <v>0</v>
      </c>
    </row>
    <row r="1963" spans="1:75" s="1" customFormat="1" ht="18.2" customHeight="1" x14ac:dyDescent="0.15">
      <c r="A1963" s="15">
        <v>1958</v>
      </c>
      <c r="B1963" s="16" t="s">
        <v>75</v>
      </c>
      <c r="C1963" s="16" t="s">
        <v>76</v>
      </c>
      <c r="D1963" s="17">
        <v>45110</v>
      </c>
      <c r="E1963" s="18" t="s">
        <v>2754</v>
      </c>
      <c r="F1963" s="19">
        <v>0</v>
      </c>
      <c r="G1963" s="19">
        <v>0</v>
      </c>
      <c r="H1963" s="20">
        <v>88870.77</v>
      </c>
      <c r="I1963" s="20">
        <v>0</v>
      </c>
      <c r="J1963" s="20">
        <v>0</v>
      </c>
      <c r="K1963" s="20">
        <v>88870.77</v>
      </c>
      <c r="L1963" s="20">
        <v>1937.86</v>
      </c>
      <c r="M1963" s="20">
        <v>0</v>
      </c>
      <c r="N1963" s="20">
        <v>0</v>
      </c>
      <c r="O1963" s="20">
        <v>1937.86</v>
      </c>
      <c r="P1963" s="20">
        <v>0</v>
      </c>
      <c r="Q1963" s="20">
        <v>0</v>
      </c>
      <c r="R1963" s="20">
        <v>86932.91</v>
      </c>
      <c r="S1963" s="20">
        <v>0</v>
      </c>
      <c r="T1963" s="20">
        <v>740.59</v>
      </c>
      <c r="U1963" s="20">
        <v>0</v>
      </c>
      <c r="V1963" s="20">
        <v>0</v>
      </c>
      <c r="W1963" s="20">
        <v>740.59</v>
      </c>
      <c r="X1963" s="20">
        <v>0</v>
      </c>
      <c r="Y1963" s="20">
        <v>0</v>
      </c>
      <c r="Z1963" s="20">
        <v>0</v>
      </c>
      <c r="AA1963" s="20">
        <v>0</v>
      </c>
      <c r="AB1963" s="20">
        <v>0</v>
      </c>
      <c r="AC1963" s="20">
        <v>0</v>
      </c>
      <c r="AD1963" s="20">
        <v>0</v>
      </c>
      <c r="AE1963" s="20">
        <v>0</v>
      </c>
      <c r="AF1963" s="20">
        <v>0</v>
      </c>
      <c r="AG1963" s="20">
        <v>0</v>
      </c>
      <c r="AH1963" s="20">
        <v>137.91999999999999</v>
      </c>
      <c r="AI1963" s="20">
        <v>0</v>
      </c>
      <c r="AJ1963" s="20">
        <v>0</v>
      </c>
      <c r="AK1963" s="20">
        <v>0</v>
      </c>
      <c r="AL1963" s="20">
        <v>0</v>
      </c>
      <c r="AM1963" s="20">
        <v>0</v>
      </c>
      <c r="AN1963" s="20">
        <v>0</v>
      </c>
      <c r="AO1963" s="20">
        <v>0</v>
      </c>
      <c r="AP1963" s="20">
        <v>0</v>
      </c>
      <c r="AQ1963" s="20">
        <v>0</v>
      </c>
      <c r="AR1963" s="20">
        <v>0</v>
      </c>
      <c r="AS1963" s="20">
        <v>0</v>
      </c>
      <c r="AT1963" s="11">
        <f t="shared" si="30"/>
        <v>2816.37</v>
      </c>
      <c r="AU1963" s="20">
        <v>0</v>
      </c>
      <c r="AV1963" s="20">
        <v>0</v>
      </c>
      <c r="AW1963" s="21">
        <v>38</v>
      </c>
      <c r="AX1963" s="21">
        <v>120</v>
      </c>
      <c r="AY1963" s="20">
        <v>332402.15000000002</v>
      </c>
      <c r="AZ1963" s="20">
        <v>202681.51</v>
      </c>
      <c r="BA1963" s="22">
        <v>88</v>
      </c>
      <c r="BB1963" s="22">
        <v>37.7444201989614</v>
      </c>
      <c r="BC1963" s="22">
        <v>10</v>
      </c>
      <c r="BD1963" s="22"/>
      <c r="BE1963" s="18" t="s">
        <v>78</v>
      </c>
      <c r="BF1963" s="15"/>
      <c r="BG1963" s="18" t="s">
        <v>199</v>
      </c>
      <c r="BH1963" s="18" t="s">
        <v>340</v>
      </c>
      <c r="BI1963" s="18" t="s">
        <v>341</v>
      </c>
      <c r="BJ1963" s="18" t="s">
        <v>108</v>
      </c>
      <c r="BK1963" s="16" t="s">
        <v>1859</v>
      </c>
      <c r="BL1963" s="22">
        <v>86932.91</v>
      </c>
      <c r="BM1963" s="16" t="s">
        <v>1861</v>
      </c>
      <c r="BN1963" s="22"/>
      <c r="BO1963" s="23">
        <v>42640</v>
      </c>
      <c r="BP1963" s="23">
        <v>46292</v>
      </c>
      <c r="BQ1963" s="14" t="s">
        <v>315</v>
      </c>
      <c r="BR1963" s="14" t="s">
        <v>316</v>
      </c>
      <c r="BS1963" s="14" t="s">
        <v>87</v>
      </c>
      <c r="BT1963" s="14" t="s">
        <v>87</v>
      </c>
      <c r="BU1963" s="22">
        <v>0</v>
      </c>
      <c r="BV1963" s="22">
        <v>0</v>
      </c>
      <c r="BW1963" s="22">
        <v>0</v>
      </c>
    </row>
    <row r="1964" spans="1:75" s="1" customFormat="1" ht="18.2" customHeight="1" x14ac:dyDescent="0.15">
      <c r="A1964" s="6">
        <v>1959</v>
      </c>
      <c r="B1964" s="7" t="s">
        <v>75</v>
      </c>
      <c r="C1964" s="7" t="s">
        <v>76</v>
      </c>
      <c r="D1964" s="8">
        <v>45110</v>
      </c>
      <c r="E1964" s="9" t="s">
        <v>2755</v>
      </c>
      <c r="F1964" s="10">
        <v>0</v>
      </c>
      <c r="G1964" s="10">
        <v>1</v>
      </c>
      <c r="H1964" s="11">
        <v>287460.36</v>
      </c>
      <c r="I1964" s="11">
        <v>2478.4499999999998</v>
      </c>
      <c r="J1964" s="11">
        <v>0</v>
      </c>
      <c r="K1964" s="11">
        <v>289938.81</v>
      </c>
      <c r="L1964" s="11">
        <v>2499.11</v>
      </c>
      <c r="M1964" s="11">
        <v>0</v>
      </c>
      <c r="N1964" s="11">
        <v>2478.4499999999998</v>
      </c>
      <c r="O1964" s="11">
        <v>2499.11</v>
      </c>
      <c r="P1964" s="11">
        <v>0</v>
      </c>
      <c r="Q1964" s="11">
        <v>0</v>
      </c>
      <c r="R1964" s="11">
        <v>284961.25</v>
      </c>
      <c r="S1964" s="11">
        <v>2416.16</v>
      </c>
      <c r="T1964" s="11">
        <v>2395.5</v>
      </c>
      <c r="U1964" s="11">
        <v>0</v>
      </c>
      <c r="V1964" s="11">
        <v>2416.16</v>
      </c>
      <c r="W1964" s="11">
        <v>2395.5</v>
      </c>
      <c r="X1964" s="11">
        <v>0</v>
      </c>
      <c r="Y1964" s="11">
        <v>0</v>
      </c>
      <c r="Z1964" s="11">
        <v>0</v>
      </c>
      <c r="AA1964" s="11">
        <v>0</v>
      </c>
      <c r="AB1964" s="11">
        <v>0</v>
      </c>
      <c r="AC1964" s="11">
        <v>0</v>
      </c>
      <c r="AD1964" s="11">
        <v>0</v>
      </c>
      <c r="AE1964" s="11">
        <v>0</v>
      </c>
      <c r="AF1964" s="11">
        <v>0</v>
      </c>
      <c r="AG1964" s="11">
        <v>0</v>
      </c>
      <c r="AH1964" s="11">
        <v>221.74</v>
      </c>
      <c r="AI1964" s="11">
        <v>0</v>
      </c>
      <c r="AJ1964" s="11">
        <v>0</v>
      </c>
      <c r="AK1964" s="11">
        <v>0</v>
      </c>
      <c r="AL1964" s="11">
        <v>350</v>
      </c>
      <c r="AM1964" s="11">
        <v>0</v>
      </c>
      <c r="AN1964" s="11">
        <v>0</v>
      </c>
      <c r="AO1964" s="11">
        <v>218.09</v>
      </c>
      <c r="AP1964" s="11">
        <v>0.95</v>
      </c>
      <c r="AQ1964" s="11">
        <v>0</v>
      </c>
      <c r="AR1964" s="11">
        <v>0</v>
      </c>
      <c r="AS1964" s="11">
        <v>0</v>
      </c>
      <c r="AT1964" s="11">
        <f t="shared" si="30"/>
        <v>10580</v>
      </c>
      <c r="AU1964" s="11">
        <v>0</v>
      </c>
      <c r="AV1964" s="11">
        <v>0</v>
      </c>
      <c r="AW1964" s="12">
        <v>80</v>
      </c>
      <c r="AX1964" s="12">
        <v>161</v>
      </c>
      <c r="AY1964" s="11">
        <v>416789.88</v>
      </c>
      <c r="AZ1964" s="11">
        <v>416789.88</v>
      </c>
      <c r="BA1964" s="13">
        <v>88</v>
      </c>
      <c r="BB1964" s="13">
        <v>60.166024184656301</v>
      </c>
      <c r="BC1964" s="13">
        <v>10</v>
      </c>
      <c r="BD1964" s="13"/>
      <c r="BE1964" s="9" t="s">
        <v>78</v>
      </c>
      <c r="BF1964" s="6"/>
      <c r="BG1964" s="9" t="s">
        <v>199</v>
      </c>
      <c r="BH1964" s="9" t="s">
        <v>200</v>
      </c>
      <c r="BI1964" s="9" t="s">
        <v>245</v>
      </c>
      <c r="BJ1964" s="9" t="s">
        <v>108</v>
      </c>
      <c r="BK1964" s="7" t="s">
        <v>1859</v>
      </c>
      <c r="BL1964" s="13">
        <v>284961.25</v>
      </c>
      <c r="BM1964" s="7" t="s">
        <v>1861</v>
      </c>
      <c r="BN1964" s="13"/>
      <c r="BO1964" s="14">
        <v>42671</v>
      </c>
      <c r="BP1964" s="14">
        <v>47570</v>
      </c>
      <c r="BQ1964" s="14" t="s">
        <v>315</v>
      </c>
      <c r="BR1964" s="14" t="s">
        <v>316</v>
      </c>
      <c r="BS1964" s="14" t="s">
        <v>87</v>
      </c>
      <c r="BT1964" s="14" t="s">
        <v>87</v>
      </c>
      <c r="BU1964" s="13">
        <v>0</v>
      </c>
      <c r="BV1964" s="13">
        <v>0</v>
      </c>
      <c r="BW1964" s="13">
        <v>0</v>
      </c>
    </row>
    <row r="1965" spans="1:75" s="1" customFormat="1" ht="18.2" customHeight="1" x14ac:dyDescent="0.15">
      <c r="A1965" s="15">
        <v>1960</v>
      </c>
      <c r="B1965" s="16" t="s">
        <v>75</v>
      </c>
      <c r="C1965" s="16" t="s">
        <v>76</v>
      </c>
      <c r="D1965" s="17">
        <v>45110</v>
      </c>
      <c r="E1965" s="18" t="s">
        <v>2756</v>
      </c>
      <c r="F1965" s="19">
        <v>0</v>
      </c>
      <c r="G1965" s="19">
        <v>0</v>
      </c>
      <c r="H1965" s="20">
        <v>165313.96</v>
      </c>
      <c r="I1965" s="20">
        <v>0</v>
      </c>
      <c r="J1965" s="20">
        <v>0</v>
      </c>
      <c r="K1965" s="20">
        <v>165313.96</v>
      </c>
      <c r="L1965" s="20">
        <v>692.1</v>
      </c>
      <c r="M1965" s="20">
        <v>0</v>
      </c>
      <c r="N1965" s="20">
        <v>0</v>
      </c>
      <c r="O1965" s="20">
        <v>692.1</v>
      </c>
      <c r="P1965" s="20">
        <v>0</v>
      </c>
      <c r="Q1965" s="20">
        <v>0</v>
      </c>
      <c r="R1965" s="20">
        <v>164621.85999999999</v>
      </c>
      <c r="S1965" s="20">
        <v>0</v>
      </c>
      <c r="T1965" s="20">
        <v>1377.62</v>
      </c>
      <c r="U1965" s="20">
        <v>0</v>
      </c>
      <c r="V1965" s="20">
        <v>0</v>
      </c>
      <c r="W1965" s="20">
        <v>1377.62</v>
      </c>
      <c r="X1965" s="20">
        <v>0</v>
      </c>
      <c r="Y1965" s="20">
        <v>0</v>
      </c>
      <c r="Z1965" s="20">
        <v>0</v>
      </c>
      <c r="AA1965" s="20">
        <v>0</v>
      </c>
      <c r="AB1965" s="20">
        <v>0</v>
      </c>
      <c r="AC1965" s="20">
        <v>0</v>
      </c>
      <c r="AD1965" s="20">
        <v>0</v>
      </c>
      <c r="AE1965" s="20">
        <v>0</v>
      </c>
      <c r="AF1965" s="20">
        <v>0</v>
      </c>
      <c r="AG1965" s="20">
        <v>0</v>
      </c>
      <c r="AH1965" s="20">
        <v>131.74</v>
      </c>
      <c r="AI1965" s="20">
        <v>0</v>
      </c>
      <c r="AJ1965" s="20">
        <v>0</v>
      </c>
      <c r="AK1965" s="20">
        <v>0</v>
      </c>
      <c r="AL1965" s="20">
        <v>0</v>
      </c>
      <c r="AM1965" s="20">
        <v>0</v>
      </c>
      <c r="AN1965" s="20">
        <v>0</v>
      </c>
      <c r="AO1965" s="20">
        <v>0</v>
      </c>
      <c r="AP1965" s="20">
        <v>2202</v>
      </c>
      <c r="AQ1965" s="20">
        <v>0</v>
      </c>
      <c r="AR1965" s="20">
        <v>2201.46</v>
      </c>
      <c r="AS1965" s="20">
        <v>0</v>
      </c>
      <c r="AT1965" s="11">
        <f t="shared" si="30"/>
        <v>2202</v>
      </c>
      <c r="AU1965" s="20">
        <v>0</v>
      </c>
      <c r="AV1965" s="20">
        <v>0</v>
      </c>
      <c r="AW1965" s="21">
        <v>131</v>
      </c>
      <c r="AX1965" s="21">
        <v>212</v>
      </c>
      <c r="AY1965" s="20">
        <v>302000</v>
      </c>
      <c r="AZ1965" s="20">
        <v>205607.9</v>
      </c>
      <c r="BA1965" s="22">
        <v>65.697300999999996</v>
      </c>
      <c r="BB1965" s="22">
        <v>52.601149506414203</v>
      </c>
      <c r="BC1965" s="22">
        <v>10</v>
      </c>
      <c r="BD1965" s="22"/>
      <c r="BE1965" s="18" t="s">
        <v>78</v>
      </c>
      <c r="BF1965" s="15"/>
      <c r="BG1965" s="18" t="s">
        <v>199</v>
      </c>
      <c r="BH1965" s="18" t="s">
        <v>508</v>
      </c>
      <c r="BI1965" s="18" t="s">
        <v>509</v>
      </c>
      <c r="BJ1965" s="18" t="s">
        <v>108</v>
      </c>
      <c r="BK1965" s="16" t="s">
        <v>1859</v>
      </c>
      <c r="BL1965" s="22">
        <v>164621.85999999999</v>
      </c>
      <c r="BM1965" s="16" t="s">
        <v>1861</v>
      </c>
      <c r="BN1965" s="22"/>
      <c r="BO1965" s="23">
        <v>42671</v>
      </c>
      <c r="BP1965" s="23">
        <v>49123</v>
      </c>
      <c r="BQ1965" s="14" t="s">
        <v>1868</v>
      </c>
      <c r="BR1965" s="14" t="s">
        <v>1869</v>
      </c>
      <c r="BS1965" s="14" t="s">
        <v>87</v>
      </c>
      <c r="BT1965" s="14" t="s">
        <v>87</v>
      </c>
      <c r="BU1965" s="22">
        <v>0</v>
      </c>
      <c r="BV1965" s="22">
        <v>0</v>
      </c>
      <c r="BW1965" s="22">
        <v>0</v>
      </c>
    </row>
    <row r="1966" spans="1:75" s="1" customFormat="1" ht="18.2" customHeight="1" x14ac:dyDescent="0.15">
      <c r="A1966" s="6">
        <v>1961</v>
      </c>
      <c r="B1966" s="7" t="s">
        <v>75</v>
      </c>
      <c r="C1966" s="7" t="s">
        <v>76</v>
      </c>
      <c r="D1966" s="8">
        <v>45110</v>
      </c>
      <c r="E1966" s="9" t="s">
        <v>2757</v>
      </c>
      <c r="F1966" s="10">
        <v>37</v>
      </c>
      <c r="G1966" s="10">
        <v>36</v>
      </c>
      <c r="H1966" s="11">
        <v>181707.69</v>
      </c>
      <c r="I1966" s="11">
        <v>48957.13</v>
      </c>
      <c r="J1966" s="11">
        <v>0</v>
      </c>
      <c r="K1966" s="11">
        <v>230664.82</v>
      </c>
      <c r="L1966" s="11">
        <v>1579.71</v>
      </c>
      <c r="M1966" s="11">
        <v>0</v>
      </c>
      <c r="N1966" s="11">
        <v>0</v>
      </c>
      <c r="O1966" s="11">
        <v>0</v>
      </c>
      <c r="P1966" s="11">
        <v>0</v>
      </c>
      <c r="Q1966" s="11">
        <v>0</v>
      </c>
      <c r="R1966" s="11">
        <v>230664.82</v>
      </c>
      <c r="S1966" s="11">
        <v>61527.97</v>
      </c>
      <c r="T1966" s="11">
        <v>1514.23</v>
      </c>
      <c r="U1966" s="11">
        <v>0</v>
      </c>
      <c r="V1966" s="11">
        <v>0</v>
      </c>
      <c r="W1966" s="11">
        <v>0</v>
      </c>
      <c r="X1966" s="11">
        <v>0</v>
      </c>
      <c r="Y1966" s="11">
        <v>0</v>
      </c>
      <c r="Z1966" s="11">
        <v>63042.2</v>
      </c>
      <c r="AA1966" s="11">
        <v>0</v>
      </c>
      <c r="AB1966" s="11">
        <v>0</v>
      </c>
      <c r="AC1966" s="11">
        <v>0</v>
      </c>
      <c r="AD1966" s="11">
        <v>0</v>
      </c>
      <c r="AE1966" s="11">
        <v>0</v>
      </c>
      <c r="AF1966" s="11">
        <v>0</v>
      </c>
      <c r="AG1966" s="11">
        <v>0</v>
      </c>
      <c r="AH1966" s="11">
        <v>0</v>
      </c>
      <c r="AI1966" s="11">
        <v>0</v>
      </c>
      <c r="AJ1966" s="11">
        <v>0</v>
      </c>
      <c r="AK1966" s="11">
        <v>0</v>
      </c>
      <c r="AL1966" s="11">
        <v>0</v>
      </c>
      <c r="AM1966" s="11">
        <v>0</v>
      </c>
      <c r="AN1966" s="11">
        <v>0</v>
      </c>
      <c r="AO1966" s="11">
        <v>0</v>
      </c>
      <c r="AP1966" s="11">
        <v>0</v>
      </c>
      <c r="AQ1966" s="11">
        <v>0</v>
      </c>
      <c r="AR1966" s="11">
        <v>0</v>
      </c>
      <c r="AS1966" s="11">
        <v>0</v>
      </c>
      <c r="AT1966" s="11">
        <f t="shared" si="30"/>
        <v>0</v>
      </c>
      <c r="AU1966" s="11">
        <v>50536.84</v>
      </c>
      <c r="AV1966" s="11">
        <v>63042.2</v>
      </c>
      <c r="AW1966" s="12">
        <v>80</v>
      </c>
      <c r="AX1966" s="12">
        <v>161</v>
      </c>
      <c r="AY1966" s="11">
        <v>390968</v>
      </c>
      <c r="AZ1966" s="11">
        <v>273677.59999999998</v>
      </c>
      <c r="BA1966" s="13">
        <v>89.999995999999996</v>
      </c>
      <c r="BB1966" s="13">
        <v>75.855067704995705</v>
      </c>
      <c r="BC1966" s="13">
        <v>10</v>
      </c>
      <c r="BD1966" s="13"/>
      <c r="BE1966" s="9" t="s">
        <v>78</v>
      </c>
      <c r="BF1966" s="6"/>
      <c r="BG1966" s="9" t="s">
        <v>241</v>
      </c>
      <c r="BH1966" s="9" t="s">
        <v>383</v>
      </c>
      <c r="BI1966" s="9" t="s">
        <v>427</v>
      </c>
      <c r="BJ1966" s="9" t="s">
        <v>82</v>
      </c>
      <c r="BK1966" s="7" t="s">
        <v>1859</v>
      </c>
      <c r="BL1966" s="13">
        <v>230664.82</v>
      </c>
      <c r="BM1966" s="7" t="s">
        <v>1861</v>
      </c>
      <c r="BN1966" s="13"/>
      <c r="BO1966" s="14">
        <v>42671</v>
      </c>
      <c r="BP1966" s="14">
        <v>47570</v>
      </c>
      <c r="BQ1966" s="14" t="s">
        <v>1865</v>
      </c>
      <c r="BR1966" s="14" t="s">
        <v>1866</v>
      </c>
      <c r="BS1966" s="14" t="s">
        <v>87</v>
      </c>
      <c r="BT1966" s="14" t="s">
        <v>87</v>
      </c>
      <c r="BU1966" s="13">
        <v>6220.8</v>
      </c>
      <c r="BV1966" s="13">
        <v>0</v>
      </c>
      <c r="BW1966" s="13">
        <v>0</v>
      </c>
    </row>
    <row r="1967" spans="1:75" s="1" customFormat="1" ht="18.2" customHeight="1" x14ac:dyDescent="0.15">
      <c r="A1967" s="15">
        <v>1962</v>
      </c>
      <c r="B1967" s="16" t="s">
        <v>75</v>
      </c>
      <c r="C1967" s="16" t="s">
        <v>76</v>
      </c>
      <c r="D1967" s="17">
        <v>45110</v>
      </c>
      <c r="E1967" s="18" t="s">
        <v>2758</v>
      </c>
      <c r="F1967" s="19">
        <v>0</v>
      </c>
      <c r="G1967" s="19">
        <v>0</v>
      </c>
      <c r="H1967" s="20">
        <v>107959.17</v>
      </c>
      <c r="I1967" s="20">
        <v>0</v>
      </c>
      <c r="J1967" s="20">
        <v>0</v>
      </c>
      <c r="K1967" s="20">
        <v>107959.17</v>
      </c>
      <c r="L1967" s="20">
        <v>2060.65</v>
      </c>
      <c r="M1967" s="20">
        <v>0</v>
      </c>
      <c r="N1967" s="20">
        <v>0</v>
      </c>
      <c r="O1967" s="20">
        <v>2060.65</v>
      </c>
      <c r="P1967" s="20">
        <v>0</v>
      </c>
      <c r="Q1967" s="20">
        <v>0</v>
      </c>
      <c r="R1967" s="20">
        <v>105898.52</v>
      </c>
      <c r="S1967" s="20">
        <v>0</v>
      </c>
      <c r="T1967" s="20">
        <v>854.68</v>
      </c>
      <c r="U1967" s="20">
        <v>0</v>
      </c>
      <c r="V1967" s="20">
        <v>0</v>
      </c>
      <c r="W1967" s="20">
        <v>854.68</v>
      </c>
      <c r="X1967" s="20">
        <v>0</v>
      </c>
      <c r="Y1967" s="20">
        <v>0</v>
      </c>
      <c r="Z1967" s="20">
        <v>0</v>
      </c>
      <c r="AA1967" s="20">
        <v>0</v>
      </c>
      <c r="AB1967" s="20">
        <v>0</v>
      </c>
      <c r="AC1967" s="20">
        <v>0</v>
      </c>
      <c r="AD1967" s="20">
        <v>0</v>
      </c>
      <c r="AE1967" s="20">
        <v>0</v>
      </c>
      <c r="AF1967" s="20">
        <v>0</v>
      </c>
      <c r="AG1967" s="20">
        <v>0</v>
      </c>
      <c r="AH1967" s="20">
        <v>155.52000000000001</v>
      </c>
      <c r="AI1967" s="20">
        <v>0</v>
      </c>
      <c r="AJ1967" s="20">
        <v>0</v>
      </c>
      <c r="AK1967" s="20">
        <v>0</v>
      </c>
      <c r="AL1967" s="20">
        <v>0</v>
      </c>
      <c r="AM1967" s="20">
        <v>0</v>
      </c>
      <c r="AN1967" s="20">
        <v>0</v>
      </c>
      <c r="AO1967" s="20">
        <v>0</v>
      </c>
      <c r="AP1967" s="20">
        <v>3069.25</v>
      </c>
      <c r="AQ1967" s="20">
        <v>0</v>
      </c>
      <c r="AR1967" s="20">
        <v>3069.3</v>
      </c>
      <c r="AS1967" s="20">
        <v>0</v>
      </c>
      <c r="AT1967" s="11">
        <f t="shared" si="30"/>
        <v>3070.7999999999997</v>
      </c>
      <c r="AU1967" s="20">
        <v>0</v>
      </c>
      <c r="AV1967" s="20">
        <v>0</v>
      </c>
      <c r="AW1967" s="21">
        <v>43</v>
      </c>
      <c r="AX1967" s="21">
        <v>120</v>
      </c>
      <c r="AY1967" s="20">
        <v>378999.98</v>
      </c>
      <c r="AZ1967" s="20">
        <v>225299.99</v>
      </c>
      <c r="BA1967" s="22">
        <v>90.000001999999995</v>
      </c>
      <c r="BB1967" s="22">
        <v>42.303006812370697</v>
      </c>
      <c r="BC1967" s="22">
        <v>9.5</v>
      </c>
      <c r="BD1967" s="22"/>
      <c r="BE1967" s="18" t="s">
        <v>78</v>
      </c>
      <c r="BF1967" s="15"/>
      <c r="BG1967" s="18" t="s">
        <v>89</v>
      </c>
      <c r="BH1967" s="18" t="s">
        <v>90</v>
      </c>
      <c r="BI1967" s="18" t="s">
        <v>529</v>
      </c>
      <c r="BJ1967" s="18" t="s">
        <v>108</v>
      </c>
      <c r="BK1967" s="16" t="s">
        <v>1859</v>
      </c>
      <c r="BL1967" s="22">
        <v>105898.52</v>
      </c>
      <c r="BM1967" s="16" t="s">
        <v>1861</v>
      </c>
      <c r="BN1967" s="22"/>
      <c r="BO1967" s="23">
        <v>42781</v>
      </c>
      <c r="BP1967" s="23">
        <v>46433</v>
      </c>
      <c r="BQ1967" s="14" t="s">
        <v>1868</v>
      </c>
      <c r="BR1967" s="14" t="s">
        <v>1869</v>
      </c>
      <c r="BS1967" s="14" t="s">
        <v>87</v>
      </c>
      <c r="BT1967" s="14" t="s">
        <v>87</v>
      </c>
      <c r="BU1967" s="22">
        <v>0</v>
      </c>
      <c r="BV1967" s="22">
        <v>0</v>
      </c>
      <c r="BW1967" s="22">
        <v>0</v>
      </c>
    </row>
    <row r="1968" spans="1:75" s="1" customFormat="1" ht="18.2" customHeight="1" x14ac:dyDescent="0.15">
      <c r="A1968" s="6">
        <v>1963</v>
      </c>
      <c r="B1968" s="7" t="s">
        <v>75</v>
      </c>
      <c r="C1968" s="7" t="s">
        <v>76</v>
      </c>
      <c r="D1968" s="8">
        <v>45110</v>
      </c>
      <c r="E1968" s="9" t="s">
        <v>2759</v>
      </c>
      <c r="F1968" s="10">
        <v>0</v>
      </c>
      <c r="G1968" s="10">
        <v>0</v>
      </c>
      <c r="H1968" s="11">
        <v>189953.36</v>
      </c>
      <c r="I1968" s="11">
        <v>0</v>
      </c>
      <c r="J1968" s="11">
        <v>0</v>
      </c>
      <c r="K1968" s="11">
        <v>189953.36</v>
      </c>
      <c r="L1968" s="11">
        <v>1403.3</v>
      </c>
      <c r="M1968" s="11">
        <v>0</v>
      </c>
      <c r="N1968" s="11">
        <v>0</v>
      </c>
      <c r="O1968" s="11">
        <v>1403.3</v>
      </c>
      <c r="P1968" s="11">
        <v>0</v>
      </c>
      <c r="Q1968" s="11">
        <v>0</v>
      </c>
      <c r="R1968" s="11">
        <v>188550.06</v>
      </c>
      <c r="S1968" s="11">
        <v>0</v>
      </c>
      <c r="T1968" s="11">
        <v>1582.94</v>
      </c>
      <c r="U1968" s="11">
        <v>0</v>
      </c>
      <c r="V1968" s="11">
        <v>0</v>
      </c>
      <c r="W1968" s="11">
        <v>1582.94</v>
      </c>
      <c r="X1968" s="11">
        <v>0</v>
      </c>
      <c r="Y1968" s="11">
        <v>0</v>
      </c>
      <c r="Z1968" s="11">
        <v>0</v>
      </c>
      <c r="AA1968" s="11">
        <v>0</v>
      </c>
      <c r="AB1968" s="11">
        <v>0</v>
      </c>
      <c r="AC1968" s="11">
        <v>0</v>
      </c>
      <c r="AD1968" s="11">
        <v>0</v>
      </c>
      <c r="AE1968" s="11">
        <v>0</v>
      </c>
      <c r="AF1968" s="11">
        <v>0</v>
      </c>
      <c r="AG1968" s="11">
        <v>0</v>
      </c>
      <c r="AH1968" s="11">
        <v>136.19</v>
      </c>
      <c r="AI1968" s="11">
        <v>0</v>
      </c>
      <c r="AJ1968" s="11">
        <v>0</v>
      </c>
      <c r="AK1968" s="11">
        <v>0</v>
      </c>
      <c r="AL1968" s="11">
        <v>0</v>
      </c>
      <c r="AM1968" s="11">
        <v>0</v>
      </c>
      <c r="AN1968" s="11">
        <v>0</v>
      </c>
      <c r="AO1968" s="11">
        <v>0</v>
      </c>
      <c r="AP1968" s="11">
        <v>0</v>
      </c>
      <c r="AQ1968" s="11">
        <v>0</v>
      </c>
      <c r="AR1968" s="11">
        <v>0.43</v>
      </c>
      <c r="AS1968" s="11">
        <v>0</v>
      </c>
      <c r="AT1968" s="11">
        <f t="shared" si="30"/>
        <v>3122</v>
      </c>
      <c r="AU1968" s="11">
        <v>0</v>
      </c>
      <c r="AV1968" s="11">
        <v>0</v>
      </c>
      <c r="AW1968" s="12">
        <v>47</v>
      </c>
      <c r="AX1968" s="12">
        <v>163</v>
      </c>
      <c r="AY1968" s="11">
        <v>256000</v>
      </c>
      <c r="AZ1968" s="11">
        <v>256000</v>
      </c>
      <c r="BA1968" s="13">
        <v>90.000000999999997</v>
      </c>
      <c r="BB1968" s="13">
        <v>66.287131205273695</v>
      </c>
      <c r="BC1968" s="13">
        <v>10</v>
      </c>
      <c r="BD1968" s="13"/>
      <c r="BE1968" s="9" t="s">
        <v>78</v>
      </c>
      <c r="BF1968" s="6"/>
      <c r="BG1968" s="9" t="s">
        <v>199</v>
      </c>
      <c r="BH1968" s="9" t="s">
        <v>376</v>
      </c>
      <c r="BI1968" s="9" t="s">
        <v>377</v>
      </c>
      <c r="BJ1968" s="9" t="s">
        <v>108</v>
      </c>
      <c r="BK1968" s="7" t="s">
        <v>1859</v>
      </c>
      <c r="BL1968" s="13">
        <v>188550.06</v>
      </c>
      <c r="BM1968" s="7" t="s">
        <v>1861</v>
      </c>
      <c r="BN1968" s="13"/>
      <c r="BO1968" s="14">
        <v>42859</v>
      </c>
      <c r="BP1968" s="14">
        <v>47821</v>
      </c>
      <c r="BQ1968" s="14" t="s">
        <v>2104</v>
      </c>
      <c r="BR1968" s="14" t="s">
        <v>2105</v>
      </c>
      <c r="BS1968" s="14" t="s">
        <v>87</v>
      </c>
      <c r="BT1968" s="14" t="s">
        <v>87</v>
      </c>
      <c r="BU1968" s="13">
        <v>0</v>
      </c>
      <c r="BV1968" s="13">
        <v>0</v>
      </c>
      <c r="BW1968" s="13">
        <v>0</v>
      </c>
    </row>
    <row r="1969" spans="1:75" s="1" customFormat="1" ht="18.2" customHeight="1" x14ac:dyDescent="0.15">
      <c r="A1969" s="15">
        <v>1964</v>
      </c>
      <c r="B1969" s="16" t="s">
        <v>75</v>
      </c>
      <c r="C1969" s="16" t="s">
        <v>76</v>
      </c>
      <c r="D1969" s="17">
        <v>45110</v>
      </c>
      <c r="E1969" s="18" t="s">
        <v>2760</v>
      </c>
      <c r="F1969" s="19">
        <v>0</v>
      </c>
      <c r="G1969" s="19">
        <v>0</v>
      </c>
      <c r="H1969" s="20">
        <v>197817.96</v>
      </c>
      <c r="I1969" s="20">
        <v>0</v>
      </c>
      <c r="J1969" s="20">
        <v>0</v>
      </c>
      <c r="K1969" s="20">
        <v>197817.96</v>
      </c>
      <c r="L1969" s="20">
        <v>1760.54</v>
      </c>
      <c r="M1969" s="20">
        <v>0</v>
      </c>
      <c r="N1969" s="20">
        <v>0</v>
      </c>
      <c r="O1969" s="20">
        <v>1760.54</v>
      </c>
      <c r="P1969" s="20">
        <v>0</v>
      </c>
      <c r="Q1969" s="20">
        <v>0</v>
      </c>
      <c r="R1969" s="20">
        <v>196057.42</v>
      </c>
      <c r="S1969" s="20">
        <v>0</v>
      </c>
      <c r="T1969" s="20">
        <v>1648.48</v>
      </c>
      <c r="U1969" s="20">
        <v>0</v>
      </c>
      <c r="V1969" s="20">
        <v>0</v>
      </c>
      <c r="W1969" s="20">
        <v>1648.48</v>
      </c>
      <c r="X1969" s="20">
        <v>0</v>
      </c>
      <c r="Y1969" s="20">
        <v>0</v>
      </c>
      <c r="Z1969" s="20">
        <v>0</v>
      </c>
      <c r="AA1969" s="20">
        <v>0</v>
      </c>
      <c r="AB1969" s="20">
        <v>0</v>
      </c>
      <c r="AC1969" s="20">
        <v>0</v>
      </c>
      <c r="AD1969" s="20">
        <v>0</v>
      </c>
      <c r="AE1969" s="20">
        <v>0</v>
      </c>
      <c r="AF1969" s="20">
        <v>0</v>
      </c>
      <c r="AG1969" s="20">
        <v>0</v>
      </c>
      <c r="AH1969" s="20">
        <v>153.38</v>
      </c>
      <c r="AI1969" s="20">
        <v>0</v>
      </c>
      <c r="AJ1969" s="20">
        <v>0</v>
      </c>
      <c r="AK1969" s="20">
        <v>0</v>
      </c>
      <c r="AL1969" s="20">
        <v>0</v>
      </c>
      <c r="AM1969" s="20">
        <v>0</v>
      </c>
      <c r="AN1969" s="20">
        <v>0</v>
      </c>
      <c r="AO1969" s="20">
        <v>0</v>
      </c>
      <c r="AP1969" s="20">
        <v>4862.25</v>
      </c>
      <c r="AQ1969" s="20">
        <v>0</v>
      </c>
      <c r="AR1969" s="20">
        <v>0</v>
      </c>
      <c r="AS1969" s="20">
        <v>0</v>
      </c>
      <c r="AT1969" s="11">
        <f t="shared" si="30"/>
        <v>8424.6500000000015</v>
      </c>
      <c r="AU1969" s="20">
        <v>0</v>
      </c>
      <c r="AV1969" s="20">
        <v>0</v>
      </c>
      <c r="AW1969" s="21">
        <v>83</v>
      </c>
      <c r="AX1969" s="21">
        <v>159</v>
      </c>
      <c r="AY1969" s="20">
        <v>288300.01</v>
      </c>
      <c r="AZ1969" s="20">
        <v>288300.01</v>
      </c>
      <c r="BA1969" s="22">
        <v>82.876349000000005</v>
      </c>
      <c r="BB1969" s="22">
        <v>56.359773154220797</v>
      </c>
      <c r="BC1969" s="22">
        <v>10</v>
      </c>
      <c r="BD1969" s="22"/>
      <c r="BE1969" s="18" t="s">
        <v>78</v>
      </c>
      <c r="BF1969" s="15"/>
      <c r="BG1969" s="18" t="s">
        <v>199</v>
      </c>
      <c r="BH1969" s="18" t="s">
        <v>324</v>
      </c>
      <c r="BI1969" s="18" t="s">
        <v>325</v>
      </c>
      <c r="BJ1969" s="18" t="s">
        <v>108</v>
      </c>
      <c r="BK1969" s="16" t="s">
        <v>1859</v>
      </c>
      <c r="BL1969" s="22">
        <v>196057.42</v>
      </c>
      <c r="BM1969" s="16" t="s">
        <v>1861</v>
      </c>
      <c r="BN1969" s="22"/>
      <c r="BO1969" s="23">
        <v>42822</v>
      </c>
      <c r="BP1969" s="23">
        <v>47662</v>
      </c>
      <c r="BQ1969" s="14" t="s">
        <v>1868</v>
      </c>
      <c r="BR1969" s="14" t="s">
        <v>1869</v>
      </c>
      <c r="BS1969" s="14" t="s">
        <v>87</v>
      </c>
      <c r="BT1969" s="14" t="s">
        <v>87</v>
      </c>
      <c r="BU1969" s="22">
        <v>0</v>
      </c>
      <c r="BV1969" s="22">
        <v>0</v>
      </c>
      <c r="BW1969" s="22">
        <v>0</v>
      </c>
    </row>
    <row r="1970" spans="1:75" s="1" customFormat="1" ht="18.2" customHeight="1" x14ac:dyDescent="0.15">
      <c r="A1970" s="6">
        <v>1965</v>
      </c>
      <c r="B1970" s="7" t="s">
        <v>75</v>
      </c>
      <c r="C1970" s="7" t="s">
        <v>76</v>
      </c>
      <c r="D1970" s="8">
        <v>45110</v>
      </c>
      <c r="E1970" s="9" t="s">
        <v>2761</v>
      </c>
      <c r="F1970" s="10">
        <v>0</v>
      </c>
      <c r="G1970" s="10">
        <v>0</v>
      </c>
      <c r="H1970" s="11">
        <v>106140.56</v>
      </c>
      <c r="I1970" s="11">
        <v>0</v>
      </c>
      <c r="J1970" s="11">
        <v>0</v>
      </c>
      <c r="K1970" s="11">
        <v>106140.56</v>
      </c>
      <c r="L1970" s="11">
        <v>2006.93</v>
      </c>
      <c r="M1970" s="11">
        <v>0</v>
      </c>
      <c r="N1970" s="11">
        <v>0</v>
      </c>
      <c r="O1970" s="11">
        <v>2006.93</v>
      </c>
      <c r="P1970" s="11">
        <v>0</v>
      </c>
      <c r="Q1970" s="11">
        <v>0</v>
      </c>
      <c r="R1970" s="11">
        <v>104133.63</v>
      </c>
      <c r="S1970" s="11">
        <v>0</v>
      </c>
      <c r="T1970" s="11">
        <v>884.5</v>
      </c>
      <c r="U1970" s="11">
        <v>0</v>
      </c>
      <c r="V1970" s="11">
        <v>0</v>
      </c>
      <c r="W1970" s="11">
        <v>884.5</v>
      </c>
      <c r="X1970" s="11">
        <v>0</v>
      </c>
      <c r="Y1970" s="11">
        <v>0</v>
      </c>
      <c r="Z1970" s="11">
        <v>0</v>
      </c>
      <c r="AA1970" s="11">
        <v>0</v>
      </c>
      <c r="AB1970" s="11">
        <v>0</v>
      </c>
      <c r="AC1970" s="11">
        <v>0</v>
      </c>
      <c r="AD1970" s="11">
        <v>0</v>
      </c>
      <c r="AE1970" s="11">
        <v>0</v>
      </c>
      <c r="AF1970" s="11">
        <v>0</v>
      </c>
      <c r="AG1970" s="11">
        <v>0</v>
      </c>
      <c r="AH1970" s="11">
        <v>108</v>
      </c>
      <c r="AI1970" s="11">
        <v>0</v>
      </c>
      <c r="AJ1970" s="11">
        <v>0</v>
      </c>
      <c r="AK1970" s="11">
        <v>0</v>
      </c>
      <c r="AL1970" s="11">
        <v>0</v>
      </c>
      <c r="AM1970" s="11">
        <v>0</v>
      </c>
      <c r="AN1970" s="11">
        <v>0</v>
      </c>
      <c r="AO1970" s="11">
        <v>0</v>
      </c>
      <c r="AP1970" s="11">
        <v>0</v>
      </c>
      <c r="AQ1970" s="11">
        <v>0</v>
      </c>
      <c r="AR1970" s="11">
        <v>0</v>
      </c>
      <c r="AS1970" s="11">
        <v>0.56999999999999995</v>
      </c>
      <c r="AT1970" s="11">
        <f t="shared" si="30"/>
        <v>2998.86</v>
      </c>
      <c r="AU1970" s="11">
        <v>0</v>
      </c>
      <c r="AV1970" s="11">
        <v>0</v>
      </c>
      <c r="AW1970" s="12">
        <v>43</v>
      </c>
      <c r="AX1970" s="12">
        <v>118</v>
      </c>
      <c r="AY1970" s="11">
        <v>203006.64</v>
      </c>
      <c r="AZ1970" s="11">
        <v>203006.64</v>
      </c>
      <c r="BA1970" s="13">
        <v>90</v>
      </c>
      <c r="BB1970" s="13">
        <v>46.166109147956902</v>
      </c>
      <c r="BC1970" s="13">
        <v>10</v>
      </c>
      <c r="BD1970" s="13"/>
      <c r="BE1970" s="9" t="s">
        <v>78</v>
      </c>
      <c r="BF1970" s="6"/>
      <c r="BG1970" s="9" t="s">
        <v>199</v>
      </c>
      <c r="BH1970" s="9" t="s">
        <v>324</v>
      </c>
      <c r="BI1970" s="9" t="s">
        <v>325</v>
      </c>
      <c r="BJ1970" s="9" t="s">
        <v>108</v>
      </c>
      <c r="BK1970" s="7" t="s">
        <v>1859</v>
      </c>
      <c r="BL1970" s="13">
        <v>104133.63</v>
      </c>
      <c r="BM1970" s="7" t="s">
        <v>1861</v>
      </c>
      <c r="BN1970" s="13"/>
      <c r="BO1970" s="14">
        <v>42851</v>
      </c>
      <c r="BP1970" s="14">
        <v>46444</v>
      </c>
      <c r="BQ1970" s="14" t="s">
        <v>1868</v>
      </c>
      <c r="BR1970" s="14" t="s">
        <v>1869</v>
      </c>
      <c r="BS1970" s="14" t="s">
        <v>87</v>
      </c>
      <c r="BT1970" s="14" t="s">
        <v>87</v>
      </c>
      <c r="BU1970" s="13">
        <v>0</v>
      </c>
      <c r="BV1970" s="13">
        <v>0</v>
      </c>
      <c r="BW1970" s="13">
        <v>0</v>
      </c>
    </row>
    <row r="1971" spans="1:75" s="1" customFormat="1" ht="18.2" customHeight="1" x14ac:dyDescent="0.15">
      <c r="A1971" s="15">
        <v>1966</v>
      </c>
      <c r="B1971" s="16" t="s">
        <v>75</v>
      </c>
      <c r="C1971" s="16" t="s">
        <v>76</v>
      </c>
      <c r="D1971" s="17">
        <v>45110</v>
      </c>
      <c r="E1971" s="18" t="s">
        <v>2762</v>
      </c>
      <c r="F1971" s="19">
        <v>0</v>
      </c>
      <c r="G1971" s="19">
        <v>0</v>
      </c>
      <c r="H1971" s="20">
        <v>208414.53</v>
      </c>
      <c r="I1971" s="20">
        <v>0</v>
      </c>
      <c r="J1971" s="20">
        <v>0</v>
      </c>
      <c r="K1971" s="20">
        <v>208414.53</v>
      </c>
      <c r="L1971" s="20">
        <v>1667.54</v>
      </c>
      <c r="M1971" s="20">
        <v>0</v>
      </c>
      <c r="N1971" s="20">
        <v>0</v>
      </c>
      <c r="O1971" s="20">
        <v>1667.54</v>
      </c>
      <c r="P1971" s="20">
        <v>0</v>
      </c>
      <c r="Q1971" s="20">
        <v>0</v>
      </c>
      <c r="R1971" s="20">
        <v>206746.99</v>
      </c>
      <c r="S1971" s="20">
        <v>0</v>
      </c>
      <c r="T1971" s="20">
        <v>1736.79</v>
      </c>
      <c r="U1971" s="20">
        <v>0</v>
      </c>
      <c r="V1971" s="20">
        <v>0</v>
      </c>
      <c r="W1971" s="20">
        <v>1736.79</v>
      </c>
      <c r="X1971" s="20">
        <v>0</v>
      </c>
      <c r="Y1971" s="20">
        <v>0</v>
      </c>
      <c r="Z1971" s="20">
        <v>0</v>
      </c>
      <c r="AA1971" s="20">
        <v>0</v>
      </c>
      <c r="AB1971" s="20">
        <v>0</v>
      </c>
      <c r="AC1971" s="20">
        <v>0</v>
      </c>
      <c r="AD1971" s="20">
        <v>0</v>
      </c>
      <c r="AE1971" s="20">
        <v>0</v>
      </c>
      <c r="AF1971" s="20">
        <v>0</v>
      </c>
      <c r="AG1971" s="20">
        <v>0</v>
      </c>
      <c r="AH1971" s="20">
        <v>153.69</v>
      </c>
      <c r="AI1971" s="20">
        <v>0</v>
      </c>
      <c r="AJ1971" s="20">
        <v>0</v>
      </c>
      <c r="AK1971" s="20">
        <v>0</v>
      </c>
      <c r="AL1971" s="20">
        <v>0</v>
      </c>
      <c r="AM1971" s="20">
        <v>0</v>
      </c>
      <c r="AN1971" s="20">
        <v>0</v>
      </c>
      <c r="AO1971" s="20">
        <v>0</v>
      </c>
      <c r="AP1971" s="20">
        <v>0.72</v>
      </c>
      <c r="AQ1971" s="20">
        <v>0</v>
      </c>
      <c r="AR1971" s="20">
        <v>0.72</v>
      </c>
      <c r="AS1971" s="20">
        <v>0</v>
      </c>
      <c r="AT1971" s="11">
        <f t="shared" si="30"/>
        <v>3558.02</v>
      </c>
      <c r="AU1971" s="20">
        <v>0</v>
      </c>
      <c r="AV1971" s="20">
        <v>0</v>
      </c>
      <c r="AW1971" s="21">
        <v>85</v>
      </c>
      <c r="AX1971" s="21">
        <v>160</v>
      </c>
      <c r="AY1971" s="20">
        <v>288899.99</v>
      </c>
      <c r="AZ1971" s="20">
        <v>288899.99</v>
      </c>
      <c r="BA1971" s="22">
        <v>83.939081000000002</v>
      </c>
      <c r="BB1971" s="22">
        <v>60.069757496759301</v>
      </c>
      <c r="BC1971" s="22">
        <v>10</v>
      </c>
      <c r="BD1971" s="22"/>
      <c r="BE1971" s="18" t="s">
        <v>78</v>
      </c>
      <c r="BF1971" s="15"/>
      <c r="BG1971" s="18" t="s">
        <v>199</v>
      </c>
      <c r="BH1971" s="18" t="s">
        <v>324</v>
      </c>
      <c r="BI1971" s="18" t="s">
        <v>325</v>
      </c>
      <c r="BJ1971" s="18" t="s">
        <v>108</v>
      </c>
      <c r="BK1971" s="16" t="s">
        <v>1859</v>
      </c>
      <c r="BL1971" s="22">
        <v>206746.99</v>
      </c>
      <c r="BM1971" s="16" t="s">
        <v>1861</v>
      </c>
      <c r="BN1971" s="22"/>
      <c r="BO1971" s="23">
        <v>42851</v>
      </c>
      <c r="BP1971" s="23">
        <v>47721</v>
      </c>
      <c r="BQ1971" s="14" t="s">
        <v>1868</v>
      </c>
      <c r="BR1971" s="14" t="s">
        <v>1869</v>
      </c>
      <c r="BS1971" s="14" t="s">
        <v>87</v>
      </c>
      <c r="BT1971" s="14" t="s">
        <v>87</v>
      </c>
      <c r="BU1971" s="22">
        <v>0</v>
      </c>
      <c r="BV1971" s="22">
        <v>0</v>
      </c>
      <c r="BW1971" s="22">
        <v>0</v>
      </c>
    </row>
    <row r="1972" spans="1:75" s="1" customFormat="1" ht="18.2" customHeight="1" x14ac:dyDescent="0.15">
      <c r="A1972" s="6">
        <v>1967</v>
      </c>
      <c r="B1972" s="7" t="s">
        <v>75</v>
      </c>
      <c r="C1972" s="7" t="s">
        <v>76</v>
      </c>
      <c r="D1972" s="8">
        <v>45110</v>
      </c>
      <c r="E1972" s="9" t="s">
        <v>2763</v>
      </c>
      <c r="F1972" s="10">
        <v>1</v>
      </c>
      <c r="G1972" s="10">
        <v>0</v>
      </c>
      <c r="H1972" s="11">
        <v>269950.09000000003</v>
      </c>
      <c r="I1972" s="11">
        <v>0</v>
      </c>
      <c r="J1972" s="11">
        <v>0</v>
      </c>
      <c r="K1972" s="11">
        <v>269950.09000000003</v>
      </c>
      <c r="L1972" s="11">
        <v>2559.42</v>
      </c>
      <c r="M1972" s="11">
        <v>0</v>
      </c>
      <c r="N1972" s="11">
        <v>0</v>
      </c>
      <c r="O1972" s="11">
        <v>0</v>
      </c>
      <c r="P1972" s="11">
        <v>0</v>
      </c>
      <c r="Q1972" s="11">
        <v>0</v>
      </c>
      <c r="R1972" s="11">
        <v>269950.09000000003</v>
      </c>
      <c r="S1972" s="11">
        <v>0</v>
      </c>
      <c r="T1972" s="11">
        <v>2249.58</v>
      </c>
      <c r="U1972" s="11">
        <v>0</v>
      </c>
      <c r="V1972" s="11">
        <v>0</v>
      </c>
      <c r="W1972" s="11">
        <v>36.840000000000003</v>
      </c>
      <c r="X1972" s="11">
        <v>0</v>
      </c>
      <c r="Y1972" s="11">
        <v>0</v>
      </c>
      <c r="Z1972" s="11">
        <v>2212.7399999999998</v>
      </c>
      <c r="AA1972" s="11">
        <v>0</v>
      </c>
      <c r="AB1972" s="11">
        <v>0</v>
      </c>
      <c r="AC1972" s="11">
        <v>0</v>
      </c>
      <c r="AD1972" s="11">
        <v>0</v>
      </c>
      <c r="AE1972" s="11">
        <v>0</v>
      </c>
      <c r="AF1972" s="11">
        <v>0</v>
      </c>
      <c r="AG1972" s="11">
        <v>0</v>
      </c>
      <c r="AH1972" s="11">
        <v>210.14</v>
      </c>
      <c r="AI1972" s="11">
        <v>0</v>
      </c>
      <c r="AJ1972" s="11">
        <v>0</v>
      </c>
      <c r="AK1972" s="11">
        <v>0</v>
      </c>
      <c r="AL1972" s="11">
        <v>0</v>
      </c>
      <c r="AM1972" s="11">
        <v>0</v>
      </c>
      <c r="AN1972" s="11">
        <v>0</v>
      </c>
      <c r="AO1972" s="11">
        <v>0</v>
      </c>
      <c r="AP1972" s="11">
        <v>0</v>
      </c>
      <c r="AQ1972" s="11">
        <v>0</v>
      </c>
      <c r="AR1972" s="11">
        <v>246.98</v>
      </c>
      <c r="AS1972" s="11">
        <v>0</v>
      </c>
      <c r="AT1972" s="11">
        <f t="shared" si="30"/>
        <v>0</v>
      </c>
      <c r="AU1972" s="11">
        <v>2559.42</v>
      </c>
      <c r="AV1972" s="11">
        <v>2212.7399999999998</v>
      </c>
      <c r="AW1972" s="12">
        <v>75</v>
      </c>
      <c r="AX1972" s="12">
        <v>151</v>
      </c>
      <c r="AY1972" s="11">
        <v>395000.01</v>
      </c>
      <c r="AZ1972" s="11">
        <v>395000.01</v>
      </c>
      <c r="BA1972" s="13">
        <v>90</v>
      </c>
      <c r="BB1972" s="13">
        <v>61.507613885883202</v>
      </c>
      <c r="BC1972" s="13">
        <v>10</v>
      </c>
      <c r="BD1972" s="13"/>
      <c r="BE1972" s="9" t="s">
        <v>78</v>
      </c>
      <c r="BF1972" s="6"/>
      <c r="BG1972" s="9" t="s">
        <v>347</v>
      </c>
      <c r="BH1972" s="9" t="s">
        <v>348</v>
      </c>
      <c r="BI1972" s="9" t="s">
        <v>2764</v>
      </c>
      <c r="BJ1972" s="9" t="s">
        <v>95</v>
      </c>
      <c r="BK1972" s="7" t="s">
        <v>1859</v>
      </c>
      <c r="BL1972" s="13">
        <v>269950.09000000003</v>
      </c>
      <c r="BM1972" s="7" t="s">
        <v>1861</v>
      </c>
      <c r="BN1972" s="13"/>
      <c r="BO1972" s="14">
        <v>42822</v>
      </c>
      <c r="BP1972" s="14">
        <v>47419</v>
      </c>
      <c r="BQ1972" s="14" t="s">
        <v>1868</v>
      </c>
      <c r="BR1972" s="14" t="s">
        <v>1869</v>
      </c>
      <c r="BS1972" s="14" t="s">
        <v>87</v>
      </c>
      <c r="BT1972" s="14" t="s">
        <v>87</v>
      </c>
      <c r="BU1972" s="13">
        <v>0</v>
      </c>
      <c r="BV1972" s="13">
        <v>0</v>
      </c>
      <c r="BW1972" s="13">
        <v>0</v>
      </c>
    </row>
    <row r="1973" spans="1:75" s="1" customFormat="1" ht="18.2" customHeight="1" x14ac:dyDescent="0.15">
      <c r="A1973" s="15">
        <v>1968</v>
      </c>
      <c r="B1973" s="16" t="s">
        <v>75</v>
      </c>
      <c r="C1973" s="16" t="s">
        <v>76</v>
      </c>
      <c r="D1973" s="17">
        <v>45110</v>
      </c>
      <c r="E1973" s="18" t="s">
        <v>2765</v>
      </c>
      <c r="F1973" s="16" t="s">
        <v>132</v>
      </c>
      <c r="G1973" s="19">
        <v>25</v>
      </c>
      <c r="H1973" s="20">
        <v>291664.15000000002</v>
      </c>
      <c r="I1973" s="20">
        <v>56055.51</v>
      </c>
      <c r="J1973" s="20">
        <v>0</v>
      </c>
      <c r="K1973" s="20">
        <v>347719.66</v>
      </c>
      <c r="L1973" s="20">
        <v>2493.19</v>
      </c>
      <c r="M1973" s="20">
        <v>0</v>
      </c>
      <c r="N1973" s="20">
        <v>56055.51</v>
      </c>
      <c r="O1973" s="20">
        <v>2493.19</v>
      </c>
      <c r="P1973" s="20">
        <v>289170.96000000002</v>
      </c>
      <c r="Q1973" s="20">
        <v>0</v>
      </c>
      <c r="R1973" s="20">
        <v>0</v>
      </c>
      <c r="S1973" s="20">
        <v>67037.490000000005</v>
      </c>
      <c r="T1973" s="20">
        <v>2430.5300000000002</v>
      </c>
      <c r="U1973" s="20">
        <v>0</v>
      </c>
      <c r="V1973" s="20">
        <v>67037.490000000005</v>
      </c>
      <c r="W1973" s="20">
        <v>2430.5300000000002</v>
      </c>
      <c r="X1973" s="20">
        <v>0</v>
      </c>
      <c r="Y1973" s="20">
        <v>0</v>
      </c>
      <c r="Z1973" s="20">
        <v>0</v>
      </c>
      <c r="AA1973" s="20">
        <v>0</v>
      </c>
      <c r="AB1973" s="20">
        <v>0</v>
      </c>
      <c r="AC1973" s="20">
        <v>0</v>
      </c>
      <c r="AD1973" s="20">
        <v>0</v>
      </c>
      <c r="AE1973" s="20">
        <v>0</v>
      </c>
      <c r="AF1973" s="20">
        <v>0</v>
      </c>
      <c r="AG1973" s="20">
        <v>0</v>
      </c>
      <c r="AH1973" s="20">
        <v>219.18</v>
      </c>
      <c r="AI1973" s="20">
        <v>0</v>
      </c>
      <c r="AJ1973" s="20">
        <v>0</v>
      </c>
      <c r="AK1973" s="20">
        <v>0</v>
      </c>
      <c r="AL1973" s="20">
        <v>8750</v>
      </c>
      <c r="AM1973" s="20">
        <v>0</v>
      </c>
      <c r="AN1973" s="20">
        <v>0</v>
      </c>
      <c r="AO1973" s="20">
        <v>5462.7</v>
      </c>
      <c r="AP1973" s="20">
        <v>0</v>
      </c>
      <c r="AQ1973" s="20">
        <v>0</v>
      </c>
      <c r="AR1973" s="20">
        <v>0</v>
      </c>
      <c r="AS1973" s="20">
        <v>0.1</v>
      </c>
      <c r="AT1973" s="11">
        <f t="shared" si="30"/>
        <v>431619.46000000008</v>
      </c>
      <c r="AU1973" s="20">
        <v>0</v>
      </c>
      <c r="AV1973" s="20">
        <v>0</v>
      </c>
      <c r="AW1973" s="21">
        <v>81</v>
      </c>
      <c r="AX1973" s="21">
        <v>156</v>
      </c>
      <c r="AY1973" s="20">
        <v>412000.01</v>
      </c>
      <c r="AZ1973" s="20">
        <v>412000.01</v>
      </c>
      <c r="BA1973" s="22">
        <v>70.316738999999998</v>
      </c>
      <c r="BB1973" s="22">
        <v>0</v>
      </c>
      <c r="BC1973" s="22">
        <v>10</v>
      </c>
      <c r="BD1973" s="22"/>
      <c r="BE1973" s="18" t="s">
        <v>78</v>
      </c>
      <c r="BF1973" s="15"/>
      <c r="BG1973" s="18" t="s">
        <v>89</v>
      </c>
      <c r="BH1973" s="18" t="s">
        <v>90</v>
      </c>
      <c r="BI1973" s="18" t="s">
        <v>1133</v>
      </c>
      <c r="BJ1973" s="18" t="s">
        <v>108</v>
      </c>
      <c r="BK1973" s="16" t="s">
        <v>1859</v>
      </c>
      <c r="BL1973" s="22">
        <v>0</v>
      </c>
      <c r="BM1973" s="16" t="s">
        <v>1861</v>
      </c>
      <c r="BN1973" s="22"/>
      <c r="BO1973" s="23">
        <v>42851</v>
      </c>
      <c r="BP1973" s="23">
        <v>47599</v>
      </c>
      <c r="BQ1973" s="14" t="s">
        <v>1865</v>
      </c>
      <c r="BR1973" s="14" t="s">
        <v>1866</v>
      </c>
      <c r="BS1973" s="14" t="s">
        <v>87</v>
      </c>
      <c r="BT1973" s="14" t="s">
        <v>87</v>
      </c>
      <c r="BU1973" s="22">
        <v>0</v>
      </c>
      <c r="BV1973" s="22">
        <v>0</v>
      </c>
      <c r="BW1973" s="22">
        <v>0</v>
      </c>
    </row>
    <row r="1974" spans="1:75" s="1" customFormat="1" ht="18.2" customHeight="1" x14ac:dyDescent="0.15">
      <c r="A1974" s="6">
        <v>1969</v>
      </c>
      <c r="B1974" s="7" t="s">
        <v>75</v>
      </c>
      <c r="C1974" s="7" t="s">
        <v>76</v>
      </c>
      <c r="D1974" s="8">
        <v>45110</v>
      </c>
      <c r="E1974" s="9" t="s">
        <v>2766</v>
      </c>
      <c r="F1974" s="10">
        <v>0</v>
      </c>
      <c r="G1974" s="10">
        <v>0</v>
      </c>
      <c r="H1974" s="11">
        <v>201318.3</v>
      </c>
      <c r="I1974" s="11">
        <v>0</v>
      </c>
      <c r="J1974" s="11">
        <v>0</v>
      </c>
      <c r="K1974" s="11">
        <v>201318.3</v>
      </c>
      <c r="L1974" s="11">
        <v>822.15</v>
      </c>
      <c r="M1974" s="11">
        <v>0</v>
      </c>
      <c r="N1974" s="11">
        <v>0</v>
      </c>
      <c r="O1974" s="11">
        <v>822.15</v>
      </c>
      <c r="P1974" s="11">
        <v>0</v>
      </c>
      <c r="Q1974" s="11">
        <v>0</v>
      </c>
      <c r="R1974" s="11">
        <v>200496.15</v>
      </c>
      <c r="S1974" s="11">
        <v>0</v>
      </c>
      <c r="T1974" s="11">
        <v>1677.65</v>
      </c>
      <c r="U1974" s="11">
        <v>0</v>
      </c>
      <c r="V1974" s="11">
        <v>0</v>
      </c>
      <c r="W1974" s="11">
        <v>1677.65</v>
      </c>
      <c r="X1974" s="11">
        <v>0</v>
      </c>
      <c r="Y1974" s="11">
        <v>0</v>
      </c>
      <c r="Z1974" s="11">
        <v>0</v>
      </c>
      <c r="AA1974" s="11">
        <v>0</v>
      </c>
      <c r="AB1974" s="11">
        <v>0</v>
      </c>
      <c r="AC1974" s="11">
        <v>0</v>
      </c>
      <c r="AD1974" s="11">
        <v>0</v>
      </c>
      <c r="AE1974" s="11">
        <v>0</v>
      </c>
      <c r="AF1974" s="11">
        <v>0</v>
      </c>
      <c r="AG1974" s="11">
        <v>0</v>
      </c>
      <c r="AH1974" s="11">
        <v>128.21</v>
      </c>
      <c r="AI1974" s="11">
        <v>0</v>
      </c>
      <c r="AJ1974" s="11">
        <v>0</v>
      </c>
      <c r="AK1974" s="11">
        <v>0</v>
      </c>
      <c r="AL1974" s="11">
        <v>0</v>
      </c>
      <c r="AM1974" s="11">
        <v>0</v>
      </c>
      <c r="AN1974" s="11">
        <v>0</v>
      </c>
      <c r="AO1974" s="11">
        <v>0</v>
      </c>
      <c r="AP1974" s="11">
        <v>0.73</v>
      </c>
      <c r="AQ1974" s="11">
        <v>0</v>
      </c>
      <c r="AR1974" s="11">
        <v>0.74</v>
      </c>
      <c r="AS1974" s="11">
        <v>0</v>
      </c>
      <c r="AT1974" s="11">
        <f t="shared" si="30"/>
        <v>2628</v>
      </c>
      <c r="AU1974" s="11">
        <v>0</v>
      </c>
      <c r="AV1974" s="11">
        <v>0</v>
      </c>
      <c r="AW1974" s="12">
        <v>133</v>
      </c>
      <c r="AX1974" s="12">
        <v>208</v>
      </c>
      <c r="AY1974" s="11">
        <v>240999.99</v>
      </c>
      <c r="AZ1974" s="11">
        <v>240999.99</v>
      </c>
      <c r="BA1974" s="13">
        <v>90.000005999999999</v>
      </c>
      <c r="BB1974" s="13">
        <v>74.874089011277107</v>
      </c>
      <c r="BC1974" s="13">
        <v>10</v>
      </c>
      <c r="BD1974" s="13"/>
      <c r="BE1974" s="9" t="s">
        <v>78</v>
      </c>
      <c r="BF1974" s="6"/>
      <c r="BG1974" s="9" t="s">
        <v>99</v>
      </c>
      <c r="BH1974" s="9" t="s">
        <v>273</v>
      </c>
      <c r="BI1974" s="9" t="s">
        <v>2767</v>
      </c>
      <c r="BJ1974" s="9" t="s">
        <v>108</v>
      </c>
      <c r="BK1974" s="7" t="s">
        <v>1859</v>
      </c>
      <c r="BL1974" s="13">
        <v>200496.15</v>
      </c>
      <c r="BM1974" s="7" t="s">
        <v>1861</v>
      </c>
      <c r="BN1974" s="13"/>
      <c r="BO1974" s="14">
        <v>42831</v>
      </c>
      <c r="BP1974" s="14">
        <v>49162</v>
      </c>
      <c r="BQ1974" s="14" t="s">
        <v>315</v>
      </c>
      <c r="BR1974" s="14" t="s">
        <v>316</v>
      </c>
      <c r="BS1974" s="14" t="s">
        <v>87</v>
      </c>
      <c r="BT1974" s="14" t="s">
        <v>87</v>
      </c>
      <c r="BU1974" s="13">
        <v>0</v>
      </c>
      <c r="BV1974" s="13">
        <v>0</v>
      </c>
      <c r="BW1974" s="13">
        <v>0</v>
      </c>
    </row>
    <row r="1975" spans="1:75" s="1" customFormat="1" ht="18.2" customHeight="1" x14ac:dyDescent="0.15">
      <c r="A1975" s="15">
        <v>1970</v>
      </c>
      <c r="B1975" s="16" t="s">
        <v>75</v>
      </c>
      <c r="C1975" s="16" t="s">
        <v>76</v>
      </c>
      <c r="D1975" s="17">
        <v>45110</v>
      </c>
      <c r="E1975" s="18" t="s">
        <v>2768</v>
      </c>
      <c r="F1975" s="19">
        <v>4</v>
      </c>
      <c r="G1975" s="19">
        <v>4</v>
      </c>
      <c r="H1975" s="20">
        <v>209298.59</v>
      </c>
      <c r="I1975" s="20">
        <v>7377.33</v>
      </c>
      <c r="J1975" s="20">
        <v>0</v>
      </c>
      <c r="K1975" s="20">
        <v>216675.92</v>
      </c>
      <c r="L1975" s="20">
        <v>1882.92</v>
      </c>
      <c r="M1975" s="20">
        <v>0</v>
      </c>
      <c r="N1975" s="20">
        <v>1821.44</v>
      </c>
      <c r="O1975" s="20">
        <v>0</v>
      </c>
      <c r="P1975" s="20">
        <v>0</v>
      </c>
      <c r="Q1975" s="20">
        <v>0</v>
      </c>
      <c r="R1975" s="20">
        <v>214854.48</v>
      </c>
      <c r="S1975" s="20">
        <v>6648.61</v>
      </c>
      <c r="T1975" s="20">
        <v>1744.15</v>
      </c>
      <c r="U1975" s="20">
        <v>0</v>
      </c>
      <c r="V1975" s="20">
        <v>1488.86</v>
      </c>
      <c r="W1975" s="20">
        <v>0</v>
      </c>
      <c r="X1975" s="20">
        <v>0</v>
      </c>
      <c r="Y1975" s="20">
        <v>0</v>
      </c>
      <c r="Z1975" s="20">
        <v>6903.9</v>
      </c>
      <c r="AA1975" s="20">
        <v>0</v>
      </c>
      <c r="AB1975" s="20">
        <v>0</v>
      </c>
      <c r="AC1975" s="20">
        <v>0</v>
      </c>
      <c r="AD1975" s="20">
        <v>0</v>
      </c>
      <c r="AE1975" s="20">
        <v>0</v>
      </c>
      <c r="AF1975" s="20">
        <v>0</v>
      </c>
      <c r="AG1975" s="20">
        <v>0</v>
      </c>
      <c r="AH1975" s="20">
        <v>0</v>
      </c>
      <c r="AI1975" s="20">
        <v>0</v>
      </c>
      <c r="AJ1975" s="20">
        <v>0</v>
      </c>
      <c r="AK1975" s="20">
        <v>0</v>
      </c>
      <c r="AL1975" s="20">
        <v>350</v>
      </c>
      <c r="AM1975" s="20">
        <v>0</v>
      </c>
      <c r="AN1975" s="20">
        <v>0</v>
      </c>
      <c r="AO1975" s="20">
        <v>159.69999999999999</v>
      </c>
      <c r="AP1975" s="20">
        <v>0</v>
      </c>
      <c r="AQ1975" s="20">
        <v>0</v>
      </c>
      <c r="AR1975" s="20">
        <v>0</v>
      </c>
      <c r="AS1975" s="20">
        <v>0</v>
      </c>
      <c r="AT1975" s="11">
        <f t="shared" si="30"/>
        <v>3820</v>
      </c>
      <c r="AU1975" s="20">
        <v>7438.81</v>
      </c>
      <c r="AV1975" s="20">
        <v>6903.9</v>
      </c>
      <c r="AW1975" s="21">
        <v>78</v>
      </c>
      <c r="AX1975" s="21">
        <v>153</v>
      </c>
      <c r="AY1975" s="20">
        <v>300179.20000000001</v>
      </c>
      <c r="AZ1975" s="20">
        <v>300179.20000000001</v>
      </c>
      <c r="BA1975" s="22">
        <v>83.440152999999995</v>
      </c>
      <c r="BB1975" s="22">
        <v>59.722627963348003</v>
      </c>
      <c r="BC1975" s="22">
        <v>10</v>
      </c>
      <c r="BD1975" s="22"/>
      <c r="BE1975" s="18" t="s">
        <v>78</v>
      </c>
      <c r="BF1975" s="15"/>
      <c r="BG1975" s="18" t="s">
        <v>199</v>
      </c>
      <c r="BH1975" s="18" t="s">
        <v>270</v>
      </c>
      <c r="BI1975" s="18" t="s">
        <v>271</v>
      </c>
      <c r="BJ1975" s="18" t="s">
        <v>95</v>
      </c>
      <c r="BK1975" s="16" t="s">
        <v>1859</v>
      </c>
      <c r="BL1975" s="22">
        <v>214854.48</v>
      </c>
      <c r="BM1975" s="16" t="s">
        <v>1861</v>
      </c>
      <c r="BN1975" s="22"/>
      <c r="BO1975" s="23">
        <v>42831</v>
      </c>
      <c r="BP1975" s="23">
        <v>47489</v>
      </c>
      <c r="BQ1975" s="14" t="s">
        <v>315</v>
      </c>
      <c r="BR1975" s="14" t="s">
        <v>316</v>
      </c>
      <c r="BS1975" s="14" t="s">
        <v>87</v>
      </c>
      <c r="BT1975" s="14" t="s">
        <v>87</v>
      </c>
      <c r="BU1975" s="22">
        <v>479.1</v>
      </c>
      <c r="BV1975" s="22">
        <v>0</v>
      </c>
      <c r="BW1975" s="22">
        <v>0</v>
      </c>
    </row>
    <row r="1976" spans="1:75" s="1" customFormat="1" ht="18.2" customHeight="1" x14ac:dyDescent="0.15">
      <c r="A1976" s="6">
        <v>1971</v>
      </c>
      <c r="B1976" s="7" t="s">
        <v>75</v>
      </c>
      <c r="C1976" s="7" t="s">
        <v>76</v>
      </c>
      <c r="D1976" s="8">
        <v>45110</v>
      </c>
      <c r="E1976" s="9" t="s">
        <v>2769</v>
      </c>
      <c r="F1976" s="10">
        <v>0</v>
      </c>
      <c r="G1976" s="10">
        <v>0</v>
      </c>
      <c r="H1976" s="11">
        <v>150518.04</v>
      </c>
      <c r="I1976" s="11">
        <v>0</v>
      </c>
      <c r="J1976" s="11">
        <v>0</v>
      </c>
      <c r="K1976" s="11">
        <v>150518.04</v>
      </c>
      <c r="L1976" s="11">
        <v>889.52</v>
      </c>
      <c r="M1976" s="11">
        <v>0</v>
      </c>
      <c r="N1976" s="11">
        <v>0</v>
      </c>
      <c r="O1976" s="11">
        <v>889.52</v>
      </c>
      <c r="P1976" s="11">
        <v>0</v>
      </c>
      <c r="Q1976" s="11">
        <v>0</v>
      </c>
      <c r="R1976" s="11">
        <v>149628.51999999999</v>
      </c>
      <c r="S1976" s="11">
        <v>0</v>
      </c>
      <c r="T1976" s="11">
        <v>1254.32</v>
      </c>
      <c r="U1976" s="11">
        <v>0</v>
      </c>
      <c r="V1976" s="11">
        <v>0</v>
      </c>
      <c r="W1976" s="11">
        <v>1254.32</v>
      </c>
      <c r="X1976" s="11">
        <v>0</v>
      </c>
      <c r="Y1976" s="11">
        <v>0</v>
      </c>
      <c r="Z1976" s="11">
        <v>0</v>
      </c>
      <c r="AA1976" s="11">
        <v>0</v>
      </c>
      <c r="AB1976" s="11">
        <v>0</v>
      </c>
      <c r="AC1976" s="11">
        <v>0</v>
      </c>
      <c r="AD1976" s="11">
        <v>0</v>
      </c>
      <c r="AE1976" s="11">
        <v>0</v>
      </c>
      <c r="AF1976" s="11">
        <v>0</v>
      </c>
      <c r="AG1976" s="11">
        <v>0</v>
      </c>
      <c r="AH1976" s="11">
        <v>137.57</v>
      </c>
      <c r="AI1976" s="11">
        <v>0</v>
      </c>
      <c r="AJ1976" s="11">
        <v>0</v>
      </c>
      <c r="AK1976" s="11">
        <v>0</v>
      </c>
      <c r="AL1976" s="11">
        <v>0</v>
      </c>
      <c r="AM1976" s="11">
        <v>0</v>
      </c>
      <c r="AN1976" s="11">
        <v>0</v>
      </c>
      <c r="AO1976" s="11">
        <v>0</v>
      </c>
      <c r="AP1976" s="11">
        <v>9.49</v>
      </c>
      <c r="AQ1976" s="11">
        <v>0</v>
      </c>
      <c r="AR1976" s="11">
        <v>0.9</v>
      </c>
      <c r="AS1976" s="11">
        <v>0</v>
      </c>
      <c r="AT1976" s="11">
        <f t="shared" si="30"/>
        <v>2290</v>
      </c>
      <c r="AU1976" s="11">
        <v>0</v>
      </c>
      <c r="AV1976" s="11">
        <v>0</v>
      </c>
      <c r="AW1976" s="12">
        <v>105</v>
      </c>
      <c r="AX1976" s="12">
        <v>180</v>
      </c>
      <c r="AY1976" s="11">
        <v>334999.99</v>
      </c>
      <c r="AZ1976" s="11">
        <v>199499.99</v>
      </c>
      <c r="BA1976" s="13">
        <v>76.716420999999997</v>
      </c>
      <c r="BB1976" s="13">
        <v>57.538672227136097</v>
      </c>
      <c r="BC1976" s="13">
        <v>10</v>
      </c>
      <c r="BD1976" s="13"/>
      <c r="BE1976" s="9" t="s">
        <v>78</v>
      </c>
      <c r="BF1976" s="6"/>
      <c r="BG1976" s="9" t="s">
        <v>199</v>
      </c>
      <c r="BH1976" s="9" t="s">
        <v>270</v>
      </c>
      <c r="BI1976" s="9" t="s">
        <v>271</v>
      </c>
      <c r="BJ1976" s="9" t="s">
        <v>108</v>
      </c>
      <c r="BK1976" s="7" t="s">
        <v>1859</v>
      </c>
      <c r="BL1976" s="13">
        <v>149628.51999999999</v>
      </c>
      <c r="BM1976" s="7" t="s">
        <v>1861</v>
      </c>
      <c r="BN1976" s="13"/>
      <c r="BO1976" s="14">
        <v>42835</v>
      </c>
      <c r="BP1976" s="14">
        <v>48314</v>
      </c>
      <c r="BQ1976" s="14" t="s">
        <v>1868</v>
      </c>
      <c r="BR1976" s="14" t="s">
        <v>1869</v>
      </c>
      <c r="BS1976" s="14" t="s">
        <v>87</v>
      </c>
      <c r="BT1976" s="14" t="s">
        <v>87</v>
      </c>
      <c r="BU1976" s="13">
        <v>0</v>
      </c>
      <c r="BV1976" s="13">
        <v>0</v>
      </c>
      <c r="BW1976" s="13">
        <v>0</v>
      </c>
    </row>
    <row r="1977" spans="1:75" s="1" customFormat="1" ht="18.2" customHeight="1" x14ac:dyDescent="0.15">
      <c r="A1977" s="15">
        <v>1972</v>
      </c>
      <c r="B1977" s="16" t="s">
        <v>75</v>
      </c>
      <c r="C1977" s="16" t="s">
        <v>76</v>
      </c>
      <c r="D1977" s="17">
        <v>45110</v>
      </c>
      <c r="E1977" s="18" t="s">
        <v>2770</v>
      </c>
      <c r="F1977" s="19">
        <v>0</v>
      </c>
      <c r="G1977" s="19">
        <v>0</v>
      </c>
      <c r="H1977" s="20">
        <v>173109.64</v>
      </c>
      <c r="I1977" s="20">
        <v>0</v>
      </c>
      <c r="J1977" s="20">
        <v>0</v>
      </c>
      <c r="K1977" s="20">
        <v>173109.64</v>
      </c>
      <c r="L1977" s="20">
        <v>715.78</v>
      </c>
      <c r="M1977" s="20">
        <v>0</v>
      </c>
      <c r="N1977" s="20">
        <v>0</v>
      </c>
      <c r="O1977" s="20">
        <v>715.78</v>
      </c>
      <c r="P1977" s="20">
        <v>0</v>
      </c>
      <c r="Q1977" s="20">
        <v>0</v>
      </c>
      <c r="R1977" s="20">
        <v>172393.86</v>
      </c>
      <c r="S1977" s="20">
        <v>0</v>
      </c>
      <c r="T1977" s="20">
        <v>1442.58</v>
      </c>
      <c r="U1977" s="20">
        <v>0</v>
      </c>
      <c r="V1977" s="20">
        <v>0</v>
      </c>
      <c r="W1977" s="20">
        <v>1442.58</v>
      </c>
      <c r="X1977" s="20">
        <v>0</v>
      </c>
      <c r="Y1977" s="20">
        <v>0</v>
      </c>
      <c r="Z1977" s="20">
        <v>0</v>
      </c>
      <c r="AA1977" s="20">
        <v>0</v>
      </c>
      <c r="AB1977" s="20">
        <v>0</v>
      </c>
      <c r="AC1977" s="20">
        <v>0</v>
      </c>
      <c r="AD1977" s="20">
        <v>0</v>
      </c>
      <c r="AE1977" s="20">
        <v>0</v>
      </c>
      <c r="AF1977" s="20">
        <v>0</v>
      </c>
      <c r="AG1977" s="20">
        <v>0</v>
      </c>
      <c r="AH1977" s="20">
        <v>134.19999999999999</v>
      </c>
      <c r="AI1977" s="20">
        <v>0</v>
      </c>
      <c r="AJ1977" s="20">
        <v>0</v>
      </c>
      <c r="AK1977" s="20">
        <v>0</v>
      </c>
      <c r="AL1977" s="20">
        <v>0</v>
      </c>
      <c r="AM1977" s="20">
        <v>0</v>
      </c>
      <c r="AN1977" s="20">
        <v>0</v>
      </c>
      <c r="AO1977" s="20">
        <v>0</v>
      </c>
      <c r="AP1977" s="20">
        <v>15.76</v>
      </c>
      <c r="AQ1977" s="20">
        <v>0</v>
      </c>
      <c r="AR1977" s="20">
        <v>8.32</v>
      </c>
      <c r="AS1977" s="20">
        <v>0</v>
      </c>
      <c r="AT1977" s="11">
        <f t="shared" si="30"/>
        <v>2300</v>
      </c>
      <c r="AU1977" s="20">
        <v>0</v>
      </c>
      <c r="AV1977" s="20">
        <v>0</v>
      </c>
      <c r="AW1977" s="21">
        <v>132</v>
      </c>
      <c r="AX1977" s="21">
        <v>207</v>
      </c>
      <c r="AY1977" s="20">
        <v>303606.23</v>
      </c>
      <c r="AZ1977" s="20">
        <v>212524.36</v>
      </c>
      <c r="BA1977" s="22">
        <v>79.939070999999998</v>
      </c>
      <c r="BB1977" s="22">
        <v>64.844354851858199</v>
      </c>
      <c r="BC1977" s="22">
        <v>10</v>
      </c>
      <c r="BD1977" s="22"/>
      <c r="BE1977" s="18" t="s">
        <v>78</v>
      </c>
      <c r="BF1977" s="15"/>
      <c r="BG1977" s="18" t="s">
        <v>199</v>
      </c>
      <c r="BH1977" s="18" t="s">
        <v>270</v>
      </c>
      <c r="BI1977" s="18" t="s">
        <v>271</v>
      </c>
      <c r="BJ1977" s="18" t="s">
        <v>108</v>
      </c>
      <c r="BK1977" s="16" t="s">
        <v>1859</v>
      </c>
      <c r="BL1977" s="22">
        <v>172393.86</v>
      </c>
      <c r="BM1977" s="16" t="s">
        <v>1861</v>
      </c>
      <c r="BN1977" s="22"/>
      <c r="BO1977" s="23">
        <v>42835</v>
      </c>
      <c r="BP1977" s="23">
        <v>49135</v>
      </c>
      <c r="BQ1977" s="14" t="s">
        <v>1862</v>
      </c>
      <c r="BR1977" s="14" t="s">
        <v>1863</v>
      </c>
      <c r="BS1977" s="14" t="s">
        <v>87</v>
      </c>
      <c r="BT1977" s="14" t="s">
        <v>87</v>
      </c>
      <c r="BU1977" s="22">
        <v>0</v>
      </c>
      <c r="BV1977" s="22">
        <v>0</v>
      </c>
      <c r="BW1977" s="22">
        <v>0</v>
      </c>
    </row>
    <row r="1978" spans="1:75" s="1" customFormat="1" ht="18.2" customHeight="1" x14ac:dyDescent="0.15">
      <c r="A1978" s="6">
        <v>1973</v>
      </c>
      <c r="B1978" s="7" t="s">
        <v>75</v>
      </c>
      <c r="C1978" s="7" t="s">
        <v>76</v>
      </c>
      <c r="D1978" s="8">
        <v>45110</v>
      </c>
      <c r="E1978" s="9" t="s">
        <v>2771</v>
      </c>
      <c r="F1978" s="10">
        <v>0</v>
      </c>
      <c r="G1978" s="10">
        <v>0</v>
      </c>
      <c r="H1978" s="11">
        <v>220713.68</v>
      </c>
      <c r="I1978" s="11">
        <v>0</v>
      </c>
      <c r="J1978" s="11">
        <v>0</v>
      </c>
      <c r="K1978" s="11">
        <v>220713.68</v>
      </c>
      <c r="L1978" s="11">
        <v>1580.63</v>
      </c>
      <c r="M1978" s="11">
        <v>0</v>
      </c>
      <c r="N1978" s="11">
        <v>0</v>
      </c>
      <c r="O1978" s="11">
        <v>1580.63</v>
      </c>
      <c r="P1978" s="11">
        <v>0</v>
      </c>
      <c r="Q1978" s="11">
        <v>0</v>
      </c>
      <c r="R1978" s="11">
        <v>219133.05</v>
      </c>
      <c r="S1978" s="11">
        <v>0</v>
      </c>
      <c r="T1978" s="11">
        <v>1839.28</v>
      </c>
      <c r="U1978" s="11">
        <v>0</v>
      </c>
      <c r="V1978" s="11">
        <v>0</v>
      </c>
      <c r="W1978" s="11">
        <v>1839.28</v>
      </c>
      <c r="X1978" s="11">
        <v>0</v>
      </c>
      <c r="Y1978" s="11">
        <v>0</v>
      </c>
      <c r="Z1978" s="11">
        <v>0</v>
      </c>
      <c r="AA1978" s="11">
        <v>0</v>
      </c>
      <c r="AB1978" s="11">
        <v>0</v>
      </c>
      <c r="AC1978" s="11">
        <v>0</v>
      </c>
      <c r="AD1978" s="11">
        <v>0</v>
      </c>
      <c r="AE1978" s="11">
        <v>0</v>
      </c>
      <c r="AF1978" s="11">
        <v>0</v>
      </c>
      <c r="AG1978" s="11">
        <v>0</v>
      </c>
      <c r="AH1978" s="11">
        <v>159.16</v>
      </c>
      <c r="AI1978" s="11">
        <v>0</v>
      </c>
      <c r="AJ1978" s="11">
        <v>0</v>
      </c>
      <c r="AK1978" s="11">
        <v>0</v>
      </c>
      <c r="AL1978" s="11">
        <v>0</v>
      </c>
      <c r="AM1978" s="11">
        <v>0</v>
      </c>
      <c r="AN1978" s="11">
        <v>0</v>
      </c>
      <c r="AO1978" s="11">
        <v>0</v>
      </c>
      <c r="AP1978" s="11">
        <v>80.41</v>
      </c>
      <c r="AQ1978" s="11">
        <v>0</v>
      </c>
      <c r="AR1978" s="11">
        <v>59.48</v>
      </c>
      <c r="AS1978" s="11">
        <v>0</v>
      </c>
      <c r="AT1978" s="11">
        <f t="shared" si="30"/>
        <v>3600</v>
      </c>
      <c r="AU1978" s="11">
        <v>0</v>
      </c>
      <c r="AV1978" s="11">
        <v>0</v>
      </c>
      <c r="AW1978" s="12">
        <v>92</v>
      </c>
      <c r="AX1978" s="12">
        <v>167</v>
      </c>
      <c r="AY1978" s="11">
        <v>302000.01</v>
      </c>
      <c r="AZ1978" s="11">
        <v>297004.21999999997</v>
      </c>
      <c r="BA1978" s="13">
        <v>66.088184999999996</v>
      </c>
      <c r="BB1978" s="13">
        <v>48.760605314006099</v>
      </c>
      <c r="BC1978" s="13">
        <v>10</v>
      </c>
      <c r="BD1978" s="13"/>
      <c r="BE1978" s="9" t="s">
        <v>78</v>
      </c>
      <c r="BF1978" s="6"/>
      <c r="BG1978" s="9" t="s">
        <v>300</v>
      </c>
      <c r="BH1978" s="9" t="s">
        <v>301</v>
      </c>
      <c r="BI1978" s="9" t="s">
        <v>733</v>
      </c>
      <c r="BJ1978" s="9" t="s">
        <v>108</v>
      </c>
      <c r="BK1978" s="7" t="s">
        <v>1859</v>
      </c>
      <c r="BL1978" s="13">
        <v>219133.05</v>
      </c>
      <c r="BM1978" s="7" t="s">
        <v>1861</v>
      </c>
      <c r="BN1978" s="13"/>
      <c r="BO1978" s="14">
        <v>42851</v>
      </c>
      <c r="BP1978" s="14">
        <v>47933</v>
      </c>
      <c r="BQ1978" s="14" t="s">
        <v>1868</v>
      </c>
      <c r="BR1978" s="14" t="s">
        <v>1869</v>
      </c>
      <c r="BS1978" s="14" t="s">
        <v>87</v>
      </c>
      <c r="BT1978" s="14" t="s">
        <v>87</v>
      </c>
      <c r="BU1978" s="13">
        <v>0</v>
      </c>
      <c r="BV1978" s="13">
        <v>0</v>
      </c>
      <c r="BW1978" s="13">
        <v>0</v>
      </c>
    </row>
    <row r="1979" spans="1:75" s="1" customFormat="1" ht="18.2" customHeight="1" x14ac:dyDescent="0.15">
      <c r="A1979" s="15">
        <v>1974</v>
      </c>
      <c r="B1979" s="16" t="s">
        <v>75</v>
      </c>
      <c r="C1979" s="16" t="s">
        <v>76</v>
      </c>
      <c r="D1979" s="17">
        <v>45110</v>
      </c>
      <c r="E1979" s="18" t="s">
        <v>2772</v>
      </c>
      <c r="F1979" s="19">
        <v>0</v>
      </c>
      <c r="G1979" s="19">
        <v>0</v>
      </c>
      <c r="H1979" s="20">
        <v>425204.43</v>
      </c>
      <c r="I1979" s="20">
        <v>0</v>
      </c>
      <c r="J1979" s="20">
        <v>0</v>
      </c>
      <c r="K1979" s="20">
        <v>425204.43</v>
      </c>
      <c r="L1979" s="20">
        <v>4178.4399999999996</v>
      </c>
      <c r="M1979" s="20">
        <v>0</v>
      </c>
      <c r="N1979" s="20">
        <v>0</v>
      </c>
      <c r="O1979" s="20">
        <v>4178.4399999999996</v>
      </c>
      <c r="P1979" s="20">
        <v>0</v>
      </c>
      <c r="Q1979" s="20">
        <v>0</v>
      </c>
      <c r="R1979" s="20">
        <v>421025.99</v>
      </c>
      <c r="S1979" s="20">
        <v>0</v>
      </c>
      <c r="T1979" s="20">
        <v>3543.37</v>
      </c>
      <c r="U1979" s="20">
        <v>0</v>
      </c>
      <c r="V1979" s="20">
        <v>0</v>
      </c>
      <c r="W1979" s="20">
        <v>3543.37</v>
      </c>
      <c r="X1979" s="20">
        <v>0</v>
      </c>
      <c r="Y1979" s="20">
        <v>0</v>
      </c>
      <c r="Z1979" s="20">
        <v>0</v>
      </c>
      <c r="AA1979" s="20">
        <v>0</v>
      </c>
      <c r="AB1979" s="20">
        <v>0</v>
      </c>
      <c r="AC1979" s="20">
        <v>0</v>
      </c>
      <c r="AD1979" s="20">
        <v>0</v>
      </c>
      <c r="AE1979" s="20">
        <v>0</v>
      </c>
      <c r="AF1979" s="20">
        <v>0</v>
      </c>
      <c r="AG1979" s="20">
        <v>0</v>
      </c>
      <c r="AH1979" s="20">
        <v>333.5</v>
      </c>
      <c r="AI1979" s="20">
        <v>0</v>
      </c>
      <c r="AJ1979" s="20">
        <v>0</v>
      </c>
      <c r="AK1979" s="20">
        <v>0</v>
      </c>
      <c r="AL1979" s="20">
        <v>0</v>
      </c>
      <c r="AM1979" s="20">
        <v>0</v>
      </c>
      <c r="AN1979" s="20">
        <v>0</v>
      </c>
      <c r="AO1979" s="20">
        <v>0</v>
      </c>
      <c r="AP1979" s="20">
        <v>1215.74</v>
      </c>
      <c r="AQ1979" s="20">
        <v>0</v>
      </c>
      <c r="AR1979" s="20">
        <v>1271.05</v>
      </c>
      <c r="AS1979" s="20">
        <v>0</v>
      </c>
      <c r="AT1979" s="11">
        <f t="shared" si="30"/>
        <v>8000</v>
      </c>
      <c r="AU1979" s="20">
        <v>0</v>
      </c>
      <c r="AV1979" s="20">
        <v>0</v>
      </c>
      <c r="AW1979" s="21">
        <v>73</v>
      </c>
      <c r="AX1979" s="21">
        <v>148</v>
      </c>
      <c r="AY1979" s="20">
        <v>626880.66</v>
      </c>
      <c r="AZ1979" s="20">
        <v>626880.66</v>
      </c>
      <c r="BA1979" s="22">
        <v>90</v>
      </c>
      <c r="BB1979" s="22">
        <v>60.445857589545</v>
      </c>
      <c r="BC1979" s="22">
        <v>10</v>
      </c>
      <c r="BD1979" s="22"/>
      <c r="BE1979" s="18" t="s">
        <v>78</v>
      </c>
      <c r="BF1979" s="15"/>
      <c r="BG1979" s="18" t="s">
        <v>280</v>
      </c>
      <c r="BH1979" s="18" t="s">
        <v>321</v>
      </c>
      <c r="BI1979" s="18" t="s">
        <v>1033</v>
      </c>
      <c r="BJ1979" s="18" t="s">
        <v>108</v>
      </c>
      <c r="BK1979" s="16" t="s">
        <v>1859</v>
      </c>
      <c r="BL1979" s="22">
        <v>421025.99</v>
      </c>
      <c r="BM1979" s="16" t="s">
        <v>1861</v>
      </c>
      <c r="BN1979" s="22"/>
      <c r="BO1979" s="23">
        <v>42851</v>
      </c>
      <c r="BP1979" s="23">
        <v>47356</v>
      </c>
      <c r="BQ1979" s="14" t="s">
        <v>1868</v>
      </c>
      <c r="BR1979" s="14" t="s">
        <v>1869</v>
      </c>
      <c r="BS1979" s="14" t="s">
        <v>87</v>
      </c>
      <c r="BT1979" s="14" t="s">
        <v>87</v>
      </c>
      <c r="BU1979" s="22">
        <v>0</v>
      </c>
      <c r="BV1979" s="22">
        <v>0</v>
      </c>
      <c r="BW1979" s="22">
        <v>0</v>
      </c>
    </row>
    <row r="1980" spans="1:75" s="1" customFormat="1" ht="18.2" customHeight="1" x14ac:dyDescent="0.15">
      <c r="A1980" s="6">
        <v>1975</v>
      </c>
      <c r="B1980" s="7" t="s">
        <v>75</v>
      </c>
      <c r="C1980" s="7" t="s">
        <v>76</v>
      </c>
      <c r="D1980" s="8">
        <v>45110</v>
      </c>
      <c r="E1980" s="9" t="s">
        <v>2773</v>
      </c>
      <c r="F1980" s="10">
        <v>0</v>
      </c>
      <c r="G1980" s="10">
        <v>0</v>
      </c>
      <c r="H1980" s="11">
        <v>200406.36</v>
      </c>
      <c r="I1980" s="11">
        <v>0</v>
      </c>
      <c r="J1980" s="11">
        <v>0</v>
      </c>
      <c r="K1980" s="11">
        <v>200406.36</v>
      </c>
      <c r="L1980" s="11">
        <v>1684.68</v>
      </c>
      <c r="M1980" s="11">
        <v>0</v>
      </c>
      <c r="N1980" s="11">
        <v>0</v>
      </c>
      <c r="O1980" s="11">
        <v>1684.68</v>
      </c>
      <c r="P1980" s="11">
        <v>0</v>
      </c>
      <c r="Q1980" s="11">
        <v>0</v>
      </c>
      <c r="R1980" s="11">
        <v>198721.68</v>
      </c>
      <c r="S1980" s="11">
        <v>0</v>
      </c>
      <c r="T1980" s="11">
        <v>1670.05</v>
      </c>
      <c r="U1980" s="11">
        <v>0</v>
      </c>
      <c r="V1980" s="11">
        <v>0</v>
      </c>
      <c r="W1980" s="11">
        <v>1670.05</v>
      </c>
      <c r="X1980" s="11">
        <v>0</v>
      </c>
      <c r="Y1980" s="11">
        <v>0</v>
      </c>
      <c r="Z1980" s="11">
        <v>0</v>
      </c>
      <c r="AA1980" s="11">
        <v>0</v>
      </c>
      <c r="AB1980" s="11">
        <v>0</v>
      </c>
      <c r="AC1980" s="11">
        <v>0</v>
      </c>
      <c r="AD1980" s="11">
        <v>0</v>
      </c>
      <c r="AE1980" s="11">
        <v>0</v>
      </c>
      <c r="AF1980" s="11">
        <v>0</v>
      </c>
      <c r="AG1980" s="11">
        <v>0</v>
      </c>
      <c r="AH1980" s="11">
        <v>149.33000000000001</v>
      </c>
      <c r="AI1980" s="11">
        <v>0</v>
      </c>
      <c r="AJ1980" s="11">
        <v>0</v>
      </c>
      <c r="AK1980" s="11">
        <v>0</v>
      </c>
      <c r="AL1980" s="11">
        <v>0</v>
      </c>
      <c r="AM1980" s="11">
        <v>0</v>
      </c>
      <c r="AN1980" s="11">
        <v>0</v>
      </c>
      <c r="AO1980" s="11">
        <v>0</v>
      </c>
      <c r="AP1980" s="11">
        <v>510.08</v>
      </c>
      <c r="AQ1980" s="11">
        <v>0</v>
      </c>
      <c r="AR1980" s="11">
        <v>494.14</v>
      </c>
      <c r="AS1980" s="11">
        <v>0</v>
      </c>
      <c r="AT1980" s="11">
        <f t="shared" si="30"/>
        <v>3520</v>
      </c>
      <c r="AU1980" s="11">
        <v>0</v>
      </c>
      <c r="AV1980" s="11">
        <v>0</v>
      </c>
      <c r="AW1980" s="12">
        <v>82</v>
      </c>
      <c r="AX1980" s="12">
        <v>156</v>
      </c>
      <c r="AY1980" s="11">
        <v>280711.76</v>
      </c>
      <c r="AZ1980" s="11">
        <v>280711.76</v>
      </c>
      <c r="BA1980" s="13">
        <v>90</v>
      </c>
      <c r="BB1980" s="13">
        <v>63.712867604834202</v>
      </c>
      <c r="BC1980" s="13">
        <v>10</v>
      </c>
      <c r="BD1980" s="13"/>
      <c r="BE1980" s="9" t="s">
        <v>78</v>
      </c>
      <c r="BF1980" s="6"/>
      <c r="BG1980" s="9" t="s">
        <v>89</v>
      </c>
      <c r="BH1980" s="9" t="s">
        <v>90</v>
      </c>
      <c r="BI1980" s="9" t="s">
        <v>529</v>
      </c>
      <c r="BJ1980" s="9" t="s">
        <v>108</v>
      </c>
      <c r="BK1980" s="7" t="s">
        <v>1859</v>
      </c>
      <c r="BL1980" s="13">
        <v>198721.68</v>
      </c>
      <c r="BM1980" s="7" t="s">
        <v>1861</v>
      </c>
      <c r="BN1980" s="13"/>
      <c r="BO1980" s="14">
        <v>42879</v>
      </c>
      <c r="BP1980" s="14">
        <v>47627</v>
      </c>
      <c r="BQ1980" s="14" t="s">
        <v>1862</v>
      </c>
      <c r="BR1980" s="14" t="s">
        <v>1863</v>
      </c>
      <c r="BS1980" s="14" t="s">
        <v>87</v>
      </c>
      <c r="BT1980" s="14" t="s">
        <v>87</v>
      </c>
      <c r="BU1980" s="13">
        <v>0</v>
      </c>
      <c r="BV1980" s="13">
        <v>0</v>
      </c>
      <c r="BW1980" s="13">
        <v>0</v>
      </c>
    </row>
    <row r="1981" spans="1:75" s="1" customFormat="1" ht="18.2" customHeight="1" x14ac:dyDescent="0.15">
      <c r="A1981" s="15">
        <v>1976</v>
      </c>
      <c r="B1981" s="16" t="s">
        <v>75</v>
      </c>
      <c r="C1981" s="16" t="s">
        <v>76</v>
      </c>
      <c r="D1981" s="17">
        <v>45110</v>
      </c>
      <c r="E1981" s="18" t="s">
        <v>2774</v>
      </c>
      <c r="F1981" s="19">
        <v>0</v>
      </c>
      <c r="G1981" s="19">
        <v>0</v>
      </c>
      <c r="H1981" s="20">
        <v>144760.79</v>
      </c>
      <c r="I1981" s="20">
        <v>0</v>
      </c>
      <c r="J1981" s="20">
        <v>0</v>
      </c>
      <c r="K1981" s="20">
        <v>144760.79</v>
      </c>
      <c r="L1981" s="20">
        <v>1237.45</v>
      </c>
      <c r="M1981" s="20">
        <v>0</v>
      </c>
      <c r="N1981" s="20">
        <v>0</v>
      </c>
      <c r="O1981" s="20">
        <v>1237.45</v>
      </c>
      <c r="P1981" s="20">
        <v>0</v>
      </c>
      <c r="Q1981" s="20">
        <v>0</v>
      </c>
      <c r="R1981" s="20">
        <v>143523.34</v>
      </c>
      <c r="S1981" s="20">
        <v>0</v>
      </c>
      <c r="T1981" s="20">
        <v>1206.3399999999999</v>
      </c>
      <c r="U1981" s="20">
        <v>0</v>
      </c>
      <c r="V1981" s="20">
        <v>0</v>
      </c>
      <c r="W1981" s="20">
        <v>1206.3399999999999</v>
      </c>
      <c r="X1981" s="20">
        <v>0</v>
      </c>
      <c r="Y1981" s="20">
        <v>0</v>
      </c>
      <c r="Z1981" s="20">
        <v>0</v>
      </c>
      <c r="AA1981" s="20">
        <v>0</v>
      </c>
      <c r="AB1981" s="20">
        <v>0</v>
      </c>
      <c r="AC1981" s="20">
        <v>0</v>
      </c>
      <c r="AD1981" s="20">
        <v>0</v>
      </c>
      <c r="AE1981" s="20">
        <v>0</v>
      </c>
      <c r="AF1981" s="20">
        <v>0</v>
      </c>
      <c r="AG1981" s="20">
        <v>0</v>
      </c>
      <c r="AH1981" s="20">
        <v>134.01</v>
      </c>
      <c r="AI1981" s="20">
        <v>0</v>
      </c>
      <c r="AJ1981" s="20">
        <v>0</v>
      </c>
      <c r="AK1981" s="20">
        <v>0</v>
      </c>
      <c r="AL1981" s="20">
        <v>0</v>
      </c>
      <c r="AM1981" s="20">
        <v>0</v>
      </c>
      <c r="AN1981" s="20">
        <v>0</v>
      </c>
      <c r="AO1981" s="20">
        <v>0</v>
      </c>
      <c r="AP1981" s="20">
        <v>182.8</v>
      </c>
      <c r="AQ1981" s="20">
        <v>0</v>
      </c>
      <c r="AR1981" s="20">
        <v>160.6</v>
      </c>
      <c r="AS1981" s="20">
        <v>0</v>
      </c>
      <c r="AT1981" s="11">
        <f t="shared" si="30"/>
        <v>2600</v>
      </c>
      <c r="AU1981" s="20">
        <v>0</v>
      </c>
      <c r="AV1981" s="20">
        <v>0</v>
      </c>
      <c r="AW1981" s="21">
        <v>81</v>
      </c>
      <c r="AX1981" s="21">
        <v>155</v>
      </c>
      <c r="AY1981" s="20">
        <v>303188.46000000002</v>
      </c>
      <c r="AZ1981" s="20">
        <v>212231.92</v>
      </c>
      <c r="BA1981" s="22">
        <v>82.611987999999997</v>
      </c>
      <c r="BB1981" s="22">
        <v>55.866942360979102</v>
      </c>
      <c r="BC1981" s="22">
        <v>10</v>
      </c>
      <c r="BD1981" s="22"/>
      <c r="BE1981" s="18" t="s">
        <v>78</v>
      </c>
      <c r="BF1981" s="15"/>
      <c r="BG1981" s="18" t="s">
        <v>199</v>
      </c>
      <c r="BH1981" s="18" t="s">
        <v>270</v>
      </c>
      <c r="BI1981" s="18" t="s">
        <v>271</v>
      </c>
      <c r="BJ1981" s="18" t="s">
        <v>108</v>
      </c>
      <c r="BK1981" s="16" t="s">
        <v>1859</v>
      </c>
      <c r="BL1981" s="22">
        <v>143523.34</v>
      </c>
      <c r="BM1981" s="16" t="s">
        <v>1861</v>
      </c>
      <c r="BN1981" s="22"/>
      <c r="BO1981" s="23">
        <v>42885</v>
      </c>
      <c r="BP1981" s="23">
        <v>47603</v>
      </c>
      <c r="BQ1981" s="14" t="s">
        <v>315</v>
      </c>
      <c r="BR1981" s="14" t="s">
        <v>316</v>
      </c>
      <c r="BS1981" s="14" t="s">
        <v>87</v>
      </c>
      <c r="BT1981" s="14" t="s">
        <v>87</v>
      </c>
      <c r="BU1981" s="22">
        <v>0</v>
      </c>
      <c r="BV1981" s="22">
        <v>0</v>
      </c>
      <c r="BW1981" s="22">
        <v>0</v>
      </c>
    </row>
    <row r="1982" spans="1:75" s="1" customFormat="1" ht="18.2" customHeight="1" x14ac:dyDescent="0.15">
      <c r="A1982" s="6">
        <v>1977</v>
      </c>
      <c r="B1982" s="7" t="s">
        <v>75</v>
      </c>
      <c r="C1982" s="7" t="s">
        <v>76</v>
      </c>
      <c r="D1982" s="8">
        <v>45110</v>
      </c>
      <c r="E1982" s="9" t="s">
        <v>2775</v>
      </c>
      <c r="F1982" s="10">
        <v>0</v>
      </c>
      <c r="G1982" s="10">
        <v>0</v>
      </c>
      <c r="H1982" s="11">
        <v>253618.37</v>
      </c>
      <c r="I1982" s="11">
        <v>0</v>
      </c>
      <c r="J1982" s="11">
        <v>0</v>
      </c>
      <c r="K1982" s="11">
        <v>253618.37</v>
      </c>
      <c r="L1982" s="11">
        <v>1048.6600000000001</v>
      </c>
      <c r="M1982" s="11">
        <v>0</v>
      </c>
      <c r="N1982" s="11">
        <v>0</v>
      </c>
      <c r="O1982" s="11">
        <v>1048.6600000000001</v>
      </c>
      <c r="P1982" s="11">
        <v>0</v>
      </c>
      <c r="Q1982" s="11">
        <v>0</v>
      </c>
      <c r="R1982" s="11">
        <v>252569.71</v>
      </c>
      <c r="S1982" s="11">
        <v>0</v>
      </c>
      <c r="T1982" s="11">
        <v>2113.4899999999998</v>
      </c>
      <c r="U1982" s="11">
        <v>0</v>
      </c>
      <c r="V1982" s="11">
        <v>0</v>
      </c>
      <c r="W1982" s="11">
        <v>2113.4899999999998</v>
      </c>
      <c r="X1982" s="11">
        <v>0</v>
      </c>
      <c r="Y1982" s="11">
        <v>0</v>
      </c>
      <c r="Z1982" s="11">
        <v>0</v>
      </c>
      <c r="AA1982" s="11">
        <v>0</v>
      </c>
      <c r="AB1982" s="11">
        <v>0</v>
      </c>
      <c r="AC1982" s="11">
        <v>0</v>
      </c>
      <c r="AD1982" s="11">
        <v>0</v>
      </c>
      <c r="AE1982" s="11">
        <v>0</v>
      </c>
      <c r="AF1982" s="11">
        <v>0</v>
      </c>
      <c r="AG1982" s="11">
        <v>0</v>
      </c>
      <c r="AH1982" s="11">
        <v>161.52000000000001</v>
      </c>
      <c r="AI1982" s="11">
        <v>0</v>
      </c>
      <c r="AJ1982" s="11">
        <v>0</v>
      </c>
      <c r="AK1982" s="11">
        <v>0</v>
      </c>
      <c r="AL1982" s="11">
        <v>0</v>
      </c>
      <c r="AM1982" s="11">
        <v>0</v>
      </c>
      <c r="AN1982" s="11">
        <v>0</v>
      </c>
      <c r="AO1982" s="11">
        <v>0</v>
      </c>
      <c r="AP1982" s="11">
        <v>400.27</v>
      </c>
      <c r="AQ1982" s="11">
        <v>0</v>
      </c>
      <c r="AR1982" s="11">
        <v>223.94</v>
      </c>
      <c r="AS1982" s="11">
        <v>0</v>
      </c>
      <c r="AT1982" s="11">
        <f t="shared" si="30"/>
        <v>3500</v>
      </c>
      <c r="AU1982" s="11">
        <v>0</v>
      </c>
      <c r="AV1982" s="11">
        <v>0</v>
      </c>
      <c r="AW1982" s="12">
        <v>132</v>
      </c>
      <c r="AX1982" s="12">
        <v>206</v>
      </c>
      <c r="AY1982" s="11">
        <v>303606.23</v>
      </c>
      <c r="AZ1982" s="11">
        <v>303606.23</v>
      </c>
      <c r="BA1982" s="13">
        <v>77.540211999999997</v>
      </c>
      <c r="BB1982" s="13">
        <v>64.505622490614002</v>
      </c>
      <c r="BC1982" s="13">
        <v>10</v>
      </c>
      <c r="BD1982" s="13"/>
      <c r="BE1982" s="9" t="s">
        <v>78</v>
      </c>
      <c r="BF1982" s="6"/>
      <c r="BG1982" s="9" t="s">
        <v>199</v>
      </c>
      <c r="BH1982" s="9" t="s">
        <v>270</v>
      </c>
      <c r="BI1982" s="9" t="s">
        <v>271</v>
      </c>
      <c r="BJ1982" s="9" t="s">
        <v>108</v>
      </c>
      <c r="BK1982" s="7" t="s">
        <v>1859</v>
      </c>
      <c r="BL1982" s="13">
        <v>252569.71</v>
      </c>
      <c r="BM1982" s="7" t="s">
        <v>1861</v>
      </c>
      <c r="BN1982" s="13"/>
      <c r="BO1982" s="14">
        <v>42884</v>
      </c>
      <c r="BP1982" s="14">
        <v>49154</v>
      </c>
      <c r="BQ1982" s="14" t="s">
        <v>315</v>
      </c>
      <c r="BR1982" s="14" t="s">
        <v>316</v>
      </c>
      <c r="BS1982" s="14" t="s">
        <v>87</v>
      </c>
      <c r="BT1982" s="14" t="s">
        <v>87</v>
      </c>
      <c r="BU1982" s="13">
        <v>0</v>
      </c>
      <c r="BV1982" s="13">
        <v>0</v>
      </c>
      <c r="BW1982" s="13">
        <v>0</v>
      </c>
    </row>
    <row r="1983" spans="1:75" s="1" customFormat="1" ht="18.2" customHeight="1" x14ac:dyDescent="0.15">
      <c r="A1983" s="15">
        <v>1978</v>
      </c>
      <c r="B1983" s="16" t="s">
        <v>75</v>
      </c>
      <c r="C1983" s="16" t="s">
        <v>76</v>
      </c>
      <c r="D1983" s="17">
        <v>45110</v>
      </c>
      <c r="E1983" s="18" t="s">
        <v>2776</v>
      </c>
      <c r="F1983" s="19">
        <v>0</v>
      </c>
      <c r="G1983" s="19">
        <v>0</v>
      </c>
      <c r="H1983" s="20">
        <v>361912.15</v>
      </c>
      <c r="I1983" s="20">
        <v>0</v>
      </c>
      <c r="J1983" s="20">
        <v>0</v>
      </c>
      <c r="K1983" s="20">
        <v>361912.15</v>
      </c>
      <c r="L1983" s="20">
        <v>3265.21</v>
      </c>
      <c r="M1983" s="20">
        <v>0</v>
      </c>
      <c r="N1983" s="20">
        <v>0</v>
      </c>
      <c r="O1983" s="20">
        <v>3265.21</v>
      </c>
      <c r="P1983" s="20">
        <v>712.72</v>
      </c>
      <c r="Q1983" s="20">
        <v>0</v>
      </c>
      <c r="R1983" s="20">
        <v>357934.22</v>
      </c>
      <c r="S1983" s="20">
        <v>0</v>
      </c>
      <c r="T1983" s="20">
        <v>3015.93</v>
      </c>
      <c r="U1983" s="20">
        <v>0</v>
      </c>
      <c r="V1983" s="20">
        <v>0</v>
      </c>
      <c r="W1983" s="20">
        <v>3015.93</v>
      </c>
      <c r="X1983" s="20">
        <v>0</v>
      </c>
      <c r="Y1983" s="20">
        <v>0</v>
      </c>
      <c r="Z1983" s="20">
        <v>0</v>
      </c>
      <c r="AA1983" s="20">
        <v>0</v>
      </c>
      <c r="AB1983" s="20">
        <v>0</v>
      </c>
      <c r="AC1983" s="20">
        <v>0</v>
      </c>
      <c r="AD1983" s="20">
        <v>0</v>
      </c>
      <c r="AE1983" s="20">
        <v>0</v>
      </c>
      <c r="AF1983" s="20">
        <v>0</v>
      </c>
      <c r="AG1983" s="20">
        <v>0</v>
      </c>
      <c r="AH1983" s="20">
        <v>277.58</v>
      </c>
      <c r="AI1983" s="20">
        <v>0</v>
      </c>
      <c r="AJ1983" s="20">
        <v>0</v>
      </c>
      <c r="AK1983" s="20">
        <v>0</v>
      </c>
      <c r="AL1983" s="20">
        <v>0</v>
      </c>
      <c r="AM1983" s="20">
        <v>0</v>
      </c>
      <c r="AN1983" s="20">
        <v>0</v>
      </c>
      <c r="AO1983" s="20">
        <v>0</v>
      </c>
      <c r="AP1983" s="20">
        <v>10.72</v>
      </c>
      <c r="AQ1983" s="20">
        <v>0</v>
      </c>
      <c r="AR1983" s="20">
        <v>9.44</v>
      </c>
      <c r="AS1983" s="20">
        <v>0</v>
      </c>
      <c r="AT1983" s="11">
        <f t="shared" si="30"/>
        <v>7272.72</v>
      </c>
      <c r="AU1983" s="20">
        <v>0</v>
      </c>
      <c r="AV1983" s="20">
        <v>0</v>
      </c>
      <c r="AW1983" s="21">
        <v>134</v>
      </c>
      <c r="AX1983" s="21">
        <v>154</v>
      </c>
      <c r="AY1983" s="20">
        <v>521765.6</v>
      </c>
      <c r="AZ1983" s="20">
        <v>521765.6</v>
      </c>
      <c r="BA1983" s="22">
        <v>88.280000999999999</v>
      </c>
      <c r="BB1983" s="22">
        <v>60.560591383437703</v>
      </c>
      <c r="BC1983" s="22">
        <v>10</v>
      </c>
      <c r="BD1983" s="22"/>
      <c r="BE1983" s="18" t="s">
        <v>78</v>
      </c>
      <c r="BF1983" s="15"/>
      <c r="BG1983" s="18" t="s">
        <v>105</v>
      </c>
      <c r="BH1983" s="18" t="s">
        <v>127</v>
      </c>
      <c r="BI1983" s="18" t="s">
        <v>893</v>
      </c>
      <c r="BJ1983" s="18" t="s">
        <v>108</v>
      </c>
      <c r="BK1983" s="16" t="s">
        <v>1859</v>
      </c>
      <c r="BL1983" s="22">
        <v>357934.22</v>
      </c>
      <c r="BM1983" s="16" t="s">
        <v>1861</v>
      </c>
      <c r="BN1983" s="22"/>
      <c r="BO1983" s="23">
        <v>42909</v>
      </c>
      <c r="BP1983" s="23">
        <v>47596</v>
      </c>
      <c r="BQ1983" s="14" t="s">
        <v>315</v>
      </c>
      <c r="BR1983" s="14" t="s">
        <v>316</v>
      </c>
      <c r="BS1983" s="14" t="s">
        <v>87</v>
      </c>
      <c r="BT1983" s="14" t="s">
        <v>87</v>
      </c>
      <c r="BU1983" s="22">
        <v>0</v>
      </c>
      <c r="BV1983" s="22">
        <v>0</v>
      </c>
      <c r="BW1983" s="22">
        <v>0</v>
      </c>
    </row>
    <row r="1984" spans="1:75" s="1" customFormat="1" ht="18.2" customHeight="1" x14ac:dyDescent="0.15">
      <c r="A1984" s="6">
        <v>1979</v>
      </c>
      <c r="B1984" s="7" t="s">
        <v>75</v>
      </c>
      <c r="C1984" s="7" t="s">
        <v>76</v>
      </c>
      <c r="D1984" s="8">
        <v>45110</v>
      </c>
      <c r="E1984" s="9" t="s">
        <v>2777</v>
      </c>
      <c r="F1984" s="10">
        <v>0</v>
      </c>
      <c r="G1984" s="10">
        <v>0</v>
      </c>
      <c r="H1984" s="11">
        <v>251163</v>
      </c>
      <c r="I1984" s="11">
        <v>0</v>
      </c>
      <c r="J1984" s="11">
        <v>0</v>
      </c>
      <c r="K1984" s="11">
        <v>251163</v>
      </c>
      <c r="L1984" s="11">
        <v>1038.49</v>
      </c>
      <c r="M1984" s="11">
        <v>0</v>
      </c>
      <c r="N1984" s="11">
        <v>0</v>
      </c>
      <c r="O1984" s="11">
        <v>1038.49</v>
      </c>
      <c r="P1984" s="11">
        <v>0</v>
      </c>
      <c r="Q1984" s="11">
        <v>0</v>
      </c>
      <c r="R1984" s="11">
        <v>250124.51</v>
      </c>
      <c r="S1984" s="11">
        <v>0</v>
      </c>
      <c r="T1984" s="11">
        <v>2093.0300000000002</v>
      </c>
      <c r="U1984" s="11">
        <v>0</v>
      </c>
      <c r="V1984" s="11">
        <v>0</v>
      </c>
      <c r="W1984" s="11">
        <v>2093.0300000000002</v>
      </c>
      <c r="X1984" s="11">
        <v>0</v>
      </c>
      <c r="Y1984" s="11">
        <v>0</v>
      </c>
      <c r="Z1984" s="11">
        <v>0</v>
      </c>
      <c r="AA1984" s="11">
        <v>0</v>
      </c>
      <c r="AB1984" s="11">
        <v>0</v>
      </c>
      <c r="AC1984" s="11">
        <v>0</v>
      </c>
      <c r="AD1984" s="11">
        <v>0</v>
      </c>
      <c r="AE1984" s="11">
        <v>0</v>
      </c>
      <c r="AF1984" s="11">
        <v>0</v>
      </c>
      <c r="AG1984" s="11">
        <v>0</v>
      </c>
      <c r="AH1984" s="11">
        <v>158.94</v>
      </c>
      <c r="AI1984" s="11">
        <v>0</v>
      </c>
      <c r="AJ1984" s="11">
        <v>0</v>
      </c>
      <c r="AK1984" s="11">
        <v>0</v>
      </c>
      <c r="AL1984" s="11">
        <v>0</v>
      </c>
      <c r="AM1984" s="11">
        <v>0</v>
      </c>
      <c r="AN1984" s="11">
        <v>0</v>
      </c>
      <c r="AO1984" s="11">
        <v>0</v>
      </c>
      <c r="AP1984" s="11">
        <v>0</v>
      </c>
      <c r="AQ1984" s="11">
        <v>0</v>
      </c>
      <c r="AR1984" s="11">
        <v>0</v>
      </c>
      <c r="AS1984" s="11">
        <v>0</v>
      </c>
      <c r="AT1984" s="11">
        <f t="shared" si="30"/>
        <v>3290.46</v>
      </c>
      <c r="AU1984" s="11">
        <v>0</v>
      </c>
      <c r="AV1984" s="11">
        <v>0</v>
      </c>
      <c r="AW1984" s="12">
        <v>132</v>
      </c>
      <c r="AX1984" s="12">
        <v>203</v>
      </c>
      <c r="AY1984" s="11">
        <v>298772.51</v>
      </c>
      <c r="AZ1984" s="11">
        <v>298772.51</v>
      </c>
      <c r="BA1984" s="13">
        <v>90</v>
      </c>
      <c r="BB1984" s="13">
        <v>75.345639731044898</v>
      </c>
      <c r="BC1984" s="13">
        <v>10</v>
      </c>
      <c r="BD1984" s="13"/>
      <c r="BE1984" s="9" t="s">
        <v>78</v>
      </c>
      <c r="BF1984" s="6"/>
      <c r="BG1984" s="9" t="s">
        <v>89</v>
      </c>
      <c r="BH1984" s="9" t="s">
        <v>292</v>
      </c>
      <c r="BI1984" s="9" t="s">
        <v>293</v>
      </c>
      <c r="BJ1984" s="9" t="s">
        <v>108</v>
      </c>
      <c r="BK1984" s="7" t="s">
        <v>1859</v>
      </c>
      <c r="BL1984" s="13">
        <v>250124.51</v>
      </c>
      <c r="BM1984" s="7" t="s">
        <v>1861</v>
      </c>
      <c r="BN1984" s="13"/>
      <c r="BO1984" s="14">
        <v>42965</v>
      </c>
      <c r="BP1984" s="14">
        <v>49143</v>
      </c>
      <c r="BQ1984" s="14" t="s">
        <v>2104</v>
      </c>
      <c r="BR1984" s="14" t="s">
        <v>2105</v>
      </c>
      <c r="BS1984" s="14" t="s">
        <v>87</v>
      </c>
      <c r="BT1984" s="14" t="s">
        <v>87</v>
      </c>
      <c r="BU1984" s="13">
        <v>0</v>
      </c>
      <c r="BV1984" s="13">
        <v>0</v>
      </c>
      <c r="BW1984" s="13">
        <v>0</v>
      </c>
    </row>
    <row r="1985" spans="1:75" s="1" customFormat="1" ht="18.2" customHeight="1" x14ac:dyDescent="0.15">
      <c r="A1985" s="15">
        <v>1980</v>
      </c>
      <c r="B1985" s="16" t="s">
        <v>75</v>
      </c>
      <c r="C1985" s="16" t="s">
        <v>76</v>
      </c>
      <c r="D1985" s="17">
        <v>45110</v>
      </c>
      <c r="E1985" s="18" t="s">
        <v>2778</v>
      </c>
      <c r="F1985" s="19">
        <v>0</v>
      </c>
      <c r="G1985" s="19">
        <v>0</v>
      </c>
      <c r="H1985" s="20">
        <v>344914.74</v>
      </c>
      <c r="I1985" s="20">
        <v>0</v>
      </c>
      <c r="J1985" s="20">
        <v>0</v>
      </c>
      <c r="K1985" s="20">
        <v>344914.74</v>
      </c>
      <c r="L1985" s="20">
        <v>1444.01</v>
      </c>
      <c r="M1985" s="20">
        <v>0</v>
      </c>
      <c r="N1985" s="20">
        <v>0</v>
      </c>
      <c r="O1985" s="20">
        <v>1444.01</v>
      </c>
      <c r="P1985" s="20">
        <v>0</v>
      </c>
      <c r="Q1985" s="20">
        <v>0</v>
      </c>
      <c r="R1985" s="20">
        <v>343470.73</v>
      </c>
      <c r="S1985" s="20">
        <v>0</v>
      </c>
      <c r="T1985" s="20">
        <v>2874.29</v>
      </c>
      <c r="U1985" s="20">
        <v>0</v>
      </c>
      <c r="V1985" s="20">
        <v>0</v>
      </c>
      <c r="W1985" s="20">
        <v>2874.29</v>
      </c>
      <c r="X1985" s="20">
        <v>0</v>
      </c>
      <c r="Y1985" s="20">
        <v>0</v>
      </c>
      <c r="Z1985" s="20">
        <v>0</v>
      </c>
      <c r="AA1985" s="20">
        <v>0</v>
      </c>
      <c r="AB1985" s="20">
        <v>0</v>
      </c>
      <c r="AC1985" s="20">
        <v>0</v>
      </c>
      <c r="AD1985" s="20">
        <v>0</v>
      </c>
      <c r="AE1985" s="20">
        <v>0</v>
      </c>
      <c r="AF1985" s="20">
        <v>0</v>
      </c>
      <c r="AG1985" s="20">
        <v>0</v>
      </c>
      <c r="AH1985" s="20">
        <v>219.18</v>
      </c>
      <c r="AI1985" s="20">
        <v>0</v>
      </c>
      <c r="AJ1985" s="20">
        <v>0</v>
      </c>
      <c r="AK1985" s="20">
        <v>0</v>
      </c>
      <c r="AL1985" s="20">
        <v>0</v>
      </c>
      <c r="AM1985" s="20">
        <v>0</v>
      </c>
      <c r="AN1985" s="20">
        <v>0</v>
      </c>
      <c r="AO1985" s="20">
        <v>0</v>
      </c>
      <c r="AP1985" s="20">
        <v>0</v>
      </c>
      <c r="AQ1985" s="20">
        <v>0</v>
      </c>
      <c r="AR1985" s="20">
        <v>0</v>
      </c>
      <c r="AS1985" s="20">
        <v>0</v>
      </c>
      <c r="AT1985" s="11">
        <f t="shared" si="30"/>
        <v>4537.4799999999996</v>
      </c>
      <c r="AU1985" s="20">
        <v>0</v>
      </c>
      <c r="AV1985" s="20">
        <v>0</v>
      </c>
      <c r="AW1985" s="21">
        <v>131</v>
      </c>
      <c r="AX1985" s="21">
        <v>203</v>
      </c>
      <c r="AY1985" s="20">
        <v>411999.99</v>
      </c>
      <c r="AZ1985" s="20">
        <v>411999.99</v>
      </c>
      <c r="BA1985" s="22">
        <v>84.441502999999997</v>
      </c>
      <c r="BB1985" s="22">
        <v>70.396081023465996</v>
      </c>
      <c r="BC1985" s="22">
        <v>10</v>
      </c>
      <c r="BD1985" s="22"/>
      <c r="BE1985" s="18" t="s">
        <v>78</v>
      </c>
      <c r="BF1985" s="15"/>
      <c r="BG1985" s="18" t="s">
        <v>119</v>
      </c>
      <c r="BH1985" s="18" t="s">
        <v>403</v>
      </c>
      <c r="BI1985" s="18" t="s">
        <v>2779</v>
      </c>
      <c r="BJ1985" s="18" t="s">
        <v>108</v>
      </c>
      <c r="BK1985" s="16" t="s">
        <v>1859</v>
      </c>
      <c r="BL1985" s="22">
        <v>343470.73</v>
      </c>
      <c r="BM1985" s="16" t="s">
        <v>1861</v>
      </c>
      <c r="BN1985" s="22"/>
      <c r="BO1985" s="23">
        <v>42930</v>
      </c>
      <c r="BP1985" s="23">
        <v>49109</v>
      </c>
      <c r="BQ1985" s="14" t="s">
        <v>315</v>
      </c>
      <c r="BR1985" s="14" t="s">
        <v>316</v>
      </c>
      <c r="BS1985" s="14" t="s">
        <v>87</v>
      </c>
      <c r="BT1985" s="14" t="s">
        <v>87</v>
      </c>
      <c r="BU1985" s="22">
        <v>0</v>
      </c>
      <c r="BV1985" s="22">
        <v>0</v>
      </c>
      <c r="BW1985" s="22">
        <v>0</v>
      </c>
    </row>
    <row r="1986" spans="1:75" s="1" customFormat="1" ht="18.2" customHeight="1" x14ac:dyDescent="0.15">
      <c r="A1986" s="6">
        <v>1981</v>
      </c>
      <c r="B1986" s="7" t="s">
        <v>75</v>
      </c>
      <c r="C1986" s="7" t="s">
        <v>76</v>
      </c>
      <c r="D1986" s="8">
        <v>45110</v>
      </c>
      <c r="E1986" s="9" t="s">
        <v>2780</v>
      </c>
      <c r="F1986" s="10">
        <v>0</v>
      </c>
      <c r="G1986" s="10">
        <v>0</v>
      </c>
      <c r="H1986" s="11">
        <v>311155.90999999997</v>
      </c>
      <c r="I1986" s="11">
        <v>0</v>
      </c>
      <c r="J1986" s="11">
        <v>0</v>
      </c>
      <c r="K1986" s="11">
        <v>311155.90999999997</v>
      </c>
      <c r="L1986" s="11">
        <v>2489.58</v>
      </c>
      <c r="M1986" s="11">
        <v>0</v>
      </c>
      <c r="N1986" s="11">
        <v>0</v>
      </c>
      <c r="O1986" s="11">
        <v>2489.58</v>
      </c>
      <c r="P1986" s="11">
        <v>0</v>
      </c>
      <c r="Q1986" s="11">
        <v>0</v>
      </c>
      <c r="R1986" s="11">
        <v>308666.33</v>
      </c>
      <c r="S1986" s="11">
        <v>0</v>
      </c>
      <c r="T1986" s="11">
        <v>2592.9699999999998</v>
      </c>
      <c r="U1986" s="11">
        <v>0</v>
      </c>
      <c r="V1986" s="11">
        <v>0</v>
      </c>
      <c r="W1986" s="11">
        <v>2592.9699999999998</v>
      </c>
      <c r="X1986" s="11">
        <v>0</v>
      </c>
      <c r="Y1986" s="11">
        <v>0</v>
      </c>
      <c r="Z1986" s="11">
        <v>0</v>
      </c>
      <c r="AA1986" s="11">
        <v>0</v>
      </c>
      <c r="AB1986" s="11">
        <v>0</v>
      </c>
      <c r="AC1986" s="11">
        <v>0</v>
      </c>
      <c r="AD1986" s="11">
        <v>0</v>
      </c>
      <c r="AE1986" s="11">
        <v>0</v>
      </c>
      <c r="AF1986" s="11">
        <v>0</v>
      </c>
      <c r="AG1986" s="11">
        <v>0</v>
      </c>
      <c r="AH1986" s="11">
        <v>227.06</v>
      </c>
      <c r="AI1986" s="11">
        <v>0</v>
      </c>
      <c r="AJ1986" s="11">
        <v>0</v>
      </c>
      <c r="AK1986" s="11">
        <v>0</v>
      </c>
      <c r="AL1986" s="11">
        <v>0</v>
      </c>
      <c r="AM1986" s="11">
        <v>0</v>
      </c>
      <c r="AN1986" s="11">
        <v>0</v>
      </c>
      <c r="AO1986" s="11">
        <v>0</v>
      </c>
      <c r="AP1986" s="11">
        <v>92.7</v>
      </c>
      <c r="AQ1986" s="11">
        <v>0</v>
      </c>
      <c r="AR1986" s="11">
        <v>91.31</v>
      </c>
      <c r="AS1986" s="11">
        <v>0</v>
      </c>
      <c r="AT1986" s="11">
        <f t="shared" si="30"/>
        <v>5311</v>
      </c>
      <c r="AU1986" s="11">
        <v>0</v>
      </c>
      <c r="AV1986" s="11">
        <v>0</v>
      </c>
      <c r="AW1986" s="12">
        <v>85</v>
      </c>
      <c r="AX1986" s="12">
        <v>157</v>
      </c>
      <c r="AY1986" s="11">
        <v>426815.97</v>
      </c>
      <c r="AZ1986" s="11">
        <v>426815.97</v>
      </c>
      <c r="BA1986" s="13">
        <v>89.999996999999993</v>
      </c>
      <c r="BB1986" s="13">
        <v>65.086526106324001</v>
      </c>
      <c r="BC1986" s="13">
        <v>10</v>
      </c>
      <c r="BD1986" s="13"/>
      <c r="BE1986" s="9" t="s">
        <v>78</v>
      </c>
      <c r="BF1986" s="6"/>
      <c r="BG1986" s="9" t="s">
        <v>300</v>
      </c>
      <c r="BH1986" s="9" t="s">
        <v>614</v>
      </c>
      <c r="BI1986" s="9" t="s">
        <v>615</v>
      </c>
      <c r="BJ1986" s="9" t="s">
        <v>108</v>
      </c>
      <c r="BK1986" s="7" t="s">
        <v>1859</v>
      </c>
      <c r="BL1986" s="13">
        <v>308666.33</v>
      </c>
      <c r="BM1986" s="7" t="s">
        <v>1861</v>
      </c>
      <c r="BN1986" s="13"/>
      <c r="BO1986" s="14">
        <v>42926</v>
      </c>
      <c r="BP1986" s="14">
        <v>47705</v>
      </c>
      <c r="BQ1986" s="14" t="s">
        <v>315</v>
      </c>
      <c r="BR1986" s="14" t="s">
        <v>316</v>
      </c>
      <c r="BS1986" s="14" t="s">
        <v>87</v>
      </c>
      <c r="BT1986" s="14" t="s">
        <v>87</v>
      </c>
      <c r="BU1986" s="13">
        <v>0</v>
      </c>
      <c r="BV1986" s="13">
        <v>0</v>
      </c>
      <c r="BW1986" s="13">
        <v>0</v>
      </c>
    </row>
    <row r="1987" spans="1:75" s="1" customFormat="1" ht="18.2" customHeight="1" x14ac:dyDescent="0.15">
      <c r="A1987" s="15">
        <v>1982</v>
      </c>
      <c r="B1987" s="16" t="s">
        <v>75</v>
      </c>
      <c r="C1987" s="16" t="s">
        <v>76</v>
      </c>
      <c r="D1987" s="17">
        <v>45110</v>
      </c>
      <c r="E1987" s="18" t="s">
        <v>2781</v>
      </c>
      <c r="F1987" s="19">
        <v>2</v>
      </c>
      <c r="G1987" s="19">
        <v>2</v>
      </c>
      <c r="H1987" s="20">
        <v>536961.37</v>
      </c>
      <c r="I1987" s="20">
        <v>2470.4</v>
      </c>
      <c r="J1987" s="20">
        <v>0</v>
      </c>
      <c r="K1987" s="20">
        <v>539431.77</v>
      </c>
      <c r="L1987" s="20">
        <v>2139.5100000000002</v>
      </c>
      <c r="M1987" s="20">
        <v>0</v>
      </c>
      <c r="N1987" s="20">
        <v>2124.1</v>
      </c>
      <c r="O1987" s="20">
        <v>0</v>
      </c>
      <c r="P1987" s="20">
        <v>0</v>
      </c>
      <c r="Q1987" s="20">
        <v>0</v>
      </c>
      <c r="R1987" s="20">
        <v>537307.67000000004</v>
      </c>
      <c r="S1987" s="20">
        <v>4492.3599999999997</v>
      </c>
      <c r="T1987" s="20">
        <v>4474.68</v>
      </c>
      <c r="U1987" s="20">
        <v>0</v>
      </c>
      <c r="V1987" s="20">
        <v>4492.3599999999997</v>
      </c>
      <c r="W1987" s="20">
        <v>0</v>
      </c>
      <c r="X1987" s="20">
        <v>0</v>
      </c>
      <c r="Y1987" s="20">
        <v>0</v>
      </c>
      <c r="Z1987" s="20">
        <v>4474.68</v>
      </c>
      <c r="AA1987" s="20">
        <v>0</v>
      </c>
      <c r="AB1987" s="20">
        <v>0</v>
      </c>
      <c r="AC1987" s="20">
        <v>0</v>
      </c>
      <c r="AD1987" s="20">
        <v>0</v>
      </c>
      <c r="AE1987" s="20">
        <v>0</v>
      </c>
      <c r="AF1987" s="20">
        <v>0</v>
      </c>
      <c r="AG1987" s="20">
        <v>0</v>
      </c>
      <c r="AH1987" s="20">
        <v>0</v>
      </c>
      <c r="AI1987" s="20">
        <v>0</v>
      </c>
      <c r="AJ1987" s="20">
        <v>0</v>
      </c>
      <c r="AK1987" s="20">
        <v>0</v>
      </c>
      <c r="AL1987" s="20">
        <v>350</v>
      </c>
      <c r="AM1987" s="20">
        <v>0</v>
      </c>
      <c r="AN1987" s="20">
        <v>0</v>
      </c>
      <c r="AO1987" s="20">
        <v>338.54</v>
      </c>
      <c r="AP1987" s="20">
        <v>0</v>
      </c>
      <c r="AQ1987" s="20">
        <v>0</v>
      </c>
      <c r="AR1987" s="20">
        <v>0</v>
      </c>
      <c r="AS1987" s="20">
        <v>0</v>
      </c>
      <c r="AT1987" s="11">
        <f t="shared" si="30"/>
        <v>7305</v>
      </c>
      <c r="AU1987" s="20">
        <v>2485.81</v>
      </c>
      <c r="AV1987" s="20">
        <v>4474.68</v>
      </c>
      <c r="AW1987" s="21">
        <v>135</v>
      </c>
      <c r="AX1987" s="21">
        <v>207</v>
      </c>
      <c r="AY1987" s="20">
        <v>636357.94999999995</v>
      </c>
      <c r="AZ1987" s="20">
        <v>636357.94999999995</v>
      </c>
      <c r="BA1987" s="22">
        <v>89.999999000000003</v>
      </c>
      <c r="BB1987" s="22">
        <v>75.991334378225901</v>
      </c>
      <c r="BC1987" s="22">
        <v>10</v>
      </c>
      <c r="BD1987" s="22"/>
      <c r="BE1987" s="18" t="s">
        <v>78</v>
      </c>
      <c r="BF1987" s="15"/>
      <c r="BG1987" s="18" t="s">
        <v>300</v>
      </c>
      <c r="BH1987" s="18" t="s">
        <v>301</v>
      </c>
      <c r="BI1987" s="18" t="s">
        <v>903</v>
      </c>
      <c r="BJ1987" s="18" t="s">
        <v>95</v>
      </c>
      <c r="BK1987" s="16" t="s">
        <v>1859</v>
      </c>
      <c r="BL1987" s="22">
        <v>537307.67000000004</v>
      </c>
      <c r="BM1987" s="16" t="s">
        <v>1861</v>
      </c>
      <c r="BN1987" s="22"/>
      <c r="BO1987" s="23">
        <v>42933</v>
      </c>
      <c r="BP1987" s="23">
        <v>49234</v>
      </c>
      <c r="BQ1987" s="14" t="s">
        <v>315</v>
      </c>
      <c r="BR1987" s="14" t="s">
        <v>316</v>
      </c>
      <c r="BS1987" s="14" t="s">
        <v>87</v>
      </c>
      <c r="BT1987" s="14" t="s">
        <v>87</v>
      </c>
      <c r="BU1987" s="22">
        <v>338.54</v>
      </c>
      <c r="BV1987" s="22">
        <v>0</v>
      </c>
      <c r="BW1987" s="22">
        <v>0</v>
      </c>
    </row>
    <row r="1988" spans="1:75" s="1" customFormat="1" ht="18.2" customHeight="1" x14ac:dyDescent="0.15">
      <c r="A1988" s="6">
        <v>1983</v>
      </c>
      <c r="B1988" s="7" t="s">
        <v>75</v>
      </c>
      <c r="C1988" s="7" t="s">
        <v>76</v>
      </c>
      <c r="D1988" s="8">
        <v>45110</v>
      </c>
      <c r="E1988" s="9" t="s">
        <v>2782</v>
      </c>
      <c r="F1988" s="10">
        <v>0</v>
      </c>
      <c r="G1988" s="10">
        <v>0</v>
      </c>
      <c r="H1988" s="11">
        <v>135888.60999999999</v>
      </c>
      <c r="I1988" s="11">
        <v>0</v>
      </c>
      <c r="J1988" s="11">
        <v>0</v>
      </c>
      <c r="K1988" s="11">
        <v>135888.60999999999</v>
      </c>
      <c r="L1988" s="11">
        <v>1142.3</v>
      </c>
      <c r="M1988" s="11">
        <v>0</v>
      </c>
      <c r="N1988" s="11">
        <v>0</v>
      </c>
      <c r="O1988" s="11">
        <v>1142.3</v>
      </c>
      <c r="P1988" s="11">
        <v>0</v>
      </c>
      <c r="Q1988" s="11">
        <v>0</v>
      </c>
      <c r="R1988" s="11">
        <v>134746.31</v>
      </c>
      <c r="S1988" s="11">
        <v>0</v>
      </c>
      <c r="T1988" s="11">
        <v>1132.4100000000001</v>
      </c>
      <c r="U1988" s="11">
        <v>0</v>
      </c>
      <c r="V1988" s="11">
        <v>0</v>
      </c>
      <c r="W1988" s="11">
        <v>1132.4100000000001</v>
      </c>
      <c r="X1988" s="11">
        <v>0</v>
      </c>
      <c r="Y1988" s="11">
        <v>0</v>
      </c>
      <c r="Z1988" s="11">
        <v>0</v>
      </c>
      <c r="AA1988" s="11">
        <v>0</v>
      </c>
      <c r="AB1988" s="11">
        <v>0</v>
      </c>
      <c r="AC1988" s="11">
        <v>0</v>
      </c>
      <c r="AD1988" s="11">
        <v>0</v>
      </c>
      <c r="AE1988" s="11">
        <v>0</v>
      </c>
      <c r="AF1988" s="11">
        <v>0</v>
      </c>
      <c r="AG1988" s="11">
        <v>0</v>
      </c>
      <c r="AH1988" s="11">
        <v>123.53</v>
      </c>
      <c r="AI1988" s="11">
        <v>0</v>
      </c>
      <c r="AJ1988" s="11">
        <v>0</v>
      </c>
      <c r="AK1988" s="11">
        <v>0</v>
      </c>
      <c r="AL1988" s="11">
        <v>0</v>
      </c>
      <c r="AM1988" s="11">
        <v>0</v>
      </c>
      <c r="AN1988" s="11">
        <v>0</v>
      </c>
      <c r="AO1988" s="11">
        <v>0</v>
      </c>
      <c r="AP1988" s="11">
        <v>23.28</v>
      </c>
      <c r="AQ1988" s="11">
        <v>0</v>
      </c>
      <c r="AR1988" s="11">
        <v>21.52</v>
      </c>
      <c r="AS1988" s="11">
        <v>0</v>
      </c>
      <c r="AT1988" s="11">
        <f t="shared" si="30"/>
        <v>2400</v>
      </c>
      <c r="AU1988" s="11">
        <v>0</v>
      </c>
      <c r="AV1988" s="11">
        <v>0</v>
      </c>
      <c r="AW1988" s="12">
        <v>82</v>
      </c>
      <c r="AX1988" s="12">
        <v>152</v>
      </c>
      <c r="AY1988" s="11">
        <v>279496.49</v>
      </c>
      <c r="AZ1988" s="11">
        <v>195647.54</v>
      </c>
      <c r="BA1988" s="13">
        <v>90</v>
      </c>
      <c r="BB1988" s="13">
        <v>61.984770674857401</v>
      </c>
      <c r="BC1988" s="13">
        <v>10</v>
      </c>
      <c r="BD1988" s="13"/>
      <c r="BE1988" s="9" t="s">
        <v>78</v>
      </c>
      <c r="BF1988" s="6"/>
      <c r="BG1988" s="9" t="s">
        <v>89</v>
      </c>
      <c r="BH1988" s="9" t="s">
        <v>90</v>
      </c>
      <c r="BI1988" s="9" t="s">
        <v>529</v>
      </c>
      <c r="BJ1988" s="9" t="s">
        <v>108</v>
      </c>
      <c r="BK1988" s="7" t="s">
        <v>1859</v>
      </c>
      <c r="BL1988" s="13">
        <v>134746.31</v>
      </c>
      <c r="BM1988" s="7" t="s">
        <v>1861</v>
      </c>
      <c r="BN1988" s="13"/>
      <c r="BO1988" s="14">
        <v>42992</v>
      </c>
      <c r="BP1988" s="14">
        <v>47617</v>
      </c>
      <c r="BQ1988" s="14" t="s">
        <v>1868</v>
      </c>
      <c r="BR1988" s="14" t="s">
        <v>1869</v>
      </c>
      <c r="BS1988" s="14" t="s">
        <v>87</v>
      </c>
      <c r="BT1988" s="14" t="s">
        <v>87</v>
      </c>
      <c r="BU1988" s="13">
        <v>0</v>
      </c>
      <c r="BV1988" s="13">
        <v>0</v>
      </c>
      <c r="BW1988" s="13">
        <v>0</v>
      </c>
    </row>
    <row r="1989" spans="1:75" s="1" customFormat="1" ht="18.2" customHeight="1" x14ac:dyDescent="0.15">
      <c r="A1989" s="15">
        <v>1984</v>
      </c>
      <c r="B1989" s="16" t="s">
        <v>75</v>
      </c>
      <c r="C1989" s="16" t="s">
        <v>76</v>
      </c>
      <c r="D1989" s="17">
        <v>45110</v>
      </c>
      <c r="E1989" s="18" t="s">
        <v>2783</v>
      </c>
      <c r="F1989" s="19">
        <v>0</v>
      </c>
      <c r="G1989" s="19">
        <v>0</v>
      </c>
      <c r="H1989" s="20">
        <v>123788.98</v>
      </c>
      <c r="I1989" s="20">
        <v>0</v>
      </c>
      <c r="J1989" s="20">
        <v>0</v>
      </c>
      <c r="K1989" s="20">
        <v>123788.98</v>
      </c>
      <c r="L1989" s="20">
        <v>5418.43</v>
      </c>
      <c r="M1989" s="20">
        <v>0</v>
      </c>
      <c r="N1989" s="20">
        <v>0</v>
      </c>
      <c r="O1989" s="20">
        <v>5418.43</v>
      </c>
      <c r="P1989" s="20">
        <v>0</v>
      </c>
      <c r="Q1989" s="20">
        <v>0</v>
      </c>
      <c r="R1989" s="20">
        <v>118370.55</v>
      </c>
      <c r="S1989" s="20">
        <v>0</v>
      </c>
      <c r="T1989" s="20">
        <v>1031.57</v>
      </c>
      <c r="U1989" s="20">
        <v>0</v>
      </c>
      <c r="V1989" s="20">
        <v>0</v>
      </c>
      <c r="W1989" s="20">
        <v>1031.57</v>
      </c>
      <c r="X1989" s="20">
        <v>0</v>
      </c>
      <c r="Y1989" s="20">
        <v>0</v>
      </c>
      <c r="Z1989" s="20">
        <v>0</v>
      </c>
      <c r="AA1989" s="20">
        <v>0</v>
      </c>
      <c r="AB1989" s="20">
        <v>0</v>
      </c>
      <c r="AC1989" s="20">
        <v>0</v>
      </c>
      <c r="AD1989" s="20">
        <v>0</v>
      </c>
      <c r="AE1989" s="20">
        <v>0</v>
      </c>
      <c r="AF1989" s="20">
        <v>0</v>
      </c>
      <c r="AG1989" s="20">
        <v>0</v>
      </c>
      <c r="AH1989" s="20">
        <v>194.15</v>
      </c>
      <c r="AI1989" s="20">
        <v>0</v>
      </c>
      <c r="AJ1989" s="20">
        <v>0</v>
      </c>
      <c r="AK1989" s="20">
        <v>0</v>
      </c>
      <c r="AL1989" s="20">
        <v>0</v>
      </c>
      <c r="AM1989" s="20">
        <v>0</v>
      </c>
      <c r="AN1989" s="20">
        <v>0</v>
      </c>
      <c r="AO1989" s="20">
        <v>0</v>
      </c>
      <c r="AP1989" s="20">
        <v>40.950000000000003</v>
      </c>
      <c r="AQ1989" s="20">
        <v>0</v>
      </c>
      <c r="AR1989" s="20">
        <v>35.1</v>
      </c>
      <c r="AS1989" s="20">
        <v>0</v>
      </c>
      <c r="AT1989" s="11">
        <f t="shared" si="30"/>
        <v>6650</v>
      </c>
      <c r="AU1989" s="20">
        <v>0</v>
      </c>
      <c r="AV1989" s="20">
        <v>0</v>
      </c>
      <c r="AW1989" s="21">
        <v>20</v>
      </c>
      <c r="AX1989" s="21">
        <v>61</v>
      </c>
      <c r="AY1989" s="20">
        <v>439227.84</v>
      </c>
      <c r="AZ1989" s="20">
        <v>307459.49</v>
      </c>
      <c r="BA1989" s="22">
        <v>90</v>
      </c>
      <c r="BB1989" s="22">
        <v>34.649603757555198</v>
      </c>
      <c r="BC1989" s="22">
        <v>10</v>
      </c>
      <c r="BD1989" s="22"/>
      <c r="BE1989" s="18" t="s">
        <v>78</v>
      </c>
      <c r="BF1989" s="15"/>
      <c r="BG1989" s="18" t="s">
        <v>89</v>
      </c>
      <c r="BH1989" s="18" t="s">
        <v>90</v>
      </c>
      <c r="BI1989" s="18" t="s">
        <v>1133</v>
      </c>
      <c r="BJ1989" s="18" t="s">
        <v>108</v>
      </c>
      <c r="BK1989" s="16" t="s">
        <v>1859</v>
      </c>
      <c r="BL1989" s="22">
        <v>118370.55</v>
      </c>
      <c r="BM1989" s="16" t="s">
        <v>1861</v>
      </c>
      <c r="BN1989" s="22"/>
      <c r="BO1989" s="23">
        <v>43886</v>
      </c>
      <c r="BP1989" s="23">
        <v>45741</v>
      </c>
      <c r="BQ1989" s="14" t="s">
        <v>1868</v>
      </c>
      <c r="BR1989" s="14" t="s">
        <v>1869</v>
      </c>
      <c r="BS1989" s="14" t="s">
        <v>87</v>
      </c>
      <c r="BT1989" s="14" t="s">
        <v>87</v>
      </c>
      <c r="BU1989" s="22">
        <v>0</v>
      </c>
      <c r="BV1989" s="22">
        <v>0</v>
      </c>
      <c r="BW1989" s="22">
        <v>0</v>
      </c>
    </row>
    <row r="1990" spans="1:75" s="1" customFormat="1" ht="18.2" customHeight="1" x14ac:dyDescent="0.15">
      <c r="A1990" s="6">
        <v>1985</v>
      </c>
      <c r="B1990" s="7" t="s">
        <v>75</v>
      </c>
      <c r="C1990" s="7" t="s">
        <v>76</v>
      </c>
      <c r="D1990" s="8">
        <v>45110</v>
      </c>
      <c r="E1990" s="9" t="s">
        <v>2784</v>
      </c>
      <c r="F1990" s="10">
        <v>3</v>
      </c>
      <c r="G1990" s="10">
        <v>3</v>
      </c>
      <c r="H1990" s="11">
        <v>199513.62</v>
      </c>
      <c r="I1990" s="11">
        <v>2155.1</v>
      </c>
      <c r="J1990" s="11">
        <v>0</v>
      </c>
      <c r="K1990" s="11">
        <v>201668.72</v>
      </c>
      <c r="L1990" s="11">
        <v>856.46</v>
      </c>
      <c r="M1990" s="11">
        <v>0</v>
      </c>
      <c r="N1990" s="11">
        <v>492.36</v>
      </c>
      <c r="O1990" s="11">
        <v>0</v>
      </c>
      <c r="P1990" s="11">
        <v>0</v>
      </c>
      <c r="Q1990" s="11">
        <v>0</v>
      </c>
      <c r="R1990" s="11">
        <v>201176.36</v>
      </c>
      <c r="S1990" s="11">
        <v>3346.4</v>
      </c>
      <c r="T1990" s="11">
        <v>1662.61</v>
      </c>
      <c r="U1990" s="11">
        <v>0</v>
      </c>
      <c r="V1990" s="11">
        <v>1676.71</v>
      </c>
      <c r="W1990" s="11">
        <v>0</v>
      </c>
      <c r="X1990" s="11">
        <v>0</v>
      </c>
      <c r="Y1990" s="11">
        <v>0</v>
      </c>
      <c r="Z1990" s="11">
        <v>3332.3</v>
      </c>
      <c r="AA1990" s="11">
        <v>0</v>
      </c>
      <c r="AB1990" s="11">
        <v>0</v>
      </c>
      <c r="AC1990" s="11">
        <v>0</v>
      </c>
      <c r="AD1990" s="11">
        <v>0</v>
      </c>
      <c r="AE1990" s="11">
        <v>0</v>
      </c>
      <c r="AF1990" s="11">
        <v>0</v>
      </c>
      <c r="AG1990" s="11">
        <v>0</v>
      </c>
      <c r="AH1990" s="11">
        <v>0</v>
      </c>
      <c r="AI1990" s="11">
        <v>0</v>
      </c>
      <c r="AJ1990" s="11">
        <v>0</v>
      </c>
      <c r="AK1990" s="11">
        <v>0</v>
      </c>
      <c r="AL1990" s="11">
        <v>350</v>
      </c>
      <c r="AM1990" s="11">
        <v>0</v>
      </c>
      <c r="AN1990" s="11">
        <v>0</v>
      </c>
      <c r="AO1990" s="11">
        <v>167.57</v>
      </c>
      <c r="AP1990" s="11">
        <v>0</v>
      </c>
      <c r="AQ1990" s="11">
        <v>0</v>
      </c>
      <c r="AR1990" s="11">
        <v>0</v>
      </c>
      <c r="AS1990" s="11">
        <v>0</v>
      </c>
      <c r="AT1990" s="11">
        <f t="shared" ref="AT1990:AT2053" si="31">AQ1990-AR1990+AP1990+AO1990+AN1990+AL1990+AI1990+AH1990+AG1990+AE1990+AF1990+AA1990+W1990+V1990+Q1990+P1990+O1990+N1990-J1990-AS1990+AJ1990</f>
        <v>2686.64</v>
      </c>
      <c r="AU1990" s="11">
        <v>2519.1999999999998</v>
      </c>
      <c r="AV1990" s="11">
        <v>3332.3</v>
      </c>
      <c r="AW1990" s="12">
        <v>129</v>
      </c>
      <c r="AX1990" s="12">
        <v>199</v>
      </c>
      <c r="AY1990" s="11">
        <v>406337.09</v>
      </c>
      <c r="AZ1990" s="11">
        <v>244318.59</v>
      </c>
      <c r="BA1990" s="13">
        <v>85</v>
      </c>
      <c r="BB1990" s="13">
        <v>69.9905422669638</v>
      </c>
      <c r="BC1990" s="13">
        <v>10</v>
      </c>
      <c r="BD1990" s="13"/>
      <c r="BE1990" s="9" t="s">
        <v>78</v>
      </c>
      <c r="BF1990" s="6"/>
      <c r="BG1990" s="9" t="s">
        <v>89</v>
      </c>
      <c r="BH1990" s="9" t="s">
        <v>90</v>
      </c>
      <c r="BI1990" s="9" t="s">
        <v>176</v>
      </c>
      <c r="BJ1990" s="9" t="s">
        <v>95</v>
      </c>
      <c r="BK1990" s="7" t="s">
        <v>1859</v>
      </c>
      <c r="BL1990" s="13">
        <v>201176.36</v>
      </c>
      <c r="BM1990" s="7" t="s">
        <v>1861</v>
      </c>
      <c r="BN1990" s="13"/>
      <c r="BO1990" s="14">
        <v>42992</v>
      </c>
      <c r="BP1990" s="14">
        <v>49048</v>
      </c>
      <c r="BQ1990" s="14" t="s">
        <v>1868</v>
      </c>
      <c r="BR1990" s="14" t="s">
        <v>1869</v>
      </c>
      <c r="BS1990" s="14" t="s">
        <v>87</v>
      </c>
      <c r="BT1990" s="14" t="s">
        <v>87</v>
      </c>
      <c r="BU1990" s="13">
        <v>335.14</v>
      </c>
      <c r="BV1990" s="13">
        <v>0</v>
      </c>
      <c r="BW1990" s="13">
        <v>0</v>
      </c>
    </row>
    <row r="1991" spans="1:75" s="1" customFormat="1" ht="18.2" customHeight="1" x14ac:dyDescent="0.15">
      <c r="A1991" s="15">
        <v>1986</v>
      </c>
      <c r="B1991" s="16" t="s">
        <v>75</v>
      </c>
      <c r="C1991" s="16" t="s">
        <v>76</v>
      </c>
      <c r="D1991" s="17">
        <v>45110</v>
      </c>
      <c r="E1991" s="18" t="s">
        <v>2785</v>
      </c>
      <c r="F1991" s="19">
        <v>0</v>
      </c>
      <c r="G1991" s="19">
        <v>0</v>
      </c>
      <c r="H1991" s="20">
        <v>292590.25</v>
      </c>
      <c r="I1991" s="20">
        <v>0</v>
      </c>
      <c r="J1991" s="20">
        <v>0</v>
      </c>
      <c r="K1991" s="20">
        <v>292590.25</v>
      </c>
      <c r="L1991" s="20">
        <v>1224.95</v>
      </c>
      <c r="M1991" s="20">
        <v>0</v>
      </c>
      <c r="N1991" s="20">
        <v>0</v>
      </c>
      <c r="O1991" s="20">
        <v>1224.95</v>
      </c>
      <c r="P1991" s="20">
        <v>0</v>
      </c>
      <c r="Q1991" s="20">
        <v>0</v>
      </c>
      <c r="R1991" s="20">
        <v>291365.3</v>
      </c>
      <c r="S1991" s="20">
        <v>0</v>
      </c>
      <c r="T1991" s="20">
        <v>2438.25</v>
      </c>
      <c r="U1991" s="20">
        <v>0</v>
      </c>
      <c r="V1991" s="20">
        <v>0</v>
      </c>
      <c r="W1991" s="20">
        <v>2438.25</v>
      </c>
      <c r="X1991" s="20">
        <v>0</v>
      </c>
      <c r="Y1991" s="20">
        <v>0</v>
      </c>
      <c r="Z1991" s="20">
        <v>0</v>
      </c>
      <c r="AA1991" s="20">
        <v>0</v>
      </c>
      <c r="AB1991" s="20">
        <v>0</v>
      </c>
      <c r="AC1991" s="20">
        <v>0</v>
      </c>
      <c r="AD1991" s="20">
        <v>0</v>
      </c>
      <c r="AE1991" s="20">
        <v>0</v>
      </c>
      <c r="AF1991" s="20">
        <v>0</v>
      </c>
      <c r="AG1991" s="20">
        <v>0</v>
      </c>
      <c r="AH1991" s="20">
        <v>244.8</v>
      </c>
      <c r="AI1991" s="20">
        <v>0</v>
      </c>
      <c r="AJ1991" s="20">
        <v>0</v>
      </c>
      <c r="AK1991" s="20">
        <v>0</v>
      </c>
      <c r="AL1991" s="20">
        <v>0</v>
      </c>
      <c r="AM1991" s="20">
        <v>0</v>
      </c>
      <c r="AN1991" s="20">
        <v>0</v>
      </c>
      <c r="AO1991" s="20">
        <v>0</v>
      </c>
      <c r="AP1991" s="20">
        <v>0</v>
      </c>
      <c r="AQ1991" s="20">
        <v>0</v>
      </c>
      <c r="AR1991" s="20">
        <v>0</v>
      </c>
      <c r="AS1991" s="20">
        <v>0</v>
      </c>
      <c r="AT1991" s="11">
        <f t="shared" si="31"/>
        <v>3908</v>
      </c>
      <c r="AU1991" s="20">
        <v>0</v>
      </c>
      <c r="AV1991" s="20">
        <v>0</v>
      </c>
      <c r="AW1991" s="21">
        <v>131</v>
      </c>
      <c r="AX1991" s="21">
        <v>203</v>
      </c>
      <c r="AY1991" s="20">
        <v>592196.23</v>
      </c>
      <c r="AZ1991" s="20">
        <v>358037.36</v>
      </c>
      <c r="BA1991" s="22">
        <v>79.483788000000004</v>
      </c>
      <c r="BB1991" s="22">
        <v>64.682684890080793</v>
      </c>
      <c r="BC1991" s="22">
        <v>10</v>
      </c>
      <c r="BD1991" s="22"/>
      <c r="BE1991" s="18" t="s">
        <v>78</v>
      </c>
      <c r="BF1991" s="15"/>
      <c r="BG1991" s="18" t="s">
        <v>119</v>
      </c>
      <c r="BH1991" s="18" t="s">
        <v>120</v>
      </c>
      <c r="BI1991" s="18" t="s">
        <v>929</v>
      </c>
      <c r="BJ1991" s="18" t="s">
        <v>108</v>
      </c>
      <c r="BK1991" s="16" t="s">
        <v>1859</v>
      </c>
      <c r="BL1991" s="22">
        <v>291365.3</v>
      </c>
      <c r="BM1991" s="16" t="s">
        <v>1861</v>
      </c>
      <c r="BN1991" s="22"/>
      <c r="BO1991" s="23">
        <v>42930</v>
      </c>
      <c r="BP1991" s="23">
        <v>49109</v>
      </c>
      <c r="BQ1991" s="14" t="s">
        <v>1868</v>
      </c>
      <c r="BR1991" s="14" t="s">
        <v>1869</v>
      </c>
      <c r="BS1991" s="14" t="s">
        <v>87</v>
      </c>
      <c r="BT1991" s="14" t="s">
        <v>87</v>
      </c>
      <c r="BU1991" s="22">
        <v>0</v>
      </c>
      <c r="BV1991" s="22">
        <v>0</v>
      </c>
      <c r="BW1991" s="22">
        <v>0</v>
      </c>
    </row>
    <row r="1992" spans="1:75" s="1" customFormat="1" ht="18.2" customHeight="1" x14ac:dyDescent="0.15">
      <c r="A1992" s="6">
        <v>1987</v>
      </c>
      <c r="B1992" s="7" t="s">
        <v>75</v>
      </c>
      <c r="C1992" s="7" t="s">
        <v>76</v>
      </c>
      <c r="D1992" s="8">
        <v>45110</v>
      </c>
      <c r="E1992" s="9" t="s">
        <v>2786</v>
      </c>
      <c r="F1992" s="10">
        <v>0</v>
      </c>
      <c r="G1992" s="10">
        <v>0</v>
      </c>
      <c r="H1992" s="11">
        <v>156167.87</v>
      </c>
      <c r="I1992" s="11">
        <v>0</v>
      </c>
      <c r="J1992" s="11">
        <v>0</v>
      </c>
      <c r="K1992" s="11">
        <v>156167.87</v>
      </c>
      <c r="L1992" s="11">
        <v>653.80999999999995</v>
      </c>
      <c r="M1992" s="11">
        <v>0</v>
      </c>
      <c r="N1992" s="11">
        <v>0</v>
      </c>
      <c r="O1992" s="11">
        <v>653.80999999999995</v>
      </c>
      <c r="P1992" s="11">
        <v>0</v>
      </c>
      <c r="Q1992" s="11">
        <v>0</v>
      </c>
      <c r="R1992" s="11">
        <v>155514.06</v>
      </c>
      <c r="S1992" s="11">
        <v>0</v>
      </c>
      <c r="T1992" s="11">
        <v>1301.4000000000001</v>
      </c>
      <c r="U1992" s="11">
        <v>0</v>
      </c>
      <c r="V1992" s="11">
        <v>0</v>
      </c>
      <c r="W1992" s="11">
        <v>1301.4000000000001</v>
      </c>
      <c r="X1992" s="11">
        <v>0</v>
      </c>
      <c r="Y1992" s="11">
        <v>0</v>
      </c>
      <c r="Z1992" s="11">
        <v>0</v>
      </c>
      <c r="AA1992" s="11">
        <v>0</v>
      </c>
      <c r="AB1992" s="11">
        <v>0</v>
      </c>
      <c r="AC1992" s="11">
        <v>0</v>
      </c>
      <c r="AD1992" s="11">
        <v>0</v>
      </c>
      <c r="AE1992" s="11">
        <v>0</v>
      </c>
      <c r="AF1992" s="11">
        <v>0</v>
      </c>
      <c r="AG1992" s="11">
        <v>0</v>
      </c>
      <c r="AH1992" s="11">
        <v>120.67</v>
      </c>
      <c r="AI1992" s="11">
        <v>0</v>
      </c>
      <c r="AJ1992" s="11">
        <v>0</v>
      </c>
      <c r="AK1992" s="11">
        <v>0</v>
      </c>
      <c r="AL1992" s="11">
        <v>0</v>
      </c>
      <c r="AM1992" s="11">
        <v>0</v>
      </c>
      <c r="AN1992" s="11">
        <v>0</v>
      </c>
      <c r="AO1992" s="11">
        <v>0</v>
      </c>
      <c r="AP1992" s="11">
        <v>288.2</v>
      </c>
      <c r="AQ1992" s="11">
        <v>0</v>
      </c>
      <c r="AR1992" s="11">
        <v>14.08</v>
      </c>
      <c r="AS1992" s="11">
        <v>0</v>
      </c>
      <c r="AT1992" s="11">
        <f t="shared" si="31"/>
        <v>2350</v>
      </c>
      <c r="AU1992" s="11">
        <v>0</v>
      </c>
      <c r="AV1992" s="11">
        <v>0</v>
      </c>
      <c r="AW1992" s="12">
        <v>131</v>
      </c>
      <c r="AX1992" s="12">
        <v>203</v>
      </c>
      <c r="AY1992" s="11">
        <v>273000.01</v>
      </c>
      <c r="AZ1992" s="11">
        <v>191100.01</v>
      </c>
      <c r="BA1992" s="13">
        <v>89.999992000000006</v>
      </c>
      <c r="BB1992" s="13">
        <v>73.240520269399894</v>
      </c>
      <c r="BC1992" s="13">
        <v>10</v>
      </c>
      <c r="BD1992" s="13"/>
      <c r="BE1992" s="9" t="s">
        <v>78</v>
      </c>
      <c r="BF1992" s="6"/>
      <c r="BG1992" s="9" t="s">
        <v>191</v>
      </c>
      <c r="BH1992" s="9" t="s">
        <v>554</v>
      </c>
      <c r="BI1992" s="9" t="s">
        <v>1076</v>
      </c>
      <c r="BJ1992" s="9" t="s">
        <v>108</v>
      </c>
      <c r="BK1992" s="7" t="s">
        <v>1859</v>
      </c>
      <c r="BL1992" s="13">
        <v>155514.06</v>
      </c>
      <c r="BM1992" s="7" t="s">
        <v>1861</v>
      </c>
      <c r="BN1992" s="13"/>
      <c r="BO1992" s="14">
        <v>42942</v>
      </c>
      <c r="BP1992" s="14">
        <v>49121</v>
      </c>
      <c r="BQ1992" s="14" t="s">
        <v>1868</v>
      </c>
      <c r="BR1992" s="14" t="s">
        <v>1869</v>
      </c>
      <c r="BS1992" s="14" t="s">
        <v>87</v>
      </c>
      <c r="BT1992" s="14" t="s">
        <v>87</v>
      </c>
      <c r="BU1992" s="13">
        <v>0</v>
      </c>
      <c r="BV1992" s="13">
        <v>0</v>
      </c>
      <c r="BW1992" s="13">
        <v>0</v>
      </c>
    </row>
    <row r="1993" spans="1:75" s="1" customFormat="1" ht="18.2" customHeight="1" x14ac:dyDescent="0.15">
      <c r="A1993" s="15">
        <v>1988</v>
      </c>
      <c r="B1993" s="16" t="s">
        <v>75</v>
      </c>
      <c r="C1993" s="16" t="s">
        <v>76</v>
      </c>
      <c r="D1993" s="17">
        <v>45110</v>
      </c>
      <c r="E1993" s="18" t="s">
        <v>2787</v>
      </c>
      <c r="F1993" s="19">
        <v>0</v>
      </c>
      <c r="G1993" s="19">
        <v>0</v>
      </c>
      <c r="H1993" s="20">
        <v>71802.820000000007</v>
      </c>
      <c r="I1993" s="20">
        <v>0</v>
      </c>
      <c r="J1993" s="20">
        <v>0</v>
      </c>
      <c r="K1993" s="20">
        <v>71802.820000000007</v>
      </c>
      <c r="L1993" s="20">
        <v>2039.5</v>
      </c>
      <c r="M1993" s="20">
        <v>0</v>
      </c>
      <c r="N1993" s="20">
        <v>0</v>
      </c>
      <c r="O1993" s="20">
        <v>2039.5</v>
      </c>
      <c r="P1993" s="20">
        <v>0</v>
      </c>
      <c r="Q1993" s="20">
        <v>0</v>
      </c>
      <c r="R1993" s="20">
        <v>69763.320000000007</v>
      </c>
      <c r="S1993" s="20">
        <v>0</v>
      </c>
      <c r="T1993" s="20">
        <v>598.36</v>
      </c>
      <c r="U1993" s="20">
        <v>0</v>
      </c>
      <c r="V1993" s="20">
        <v>0</v>
      </c>
      <c r="W1993" s="20">
        <v>598.36</v>
      </c>
      <c r="X1993" s="20">
        <v>0</v>
      </c>
      <c r="Y1993" s="20">
        <v>0</v>
      </c>
      <c r="Z1993" s="20">
        <v>0</v>
      </c>
      <c r="AA1993" s="20">
        <v>0</v>
      </c>
      <c r="AB1993" s="20">
        <v>0</v>
      </c>
      <c r="AC1993" s="20">
        <v>0</v>
      </c>
      <c r="AD1993" s="20">
        <v>0</v>
      </c>
      <c r="AE1993" s="20">
        <v>0</v>
      </c>
      <c r="AF1993" s="20">
        <v>0</v>
      </c>
      <c r="AG1993" s="20">
        <v>0</v>
      </c>
      <c r="AH1993" s="20">
        <v>119.51</v>
      </c>
      <c r="AI1993" s="20">
        <v>0</v>
      </c>
      <c r="AJ1993" s="20">
        <v>0</v>
      </c>
      <c r="AK1993" s="20">
        <v>0</v>
      </c>
      <c r="AL1993" s="20">
        <v>0</v>
      </c>
      <c r="AM1993" s="20">
        <v>0</v>
      </c>
      <c r="AN1993" s="20">
        <v>0</v>
      </c>
      <c r="AO1993" s="20">
        <v>0</v>
      </c>
      <c r="AP1993" s="20">
        <v>1028.3800000000001</v>
      </c>
      <c r="AQ1993" s="20">
        <v>0</v>
      </c>
      <c r="AR1993" s="20">
        <v>985.75</v>
      </c>
      <c r="AS1993" s="20">
        <v>0</v>
      </c>
      <c r="AT1993" s="11">
        <f t="shared" si="31"/>
        <v>2800</v>
      </c>
      <c r="AU1993" s="20">
        <v>0</v>
      </c>
      <c r="AV1993" s="20">
        <v>0</v>
      </c>
      <c r="AW1993" s="21">
        <v>30</v>
      </c>
      <c r="AX1993" s="21">
        <v>100</v>
      </c>
      <c r="AY1993" s="20">
        <v>303000</v>
      </c>
      <c r="AZ1993" s="20">
        <v>164042.98000000001</v>
      </c>
      <c r="BA1993" s="22">
        <v>65.114134000000007</v>
      </c>
      <c r="BB1993" s="22">
        <v>27.691390187893901</v>
      </c>
      <c r="BC1993" s="22">
        <v>10</v>
      </c>
      <c r="BD1993" s="22"/>
      <c r="BE1993" s="18" t="s">
        <v>78</v>
      </c>
      <c r="BF1993" s="15"/>
      <c r="BG1993" s="18" t="s">
        <v>300</v>
      </c>
      <c r="BH1993" s="18" t="s">
        <v>301</v>
      </c>
      <c r="BI1993" s="18" t="s">
        <v>733</v>
      </c>
      <c r="BJ1993" s="18" t="s">
        <v>108</v>
      </c>
      <c r="BK1993" s="16" t="s">
        <v>1859</v>
      </c>
      <c r="BL1993" s="22">
        <v>69763.320000000007</v>
      </c>
      <c r="BM1993" s="16" t="s">
        <v>1861</v>
      </c>
      <c r="BN1993" s="22"/>
      <c r="BO1993" s="23">
        <v>43006</v>
      </c>
      <c r="BP1993" s="23">
        <v>46050</v>
      </c>
      <c r="BQ1993" s="14" t="s">
        <v>1868</v>
      </c>
      <c r="BR1993" s="14" t="s">
        <v>1869</v>
      </c>
      <c r="BS1993" s="14" t="s">
        <v>87</v>
      </c>
      <c r="BT1993" s="14" t="s">
        <v>87</v>
      </c>
      <c r="BU1993" s="22">
        <v>0</v>
      </c>
      <c r="BV1993" s="22">
        <v>0</v>
      </c>
      <c r="BW1993" s="22">
        <v>0</v>
      </c>
    </row>
    <row r="1994" spans="1:75" s="1" customFormat="1" ht="18.2" customHeight="1" x14ac:dyDescent="0.15">
      <c r="A1994" s="6">
        <v>1989</v>
      </c>
      <c r="B1994" s="7" t="s">
        <v>75</v>
      </c>
      <c r="C1994" s="7" t="s">
        <v>76</v>
      </c>
      <c r="D1994" s="8">
        <v>45110</v>
      </c>
      <c r="E1994" s="9" t="s">
        <v>2788</v>
      </c>
      <c r="F1994" s="10">
        <v>0</v>
      </c>
      <c r="G1994" s="10">
        <v>0</v>
      </c>
      <c r="H1994" s="11">
        <v>214535.89</v>
      </c>
      <c r="I1994" s="11">
        <v>0</v>
      </c>
      <c r="J1994" s="11">
        <v>0</v>
      </c>
      <c r="K1994" s="11">
        <v>214535.89</v>
      </c>
      <c r="L1994" s="11">
        <v>1688.94</v>
      </c>
      <c r="M1994" s="11">
        <v>0</v>
      </c>
      <c r="N1994" s="11">
        <v>0</v>
      </c>
      <c r="O1994" s="11">
        <v>1688.94</v>
      </c>
      <c r="P1994" s="11">
        <v>0</v>
      </c>
      <c r="Q1994" s="11">
        <v>0</v>
      </c>
      <c r="R1994" s="11">
        <v>212846.95</v>
      </c>
      <c r="S1994" s="11">
        <v>0</v>
      </c>
      <c r="T1994" s="11">
        <v>1787.8</v>
      </c>
      <c r="U1994" s="11">
        <v>0</v>
      </c>
      <c r="V1994" s="11">
        <v>0</v>
      </c>
      <c r="W1994" s="11">
        <v>1787.8</v>
      </c>
      <c r="X1994" s="11">
        <v>0</v>
      </c>
      <c r="Y1994" s="11">
        <v>0</v>
      </c>
      <c r="Z1994" s="11">
        <v>0</v>
      </c>
      <c r="AA1994" s="11">
        <v>0</v>
      </c>
      <c r="AB1994" s="11">
        <v>0</v>
      </c>
      <c r="AC1994" s="11">
        <v>0</v>
      </c>
      <c r="AD1994" s="11">
        <v>0</v>
      </c>
      <c r="AE1994" s="11">
        <v>0</v>
      </c>
      <c r="AF1994" s="11">
        <v>0</v>
      </c>
      <c r="AG1994" s="11">
        <v>0</v>
      </c>
      <c r="AH1994" s="11">
        <v>155.88</v>
      </c>
      <c r="AI1994" s="11">
        <v>0</v>
      </c>
      <c r="AJ1994" s="11">
        <v>0</v>
      </c>
      <c r="AK1994" s="11">
        <v>0</v>
      </c>
      <c r="AL1994" s="11">
        <v>0</v>
      </c>
      <c r="AM1994" s="11">
        <v>0</v>
      </c>
      <c r="AN1994" s="11">
        <v>0</v>
      </c>
      <c r="AO1994" s="11">
        <v>0</v>
      </c>
      <c r="AP1994" s="11">
        <v>1.38</v>
      </c>
      <c r="AQ1994" s="11">
        <v>0</v>
      </c>
      <c r="AR1994" s="11">
        <v>0</v>
      </c>
      <c r="AS1994" s="11">
        <v>0</v>
      </c>
      <c r="AT1994" s="11">
        <f t="shared" si="31"/>
        <v>3634</v>
      </c>
      <c r="AU1994" s="11">
        <v>0</v>
      </c>
      <c r="AV1994" s="11">
        <v>0</v>
      </c>
      <c r="AW1994" s="12">
        <v>86</v>
      </c>
      <c r="AX1994" s="12">
        <v>158</v>
      </c>
      <c r="AY1994" s="11">
        <v>292999.98</v>
      </c>
      <c r="AZ1994" s="11">
        <v>292999.98</v>
      </c>
      <c r="BA1994" s="13">
        <v>79.317463000000004</v>
      </c>
      <c r="BB1994" s="13">
        <v>57.619389876026098</v>
      </c>
      <c r="BC1994" s="13">
        <v>10</v>
      </c>
      <c r="BD1994" s="13"/>
      <c r="BE1994" s="9" t="s">
        <v>78</v>
      </c>
      <c r="BF1994" s="6"/>
      <c r="BG1994" s="9" t="s">
        <v>199</v>
      </c>
      <c r="BH1994" s="9" t="s">
        <v>324</v>
      </c>
      <c r="BI1994" s="9" t="s">
        <v>2789</v>
      </c>
      <c r="BJ1994" s="9" t="s">
        <v>108</v>
      </c>
      <c r="BK1994" s="7" t="s">
        <v>1859</v>
      </c>
      <c r="BL1994" s="13">
        <v>212846.95</v>
      </c>
      <c r="BM1994" s="7" t="s">
        <v>1861</v>
      </c>
      <c r="BN1994" s="13"/>
      <c r="BO1994" s="14">
        <v>42942</v>
      </c>
      <c r="BP1994" s="14">
        <v>47752</v>
      </c>
      <c r="BQ1994" s="14" t="s">
        <v>1868</v>
      </c>
      <c r="BR1994" s="14" t="s">
        <v>1869</v>
      </c>
      <c r="BS1994" s="14" t="s">
        <v>87</v>
      </c>
      <c r="BT1994" s="14" t="s">
        <v>87</v>
      </c>
      <c r="BU1994" s="13">
        <v>0</v>
      </c>
      <c r="BV1994" s="13">
        <v>0</v>
      </c>
      <c r="BW1994" s="13">
        <v>0</v>
      </c>
    </row>
    <row r="1995" spans="1:75" s="1" customFormat="1" ht="18.2" customHeight="1" x14ac:dyDescent="0.15">
      <c r="A1995" s="15">
        <v>1990</v>
      </c>
      <c r="B1995" s="16" t="s">
        <v>75</v>
      </c>
      <c r="C1995" s="16" t="s">
        <v>76</v>
      </c>
      <c r="D1995" s="17">
        <v>45110</v>
      </c>
      <c r="E1995" s="18" t="s">
        <v>2790</v>
      </c>
      <c r="F1995" s="19">
        <v>8</v>
      </c>
      <c r="G1995" s="19">
        <v>7</v>
      </c>
      <c r="H1995" s="20">
        <v>197438.98</v>
      </c>
      <c r="I1995" s="20">
        <v>13648.18</v>
      </c>
      <c r="J1995" s="20">
        <v>0</v>
      </c>
      <c r="K1995" s="20">
        <v>211087.16</v>
      </c>
      <c r="L1995" s="20">
        <v>2015.01</v>
      </c>
      <c r="M1995" s="20">
        <v>0</v>
      </c>
      <c r="N1995" s="20">
        <v>0</v>
      </c>
      <c r="O1995" s="20">
        <v>0</v>
      </c>
      <c r="P1995" s="20">
        <v>0</v>
      </c>
      <c r="Q1995" s="20">
        <v>0</v>
      </c>
      <c r="R1995" s="20">
        <v>211087.16</v>
      </c>
      <c r="S1995" s="20">
        <v>11423.68</v>
      </c>
      <c r="T1995" s="20">
        <v>1638.74</v>
      </c>
      <c r="U1995" s="20">
        <v>0</v>
      </c>
      <c r="V1995" s="20">
        <v>0</v>
      </c>
      <c r="W1995" s="20">
        <v>0</v>
      </c>
      <c r="X1995" s="20">
        <v>0</v>
      </c>
      <c r="Y1995" s="20">
        <v>0</v>
      </c>
      <c r="Z1995" s="20">
        <v>13062.42</v>
      </c>
      <c r="AA1995" s="20">
        <v>0</v>
      </c>
      <c r="AB1995" s="20">
        <v>0</v>
      </c>
      <c r="AC1995" s="20">
        <v>0</v>
      </c>
      <c r="AD1995" s="20">
        <v>0</v>
      </c>
      <c r="AE1995" s="20">
        <v>0</v>
      </c>
      <c r="AF1995" s="20">
        <v>0</v>
      </c>
      <c r="AG1995" s="20">
        <v>0</v>
      </c>
      <c r="AH1995" s="20">
        <v>0</v>
      </c>
      <c r="AI1995" s="20">
        <v>0</v>
      </c>
      <c r="AJ1995" s="20">
        <v>0</v>
      </c>
      <c r="AK1995" s="20">
        <v>0</v>
      </c>
      <c r="AL1995" s="20">
        <v>0</v>
      </c>
      <c r="AM1995" s="20">
        <v>0</v>
      </c>
      <c r="AN1995" s="20">
        <v>0</v>
      </c>
      <c r="AO1995" s="20">
        <v>0</v>
      </c>
      <c r="AP1995" s="20">
        <v>0</v>
      </c>
      <c r="AQ1995" s="20">
        <v>0</v>
      </c>
      <c r="AR1995" s="20">
        <v>0</v>
      </c>
      <c r="AS1995" s="20">
        <v>0</v>
      </c>
      <c r="AT1995" s="11">
        <f t="shared" si="31"/>
        <v>0</v>
      </c>
      <c r="AU1995" s="20">
        <v>15663.19</v>
      </c>
      <c r="AV1995" s="20">
        <v>13062.42</v>
      </c>
      <c r="AW1995" s="21">
        <v>71</v>
      </c>
      <c r="AX1995" s="21">
        <v>142</v>
      </c>
      <c r="AY1995" s="20">
        <v>289899.46999999997</v>
      </c>
      <c r="AZ1995" s="20">
        <v>289899.46999999997</v>
      </c>
      <c r="BA1995" s="22">
        <v>86.398917999999995</v>
      </c>
      <c r="BB1995" s="22">
        <v>62.9104365996008</v>
      </c>
      <c r="BC1995" s="22">
        <v>9.9600000000000009</v>
      </c>
      <c r="BD1995" s="22"/>
      <c r="BE1995" s="18" t="s">
        <v>78</v>
      </c>
      <c r="BF1995" s="15"/>
      <c r="BG1995" s="18" t="s">
        <v>199</v>
      </c>
      <c r="BH1995" s="18" t="s">
        <v>270</v>
      </c>
      <c r="BI1995" s="18" t="s">
        <v>271</v>
      </c>
      <c r="BJ1995" s="18" t="s">
        <v>82</v>
      </c>
      <c r="BK1995" s="16" t="s">
        <v>1859</v>
      </c>
      <c r="BL1995" s="22">
        <v>211087.16</v>
      </c>
      <c r="BM1995" s="16" t="s">
        <v>1861</v>
      </c>
      <c r="BN1995" s="22"/>
      <c r="BO1995" s="23">
        <v>42976</v>
      </c>
      <c r="BP1995" s="23">
        <v>47298</v>
      </c>
      <c r="BQ1995" s="14" t="s">
        <v>1868</v>
      </c>
      <c r="BR1995" s="14" t="s">
        <v>1869</v>
      </c>
      <c r="BS1995" s="14" t="s">
        <v>87</v>
      </c>
      <c r="BT1995" s="14" t="s">
        <v>87</v>
      </c>
      <c r="BU1995" s="22">
        <v>1079.6099999999999</v>
      </c>
      <c r="BV1995" s="22">
        <v>0</v>
      </c>
      <c r="BW1995" s="22">
        <v>0</v>
      </c>
    </row>
    <row r="1996" spans="1:75" s="1" customFormat="1" ht="18.2" customHeight="1" x14ac:dyDescent="0.15">
      <c r="A1996" s="6">
        <v>1991</v>
      </c>
      <c r="B1996" s="7" t="s">
        <v>75</v>
      </c>
      <c r="C1996" s="7" t="s">
        <v>76</v>
      </c>
      <c r="D1996" s="8">
        <v>45110</v>
      </c>
      <c r="E1996" s="9" t="s">
        <v>2791</v>
      </c>
      <c r="F1996" s="10">
        <v>0</v>
      </c>
      <c r="G1996" s="10">
        <v>0</v>
      </c>
      <c r="H1996" s="11">
        <v>218503.61</v>
      </c>
      <c r="I1996" s="11">
        <v>0</v>
      </c>
      <c r="J1996" s="11">
        <v>0</v>
      </c>
      <c r="K1996" s="11">
        <v>218503.61</v>
      </c>
      <c r="L1996" s="11">
        <v>1639.79</v>
      </c>
      <c r="M1996" s="11">
        <v>0</v>
      </c>
      <c r="N1996" s="11">
        <v>0</v>
      </c>
      <c r="O1996" s="11">
        <v>1639.79</v>
      </c>
      <c r="P1996" s="11">
        <v>0</v>
      </c>
      <c r="Q1996" s="11">
        <v>0</v>
      </c>
      <c r="R1996" s="11">
        <v>216863.82</v>
      </c>
      <c r="S1996" s="11">
        <v>0</v>
      </c>
      <c r="T1996" s="11">
        <v>1820.86</v>
      </c>
      <c r="U1996" s="11">
        <v>0</v>
      </c>
      <c r="V1996" s="11">
        <v>0</v>
      </c>
      <c r="W1996" s="11">
        <v>1820.86</v>
      </c>
      <c r="X1996" s="11">
        <v>0</v>
      </c>
      <c r="Y1996" s="11">
        <v>0</v>
      </c>
      <c r="Z1996" s="11">
        <v>0</v>
      </c>
      <c r="AA1996" s="11">
        <v>0</v>
      </c>
      <c r="AB1996" s="11">
        <v>0</v>
      </c>
      <c r="AC1996" s="11">
        <v>0</v>
      </c>
      <c r="AD1996" s="11">
        <v>0</v>
      </c>
      <c r="AE1996" s="11">
        <v>0</v>
      </c>
      <c r="AF1996" s="11">
        <v>0</v>
      </c>
      <c r="AG1996" s="11">
        <v>0</v>
      </c>
      <c r="AH1996" s="11">
        <v>160.33000000000001</v>
      </c>
      <c r="AI1996" s="11">
        <v>0</v>
      </c>
      <c r="AJ1996" s="11">
        <v>0</v>
      </c>
      <c r="AK1996" s="11">
        <v>0</v>
      </c>
      <c r="AL1996" s="11">
        <v>0</v>
      </c>
      <c r="AM1996" s="11">
        <v>0</v>
      </c>
      <c r="AN1996" s="11">
        <v>0</v>
      </c>
      <c r="AO1996" s="11">
        <v>0</v>
      </c>
      <c r="AP1996" s="11">
        <v>24.72</v>
      </c>
      <c r="AQ1996" s="11">
        <v>0</v>
      </c>
      <c r="AR1996" s="11">
        <v>45.7</v>
      </c>
      <c r="AS1996" s="11">
        <v>0</v>
      </c>
      <c r="AT1996" s="11">
        <f t="shared" si="31"/>
        <v>3600</v>
      </c>
      <c r="AU1996" s="11">
        <v>0</v>
      </c>
      <c r="AV1996" s="11">
        <v>0</v>
      </c>
      <c r="AW1996" s="12">
        <v>89</v>
      </c>
      <c r="AX1996" s="12">
        <v>161</v>
      </c>
      <c r="AY1996" s="11">
        <v>309999.99</v>
      </c>
      <c r="AZ1996" s="11">
        <v>294684.13</v>
      </c>
      <c r="BA1996" s="13">
        <v>71.951730999999995</v>
      </c>
      <c r="BB1996" s="13">
        <v>52.950687369124402</v>
      </c>
      <c r="BC1996" s="13">
        <v>10</v>
      </c>
      <c r="BD1996" s="13"/>
      <c r="BE1996" s="9" t="s">
        <v>78</v>
      </c>
      <c r="BF1996" s="6"/>
      <c r="BG1996" s="9" t="s">
        <v>300</v>
      </c>
      <c r="BH1996" s="9" t="s">
        <v>301</v>
      </c>
      <c r="BI1996" s="9" t="s">
        <v>810</v>
      </c>
      <c r="BJ1996" s="9" t="s">
        <v>108</v>
      </c>
      <c r="BK1996" s="7" t="s">
        <v>1859</v>
      </c>
      <c r="BL1996" s="13">
        <v>216863.82</v>
      </c>
      <c r="BM1996" s="7" t="s">
        <v>1861</v>
      </c>
      <c r="BN1996" s="13"/>
      <c r="BO1996" s="14">
        <v>42942</v>
      </c>
      <c r="BP1996" s="14">
        <v>47843</v>
      </c>
      <c r="BQ1996" s="14" t="s">
        <v>1862</v>
      </c>
      <c r="BR1996" s="14" t="s">
        <v>1863</v>
      </c>
      <c r="BS1996" s="14" t="s">
        <v>87</v>
      </c>
      <c r="BT1996" s="14" t="s">
        <v>87</v>
      </c>
      <c r="BU1996" s="13">
        <v>0</v>
      </c>
      <c r="BV1996" s="13">
        <v>0</v>
      </c>
      <c r="BW1996" s="13">
        <v>0</v>
      </c>
    </row>
    <row r="1997" spans="1:75" s="1" customFormat="1" ht="18.2" customHeight="1" x14ac:dyDescent="0.15">
      <c r="A1997" s="15">
        <v>1992</v>
      </c>
      <c r="B1997" s="16" t="s">
        <v>75</v>
      </c>
      <c r="C1997" s="16" t="s">
        <v>76</v>
      </c>
      <c r="D1997" s="17">
        <v>45110</v>
      </c>
      <c r="E1997" s="18" t="s">
        <v>2792</v>
      </c>
      <c r="F1997" s="19">
        <v>0</v>
      </c>
      <c r="G1997" s="19">
        <v>0</v>
      </c>
      <c r="H1997" s="20">
        <v>512674.99</v>
      </c>
      <c r="I1997" s="20">
        <v>0</v>
      </c>
      <c r="J1997" s="20">
        <v>0</v>
      </c>
      <c r="K1997" s="20">
        <v>512674.99</v>
      </c>
      <c r="L1997" s="20">
        <v>4533.6000000000004</v>
      </c>
      <c r="M1997" s="20">
        <v>0</v>
      </c>
      <c r="N1997" s="20">
        <v>0</v>
      </c>
      <c r="O1997" s="20">
        <v>4533.6000000000004</v>
      </c>
      <c r="P1997" s="20">
        <v>0</v>
      </c>
      <c r="Q1997" s="20">
        <v>0</v>
      </c>
      <c r="R1997" s="20">
        <v>508141.39</v>
      </c>
      <c r="S1997" s="20">
        <v>0</v>
      </c>
      <c r="T1997" s="20">
        <v>4272.29</v>
      </c>
      <c r="U1997" s="20">
        <v>0</v>
      </c>
      <c r="V1997" s="20">
        <v>0</v>
      </c>
      <c r="W1997" s="20">
        <v>4272.29</v>
      </c>
      <c r="X1997" s="20">
        <v>0</v>
      </c>
      <c r="Y1997" s="20">
        <v>0</v>
      </c>
      <c r="Z1997" s="20">
        <v>0</v>
      </c>
      <c r="AA1997" s="20">
        <v>0</v>
      </c>
      <c r="AB1997" s="20">
        <v>0</v>
      </c>
      <c r="AC1997" s="20">
        <v>0</v>
      </c>
      <c r="AD1997" s="20">
        <v>0</v>
      </c>
      <c r="AE1997" s="20">
        <v>0</v>
      </c>
      <c r="AF1997" s="20">
        <v>0</v>
      </c>
      <c r="AG1997" s="20">
        <v>0</v>
      </c>
      <c r="AH1997" s="20">
        <v>384.8</v>
      </c>
      <c r="AI1997" s="20">
        <v>0</v>
      </c>
      <c r="AJ1997" s="20">
        <v>0</v>
      </c>
      <c r="AK1997" s="20">
        <v>0</v>
      </c>
      <c r="AL1997" s="20">
        <v>0</v>
      </c>
      <c r="AM1997" s="20">
        <v>0</v>
      </c>
      <c r="AN1997" s="20">
        <v>0</v>
      </c>
      <c r="AO1997" s="20">
        <v>0</v>
      </c>
      <c r="AP1997" s="20">
        <v>549.29</v>
      </c>
      <c r="AQ1997" s="20">
        <v>0</v>
      </c>
      <c r="AR1997" s="20">
        <v>539.98</v>
      </c>
      <c r="AS1997" s="20">
        <v>0</v>
      </c>
      <c r="AT1997" s="11">
        <f t="shared" si="31"/>
        <v>9200</v>
      </c>
      <c r="AU1997" s="20">
        <v>0</v>
      </c>
      <c r="AV1997" s="20">
        <v>0</v>
      </c>
      <c r="AW1997" s="21">
        <v>79</v>
      </c>
      <c r="AX1997" s="21">
        <v>151</v>
      </c>
      <c r="AY1997" s="20">
        <v>723295.01</v>
      </c>
      <c r="AZ1997" s="20">
        <v>723295.01</v>
      </c>
      <c r="BA1997" s="22">
        <v>89.999999000000003</v>
      </c>
      <c r="BB1997" s="22">
        <v>63.228314808723198</v>
      </c>
      <c r="BC1997" s="22">
        <v>10</v>
      </c>
      <c r="BD1997" s="22"/>
      <c r="BE1997" s="18" t="s">
        <v>78</v>
      </c>
      <c r="BF1997" s="15"/>
      <c r="BG1997" s="18" t="s">
        <v>89</v>
      </c>
      <c r="BH1997" s="18" t="s">
        <v>90</v>
      </c>
      <c r="BI1997" s="18" t="s">
        <v>938</v>
      </c>
      <c r="BJ1997" s="18" t="s">
        <v>108</v>
      </c>
      <c r="BK1997" s="16" t="s">
        <v>1859</v>
      </c>
      <c r="BL1997" s="22">
        <v>508141.39</v>
      </c>
      <c r="BM1997" s="16" t="s">
        <v>1861</v>
      </c>
      <c r="BN1997" s="22"/>
      <c r="BO1997" s="23">
        <v>42942</v>
      </c>
      <c r="BP1997" s="23">
        <v>47540</v>
      </c>
      <c r="BQ1997" s="14" t="s">
        <v>1868</v>
      </c>
      <c r="BR1997" s="14" t="s">
        <v>1869</v>
      </c>
      <c r="BS1997" s="14" t="s">
        <v>87</v>
      </c>
      <c r="BT1997" s="14" t="s">
        <v>87</v>
      </c>
      <c r="BU1997" s="22">
        <v>0</v>
      </c>
      <c r="BV1997" s="22">
        <v>0</v>
      </c>
      <c r="BW1997" s="22">
        <v>0</v>
      </c>
    </row>
    <row r="1998" spans="1:75" s="1" customFormat="1" ht="18.2" customHeight="1" x14ac:dyDescent="0.15">
      <c r="A1998" s="6">
        <v>1993</v>
      </c>
      <c r="B1998" s="7" t="s">
        <v>75</v>
      </c>
      <c r="C1998" s="7" t="s">
        <v>76</v>
      </c>
      <c r="D1998" s="8">
        <v>45110</v>
      </c>
      <c r="E1998" s="9" t="s">
        <v>2793</v>
      </c>
      <c r="F1998" s="10">
        <v>1</v>
      </c>
      <c r="G1998" s="10">
        <v>0</v>
      </c>
      <c r="H1998" s="11">
        <v>476302.81</v>
      </c>
      <c r="I1998" s="11">
        <v>0</v>
      </c>
      <c r="J1998" s="11">
        <v>0</v>
      </c>
      <c r="K1998" s="11">
        <v>476302.81</v>
      </c>
      <c r="L1998" s="11">
        <v>2044.63</v>
      </c>
      <c r="M1998" s="11">
        <v>0</v>
      </c>
      <c r="N1998" s="11">
        <v>0</v>
      </c>
      <c r="O1998" s="11">
        <v>0</v>
      </c>
      <c r="P1998" s="11">
        <v>0</v>
      </c>
      <c r="Q1998" s="11">
        <v>0</v>
      </c>
      <c r="R1998" s="11">
        <v>476302.81</v>
      </c>
      <c r="S1998" s="11">
        <v>0</v>
      </c>
      <c r="T1998" s="11">
        <v>3969.19</v>
      </c>
      <c r="U1998" s="11">
        <v>0</v>
      </c>
      <c r="V1998" s="11">
        <v>0</v>
      </c>
      <c r="W1998" s="11">
        <v>804.07</v>
      </c>
      <c r="X1998" s="11">
        <v>0</v>
      </c>
      <c r="Y1998" s="11">
        <v>0</v>
      </c>
      <c r="Z1998" s="11">
        <v>3165.12</v>
      </c>
      <c r="AA1998" s="11">
        <v>0</v>
      </c>
      <c r="AB1998" s="11">
        <v>0</v>
      </c>
      <c r="AC1998" s="11">
        <v>0</v>
      </c>
      <c r="AD1998" s="11">
        <v>0</v>
      </c>
      <c r="AE1998" s="11">
        <v>0</v>
      </c>
      <c r="AF1998" s="11">
        <v>0</v>
      </c>
      <c r="AG1998" s="11">
        <v>0</v>
      </c>
      <c r="AH1998" s="11">
        <v>303.93</v>
      </c>
      <c r="AI1998" s="11">
        <v>0</v>
      </c>
      <c r="AJ1998" s="11">
        <v>0</v>
      </c>
      <c r="AK1998" s="11">
        <v>0</v>
      </c>
      <c r="AL1998" s="11">
        <v>0</v>
      </c>
      <c r="AM1998" s="11">
        <v>0</v>
      </c>
      <c r="AN1998" s="11">
        <v>0</v>
      </c>
      <c r="AO1998" s="11">
        <v>0</v>
      </c>
      <c r="AP1998" s="11">
        <v>0</v>
      </c>
      <c r="AQ1998" s="11">
        <v>0</v>
      </c>
      <c r="AR1998" s="11">
        <v>1108</v>
      </c>
      <c r="AS1998" s="11">
        <v>0</v>
      </c>
      <c r="AT1998" s="11">
        <f t="shared" si="31"/>
        <v>1.1368683772161603E-13</v>
      </c>
      <c r="AU1998" s="11">
        <v>2044.63</v>
      </c>
      <c r="AV1998" s="11">
        <v>3165.12</v>
      </c>
      <c r="AW1998" s="12">
        <v>129</v>
      </c>
      <c r="AX1998" s="12">
        <v>201</v>
      </c>
      <c r="AY1998" s="11">
        <v>571291.35</v>
      </c>
      <c r="AZ1998" s="11">
        <v>571291.35</v>
      </c>
      <c r="BA1998" s="13">
        <v>90</v>
      </c>
      <c r="BB1998" s="13">
        <v>75.035711463161505</v>
      </c>
      <c r="BC1998" s="13">
        <v>10</v>
      </c>
      <c r="BD1998" s="13"/>
      <c r="BE1998" s="9" t="s">
        <v>78</v>
      </c>
      <c r="BF1998" s="6"/>
      <c r="BG1998" s="9" t="s">
        <v>105</v>
      </c>
      <c r="BH1998" s="9" t="s">
        <v>106</v>
      </c>
      <c r="BI1998" s="9" t="s">
        <v>107</v>
      </c>
      <c r="BJ1998" s="9" t="s">
        <v>95</v>
      </c>
      <c r="BK1998" s="7" t="s">
        <v>1859</v>
      </c>
      <c r="BL1998" s="13">
        <v>476302.81</v>
      </c>
      <c r="BM1998" s="7" t="s">
        <v>1861</v>
      </c>
      <c r="BN1998" s="13"/>
      <c r="BO1998" s="14">
        <v>42942</v>
      </c>
      <c r="BP1998" s="14">
        <v>49060</v>
      </c>
      <c r="BQ1998" s="14" t="s">
        <v>1868</v>
      </c>
      <c r="BR1998" s="14" t="s">
        <v>1869</v>
      </c>
      <c r="BS1998" s="14" t="s">
        <v>87</v>
      </c>
      <c r="BT1998" s="14" t="s">
        <v>87</v>
      </c>
      <c r="BU1998" s="13">
        <v>0</v>
      </c>
      <c r="BV1998" s="13">
        <v>0</v>
      </c>
      <c r="BW1998" s="13">
        <v>0</v>
      </c>
    </row>
    <row r="1999" spans="1:75" s="1" customFormat="1" ht="18.2" customHeight="1" x14ac:dyDescent="0.15">
      <c r="A1999" s="15">
        <v>1994</v>
      </c>
      <c r="B1999" s="16" t="s">
        <v>75</v>
      </c>
      <c r="C1999" s="16" t="s">
        <v>76</v>
      </c>
      <c r="D1999" s="17">
        <v>45110</v>
      </c>
      <c r="E1999" s="18" t="s">
        <v>2794</v>
      </c>
      <c r="F1999" s="19">
        <v>71</v>
      </c>
      <c r="G1999" s="19">
        <v>70</v>
      </c>
      <c r="H1999" s="20">
        <v>495420.38</v>
      </c>
      <c r="I1999" s="20">
        <v>219139.28</v>
      </c>
      <c r="J1999" s="20">
        <v>0</v>
      </c>
      <c r="K1999" s="20">
        <v>714559.66</v>
      </c>
      <c r="L1999" s="20">
        <v>4676.1899999999996</v>
      </c>
      <c r="M1999" s="20">
        <v>0</v>
      </c>
      <c r="N1999" s="20">
        <v>0</v>
      </c>
      <c r="O1999" s="20">
        <v>0</v>
      </c>
      <c r="P1999" s="20">
        <v>0</v>
      </c>
      <c r="Q1999" s="20">
        <v>0</v>
      </c>
      <c r="R1999" s="20">
        <v>714559.66</v>
      </c>
      <c r="S1999" s="20">
        <v>381354.21</v>
      </c>
      <c r="T1999" s="20">
        <v>3971.62</v>
      </c>
      <c r="U1999" s="20">
        <v>0</v>
      </c>
      <c r="V1999" s="20">
        <v>0</v>
      </c>
      <c r="W1999" s="20">
        <v>0</v>
      </c>
      <c r="X1999" s="20">
        <v>0</v>
      </c>
      <c r="Y1999" s="20">
        <v>0</v>
      </c>
      <c r="Z1999" s="20">
        <v>385325.83</v>
      </c>
      <c r="AA1999" s="20">
        <v>0</v>
      </c>
      <c r="AB1999" s="20">
        <v>0</v>
      </c>
      <c r="AC1999" s="20">
        <v>0</v>
      </c>
      <c r="AD1999" s="20">
        <v>0</v>
      </c>
      <c r="AE1999" s="20">
        <v>0</v>
      </c>
      <c r="AF1999" s="20">
        <v>0</v>
      </c>
      <c r="AG1999" s="20">
        <v>0</v>
      </c>
      <c r="AH1999" s="20">
        <v>0</v>
      </c>
      <c r="AI1999" s="20">
        <v>0</v>
      </c>
      <c r="AJ1999" s="20">
        <v>0</v>
      </c>
      <c r="AK1999" s="20">
        <v>0</v>
      </c>
      <c r="AL1999" s="20">
        <v>0</v>
      </c>
      <c r="AM1999" s="20">
        <v>0</v>
      </c>
      <c r="AN1999" s="20">
        <v>0</v>
      </c>
      <c r="AO1999" s="20">
        <v>0</v>
      </c>
      <c r="AP1999" s="20">
        <v>0</v>
      </c>
      <c r="AQ1999" s="20">
        <v>0</v>
      </c>
      <c r="AR1999" s="20">
        <v>0</v>
      </c>
      <c r="AS1999" s="20">
        <v>0</v>
      </c>
      <c r="AT1999" s="11">
        <f t="shared" si="31"/>
        <v>0</v>
      </c>
      <c r="AU1999" s="20">
        <v>223815.47</v>
      </c>
      <c r="AV1999" s="20">
        <v>385325.83</v>
      </c>
      <c r="AW1999" s="21">
        <v>76</v>
      </c>
      <c r="AX1999" s="21">
        <v>148</v>
      </c>
      <c r="AY1999" s="20">
        <v>714559.66</v>
      </c>
      <c r="AZ1999" s="20">
        <v>714559.66</v>
      </c>
      <c r="BA1999" s="22">
        <v>87.055126000000001</v>
      </c>
      <c r="BB1999" s="22">
        <v>87.055126000000001</v>
      </c>
      <c r="BC1999" s="22">
        <v>9.6199999999999992</v>
      </c>
      <c r="BD1999" s="22"/>
      <c r="BE1999" s="18" t="s">
        <v>78</v>
      </c>
      <c r="BF1999" s="15"/>
      <c r="BG1999" s="18" t="s">
        <v>89</v>
      </c>
      <c r="BH1999" s="18" t="s">
        <v>90</v>
      </c>
      <c r="BI1999" s="18" t="s">
        <v>1068</v>
      </c>
      <c r="BJ1999" s="18" t="s">
        <v>82</v>
      </c>
      <c r="BK1999" s="16" t="s">
        <v>1859</v>
      </c>
      <c r="BL1999" s="22">
        <v>714559.66</v>
      </c>
      <c r="BM1999" s="16" t="s">
        <v>1861</v>
      </c>
      <c r="BN1999" s="22"/>
      <c r="BO1999" s="23">
        <v>42942</v>
      </c>
      <c r="BP1999" s="23">
        <v>47448</v>
      </c>
      <c r="BQ1999" s="14" t="s">
        <v>1865</v>
      </c>
      <c r="BR1999" s="14" t="s">
        <v>1866</v>
      </c>
      <c r="BS1999" s="14" t="s">
        <v>87</v>
      </c>
      <c r="BT1999" s="14" t="s">
        <v>87</v>
      </c>
      <c r="BU1999" s="22">
        <v>34059</v>
      </c>
      <c r="BV1999" s="22">
        <v>0</v>
      </c>
      <c r="BW1999" s="22">
        <v>0</v>
      </c>
    </row>
    <row r="2000" spans="1:75" s="1" customFormat="1" ht="18.2" customHeight="1" x14ac:dyDescent="0.15">
      <c r="A2000" s="6">
        <v>1995</v>
      </c>
      <c r="B2000" s="7" t="s">
        <v>75</v>
      </c>
      <c r="C2000" s="7" t="s">
        <v>76</v>
      </c>
      <c r="D2000" s="8">
        <v>45110</v>
      </c>
      <c r="E2000" s="9" t="s">
        <v>2795</v>
      </c>
      <c r="F2000" s="10">
        <v>0</v>
      </c>
      <c r="G2000" s="10">
        <v>0</v>
      </c>
      <c r="H2000" s="11">
        <v>333621.7</v>
      </c>
      <c r="I2000" s="11">
        <v>0</v>
      </c>
      <c r="J2000" s="11">
        <v>0</v>
      </c>
      <c r="K2000" s="11">
        <v>333621.7</v>
      </c>
      <c r="L2000" s="11">
        <v>4223.1899999999996</v>
      </c>
      <c r="M2000" s="11">
        <v>0</v>
      </c>
      <c r="N2000" s="11">
        <v>0</v>
      </c>
      <c r="O2000" s="11">
        <v>4223.1899999999996</v>
      </c>
      <c r="P2000" s="11">
        <v>0</v>
      </c>
      <c r="Q2000" s="11">
        <v>0</v>
      </c>
      <c r="R2000" s="11">
        <v>329398.51</v>
      </c>
      <c r="S2000" s="11">
        <v>0</v>
      </c>
      <c r="T2000" s="11">
        <v>2769.06</v>
      </c>
      <c r="U2000" s="11">
        <v>0</v>
      </c>
      <c r="V2000" s="11">
        <v>0</v>
      </c>
      <c r="W2000" s="11">
        <v>2769.06</v>
      </c>
      <c r="X2000" s="11">
        <v>0</v>
      </c>
      <c r="Y2000" s="11">
        <v>0</v>
      </c>
      <c r="Z2000" s="11">
        <v>0</v>
      </c>
      <c r="AA2000" s="11">
        <v>0</v>
      </c>
      <c r="AB2000" s="11">
        <v>0</v>
      </c>
      <c r="AC2000" s="11">
        <v>0</v>
      </c>
      <c r="AD2000" s="11">
        <v>0</v>
      </c>
      <c r="AE2000" s="11">
        <v>0</v>
      </c>
      <c r="AF2000" s="11">
        <v>0</v>
      </c>
      <c r="AG2000" s="11">
        <v>0</v>
      </c>
      <c r="AH2000" s="11">
        <v>281.95999999999998</v>
      </c>
      <c r="AI2000" s="11">
        <v>0</v>
      </c>
      <c r="AJ2000" s="11">
        <v>0</v>
      </c>
      <c r="AK2000" s="11">
        <v>0</v>
      </c>
      <c r="AL2000" s="11">
        <v>0</v>
      </c>
      <c r="AM2000" s="11">
        <v>0</v>
      </c>
      <c r="AN2000" s="11">
        <v>0</v>
      </c>
      <c r="AO2000" s="11">
        <v>0</v>
      </c>
      <c r="AP2000" s="11">
        <v>84.23</v>
      </c>
      <c r="AQ2000" s="11">
        <v>0</v>
      </c>
      <c r="AR2000" s="11">
        <v>58.44</v>
      </c>
      <c r="AS2000" s="11">
        <v>0</v>
      </c>
      <c r="AT2000" s="11">
        <f t="shared" si="31"/>
        <v>7300</v>
      </c>
      <c r="AU2000" s="11">
        <v>0</v>
      </c>
      <c r="AV2000" s="11">
        <v>0</v>
      </c>
      <c r="AW2000" s="12">
        <v>60</v>
      </c>
      <c r="AX2000" s="12">
        <v>132</v>
      </c>
      <c r="AY2000" s="11">
        <v>530000.01</v>
      </c>
      <c r="AZ2000" s="11">
        <v>530000.01</v>
      </c>
      <c r="BA2000" s="13">
        <v>79.999998000000005</v>
      </c>
      <c r="BB2000" s="13">
        <v>49.720527630184399</v>
      </c>
      <c r="BC2000" s="13">
        <v>9.9600000000000009</v>
      </c>
      <c r="BD2000" s="13"/>
      <c r="BE2000" s="9" t="s">
        <v>78</v>
      </c>
      <c r="BF2000" s="6"/>
      <c r="BG2000" s="9" t="s">
        <v>199</v>
      </c>
      <c r="BH2000" s="9" t="s">
        <v>353</v>
      </c>
      <c r="BI2000" s="9" t="s">
        <v>354</v>
      </c>
      <c r="BJ2000" s="9" t="s">
        <v>108</v>
      </c>
      <c r="BK2000" s="7" t="s">
        <v>1859</v>
      </c>
      <c r="BL2000" s="13">
        <v>329398.51</v>
      </c>
      <c r="BM2000" s="7" t="s">
        <v>1861</v>
      </c>
      <c r="BN2000" s="13"/>
      <c r="BO2000" s="14">
        <v>42942</v>
      </c>
      <c r="BP2000" s="14">
        <v>46960</v>
      </c>
      <c r="BQ2000" s="14" t="s">
        <v>1868</v>
      </c>
      <c r="BR2000" s="14" t="s">
        <v>1869</v>
      </c>
      <c r="BS2000" s="14" t="s">
        <v>87</v>
      </c>
      <c r="BT2000" s="14" t="s">
        <v>87</v>
      </c>
      <c r="BU2000" s="13">
        <v>0</v>
      </c>
      <c r="BV2000" s="13">
        <v>0</v>
      </c>
      <c r="BW2000" s="13">
        <v>0</v>
      </c>
    </row>
    <row r="2001" spans="1:75" s="1" customFormat="1" ht="18.2" customHeight="1" x14ac:dyDescent="0.15">
      <c r="A2001" s="15">
        <v>1996</v>
      </c>
      <c r="B2001" s="16" t="s">
        <v>75</v>
      </c>
      <c r="C2001" s="16" t="s">
        <v>76</v>
      </c>
      <c r="D2001" s="17">
        <v>45110</v>
      </c>
      <c r="E2001" s="18" t="s">
        <v>2796</v>
      </c>
      <c r="F2001" s="19">
        <v>0</v>
      </c>
      <c r="G2001" s="19">
        <v>1</v>
      </c>
      <c r="H2001" s="20">
        <v>79295.710000000006</v>
      </c>
      <c r="I2001" s="20">
        <v>10.86</v>
      </c>
      <c r="J2001" s="20">
        <v>0</v>
      </c>
      <c r="K2001" s="20">
        <v>79306.570000000007</v>
      </c>
      <c r="L2001" s="20">
        <v>1359.31</v>
      </c>
      <c r="M2001" s="20">
        <v>0</v>
      </c>
      <c r="N2001" s="20">
        <v>10.86</v>
      </c>
      <c r="O2001" s="20">
        <v>1359.31</v>
      </c>
      <c r="P2001" s="20">
        <v>0</v>
      </c>
      <c r="Q2001" s="20">
        <v>0</v>
      </c>
      <c r="R2001" s="20">
        <v>77936.399999999994</v>
      </c>
      <c r="S2001" s="20">
        <v>0</v>
      </c>
      <c r="T2001" s="20">
        <v>561.67999999999995</v>
      </c>
      <c r="U2001" s="20">
        <v>0</v>
      </c>
      <c r="V2001" s="20">
        <v>0</v>
      </c>
      <c r="W2001" s="20">
        <v>561.67999999999995</v>
      </c>
      <c r="X2001" s="20">
        <v>0</v>
      </c>
      <c r="Y2001" s="20">
        <v>0</v>
      </c>
      <c r="Z2001" s="20">
        <v>0</v>
      </c>
      <c r="AA2001" s="20">
        <v>0</v>
      </c>
      <c r="AB2001" s="20">
        <v>0</v>
      </c>
      <c r="AC2001" s="20">
        <v>0</v>
      </c>
      <c r="AD2001" s="20">
        <v>0</v>
      </c>
      <c r="AE2001" s="20">
        <v>0</v>
      </c>
      <c r="AF2001" s="20">
        <v>0</v>
      </c>
      <c r="AG2001" s="20">
        <v>0</v>
      </c>
      <c r="AH2001" s="20">
        <v>89.87</v>
      </c>
      <c r="AI2001" s="20">
        <v>0</v>
      </c>
      <c r="AJ2001" s="20">
        <v>0</v>
      </c>
      <c r="AK2001" s="20">
        <v>0</v>
      </c>
      <c r="AL2001" s="20">
        <v>350</v>
      </c>
      <c r="AM2001" s="20">
        <v>0</v>
      </c>
      <c r="AN2001" s="20">
        <v>0</v>
      </c>
      <c r="AO2001" s="20">
        <v>0</v>
      </c>
      <c r="AP2001" s="20">
        <v>628.28</v>
      </c>
      <c r="AQ2001" s="20">
        <v>0</v>
      </c>
      <c r="AR2001" s="20">
        <v>0</v>
      </c>
      <c r="AS2001" s="20">
        <v>0</v>
      </c>
      <c r="AT2001" s="11">
        <f t="shared" si="31"/>
        <v>3000</v>
      </c>
      <c r="AU2001" s="20">
        <v>0</v>
      </c>
      <c r="AV2001" s="20">
        <v>0</v>
      </c>
      <c r="AW2001" s="21">
        <v>48</v>
      </c>
      <c r="AX2001" s="21">
        <v>120</v>
      </c>
      <c r="AY2001" s="20">
        <v>200309.41</v>
      </c>
      <c r="AZ2001" s="20">
        <v>144660.18</v>
      </c>
      <c r="BA2001" s="22">
        <v>89.999984999999995</v>
      </c>
      <c r="BB2001" s="22">
        <v>48.4879448577625</v>
      </c>
      <c r="BC2001" s="22">
        <v>8.5</v>
      </c>
      <c r="BD2001" s="22"/>
      <c r="BE2001" s="18" t="s">
        <v>78</v>
      </c>
      <c r="BF2001" s="15"/>
      <c r="BG2001" s="18" t="s">
        <v>105</v>
      </c>
      <c r="BH2001" s="18" t="s">
        <v>106</v>
      </c>
      <c r="BI2001" s="18" t="s">
        <v>899</v>
      </c>
      <c r="BJ2001" s="18" t="s">
        <v>108</v>
      </c>
      <c r="BK2001" s="16" t="s">
        <v>1859</v>
      </c>
      <c r="BL2001" s="22">
        <v>77936.399999999994</v>
      </c>
      <c r="BM2001" s="16" t="s">
        <v>1861</v>
      </c>
      <c r="BN2001" s="22"/>
      <c r="BO2001" s="23">
        <v>42942</v>
      </c>
      <c r="BP2001" s="23">
        <v>46594</v>
      </c>
      <c r="BQ2001" s="14" t="s">
        <v>1868</v>
      </c>
      <c r="BR2001" s="14" t="s">
        <v>1869</v>
      </c>
      <c r="BS2001" s="14" t="s">
        <v>87</v>
      </c>
      <c r="BT2001" s="14" t="s">
        <v>87</v>
      </c>
      <c r="BU2001" s="22">
        <v>0</v>
      </c>
      <c r="BV2001" s="22">
        <v>0</v>
      </c>
      <c r="BW2001" s="22">
        <v>0</v>
      </c>
    </row>
    <row r="2002" spans="1:75" s="1" customFormat="1" ht="18.2" customHeight="1" x14ac:dyDescent="0.15">
      <c r="A2002" s="6">
        <v>1997</v>
      </c>
      <c r="B2002" s="7" t="s">
        <v>75</v>
      </c>
      <c r="C2002" s="7" t="s">
        <v>76</v>
      </c>
      <c r="D2002" s="8">
        <v>45110</v>
      </c>
      <c r="E2002" s="9" t="s">
        <v>2797</v>
      </c>
      <c r="F2002" s="10">
        <v>0</v>
      </c>
      <c r="G2002" s="10">
        <v>0</v>
      </c>
      <c r="H2002" s="11">
        <v>124016.17</v>
      </c>
      <c r="I2002" s="11">
        <v>0</v>
      </c>
      <c r="J2002" s="11">
        <v>0</v>
      </c>
      <c r="K2002" s="11">
        <v>124016.17</v>
      </c>
      <c r="L2002" s="11">
        <v>2571.79</v>
      </c>
      <c r="M2002" s="11">
        <v>0</v>
      </c>
      <c r="N2002" s="11">
        <v>0</v>
      </c>
      <c r="O2002" s="11">
        <v>2571.79</v>
      </c>
      <c r="P2002" s="11">
        <v>0</v>
      </c>
      <c r="Q2002" s="11">
        <v>0</v>
      </c>
      <c r="R2002" s="11">
        <v>121444.38</v>
      </c>
      <c r="S2002" s="11">
        <v>0</v>
      </c>
      <c r="T2002" s="11">
        <v>1033.47</v>
      </c>
      <c r="U2002" s="11">
        <v>0</v>
      </c>
      <c r="V2002" s="11">
        <v>0</v>
      </c>
      <c r="W2002" s="11">
        <v>1033.47</v>
      </c>
      <c r="X2002" s="11">
        <v>0</v>
      </c>
      <c r="Y2002" s="11">
        <v>0</v>
      </c>
      <c r="Z2002" s="11">
        <v>0</v>
      </c>
      <c r="AA2002" s="11">
        <v>0</v>
      </c>
      <c r="AB2002" s="11">
        <v>0</v>
      </c>
      <c r="AC2002" s="11">
        <v>0</v>
      </c>
      <c r="AD2002" s="11">
        <v>0</v>
      </c>
      <c r="AE2002" s="11">
        <v>0</v>
      </c>
      <c r="AF2002" s="11">
        <v>0</v>
      </c>
      <c r="AG2002" s="11">
        <v>0</v>
      </c>
      <c r="AH2002" s="11">
        <v>158.1</v>
      </c>
      <c r="AI2002" s="11">
        <v>0</v>
      </c>
      <c r="AJ2002" s="11">
        <v>0</v>
      </c>
      <c r="AK2002" s="11">
        <v>0</v>
      </c>
      <c r="AL2002" s="11">
        <v>0</v>
      </c>
      <c r="AM2002" s="11">
        <v>0</v>
      </c>
      <c r="AN2002" s="11">
        <v>0</v>
      </c>
      <c r="AO2002" s="11">
        <v>0</v>
      </c>
      <c r="AP2002" s="11">
        <v>19.68</v>
      </c>
      <c r="AQ2002" s="11">
        <v>0</v>
      </c>
      <c r="AR2002" s="11">
        <v>33.04</v>
      </c>
      <c r="AS2002" s="11">
        <v>0</v>
      </c>
      <c r="AT2002" s="11">
        <f t="shared" si="31"/>
        <v>3750</v>
      </c>
      <c r="AU2002" s="11">
        <v>0</v>
      </c>
      <c r="AV2002" s="11">
        <v>0</v>
      </c>
      <c r="AW2002" s="12">
        <v>78</v>
      </c>
      <c r="AX2002" s="12">
        <v>150</v>
      </c>
      <c r="AY2002" s="11">
        <v>300000</v>
      </c>
      <c r="AZ2002" s="11">
        <v>294989.73</v>
      </c>
      <c r="BA2002" s="13">
        <v>74.413310999999993</v>
      </c>
      <c r="BB2002" s="13">
        <v>30.635230650715101</v>
      </c>
      <c r="BC2002" s="13">
        <v>10</v>
      </c>
      <c r="BD2002" s="13"/>
      <c r="BE2002" s="9" t="s">
        <v>78</v>
      </c>
      <c r="BF2002" s="6"/>
      <c r="BG2002" s="9" t="s">
        <v>160</v>
      </c>
      <c r="BH2002" s="9" t="s">
        <v>672</v>
      </c>
      <c r="BI2002" s="9" t="s">
        <v>673</v>
      </c>
      <c r="BJ2002" s="9" t="s">
        <v>108</v>
      </c>
      <c r="BK2002" s="7" t="s">
        <v>1859</v>
      </c>
      <c r="BL2002" s="13">
        <v>121444.38</v>
      </c>
      <c r="BM2002" s="7" t="s">
        <v>1861</v>
      </c>
      <c r="BN2002" s="13"/>
      <c r="BO2002" s="14">
        <v>42942</v>
      </c>
      <c r="BP2002" s="14">
        <v>47509</v>
      </c>
      <c r="BQ2002" s="14" t="s">
        <v>1868</v>
      </c>
      <c r="BR2002" s="14" t="s">
        <v>1869</v>
      </c>
      <c r="BS2002" s="14" t="s">
        <v>87</v>
      </c>
      <c r="BT2002" s="14" t="s">
        <v>87</v>
      </c>
      <c r="BU2002" s="13">
        <v>0</v>
      </c>
      <c r="BV2002" s="13">
        <v>0</v>
      </c>
      <c r="BW2002" s="13">
        <v>0</v>
      </c>
    </row>
    <row r="2003" spans="1:75" s="1" customFormat="1" ht="18.2" customHeight="1" x14ac:dyDescent="0.15">
      <c r="A2003" s="15">
        <v>1998</v>
      </c>
      <c r="B2003" s="16" t="s">
        <v>75</v>
      </c>
      <c r="C2003" s="16" t="s">
        <v>76</v>
      </c>
      <c r="D2003" s="17">
        <v>45110</v>
      </c>
      <c r="E2003" s="18" t="s">
        <v>2798</v>
      </c>
      <c r="F2003" s="19">
        <v>4</v>
      </c>
      <c r="G2003" s="19">
        <v>4</v>
      </c>
      <c r="H2003" s="20">
        <v>202284.56</v>
      </c>
      <c r="I2003" s="20">
        <v>10728.31</v>
      </c>
      <c r="J2003" s="20">
        <v>0</v>
      </c>
      <c r="K2003" s="20">
        <v>213012.87</v>
      </c>
      <c r="L2003" s="20">
        <v>3359.55</v>
      </c>
      <c r="M2003" s="20">
        <v>0</v>
      </c>
      <c r="N2003" s="20">
        <v>2975.16</v>
      </c>
      <c r="O2003" s="20">
        <v>0</v>
      </c>
      <c r="P2003" s="20">
        <v>0</v>
      </c>
      <c r="Q2003" s="20">
        <v>0</v>
      </c>
      <c r="R2003" s="20">
        <v>210037.71</v>
      </c>
      <c r="S2003" s="20">
        <v>5222.78</v>
      </c>
      <c r="T2003" s="20">
        <v>1685.7</v>
      </c>
      <c r="U2003" s="20">
        <v>0</v>
      </c>
      <c r="V2003" s="20">
        <v>1768.31</v>
      </c>
      <c r="W2003" s="20">
        <v>0</v>
      </c>
      <c r="X2003" s="20">
        <v>0</v>
      </c>
      <c r="Y2003" s="20">
        <v>0</v>
      </c>
      <c r="Z2003" s="20">
        <v>5140.17</v>
      </c>
      <c r="AA2003" s="20">
        <v>0</v>
      </c>
      <c r="AB2003" s="20">
        <v>0</v>
      </c>
      <c r="AC2003" s="20">
        <v>0</v>
      </c>
      <c r="AD2003" s="20">
        <v>0</v>
      </c>
      <c r="AE2003" s="20">
        <v>0</v>
      </c>
      <c r="AF2003" s="20">
        <v>0</v>
      </c>
      <c r="AG2003" s="20">
        <v>0</v>
      </c>
      <c r="AH2003" s="20">
        <v>0</v>
      </c>
      <c r="AI2003" s="20">
        <v>0</v>
      </c>
      <c r="AJ2003" s="20">
        <v>0</v>
      </c>
      <c r="AK2003" s="20">
        <v>0</v>
      </c>
      <c r="AL2003" s="20">
        <v>350</v>
      </c>
      <c r="AM2003" s="20">
        <v>0</v>
      </c>
      <c r="AN2003" s="20">
        <v>0</v>
      </c>
      <c r="AO2003" s="20">
        <v>206.53</v>
      </c>
      <c r="AP2003" s="20">
        <v>0</v>
      </c>
      <c r="AQ2003" s="20">
        <v>0</v>
      </c>
      <c r="AR2003" s="20">
        <v>0</v>
      </c>
      <c r="AS2003" s="20">
        <v>0</v>
      </c>
      <c r="AT2003" s="11">
        <f t="shared" si="31"/>
        <v>5300</v>
      </c>
      <c r="AU2003" s="20">
        <v>11112.7</v>
      </c>
      <c r="AV2003" s="20">
        <v>5140.17</v>
      </c>
      <c r="AW2003" s="21">
        <v>48</v>
      </c>
      <c r="AX2003" s="21">
        <v>120</v>
      </c>
      <c r="AY2003" s="20">
        <v>426800</v>
      </c>
      <c r="AZ2003" s="20">
        <v>358360.89</v>
      </c>
      <c r="BA2003" s="22">
        <v>71.666016999999997</v>
      </c>
      <c r="BB2003" s="22">
        <v>42.003930996770002</v>
      </c>
      <c r="BC2003" s="22">
        <v>10</v>
      </c>
      <c r="BD2003" s="22"/>
      <c r="BE2003" s="18" t="s">
        <v>78</v>
      </c>
      <c r="BF2003" s="15"/>
      <c r="BG2003" s="18" t="s">
        <v>312</v>
      </c>
      <c r="BH2003" s="18" t="s">
        <v>576</v>
      </c>
      <c r="BI2003" s="18" t="s">
        <v>786</v>
      </c>
      <c r="BJ2003" s="18" t="s">
        <v>95</v>
      </c>
      <c r="BK2003" s="16" t="s">
        <v>1859</v>
      </c>
      <c r="BL2003" s="22">
        <v>210037.71</v>
      </c>
      <c r="BM2003" s="16" t="s">
        <v>1861</v>
      </c>
      <c r="BN2003" s="22"/>
      <c r="BO2003" s="23">
        <v>42942</v>
      </c>
      <c r="BP2003" s="23">
        <v>46594</v>
      </c>
      <c r="BQ2003" s="14" t="s">
        <v>1868</v>
      </c>
      <c r="BR2003" s="14" t="s">
        <v>1869</v>
      </c>
      <c r="BS2003" s="14" t="s">
        <v>87</v>
      </c>
      <c r="BT2003" s="14" t="s">
        <v>87</v>
      </c>
      <c r="BU2003" s="22">
        <v>619.59</v>
      </c>
      <c r="BV2003" s="22">
        <v>0</v>
      </c>
      <c r="BW2003" s="22">
        <v>0</v>
      </c>
    </row>
    <row r="2004" spans="1:75" s="1" customFormat="1" ht="18.2" customHeight="1" x14ac:dyDescent="0.15">
      <c r="A2004" s="6">
        <v>1999</v>
      </c>
      <c r="B2004" s="7" t="s">
        <v>75</v>
      </c>
      <c r="C2004" s="7" t="s">
        <v>76</v>
      </c>
      <c r="D2004" s="8">
        <v>45110</v>
      </c>
      <c r="E2004" s="9" t="s">
        <v>2799</v>
      </c>
      <c r="F2004" s="10">
        <v>2</v>
      </c>
      <c r="G2004" s="10">
        <v>1</v>
      </c>
      <c r="H2004" s="11">
        <v>193123.34</v>
      </c>
      <c r="I2004" s="11">
        <v>5253.05</v>
      </c>
      <c r="J2004" s="11">
        <v>0</v>
      </c>
      <c r="K2004" s="11">
        <v>198376.39</v>
      </c>
      <c r="L2004" s="11">
        <v>5296.83</v>
      </c>
      <c r="M2004" s="11">
        <v>0</v>
      </c>
      <c r="N2004" s="11">
        <v>4902.8500000000004</v>
      </c>
      <c r="O2004" s="11">
        <v>0</v>
      </c>
      <c r="P2004" s="11">
        <v>0</v>
      </c>
      <c r="Q2004" s="11">
        <v>0</v>
      </c>
      <c r="R2004" s="11">
        <v>193473.54</v>
      </c>
      <c r="S2004" s="11">
        <v>1653.14</v>
      </c>
      <c r="T2004" s="11">
        <v>1609.36</v>
      </c>
      <c r="U2004" s="11">
        <v>0</v>
      </c>
      <c r="V2004" s="11">
        <v>1653.14</v>
      </c>
      <c r="W2004" s="11">
        <v>0</v>
      </c>
      <c r="X2004" s="11">
        <v>0</v>
      </c>
      <c r="Y2004" s="11">
        <v>0</v>
      </c>
      <c r="Z2004" s="11">
        <v>1609.36</v>
      </c>
      <c r="AA2004" s="11">
        <v>0</v>
      </c>
      <c r="AB2004" s="11">
        <v>0</v>
      </c>
      <c r="AC2004" s="11">
        <v>0</v>
      </c>
      <c r="AD2004" s="11">
        <v>0</v>
      </c>
      <c r="AE2004" s="11">
        <v>0</v>
      </c>
      <c r="AF2004" s="11">
        <v>0</v>
      </c>
      <c r="AG2004" s="11">
        <v>0</v>
      </c>
      <c r="AH2004" s="11">
        <v>0</v>
      </c>
      <c r="AI2004" s="11">
        <v>0</v>
      </c>
      <c r="AJ2004" s="11">
        <v>0</v>
      </c>
      <c r="AK2004" s="11">
        <v>0</v>
      </c>
      <c r="AL2004" s="11">
        <v>350</v>
      </c>
      <c r="AM2004" s="11">
        <v>0</v>
      </c>
      <c r="AN2004" s="11">
        <v>0</v>
      </c>
      <c r="AO2004" s="11">
        <v>316.01</v>
      </c>
      <c r="AP2004" s="11">
        <v>0</v>
      </c>
      <c r="AQ2004" s="11">
        <v>0</v>
      </c>
      <c r="AR2004" s="11">
        <v>0</v>
      </c>
      <c r="AS2004" s="11">
        <v>0</v>
      </c>
      <c r="AT2004" s="11">
        <f t="shared" si="31"/>
        <v>7222</v>
      </c>
      <c r="AU2004" s="11">
        <v>5647.03</v>
      </c>
      <c r="AV2004" s="11">
        <v>1609.36</v>
      </c>
      <c r="AW2004" s="12">
        <v>92</v>
      </c>
      <c r="AX2004" s="12">
        <v>164</v>
      </c>
      <c r="AY2004" s="11">
        <v>594000.02</v>
      </c>
      <c r="AZ2004" s="11">
        <v>594000.02</v>
      </c>
      <c r="BA2004" s="13">
        <v>90.000000999999997</v>
      </c>
      <c r="BB2004" s="13">
        <v>29.314172065976599</v>
      </c>
      <c r="BC2004" s="13">
        <v>10</v>
      </c>
      <c r="BD2004" s="13"/>
      <c r="BE2004" s="9" t="s">
        <v>78</v>
      </c>
      <c r="BF2004" s="6"/>
      <c r="BG2004" s="9" t="s">
        <v>105</v>
      </c>
      <c r="BH2004" s="9" t="s">
        <v>127</v>
      </c>
      <c r="BI2004" s="9" t="s">
        <v>144</v>
      </c>
      <c r="BJ2004" s="9" t="s">
        <v>95</v>
      </c>
      <c r="BK2004" s="7" t="s">
        <v>1859</v>
      </c>
      <c r="BL2004" s="13">
        <v>193473.54</v>
      </c>
      <c r="BM2004" s="7" t="s">
        <v>1861</v>
      </c>
      <c r="BN2004" s="13"/>
      <c r="BO2004" s="14">
        <v>42942</v>
      </c>
      <c r="BP2004" s="14">
        <v>47933</v>
      </c>
      <c r="BQ2004" s="14" t="s">
        <v>116</v>
      </c>
      <c r="BR2004" s="14" t="s">
        <v>117</v>
      </c>
      <c r="BS2004" s="14" t="s">
        <v>87</v>
      </c>
      <c r="BT2004" s="14" t="s">
        <v>87</v>
      </c>
      <c r="BU2004" s="13">
        <v>316.01</v>
      </c>
      <c r="BV2004" s="13">
        <v>0</v>
      </c>
      <c r="BW2004" s="13">
        <v>0</v>
      </c>
    </row>
    <row r="2005" spans="1:75" s="1" customFormat="1" ht="18.2" customHeight="1" x14ac:dyDescent="0.15">
      <c r="A2005" s="15">
        <v>2000</v>
      </c>
      <c r="B2005" s="16" t="s">
        <v>75</v>
      </c>
      <c r="C2005" s="16" t="s">
        <v>76</v>
      </c>
      <c r="D2005" s="17">
        <v>45110</v>
      </c>
      <c r="E2005" s="18" t="s">
        <v>2800</v>
      </c>
      <c r="F2005" s="19">
        <v>0</v>
      </c>
      <c r="G2005" s="19">
        <v>0</v>
      </c>
      <c r="H2005" s="20">
        <v>308095.83</v>
      </c>
      <c r="I2005" s="20">
        <v>0</v>
      </c>
      <c r="J2005" s="20">
        <v>0</v>
      </c>
      <c r="K2005" s="20">
        <v>308095.83</v>
      </c>
      <c r="L2005" s="20">
        <v>2724.5</v>
      </c>
      <c r="M2005" s="20">
        <v>0</v>
      </c>
      <c r="N2005" s="20">
        <v>0</v>
      </c>
      <c r="O2005" s="20">
        <v>2724.5</v>
      </c>
      <c r="P2005" s="20">
        <v>0</v>
      </c>
      <c r="Q2005" s="20">
        <v>0</v>
      </c>
      <c r="R2005" s="20">
        <v>305371.33</v>
      </c>
      <c r="S2005" s="20">
        <v>0</v>
      </c>
      <c r="T2005" s="20">
        <v>2567.4699999999998</v>
      </c>
      <c r="U2005" s="20">
        <v>0</v>
      </c>
      <c r="V2005" s="20">
        <v>0</v>
      </c>
      <c r="W2005" s="20">
        <v>2567.4699999999998</v>
      </c>
      <c r="X2005" s="20">
        <v>0</v>
      </c>
      <c r="Y2005" s="20">
        <v>0</v>
      </c>
      <c r="Z2005" s="20">
        <v>0</v>
      </c>
      <c r="AA2005" s="20">
        <v>0</v>
      </c>
      <c r="AB2005" s="20">
        <v>0</v>
      </c>
      <c r="AC2005" s="20">
        <v>0</v>
      </c>
      <c r="AD2005" s="20">
        <v>0</v>
      </c>
      <c r="AE2005" s="20">
        <v>0</v>
      </c>
      <c r="AF2005" s="20">
        <v>0</v>
      </c>
      <c r="AG2005" s="20">
        <v>0</v>
      </c>
      <c r="AH2005" s="20">
        <v>230.36</v>
      </c>
      <c r="AI2005" s="20">
        <v>0</v>
      </c>
      <c r="AJ2005" s="20">
        <v>0</v>
      </c>
      <c r="AK2005" s="20">
        <v>0</v>
      </c>
      <c r="AL2005" s="20">
        <v>0</v>
      </c>
      <c r="AM2005" s="20">
        <v>0</v>
      </c>
      <c r="AN2005" s="20">
        <v>0</v>
      </c>
      <c r="AO2005" s="20">
        <v>0</v>
      </c>
      <c r="AP2005" s="20">
        <v>0</v>
      </c>
      <c r="AQ2005" s="20">
        <v>0</v>
      </c>
      <c r="AR2005" s="20">
        <v>0</v>
      </c>
      <c r="AS2005" s="20">
        <v>0.33</v>
      </c>
      <c r="AT2005" s="11">
        <f t="shared" si="31"/>
        <v>5522</v>
      </c>
      <c r="AU2005" s="20">
        <v>0</v>
      </c>
      <c r="AV2005" s="20">
        <v>0</v>
      </c>
      <c r="AW2005" s="21">
        <v>79</v>
      </c>
      <c r="AX2005" s="21">
        <v>150</v>
      </c>
      <c r="AY2005" s="20">
        <v>433000</v>
      </c>
      <c r="AZ2005" s="20">
        <v>433000</v>
      </c>
      <c r="BA2005" s="22">
        <v>84.414264000000003</v>
      </c>
      <c r="BB2005" s="22">
        <v>59.532785377947199</v>
      </c>
      <c r="BC2005" s="22">
        <v>10</v>
      </c>
      <c r="BD2005" s="22"/>
      <c r="BE2005" s="18" t="s">
        <v>78</v>
      </c>
      <c r="BF2005" s="15"/>
      <c r="BG2005" s="18" t="s">
        <v>735</v>
      </c>
      <c r="BH2005" s="18" t="s">
        <v>736</v>
      </c>
      <c r="BI2005" s="18" t="s">
        <v>816</v>
      </c>
      <c r="BJ2005" s="18" t="s">
        <v>108</v>
      </c>
      <c r="BK2005" s="16" t="s">
        <v>1859</v>
      </c>
      <c r="BL2005" s="22">
        <v>305371.33</v>
      </c>
      <c r="BM2005" s="16" t="s">
        <v>1861</v>
      </c>
      <c r="BN2005" s="22"/>
      <c r="BO2005" s="23">
        <v>42976</v>
      </c>
      <c r="BP2005" s="23">
        <v>47543</v>
      </c>
      <c r="BQ2005" s="14" t="s">
        <v>1868</v>
      </c>
      <c r="BR2005" s="14" t="s">
        <v>1869</v>
      </c>
      <c r="BS2005" s="14" t="s">
        <v>87</v>
      </c>
      <c r="BT2005" s="14" t="s">
        <v>87</v>
      </c>
      <c r="BU2005" s="22">
        <v>0</v>
      </c>
      <c r="BV2005" s="22">
        <v>0</v>
      </c>
      <c r="BW2005" s="22">
        <v>0</v>
      </c>
    </row>
    <row r="2006" spans="1:75" s="1" customFormat="1" ht="18.2" customHeight="1" x14ac:dyDescent="0.15">
      <c r="A2006" s="6">
        <v>2001</v>
      </c>
      <c r="B2006" s="7" t="s">
        <v>75</v>
      </c>
      <c r="C2006" s="7" t="s">
        <v>76</v>
      </c>
      <c r="D2006" s="8">
        <v>45110</v>
      </c>
      <c r="E2006" s="9" t="s">
        <v>2801</v>
      </c>
      <c r="F2006" s="10">
        <v>0</v>
      </c>
      <c r="G2006" s="10">
        <v>0</v>
      </c>
      <c r="H2006" s="11">
        <v>175051.45</v>
      </c>
      <c r="I2006" s="11">
        <v>0</v>
      </c>
      <c r="J2006" s="11">
        <v>0</v>
      </c>
      <c r="K2006" s="11">
        <v>175051.45</v>
      </c>
      <c r="L2006" s="11">
        <v>1447.31</v>
      </c>
      <c r="M2006" s="11">
        <v>0</v>
      </c>
      <c r="N2006" s="11">
        <v>0</v>
      </c>
      <c r="O2006" s="11">
        <v>1447.31</v>
      </c>
      <c r="P2006" s="11">
        <v>0</v>
      </c>
      <c r="Q2006" s="11">
        <v>0</v>
      </c>
      <c r="R2006" s="11">
        <v>173604.14</v>
      </c>
      <c r="S2006" s="11">
        <v>0</v>
      </c>
      <c r="T2006" s="11">
        <v>1458.76</v>
      </c>
      <c r="U2006" s="11">
        <v>0</v>
      </c>
      <c r="V2006" s="11">
        <v>0</v>
      </c>
      <c r="W2006" s="11">
        <v>1458.76</v>
      </c>
      <c r="X2006" s="11">
        <v>0</v>
      </c>
      <c r="Y2006" s="11">
        <v>0</v>
      </c>
      <c r="Z2006" s="11">
        <v>0</v>
      </c>
      <c r="AA2006" s="11">
        <v>0</v>
      </c>
      <c r="AB2006" s="11">
        <v>0</v>
      </c>
      <c r="AC2006" s="11">
        <v>0</v>
      </c>
      <c r="AD2006" s="11">
        <v>0</v>
      </c>
      <c r="AE2006" s="11">
        <v>0</v>
      </c>
      <c r="AF2006" s="11">
        <v>0</v>
      </c>
      <c r="AG2006" s="11">
        <v>0</v>
      </c>
      <c r="AH2006" s="11">
        <v>128.41999999999999</v>
      </c>
      <c r="AI2006" s="11">
        <v>0</v>
      </c>
      <c r="AJ2006" s="11">
        <v>0</v>
      </c>
      <c r="AK2006" s="11">
        <v>0</v>
      </c>
      <c r="AL2006" s="11">
        <v>0</v>
      </c>
      <c r="AM2006" s="11">
        <v>0</v>
      </c>
      <c r="AN2006" s="11">
        <v>0</v>
      </c>
      <c r="AO2006" s="11">
        <v>0</v>
      </c>
      <c r="AP2006" s="11">
        <v>255.1</v>
      </c>
      <c r="AQ2006" s="11">
        <v>0</v>
      </c>
      <c r="AR2006" s="11">
        <v>289.58999999999997</v>
      </c>
      <c r="AS2006" s="11">
        <v>0</v>
      </c>
      <c r="AT2006" s="11">
        <f t="shared" si="31"/>
        <v>3000</v>
      </c>
      <c r="AU2006" s="11">
        <v>0</v>
      </c>
      <c r="AV2006" s="11">
        <v>0</v>
      </c>
      <c r="AW2006" s="12">
        <v>83</v>
      </c>
      <c r="AX2006" s="12">
        <v>154</v>
      </c>
      <c r="AY2006" s="11">
        <v>241402.91</v>
      </c>
      <c r="AZ2006" s="11">
        <v>241402.91</v>
      </c>
      <c r="BA2006" s="13">
        <v>82.000294999999994</v>
      </c>
      <c r="BB2006" s="13">
        <v>58.970253064560403</v>
      </c>
      <c r="BC2006" s="13">
        <v>10</v>
      </c>
      <c r="BD2006" s="13"/>
      <c r="BE2006" s="9" t="s">
        <v>78</v>
      </c>
      <c r="BF2006" s="6"/>
      <c r="BG2006" s="9" t="s">
        <v>199</v>
      </c>
      <c r="BH2006" s="9" t="s">
        <v>340</v>
      </c>
      <c r="BI2006" s="9" t="s">
        <v>341</v>
      </c>
      <c r="BJ2006" s="9" t="s">
        <v>108</v>
      </c>
      <c r="BK2006" s="7" t="s">
        <v>1859</v>
      </c>
      <c r="BL2006" s="13">
        <v>173604.14</v>
      </c>
      <c r="BM2006" s="7" t="s">
        <v>1861</v>
      </c>
      <c r="BN2006" s="13"/>
      <c r="BO2006" s="14">
        <v>42976</v>
      </c>
      <c r="BP2006" s="14">
        <v>47663</v>
      </c>
      <c r="BQ2006" s="14" t="s">
        <v>1868</v>
      </c>
      <c r="BR2006" s="14" t="s">
        <v>1869</v>
      </c>
      <c r="BS2006" s="14" t="s">
        <v>87</v>
      </c>
      <c r="BT2006" s="14" t="s">
        <v>87</v>
      </c>
      <c r="BU2006" s="13">
        <v>0</v>
      </c>
      <c r="BV2006" s="13">
        <v>0</v>
      </c>
      <c r="BW2006" s="13">
        <v>0</v>
      </c>
    </row>
    <row r="2007" spans="1:75" s="1" customFormat="1" ht="18.2" customHeight="1" x14ac:dyDescent="0.15">
      <c r="A2007" s="15">
        <v>2002</v>
      </c>
      <c r="B2007" s="16" t="s">
        <v>75</v>
      </c>
      <c r="C2007" s="16" t="s">
        <v>76</v>
      </c>
      <c r="D2007" s="17">
        <v>45110</v>
      </c>
      <c r="E2007" s="18" t="s">
        <v>2802</v>
      </c>
      <c r="F2007" s="19">
        <v>0</v>
      </c>
      <c r="G2007" s="19">
        <v>0</v>
      </c>
      <c r="H2007" s="20">
        <v>108309.79</v>
      </c>
      <c r="I2007" s="20">
        <v>0</v>
      </c>
      <c r="J2007" s="20">
        <v>0</v>
      </c>
      <c r="K2007" s="20">
        <v>108309.79</v>
      </c>
      <c r="L2007" s="20">
        <v>3192.76</v>
      </c>
      <c r="M2007" s="20">
        <v>0</v>
      </c>
      <c r="N2007" s="20">
        <v>0</v>
      </c>
      <c r="O2007" s="20">
        <v>3192.76</v>
      </c>
      <c r="P2007" s="20">
        <v>0</v>
      </c>
      <c r="Q2007" s="20">
        <v>0</v>
      </c>
      <c r="R2007" s="20">
        <v>105117.03</v>
      </c>
      <c r="S2007" s="20">
        <v>0</v>
      </c>
      <c r="T2007" s="20">
        <v>902.58</v>
      </c>
      <c r="U2007" s="20">
        <v>0</v>
      </c>
      <c r="V2007" s="20">
        <v>0</v>
      </c>
      <c r="W2007" s="20">
        <v>902.58</v>
      </c>
      <c r="X2007" s="20">
        <v>0</v>
      </c>
      <c r="Y2007" s="20">
        <v>0</v>
      </c>
      <c r="Z2007" s="20">
        <v>0</v>
      </c>
      <c r="AA2007" s="20">
        <v>0</v>
      </c>
      <c r="AB2007" s="20">
        <v>0</v>
      </c>
      <c r="AC2007" s="20">
        <v>0</v>
      </c>
      <c r="AD2007" s="20">
        <v>0</v>
      </c>
      <c r="AE2007" s="20">
        <v>0</v>
      </c>
      <c r="AF2007" s="20">
        <v>0</v>
      </c>
      <c r="AG2007" s="20">
        <v>0</v>
      </c>
      <c r="AH2007" s="20">
        <v>168.04</v>
      </c>
      <c r="AI2007" s="20">
        <v>0</v>
      </c>
      <c r="AJ2007" s="20">
        <v>0</v>
      </c>
      <c r="AK2007" s="20">
        <v>0</v>
      </c>
      <c r="AL2007" s="20">
        <v>0</v>
      </c>
      <c r="AM2007" s="20">
        <v>0</v>
      </c>
      <c r="AN2007" s="20">
        <v>0</v>
      </c>
      <c r="AO2007" s="20">
        <v>0</v>
      </c>
      <c r="AP2007" s="20">
        <v>7.44</v>
      </c>
      <c r="AQ2007" s="20">
        <v>0</v>
      </c>
      <c r="AR2007" s="20">
        <v>6.82</v>
      </c>
      <c r="AS2007" s="20">
        <v>0</v>
      </c>
      <c r="AT2007" s="11">
        <f t="shared" si="31"/>
        <v>4264</v>
      </c>
      <c r="AU2007" s="20">
        <v>0</v>
      </c>
      <c r="AV2007" s="20">
        <v>0</v>
      </c>
      <c r="AW2007" s="21">
        <v>29</v>
      </c>
      <c r="AX2007" s="21">
        <v>100</v>
      </c>
      <c r="AY2007" s="20">
        <v>395000.01</v>
      </c>
      <c r="AZ2007" s="20">
        <v>254680.92</v>
      </c>
      <c r="BA2007" s="22">
        <v>71.822785999999994</v>
      </c>
      <c r="BB2007" s="22">
        <v>29.644144330268599</v>
      </c>
      <c r="BC2007" s="22">
        <v>10</v>
      </c>
      <c r="BD2007" s="22"/>
      <c r="BE2007" s="18" t="s">
        <v>78</v>
      </c>
      <c r="BF2007" s="15"/>
      <c r="BG2007" s="18" t="s">
        <v>160</v>
      </c>
      <c r="BH2007" s="18" t="s">
        <v>386</v>
      </c>
      <c r="BI2007" s="18" t="s">
        <v>387</v>
      </c>
      <c r="BJ2007" s="18" t="s">
        <v>108</v>
      </c>
      <c r="BK2007" s="16" t="s">
        <v>1859</v>
      </c>
      <c r="BL2007" s="22">
        <v>105117.03</v>
      </c>
      <c r="BM2007" s="16" t="s">
        <v>1861</v>
      </c>
      <c r="BN2007" s="22"/>
      <c r="BO2007" s="23">
        <v>42976</v>
      </c>
      <c r="BP2007" s="23">
        <v>46020</v>
      </c>
      <c r="BQ2007" s="14" t="s">
        <v>1868</v>
      </c>
      <c r="BR2007" s="14" t="s">
        <v>1869</v>
      </c>
      <c r="BS2007" s="14" t="s">
        <v>87</v>
      </c>
      <c r="BT2007" s="14" t="s">
        <v>87</v>
      </c>
      <c r="BU2007" s="22">
        <v>0</v>
      </c>
      <c r="BV2007" s="22">
        <v>0</v>
      </c>
      <c r="BW2007" s="22">
        <v>0</v>
      </c>
    </row>
    <row r="2008" spans="1:75" s="1" customFormat="1" ht="18.2" customHeight="1" x14ac:dyDescent="0.15">
      <c r="A2008" s="6">
        <v>2003</v>
      </c>
      <c r="B2008" s="7" t="s">
        <v>75</v>
      </c>
      <c r="C2008" s="7" t="s">
        <v>76</v>
      </c>
      <c r="D2008" s="8">
        <v>45110</v>
      </c>
      <c r="E2008" s="9" t="s">
        <v>2803</v>
      </c>
      <c r="F2008" s="10">
        <v>3</v>
      </c>
      <c r="G2008" s="10">
        <v>2</v>
      </c>
      <c r="H2008" s="11">
        <v>270969.75</v>
      </c>
      <c r="I2008" s="11">
        <v>3873.11</v>
      </c>
      <c r="J2008" s="11">
        <v>0</v>
      </c>
      <c r="K2008" s="11">
        <v>274842.86</v>
      </c>
      <c r="L2008" s="11">
        <v>2203.75</v>
      </c>
      <c r="M2008" s="11">
        <v>0</v>
      </c>
      <c r="N2008" s="11">
        <v>0</v>
      </c>
      <c r="O2008" s="11">
        <v>0</v>
      </c>
      <c r="P2008" s="11">
        <v>0</v>
      </c>
      <c r="Q2008" s="11">
        <v>0</v>
      </c>
      <c r="R2008" s="11">
        <v>274842.86</v>
      </c>
      <c r="S2008" s="11">
        <v>2276.29</v>
      </c>
      <c r="T2008" s="11">
        <v>2258.08</v>
      </c>
      <c r="U2008" s="11">
        <v>0</v>
      </c>
      <c r="V2008" s="11">
        <v>0</v>
      </c>
      <c r="W2008" s="11">
        <v>0</v>
      </c>
      <c r="X2008" s="11">
        <v>0</v>
      </c>
      <c r="Y2008" s="11">
        <v>0</v>
      </c>
      <c r="Z2008" s="11">
        <v>4534.37</v>
      </c>
      <c r="AA2008" s="11">
        <v>0</v>
      </c>
      <c r="AB2008" s="11">
        <v>0</v>
      </c>
      <c r="AC2008" s="11">
        <v>0</v>
      </c>
      <c r="AD2008" s="11">
        <v>0</v>
      </c>
      <c r="AE2008" s="11">
        <v>0</v>
      </c>
      <c r="AF2008" s="11">
        <v>0</v>
      </c>
      <c r="AG2008" s="11">
        <v>0</v>
      </c>
      <c r="AH2008" s="11">
        <v>0</v>
      </c>
      <c r="AI2008" s="11">
        <v>0</v>
      </c>
      <c r="AJ2008" s="11">
        <v>0</v>
      </c>
      <c r="AK2008" s="11">
        <v>0</v>
      </c>
      <c r="AL2008" s="11">
        <v>0</v>
      </c>
      <c r="AM2008" s="11">
        <v>0</v>
      </c>
      <c r="AN2008" s="11">
        <v>0</v>
      </c>
      <c r="AO2008" s="11">
        <v>0</v>
      </c>
      <c r="AP2008" s="11">
        <v>0</v>
      </c>
      <c r="AQ2008" s="11">
        <v>0</v>
      </c>
      <c r="AR2008" s="11">
        <v>0</v>
      </c>
      <c r="AS2008" s="11">
        <v>0</v>
      </c>
      <c r="AT2008" s="11">
        <f t="shared" si="31"/>
        <v>0</v>
      </c>
      <c r="AU2008" s="11">
        <v>6076.86</v>
      </c>
      <c r="AV2008" s="11">
        <v>4534.37</v>
      </c>
      <c r="AW2008" s="12">
        <v>84</v>
      </c>
      <c r="AX2008" s="12">
        <v>155</v>
      </c>
      <c r="AY2008" s="11">
        <v>372000</v>
      </c>
      <c r="AZ2008" s="11">
        <v>372000</v>
      </c>
      <c r="BA2008" s="13">
        <v>80.149456999999998</v>
      </c>
      <c r="BB2008" s="13">
        <v>59.216413949803801</v>
      </c>
      <c r="BC2008" s="13">
        <v>10</v>
      </c>
      <c r="BD2008" s="13"/>
      <c r="BE2008" s="9" t="s">
        <v>78</v>
      </c>
      <c r="BF2008" s="6"/>
      <c r="BG2008" s="9" t="s">
        <v>79</v>
      </c>
      <c r="BH2008" s="9" t="s">
        <v>409</v>
      </c>
      <c r="BI2008" s="9" t="s">
        <v>410</v>
      </c>
      <c r="BJ2008" s="9" t="s">
        <v>95</v>
      </c>
      <c r="BK2008" s="7" t="s">
        <v>1859</v>
      </c>
      <c r="BL2008" s="13">
        <v>274842.86</v>
      </c>
      <c r="BM2008" s="7" t="s">
        <v>1861</v>
      </c>
      <c r="BN2008" s="13"/>
      <c r="BO2008" s="14">
        <v>42976</v>
      </c>
      <c r="BP2008" s="14">
        <v>47693</v>
      </c>
      <c r="BQ2008" s="14" t="s">
        <v>1868</v>
      </c>
      <c r="BR2008" s="14" t="s">
        <v>1869</v>
      </c>
      <c r="BS2008" s="14" t="s">
        <v>87</v>
      </c>
      <c r="BT2008" s="14" t="s">
        <v>87</v>
      </c>
      <c r="BU2008" s="13">
        <v>395.8</v>
      </c>
      <c r="BV2008" s="13">
        <v>0</v>
      </c>
      <c r="BW2008" s="13">
        <v>0</v>
      </c>
    </row>
    <row r="2009" spans="1:75" s="1" customFormat="1" ht="18.2" customHeight="1" x14ac:dyDescent="0.15">
      <c r="A2009" s="15">
        <v>2004</v>
      </c>
      <c r="B2009" s="16" t="s">
        <v>75</v>
      </c>
      <c r="C2009" s="16" t="s">
        <v>76</v>
      </c>
      <c r="D2009" s="17">
        <v>45110</v>
      </c>
      <c r="E2009" s="18" t="s">
        <v>2804</v>
      </c>
      <c r="F2009" s="19">
        <v>0</v>
      </c>
      <c r="G2009" s="19">
        <v>0</v>
      </c>
      <c r="H2009" s="20">
        <v>327433.17</v>
      </c>
      <c r="I2009" s="20">
        <v>0</v>
      </c>
      <c r="J2009" s="20">
        <v>0</v>
      </c>
      <c r="K2009" s="20">
        <v>327433.17</v>
      </c>
      <c r="L2009" s="20">
        <v>2798.95</v>
      </c>
      <c r="M2009" s="20">
        <v>0</v>
      </c>
      <c r="N2009" s="20">
        <v>0</v>
      </c>
      <c r="O2009" s="20">
        <v>2798.95</v>
      </c>
      <c r="P2009" s="20">
        <v>0</v>
      </c>
      <c r="Q2009" s="20">
        <v>0</v>
      </c>
      <c r="R2009" s="20">
        <v>324634.21999999997</v>
      </c>
      <c r="S2009" s="20">
        <v>0</v>
      </c>
      <c r="T2009" s="20">
        <v>2728.61</v>
      </c>
      <c r="U2009" s="20">
        <v>0</v>
      </c>
      <c r="V2009" s="20">
        <v>0</v>
      </c>
      <c r="W2009" s="20">
        <v>2728.61</v>
      </c>
      <c r="X2009" s="20">
        <v>0</v>
      </c>
      <c r="Y2009" s="20">
        <v>0</v>
      </c>
      <c r="Z2009" s="20">
        <v>0</v>
      </c>
      <c r="AA2009" s="20">
        <v>0</v>
      </c>
      <c r="AB2009" s="20">
        <v>0</v>
      </c>
      <c r="AC2009" s="20">
        <v>0</v>
      </c>
      <c r="AD2009" s="20">
        <v>0</v>
      </c>
      <c r="AE2009" s="20">
        <v>0</v>
      </c>
      <c r="AF2009" s="20">
        <v>0</v>
      </c>
      <c r="AG2009" s="20">
        <v>0</v>
      </c>
      <c r="AH2009" s="20">
        <v>242.46</v>
      </c>
      <c r="AI2009" s="20">
        <v>0</v>
      </c>
      <c r="AJ2009" s="20">
        <v>0</v>
      </c>
      <c r="AK2009" s="20">
        <v>0</v>
      </c>
      <c r="AL2009" s="20">
        <v>0</v>
      </c>
      <c r="AM2009" s="20">
        <v>0</v>
      </c>
      <c r="AN2009" s="20">
        <v>0</v>
      </c>
      <c r="AO2009" s="20">
        <v>0</v>
      </c>
      <c r="AP2009" s="20">
        <v>0.14000000000000001</v>
      </c>
      <c r="AQ2009" s="20">
        <v>0</v>
      </c>
      <c r="AR2009" s="20">
        <v>0.16</v>
      </c>
      <c r="AS2009" s="20">
        <v>0</v>
      </c>
      <c r="AT2009" s="11">
        <f t="shared" si="31"/>
        <v>5770</v>
      </c>
      <c r="AU2009" s="20">
        <v>0</v>
      </c>
      <c r="AV2009" s="20">
        <v>0</v>
      </c>
      <c r="AW2009" s="21">
        <v>81</v>
      </c>
      <c r="AX2009" s="21">
        <v>152</v>
      </c>
      <c r="AY2009" s="20">
        <v>455750.26</v>
      </c>
      <c r="AZ2009" s="20">
        <v>455750.26</v>
      </c>
      <c r="BA2009" s="22">
        <v>90</v>
      </c>
      <c r="BB2009" s="22">
        <v>64.107653608359996</v>
      </c>
      <c r="BC2009" s="22">
        <v>10</v>
      </c>
      <c r="BD2009" s="22"/>
      <c r="BE2009" s="18" t="s">
        <v>78</v>
      </c>
      <c r="BF2009" s="15"/>
      <c r="BG2009" s="18" t="s">
        <v>89</v>
      </c>
      <c r="BH2009" s="18" t="s">
        <v>90</v>
      </c>
      <c r="BI2009" s="18" t="s">
        <v>529</v>
      </c>
      <c r="BJ2009" s="18" t="s">
        <v>108</v>
      </c>
      <c r="BK2009" s="16" t="s">
        <v>1859</v>
      </c>
      <c r="BL2009" s="22">
        <v>324634.21999999997</v>
      </c>
      <c r="BM2009" s="16" t="s">
        <v>1861</v>
      </c>
      <c r="BN2009" s="22"/>
      <c r="BO2009" s="23">
        <v>42976</v>
      </c>
      <c r="BP2009" s="23">
        <v>47602</v>
      </c>
      <c r="BQ2009" s="14" t="s">
        <v>1868</v>
      </c>
      <c r="BR2009" s="14" t="s">
        <v>1869</v>
      </c>
      <c r="BS2009" s="14" t="s">
        <v>87</v>
      </c>
      <c r="BT2009" s="14" t="s">
        <v>87</v>
      </c>
      <c r="BU2009" s="22">
        <v>0</v>
      </c>
      <c r="BV2009" s="22">
        <v>0</v>
      </c>
      <c r="BW2009" s="22">
        <v>0</v>
      </c>
    </row>
    <row r="2010" spans="1:75" s="1" customFormat="1" ht="18.2" customHeight="1" x14ac:dyDescent="0.15">
      <c r="A2010" s="6">
        <v>2005</v>
      </c>
      <c r="B2010" s="7" t="s">
        <v>75</v>
      </c>
      <c r="C2010" s="7" t="s">
        <v>76</v>
      </c>
      <c r="D2010" s="8">
        <v>45110</v>
      </c>
      <c r="E2010" s="9" t="s">
        <v>2805</v>
      </c>
      <c r="F2010" s="10">
        <v>0</v>
      </c>
      <c r="G2010" s="10">
        <v>0</v>
      </c>
      <c r="H2010" s="11">
        <v>69032.929999999993</v>
      </c>
      <c r="I2010" s="11">
        <v>0</v>
      </c>
      <c r="J2010" s="11">
        <v>0</v>
      </c>
      <c r="K2010" s="11">
        <v>69032.929999999993</v>
      </c>
      <c r="L2010" s="11">
        <v>631.91</v>
      </c>
      <c r="M2010" s="11">
        <v>0</v>
      </c>
      <c r="N2010" s="11">
        <v>0</v>
      </c>
      <c r="O2010" s="11">
        <v>631.91</v>
      </c>
      <c r="P2010" s="11">
        <v>0</v>
      </c>
      <c r="Q2010" s="11">
        <v>0</v>
      </c>
      <c r="R2010" s="11">
        <v>68401.02</v>
      </c>
      <c r="S2010" s="11">
        <v>0</v>
      </c>
      <c r="T2010" s="11">
        <v>575.27</v>
      </c>
      <c r="U2010" s="11">
        <v>0</v>
      </c>
      <c r="V2010" s="11">
        <v>0</v>
      </c>
      <c r="W2010" s="11">
        <v>575.27</v>
      </c>
      <c r="X2010" s="11">
        <v>0</v>
      </c>
      <c r="Y2010" s="11">
        <v>0</v>
      </c>
      <c r="Z2010" s="11">
        <v>0</v>
      </c>
      <c r="AA2010" s="11">
        <v>0</v>
      </c>
      <c r="AB2010" s="11">
        <v>0</v>
      </c>
      <c r="AC2010" s="11">
        <v>0</v>
      </c>
      <c r="AD2010" s="11">
        <v>0</v>
      </c>
      <c r="AE2010" s="11">
        <v>0</v>
      </c>
      <c r="AF2010" s="11">
        <v>0</v>
      </c>
      <c r="AG2010" s="11">
        <v>0</v>
      </c>
      <c r="AH2010" s="11">
        <v>86.4</v>
      </c>
      <c r="AI2010" s="11">
        <v>0</v>
      </c>
      <c r="AJ2010" s="11">
        <v>0</v>
      </c>
      <c r="AK2010" s="11">
        <v>0</v>
      </c>
      <c r="AL2010" s="11">
        <v>0</v>
      </c>
      <c r="AM2010" s="11">
        <v>0</v>
      </c>
      <c r="AN2010" s="11">
        <v>0</v>
      </c>
      <c r="AO2010" s="11">
        <v>0</v>
      </c>
      <c r="AP2010" s="11">
        <v>12.84</v>
      </c>
      <c r="AQ2010" s="11">
        <v>0</v>
      </c>
      <c r="AR2010" s="11">
        <v>6.42</v>
      </c>
      <c r="AS2010" s="11">
        <v>0</v>
      </c>
      <c r="AT2010" s="11">
        <f t="shared" si="31"/>
        <v>1300</v>
      </c>
      <c r="AU2010" s="11">
        <v>0</v>
      </c>
      <c r="AV2010" s="11">
        <v>0</v>
      </c>
      <c r="AW2010" s="12">
        <v>77</v>
      </c>
      <c r="AX2010" s="12">
        <v>148</v>
      </c>
      <c r="AY2010" s="11">
        <v>245700.01</v>
      </c>
      <c r="AZ2010" s="11">
        <v>98002.48</v>
      </c>
      <c r="BA2010" s="13">
        <v>69.597071999999997</v>
      </c>
      <c r="BB2010" s="13">
        <v>48.575410681581097</v>
      </c>
      <c r="BC2010" s="13">
        <v>10</v>
      </c>
      <c r="BD2010" s="13"/>
      <c r="BE2010" s="9" t="s">
        <v>78</v>
      </c>
      <c r="BF2010" s="6"/>
      <c r="BG2010" s="9" t="s">
        <v>160</v>
      </c>
      <c r="BH2010" s="9" t="s">
        <v>1669</v>
      </c>
      <c r="BI2010" s="9" t="s">
        <v>1670</v>
      </c>
      <c r="BJ2010" s="9" t="s">
        <v>108</v>
      </c>
      <c r="BK2010" s="7" t="s">
        <v>1859</v>
      </c>
      <c r="BL2010" s="13">
        <v>68401.02</v>
      </c>
      <c r="BM2010" s="7" t="s">
        <v>1861</v>
      </c>
      <c r="BN2010" s="13"/>
      <c r="BO2010" s="14">
        <v>42971</v>
      </c>
      <c r="BP2010" s="14">
        <v>47476</v>
      </c>
      <c r="BQ2010" s="14" t="s">
        <v>315</v>
      </c>
      <c r="BR2010" s="14" t="s">
        <v>316</v>
      </c>
      <c r="BS2010" s="14" t="s">
        <v>87</v>
      </c>
      <c r="BT2010" s="14" t="s">
        <v>87</v>
      </c>
      <c r="BU2010" s="13">
        <v>0</v>
      </c>
      <c r="BV2010" s="13">
        <v>0</v>
      </c>
      <c r="BW2010" s="13">
        <v>0</v>
      </c>
    </row>
    <row r="2011" spans="1:75" s="1" customFormat="1" ht="18.2" customHeight="1" x14ac:dyDescent="0.15">
      <c r="A2011" s="15">
        <v>2006</v>
      </c>
      <c r="B2011" s="16" t="s">
        <v>75</v>
      </c>
      <c r="C2011" s="16" t="s">
        <v>76</v>
      </c>
      <c r="D2011" s="17">
        <v>45110</v>
      </c>
      <c r="E2011" s="18" t="s">
        <v>2806</v>
      </c>
      <c r="F2011" s="19">
        <v>1</v>
      </c>
      <c r="G2011" s="19">
        <v>0</v>
      </c>
      <c r="H2011" s="20">
        <v>119619.42</v>
      </c>
      <c r="I2011" s="20">
        <v>0</v>
      </c>
      <c r="J2011" s="20">
        <v>0</v>
      </c>
      <c r="K2011" s="20">
        <v>119619.42</v>
      </c>
      <c r="L2011" s="20">
        <v>2343.4699999999998</v>
      </c>
      <c r="M2011" s="20">
        <v>0</v>
      </c>
      <c r="N2011" s="20">
        <v>0</v>
      </c>
      <c r="O2011" s="20">
        <v>1671</v>
      </c>
      <c r="P2011" s="20">
        <v>0</v>
      </c>
      <c r="Q2011" s="20">
        <v>0</v>
      </c>
      <c r="R2011" s="20">
        <v>117948.42</v>
      </c>
      <c r="S2011" s="20">
        <v>0</v>
      </c>
      <c r="T2011" s="20">
        <v>996.83</v>
      </c>
      <c r="U2011" s="20">
        <v>0</v>
      </c>
      <c r="V2011" s="20">
        <v>0</v>
      </c>
      <c r="W2011" s="20">
        <v>996.83</v>
      </c>
      <c r="X2011" s="20">
        <v>0</v>
      </c>
      <c r="Y2011" s="20">
        <v>0</v>
      </c>
      <c r="Z2011" s="20">
        <v>0</v>
      </c>
      <c r="AA2011" s="20">
        <v>0</v>
      </c>
      <c r="AB2011" s="20">
        <v>0</v>
      </c>
      <c r="AC2011" s="20">
        <v>0</v>
      </c>
      <c r="AD2011" s="20">
        <v>0</v>
      </c>
      <c r="AE2011" s="20">
        <v>0</v>
      </c>
      <c r="AF2011" s="20">
        <v>0</v>
      </c>
      <c r="AG2011" s="20">
        <v>0</v>
      </c>
      <c r="AH2011" s="20">
        <v>179.6</v>
      </c>
      <c r="AI2011" s="20">
        <v>0</v>
      </c>
      <c r="AJ2011" s="20">
        <v>0</v>
      </c>
      <c r="AK2011" s="20">
        <v>0</v>
      </c>
      <c r="AL2011" s="20">
        <v>0</v>
      </c>
      <c r="AM2011" s="20">
        <v>0</v>
      </c>
      <c r="AN2011" s="20">
        <v>0</v>
      </c>
      <c r="AO2011" s="20">
        <v>0</v>
      </c>
      <c r="AP2011" s="20">
        <v>0</v>
      </c>
      <c r="AQ2011" s="20">
        <v>0</v>
      </c>
      <c r="AR2011" s="20">
        <v>0.1</v>
      </c>
      <c r="AS2011" s="20">
        <v>0</v>
      </c>
      <c r="AT2011" s="11">
        <f t="shared" si="31"/>
        <v>2847.33</v>
      </c>
      <c r="AU2011" s="20">
        <v>672.47</v>
      </c>
      <c r="AV2011" s="20">
        <v>0</v>
      </c>
      <c r="AW2011" s="21">
        <v>79</v>
      </c>
      <c r="AX2011" s="21">
        <v>149</v>
      </c>
      <c r="AY2011" s="20">
        <v>406337.09</v>
      </c>
      <c r="AZ2011" s="20">
        <v>284435.96000000002</v>
      </c>
      <c r="BA2011" s="22">
        <v>90</v>
      </c>
      <c r="BB2011" s="22">
        <v>37.320730473038601</v>
      </c>
      <c r="BC2011" s="22">
        <v>10</v>
      </c>
      <c r="BD2011" s="22"/>
      <c r="BE2011" s="18" t="s">
        <v>78</v>
      </c>
      <c r="BF2011" s="15"/>
      <c r="BG2011" s="18" t="s">
        <v>89</v>
      </c>
      <c r="BH2011" s="18" t="s">
        <v>90</v>
      </c>
      <c r="BI2011" s="18" t="s">
        <v>176</v>
      </c>
      <c r="BJ2011" s="18" t="s">
        <v>95</v>
      </c>
      <c r="BK2011" s="16" t="s">
        <v>1859</v>
      </c>
      <c r="BL2011" s="22">
        <v>117948.42</v>
      </c>
      <c r="BM2011" s="16" t="s">
        <v>1861</v>
      </c>
      <c r="BN2011" s="22"/>
      <c r="BO2011" s="23">
        <v>42992</v>
      </c>
      <c r="BP2011" s="23">
        <v>47528</v>
      </c>
      <c r="BQ2011" s="14" t="s">
        <v>1868</v>
      </c>
      <c r="BR2011" s="14" t="s">
        <v>1869</v>
      </c>
      <c r="BS2011" s="14" t="s">
        <v>87</v>
      </c>
      <c r="BT2011" s="14" t="s">
        <v>87</v>
      </c>
      <c r="BU2011" s="22">
        <v>0</v>
      </c>
      <c r="BV2011" s="22">
        <v>0</v>
      </c>
      <c r="BW2011" s="22">
        <v>0</v>
      </c>
    </row>
    <row r="2012" spans="1:75" s="1" customFormat="1" ht="18.2" customHeight="1" x14ac:dyDescent="0.15">
      <c r="A2012" s="6">
        <v>2007</v>
      </c>
      <c r="B2012" s="7" t="s">
        <v>75</v>
      </c>
      <c r="C2012" s="7" t="s">
        <v>76</v>
      </c>
      <c r="D2012" s="8">
        <v>45110</v>
      </c>
      <c r="E2012" s="9" t="s">
        <v>2807</v>
      </c>
      <c r="F2012" s="10">
        <v>0</v>
      </c>
      <c r="G2012" s="10">
        <v>0</v>
      </c>
      <c r="H2012" s="11">
        <v>235466.36</v>
      </c>
      <c r="I2012" s="11">
        <v>0</v>
      </c>
      <c r="J2012" s="11">
        <v>0</v>
      </c>
      <c r="K2012" s="11">
        <v>235466.36</v>
      </c>
      <c r="L2012" s="11">
        <v>985.79</v>
      </c>
      <c r="M2012" s="11">
        <v>0</v>
      </c>
      <c r="N2012" s="11">
        <v>0</v>
      </c>
      <c r="O2012" s="11">
        <v>985.79</v>
      </c>
      <c r="P2012" s="11">
        <v>0</v>
      </c>
      <c r="Q2012" s="11">
        <v>0</v>
      </c>
      <c r="R2012" s="11">
        <v>234480.57</v>
      </c>
      <c r="S2012" s="11">
        <v>0</v>
      </c>
      <c r="T2012" s="11">
        <v>1962.22</v>
      </c>
      <c r="U2012" s="11">
        <v>0</v>
      </c>
      <c r="V2012" s="11">
        <v>0</v>
      </c>
      <c r="W2012" s="11">
        <v>1962.22</v>
      </c>
      <c r="X2012" s="11">
        <v>0</v>
      </c>
      <c r="Y2012" s="11">
        <v>0</v>
      </c>
      <c r="Z2012" s="11">
        <v>0</v>
      </c>
      <c r="AA2012" s="11">
        <v>0</v>
      </c>
      <c r="AB2012" s="11">
        <v>0</v>
      </c>
      <c r="AC2012" s="11">
        <v>0</v>
      </c>
      <c r="AD2012" s="11">
        <v>0</v>
      </c>
      <c r="AE2012" s="11">
        <v>0</v>
      </c>
      <c r="AF2012" s="11">
        <v>0</v>
      </c>
      <c r="AG2012" s="11">
        <v>0</v>
      </c>
      <c r="AH2012" s="11">
        <v>182.16</v>
      </c>
      <c r="AI2012" s="11">
        <v>0</v>
      </c>
      <c r="AJ2012" s="11">
        <v>0</v>
      </c>
      <c r="AK2012" s="11">
        <v>0</v>
      </c>
      <c r="AL2012" s="11">
        <v>0</v>
      </c>
      <c r="AM2012" s="11">
        <v>0</v>
      </c>
      <c r="AN2012" s="11">
        <v>0</v>
      </c>
      <c r="AO2012" s="11">
        <v>0</v>
      </c>
      <c r="AP2012" s="11">
        <v>3300</v>
      </c>
      <c r="AQ2012" s="11">
        <v>0</v>
      </c>
      <c r="AR2012" s="11">
        <v>3130.17</v>
      </c>
      <c r="AS2012" s="11">
        <v>0</v>
      </c>
      <c r="AT2012" s="11">
        <f t="shared" si="31"/>
        <v>3300</v>
      </c>
      <c r="AU2012" s="11">
        <v>0</v>
      </c>
      <c r="AV2012" s="11">
        <v>0</v>
      </c>
      <c r="AW2012" s="12">
        <v>131</v>
      </c>
      <c r="AX2012" s="12">
        <v>177</v>
      </c>
      <c r="AY2012" s="11">
        <v>433000.00164700003</v>
      </c>
      <c r="AZ2012" s="11">
        <v>272331.96999999997</v>
      </c>
      <c r="BA2012" s="13">
        <v>60.046185000000001</v>
      </c>
      <c r="BB2012" s="13">
        <v>51.700370269144102</v>
      </c>
      <c r="BC2012" s="13">
        <v>10</v>
      </c>
      <c r="BD2012" s="13"/>
      <c r="BE2012" s="9" t="s">
        <v>78</v>
      </c>
      <c r="BF2012" s="6"/>
      <c r="BG2012" s="9" t="s">
        <v>89</v>
      </c>
      <c r="BH2012" s="9" t="s">
        <v>90</v>
      </c>
      <c r="BI2012" s="9" t="s">
        <v>176</v>
      </c>
      <c r="BJ2012" s="9" t="s">
        <v>108</v>
      </c>
      <c r="BK2012" s="7" t="s">
        <v>1859</v>
      </c>
      <c r="BL2012" s="13">
        <v>234480.57</v>
      </c>
      <c r="BM2012" s="7" t="s">
        <v>1861</v>
      </c>
      <c r="BN2012" s="13"/>
      <c r="BO2012" s="14">
        <v>43711</v>
      </c>
      <c r="BP2012" s="14">
        <v>49098</v>
      </c>
      <c r="BQ2012" s="14" t="s">
        <v>1868</v>
      </c>
      <c r="BR2012" s="14" t="s">
        <v>1869</v>
      </c>
      <c r="BS2012" s="14" t="s">
        <v>87</v>
      </c>
      <c r="BT2012" s="14" t="s">
        <v>87</v>
      </c>
      <c r="BU2012" s="13">
        <v>0</v>
      </c>
      <c r="BV2012" s="13">
        <v>0</v>
      </c>
      <c r="BW2012" s="13">
        <v>0</v>
      </c>
    </row>
    <row r="2013" spans="1:75" s="1" customFormat="1" ht="18.2" customHeight="1" x14ac:dyDescent="0.15">
      <c r="A2013" s="15">
        <v>2008</v>
      </c>
      <c r="B2013" s="16" t="s">
        <v>75</v>
      </c>
      <c r="C2013" s="16" t="s">
        <v>76</v>
      </c>
      <c r="D2013" s="17">
        <v>45110</v>
      </c>
      <c r="E2013" s="18" t="s">
        <v>2808</v>
      </c>
      <c r="F2013" s="19">
        <v>0</v>
      </c>
      <c r="G2013" s="19">
        <v>0</v>
      </c>
      <c r="H2013" s="20">
        <v>217096.66</v>
      </c>
      <c r="I2013" s="20">
        <v>0</v>
      </c>
      <c r="J2013" s="20">
        <v>0</v>
      </c>
      <c r="K2013" s="20">
        <v>217096.66</v>
      </c>
      <c r="L2013" s="20">
        <v>1603.83</v>
      </c>
      <c r="M2013" s="20">
        <v>0</v>
      </c>
      <c r="N2013" s="20">
        <v>0</v>
      </c>
      <c r="O2013" s="20">
        <v>1603.83</v>
      </c>
      <c r="P2013" s="20">
        <v>0</v>
      </c>
      <c r="Q2013" s="20">
        <v>0</v>
      </c>
      <c r="R2013" s="20">
        <v>215492.83</v>
      </c>
      <c r="S2013" s="20">
        <v>0</v>
      </c>
      <c r="T2013" s="20">
        <v>1809.14</v>
      </c>
      <c r="U2013" s="20">
        <v>0</v>
      </c>
      <c r="V2013" s="20">
        <v>0</v>
      </c>
      <c r="W2013" s="20">
        <v>1809.14</v>
      </c>
      <c r="X2013" s="20">
        <v>0</v>
      </c>
      <c r="Y2013" s="20">
        <v>0</v>
      </c>
      <c r="Z2013" s="20">
        <v>0</v>
      </c>
      <c r="AA2013" s="20">
        <v>0</v>
      </c>
      <c r="AB2013" s="20">
        <v>0</v>
      </c>
      <c r="AC2013" s="20">
        <v>0</v>
      </c>
      <c r="AD2013" s="20">
        <v>0</v>
      </c>
      <c r="AE2013" s="20">
        <v>0</v>
      </c>
      <c r="AF2013" s="20">
        <v>0</v>
      </c>
      <c r="AG2013" s="20">
        <v>0</v>
      </c>
      <c r="AH2013" s="20">
        <v>190.06</v>
      </c>
      <c r="AI2013" s="20">
        <v>0</v>
      </c>
      <c r="AJ2013" s="20">
        <v>0</v>
      </c>
      <c r="AK2013" s="20">
        <v>0</v>
      </c>
      <c r="AL2013" s="20">
        <v>0</v>
      </c>
      <c r="AM2013" s="20">
        <v>0</v>
      </c>
      <c r="AN2013" s="20">
        <v>0</v>
      </c>
      <c r="AO2013" s="20">
        <v>0</v>
      </c>
      <c r="AP2013" s="20">
        <v>58.38</v>
      </c>
      <c r="AQ2013" s="20">
        <v>0</v>
      </c>
      <c r="AR2013" s="20">
        <v>56.41</v>
      </c>
      <c r="AS2013" s="20">
        <v>0</v>
      </c>
      <c r="AT2013" s="11">
        <f t="shared" si="31"/>
        <v>3605</v>
      </c>
      <c r="AU2013" s="20">
        <v>0</v>
      </c>
      <c r="AV2013" s="20">
        <v>0</v>
      </c>
      <c r="AW2013" s="21">
        <v>90</v>
      </c>
      <c r="AX2013" s="21">
        <v>160</v>
      </c>
      <c r="AY2013" s="20">
        <v>430000.02</v>
      </c>
      <c r="AZ2013" s="20">
        <v>301000.01</v>
      </c>
      <c r="BA2013" s="22">
        <v>68.399451999999997</v>
      </c>
      <c r="BB2013" s="22">
        <v>48.968740838012501</v>
      </c>
      <c r="BC2013" s="22">
        <v>10</v>
      </c>
      <c r="BD2013" s="22"/>
      <c r="BE2013" s="18" t="s">
        <v>78</v>
      </c>
      <c r="BF2013" s="15"/>
      <c r="BG2013" s="18" t="s">
        <v>89</v>
      </c>
      <c r="BH2013" s="18" t="s">
        <v>90</v>
      </c>
      <c r="BI2013" s="18" t="s">
        <v>276</v>
      </c>
      <c r="BJ2013" s="18" t="s">
        <v>108</v>
      </c>
      <c r="BK2013" s="16" t="s">
        <v>1859</v>
      </c>
      <c r="BL2013" s="22">
        <v>215492.83</v>
      </c>
      <c r="BM2013" s="16" t="s">
        <v>1861</v>
      </c>
      <c r="BN2013" s="22"/>
      <c r="BO2013" s="23">
        <v>42992</v>
      </c>
      <c r="BP2013" s="23">
        <v>47862</v>
      </c>
      <c r="BQ2013" s="14" t="s">
        <v>1868</v>
      </c>
      <c r="BR2013" s="14" t="s">
        <v>1869</v>
      </c>
      <c r="BS2013" s="14" t="s">
        <v>87</v>
      </c>
      <c r="BT2013" s="14" t="s">
        <v>87</v>
      </c>
      <c r="BU2013" s="22">
        <v>0</v>
      </c>
      <c r="BV2013" s="22">
        <v>0</v>
      </c>
      <c r="BW2013" s="22">
        <v>0</v>
      </c>
    </row>
    <row r="2014" spans="1:75" s="1" customFormat="1" ht="18.2" customHeight="1" x14ac:dyDescent="0.15">
      <c r="A2014" s="6">
        <v>2009</v>
      </c>
      <c r="B2014" s="7" t="s">
        <v>75</v>
      </c>
      <c r="C2014" s="7" t="s">
        <v>76</v>
      </c>
      <c r="D2014" s="8">
        <v>45110</v>
      </c>
      <c r="E2014" s="9" t="s">
        <v>2809</v>
      </c>
      <c r="F2014" s="10">
        <v>0</v>
      </c>
      <c r="G2014" s="10">
        <v>0</v>
      </c>
      <c r="H2014" s="11">
        <v>184784.79</v>
      </c>
      <c r="I2014" s="11">
        <v>0</v>
      </c>
      <c r="J2014" s="11">
        <v>0</v>
      </c>
      <c r="K2014" s="11">
        <v>184784.79</v>
      </c>
      <c r="L2014" s="11">
        <v>1365.12</v>
      </c>
      <c r="M2014" s="11">
        <v>0</v>
      </c>
      <c r="N2014" s="11">
        <v>0</v>
      </c>
      <c r="O2014" s="11">
        <v>1365.12</v>
      </c>
      <c r="P2014" s="11">
        <v>0</v>
      </c>
      <c r="Q2014" s="11">
        <v>0</v>
      </c>
      <c r="R2014" s="11">
        <v>183419.67</v>
      </c>
      <c r="S2014" s="11">
        <v>0</v>
      </c>
      <c r="T2014" s="11">
        <v>1539.87</v>
      </c>
      <c r="U2014" s="11">
        <v>0</v>
      </c>
      <c r="V2014" s="11">
        <v>0</v>
      </c>
      <c r="W2014" s="11">
        <v>1539.87</v>
      </c>
      <c r="X2014" s="11">
        <v>0</v>
      </c>
      <c r="Y2014" s="11">
        <v>0</v>
      </c>
      <c r="Z2014" s="11">
        <v>0</v>
      </c>
      <c r="AA2014" s="11">
        <v>0</v>
      </c>
      <c r="AB2014" s="11">
        <v>0</v>
      </c>
      <c r="AC2014" s="11">
        <v>0</v>
      </c>
      <c r="AD2014" s="11">
        <v>0</v>
      </c>
      <c r="AE2014" s="11">
        <v>0</v>
      </c>
      <c r="AF2014" s="11">
        <v>0</v>
      </c>
      <c r="AG2014" s="11">
        <v>0</v>
      </c>
      <c r="AH2014" s="11">
        <v>161.77000000000001</v>
      </c>
      <c r="AI2014" s="11">
        <v>0</v>
      </c>
      <c r="AJ2014" s="11">
        <v>0</v>
      </c>
      <c r="AK2014" s="11">
        <v>0</v>
      </c>
      <c r="AL2014" s="11">
        <v>0</v>
      </c>
      <c r="AM2014" s="11">
        <v>0</v>
      </c>
      <c r="AN2014" s="11">
        <v>0</v>
      </c>
      <c r="AO2014" s="11">
        <v>0</v>
      </c>
      <c r="AP2014" s="11">
        <v>6.92</v>
      </c>
      <c r="AQ2014" s="11">
        <v>0</v>
      </c>
      <c r="AR2014" s="11">
        <v>13.68</v>
      </c>
      <c r="AS2014" s="11">
        <v>0</v>
      </c>
      <c r="AT2014" s="11">
        <f t="shared" si="31"/>
        <v>3060</v>
      </c>
      <c r="AU2014" s="11">
        <v>0</v>
      </c>
      <c r="AV2014" s="11">
        <v>0</v>
      </c>
      <c r="AW2014" s="12">
        <v>90</v>
      </c>
      <c r="AX2014" s="12">
        <v>160</v>
      </c>
      <c r="AY2014" s="11">
        <v>365999.99</v>
      </c>
      <c r="AZ2014" s="11">
        <v>256199.99</v>
      </c>
      <c r="BA2014" s="13">
        <v>69.945357999999999</v>
      </c>
      <c r="BB2014" s="13">
        <v>50.075546382308097</v>
      </c>
      <c r="BC2014" s="13">
        <v>10</v>
      </c>
      <c r="BD2014" s="13"/>
      <c r="BE2014" s="9" t="s">
        <v>78</v>
      </c>
      <c r="BF2014" s="6"/>
      <c r="BG2014" s="9" t="s">
        <v>89</v>
      </c>
      <c r="BH2014" s="9" t="s">
        <v>90</v>
      </c>
      <c r="BI2014" s="9" t="s">
        <v>212</v>
      </c>
      <c r="BJ2014" s="9" t="s">
        <v>108</v>
      </c>
      <c r="BK2014" s="7" t="s">
        <v>1859</v>
      </c>
      <c r="BL2014" s="13">
        <v>183419.67</v>
      </c>
      <c r="BM2014" s="7" t="s">
        <v>1861</v>
      </c>
      <c r="BN2014" s="13"/>
      <c r="BO2014" s="14">
        <v>42992</v>
      </c>
      <c r="BP2014" s="14">
        <v>47862</v>
      </c>
      <c r="BQ2014" s="14" t="s">
        <v>1868</v>
      </c>
      <c r="BR2014" s="14" t="s">
        <v>1869</v>
      </c>
      <c r="BS2014" s="14" t="s">
        <v>87</v>
      </c>
      <c r="BT2014" s="14" t="s">
        <v>87</v>
      </c>
      <c r="BU2014" s="13">
        <v>0</v>
      </c>
      <c r="BV2014" s="13">
        <v>0</v>
      </c>
      <c r="BW2014" s="13">
        <v>0</v>
      </c>
    </row>
    <row r="2015" spans="1:75" s="1" customFormat="1" ht="18.2" customHeight="1" x14ac:dyDescent="0.15">
      <c r="A2015" s="15">
        <v>2010</v>
      </c>
      <c r="B2015" s="16" t="s">
        <v>75</v>
      </c>
      <c r="C2015" s="16" t="s">
        <v>76</v>
      </c>
      <c r="D2015" s="17">
        <v>45110</v>
      </c>
      <c r="E2015" s="18" t="s">
        <v>2810</v>
      </c>
      <c r="F2015" s="19">
        <v>0</v>
      </c>
      <c r="G2015" s="19">
        <v>0</v>
      </c>
      <c r="H2015" s="20">
        <v>161815.75</v>
      </c>
      <c r="I2015" s="20">
        <v>0</v>
      </c>
      <c r="J2015" s="20">
        <v>0</v>
      </c>
      <c r="K2015" s="20">
        <v>161815.75</v>
      </c>
      <c r="L2015" s="20">
        <v>1316.03</v>
      </c>
      <c r="M2015" s="20">
        <v>0</v>
      </c>
      <c r="N2015" s="20">
        <v>0</v>
      </c>
      <c r="O2015" s="20">
        <v>1316.03</v>
      </c>
      <c r="P2015" s="20">
        <v>0</v>
      </c>
      <c r="Q2015" s="20">
        <v>0</v>
      </c>
      <c r="R2015" s="20">
        <v>160499.72</v>
      </c>
      <c r="S2015" s="20">
        <v>0</v>
      </c>
      <c r="T2015" s="20">
        <v>1348.46</v>
      </c>
      <c r="U2015" s="20">
        <v>0</v>
      </c>
      <c r="V2015" s="20">
        <v>0</v>
      </c>
      <c r="W2015" s="20">
        <v>1348.46</v>
      </c>
      <c r="X2015" s="20">
        <v>0</v>
      </c>
      <c r="Y2015" s="20">
        <v>0</v>
      </c>
      <c r="Z2015" s="20">
        <v>0</v>
      </c>
      <c r="AA2015" s="20">
        <v>0</v>
      </c>
      <c r="AB2015" s="20">
        <v>0</v>
      </c>
      <c r="AC2015" s="20">
        <v>0</v>
      </c>
      <c r="AD2015" s="20">
        <v>0</v>
      </c>
      <c r="AE2015" s="20">
        <v>0</v>
      </c>
      <c r="AF2015" s="20">
        <v>0</v>
      </c>
      <c r="AG2015" s="20">
        <v>0</v>
      </c>
      <c r="AH2015" s="20">
        <v>152.02000000000001</v>
      </c>
      <c r="AI2015" s="20">
        <v>0</v>
      </c>
      <c r="AJ2015" s="20">
        <v>0</v>
      </c>
      <c r="AK2015" s="20">
        <v>0</v>
      </c>
      <c r="AL2015" s="20">
        <v>0</v>
      </c>
      <c r="AM2015" s="20">
        <v>0</v>
      </c>
      <c r="AN2015" s="20">
        <v>0</v>
      </c>
      <c r="AO2015" s="20">
        <v>0</v>
      </c>
      <c r="AP2015" s="20">
        <v>4.96</v>
      </c>
      <c r="AQ2015" s="20">
        <v>0</v>
      </c>
      <c r="AR2015" s="20">
        <v>4.96</v>
      </c>
      <c r="AS2015" s="20">
        <v>0</v>
      </c>
      <c r="AT2015" s="11">
        <f t="shared" si="31"/>
        <v>2816.51</v>
      </c>
      <c r="AU2015" s="20">
        <v>0</v>
      </c>
      <c r="AV2015" s="20">
        <v>0</v>
      </c>
      <c r="AW2015" s="21">
        <v>84</v>
      </c>
      <c r="AX2015" s="21">
        <v>154</v>
      </c>
      <c r="AY2015" s="20">
        <v>356999.99</v>
      </c>
      <c r="AZ2015" s="20">
        <v>230662.74</v>
      </c>
      <c r="BA2015" s="22">
        <v>66.421696999999995</v>
      </c>
      <c r="BB2015" s="22">
        <v>46.217537216564899</v>
      </c>
      <c r="BC2015" s="22">
        <v>10</v>
      </c>
      <c r="BD2015" s="22"/>
      <c r="BE2015" s="18" t="s">
        <v>78</v>
      </c>
      <c r="BF2015" s="15"/>
      <c r="BG2015" s="18" t="s">
        <v>89</v>
      </c>
      <c r="BH2015" s="18" t="s">
        <v>90</v>
      </c>
      <c r="BI2015" s="18" t="s">
        <v>212</v>
      </c>
      <c r="BJ2015" s="18" t="s">
        <v>108</v>
      </c>
      <c r="BK2015" s="16" t="s">
        <v>1859</v>
      </c>
      <c r="BL2015" s="22">
        <v>160499.72</v>
      </c>
      <c r="BM2015" s="16" t="s">
        <v>1861</v>
      </c>
      <c r="BN2015" s="22"/>
      <c r="BO2015" s="23">
        <v>42992</v>
      </c>
      <c r="BP2015" s="23">
        <v>47678</v>
      </c>
      <c r="BQ2015" s="14" t="s">
        <v>1868</v>
      </c>
      <c r="BR2015" s="14" t="s">
        <v>1869</v>
      </c>
      <c r="BS2015" s="14" t="s">
        <v>87</v>
      </c>
      <c r="BT2015" s="14" t="s">
        <v>87</v>
      </c>
      <c r="BU2015" s="22">
        <v>0</v>
      </c>
      <c r="BV2015" s="22">
        <v>0</v>
      </c>
      <c r="BW2015" s="22">
        <v>0</v>
      </c>
    </row>
    <row r="2016" spans="1:75" s="1" customFormat="1" ht="18.2" customHeight="1" x14ac:dyDescent="0.15">
      <c r="A2016" s="6">
        <v>2011</v>
      </c>
      <c r="B2016" s="7" t="s">
        <v>75</v>
      </c>
      <c r="C2016" s="7" t="s">
        <v>76</v>
      </c>
      <c r="D2016" s="8">
        <v>45110</v>
      </c>
      <c r="E2016" s="9" t="s">
        <v>2811</v>
      </c>
      <c r="F2016" s="10">
        <v>0</v>
      </c>
      <c r="G2016" s="10">
        <v>0</v>
      </c>
      <c r="H2016" s="11">
        <v>158318.94</v>
      </c>
      <c r="I2016" s="11">
        <v>0</v>
      </c>
      <c r="J2016" s="11">
        <v>0</v>
      </c>
      <c r="K2016" s="11">
        <v>158318.94</v>
      </c>
      <c r="L2016" s="11">
        <v>1108.8900000000001</v>
      </c>
      <c r="M2016" s="11">
        <v>0</v>
      </c>
      <c r="N2016" s="11">
        <v>0</v>
      </c>
      <c r="O2016" s="11">
        <v>1108.8900000000001</v>
      </c>
      <c r="P2016" s="11">
        <v>0</v>
      </c>
      <c r="Q2016" s="11">
        <v>0</v>
      </c>
      <c r="R2016" s="11">
        <v>157210.04999999999</v>
      </c>
      <c r="S2016" s="11">
        <v>0</v>
      </c>
      <c r="T2016" s="11">
        <v>1121.43</v>
      </c>
      <c r="U2016" s="11">
        <v>0</v>
      </c>
      <c r="V2016" s="11">
        <v>0</v>
      </c>
      <c r="W2016" s="11">
        <v>1121.43</v>
      </c>
      <c r="X2016" s="11">
        <v>0</v>
      </c>
      <c r="Y2016" s="11">
        <v>0</v>
      </c>
      <c r="Z2016" s="11">
        <v>0</v>
      </c>
      <c r="AA2016" s="11">
        <v>0</v>
      </c>
      <c r="AB2016" s="11">
        <v>0</v>
      </c>
      <c r="AC2016" s="11">
        <v>0</v>
      </c>
      <c r="AD2016" s="11">
        <v>0</v>
      </c>
      <c r="AE2016" s="11">
        <v>0</v>
      </c>
      <c r="AF2016" s="11">
        <v>0</v>
      </c>
      <c r="AG2016" s="11">
        <v>0</v>
      </c>
      <c r="AH2016" s="11">
        <v>138.08000000000001</v>
      </c>
      <c r="AI2016" s="11">
        <v>0</v>
      </c>
      <c r="AJ2016" s="11">
        <v>0</v>
      </c>
      <c r="AK2016" s="11">
        <v>0</v>
      </c>
      <c r="AL2016" s="11">
        <v>0</v>
      </c>
      <c r="AM2016" s="11">
        <v>0</v>
      </c>
      <c r="AN2016" s="11">
        <v>0</v>
      </c>
      <c r="AO2016" s="11">
        <v>0</v>
      </c>
      <c r="AP2016" s="11">
        <v>191</v>
      </c>
      <c r="AQ2016" s="11">
        <v>0</v>
      </c>
      <c r="AR2016" s="11">
        <v>159.4</v>
      </c>
      <c r="AS2016" s="11">
        <v>0</v>
      </c>
      <c r="AT2016" s="11">
        <f t="shared" si="31"/>
        <v>2400</v>
      </c>
      <c r="AU2016" s="11">
        <v>0</v>
      </c>
      <c r="AV2016" s="11">
        <v>0</v>
      </c>
      <c r="AW2016" s="12">
        <v>98</v>
      </c>
      <c r="AX2016" s="12">
        <v>168</v>
      </c>
      <c r="AY2016" s="11">
        <v>312395.23</v>
      </c>
      <c r="AZ2016" s="11">
        <v>218676.66</v>
      </c>
      <c r="BA2016" s="13">
        <v>85</v>
      </c>
      <c r="BB2016" s="13">
        <v>61.107821246218002</v>
      </c>
      <c r="BC2016" s="13">
        <v>8.5</v>
      </c>
      <c r="BD2016" s="13"/>
      <c r="BE2016" s="9" t="s">
        <v>78</v>
      </c>
      <c r="BF2016" s="6"/>
      <c r="BG2016" s="9" t="s">
        <v>89</v>
      </c>
      <c r="BH2016" s="9" t="s">
        <v>90</v>
      </c>
      <c r="BI2016" s="9" t="s">
        <v>231</v>
      </c>
      <c r="BJ2016" s="9" t="s">
        <v>108</v>
      </c>
      <c r="BK2016" s="7" t="s">
        <v>1859</v>
      </c>
      <c r="BL2016" s="13">
        <v>157210.04999999999</v>
      </c>
      <c r="BM2016" s="7" t="s">
        <v>1861</v>
      </c>
      <c r="BN2016" s="13"/>
      <c r="BO2016" s="14">
        <v>42992</v>
      </c>
      <c r="BP2016" s="14">
        <v>48105</v>
      </c>
      <c r="BQ2016" s="14" t="s">
        <v>1868</v>
      </c>
      <c r="BR2016" s="14" t="s">
        <v>1869</v>
      </c>
      <c r="BS2016" s="14" t="s">
        <v>87</v>
      </c>
      <c r="BT2016" s="14" t="s">
        <v>87</v>
      </c>
      <c r="BU2016" s="13">
        <v>0</v>
      </c>
      <c r="BV2016" s="13">
        <v>0</v>
      </c>
      <c r="BW2016" s="13">
        <v>0</v>
      </c>
    </row>
    <row r="2017" spans="1:75" s="1" customFormat="1" ht="18.2" customHeight="1" x14ac:dyDescent="0.15">
      <c r="A2017" s="15">
        <v>2012</v>
      </c>
      <c r="B2017" s="16" t="s">
        <v>75</v>
      </c>
      <c r="C2017" s="16" t="s">
        <v>76</v>
      </c>
      <c r="D2017" s="17">
        <v>45110</v>
      </c>
      <c r="E2017" s="18" t="s">
        <v>2812</v>
      </c>
      <c r="F2017" s="19">
        <v>37</v>
      </c>
      <c r="G2017" s="19">
        <v>36</v>
      </c>
      <c r="H2017" s="20">
        <v>184851.39</v>
      </c>
      <c r="I2017" s="20">
        <v>66672.850000000006</v>
      </c>
      <c r="J2017" s="20">
        <v>0</v>
      </c>
      <c r="K2017" s="20">
        <v>251524.24</v>
      </c>
      <c r="L2017" s="20">
        <v>2156.87</v>
      </c>
      <c r="M2017" s="20">
        <v>0</v>
      </c>
      <c r="N2017" s="20">
        <v>0</v>
      </c>
      <c r="O2017" s="20">
        <v>0</v>
      </c>
      <c r="P2017" s="20">
        <v>0</v>
      </c>
      <c r="Q2017" s="20">
        <v>0</v>
      </c>
      <c r="R2017" s="20">
        <v>251524.24</v>
      </c>
      <c r="S2017" s="20">
        <v>63908.55</v>
      </c>
      <c r="T2017" s="20">
        <v>1534.27</v>
      </c>
      <c r="U2017" s="20">
        <v>0</v>
      </c>
      <c r="V2017" s="20">
        <v>0</v>
      </c>
      <c r="W2017" s="20">
        <v>0</v>
      </c>
      <c r="X2017" s="20">
        <v>0</v>
      </c>
      <c r="Y2017" s="20">
        <v>0</v>
      </c>
      <c r="Z2017" s="20">
        <v>65442.82</v>
      </c>
      <c r="AA2017" s="20">
        <v>0</v>
      </c>
      <c r="AB2017" s="20">
        <v>0</v>
      </c>
      <c r="AC2017" s="20">
        <v>0</v>
      </c>
      <c r="AD2017" s="20">
        <v>0</v>
      </c>
      <c r="AE2017" s="20">
        <v>0</v>
      </c>
      <c r="AF2017" s="20">
        <v>0</v>
      </c>
      <c r="AG2017" s="20">
        <v>0</v>
      </c>
      <c r="AH2017" s="20">
        <v>0</v>
      </c>
      <c r="AI2017" s="20">
        <v>0</v>
      </c>
      <c r="AJ2017" s="20">
        <v>0</v>
      </c>
      <c r="AK2017" s="20">
        <v>0</v>
      </c>
      <c r="AL2017" s="20">
        <v>0</v>
      </c>
      <c r="AM2017" s="20">
        <v>0</v>
      </c>
      <c r="AN2017" s="20">
        <v>0</v>
      </c>
      <c r="AO2017" s="20">
        <v>0</v>
      </c>
      <c r="AP2017" s="20">
        <v>0</v>
      </c>
      <c r="AQ2017" s="20">
        <v>0</v>
      </c>
      <c r="AR2017" s="20">
        <v>0</v>
      </c>
      <c r="AS2017" s="20">
        <v>0</v>
      </c>
      <c r="AT2017" s="11">
        <f t="shared" si="31"/>
        <v>0</v>
      </c>
      <c r="AU2017" s="20">
        <v>68829.72</v>
      </c>
      <c r="AV2017" s="20">
        <v>65442.82</v>
      </c>
      <c r="AW2017" s="21">
        <v>64</v>
      </c>
      <c r="AX2017" s="21">
        <v>134</v>
      </c>
      <c r="AY2017" s="20">
        <v>282486.14</v>
      </c>
      <c r="AZ2017" s="20">
        <v>282486.14</v>
      </c>
      <c r="BA2017" s="22">
        <v>75</v>
      </c>
      <c r="BB2017" s="22">
        <v>66.779623240984506</v>
      </c>
      <c r="BC2017" s="22">
        <v>9.9600000000000009</v>
      </c>
      <c r="BD2017" s="22"/>
      <c r="BE2017" s="18" t="s">
        <v>78</v>
      </c>
      <c r="BF2017" s="15"/>
      <c r="BG2017" s="18" t="s">
        <v>105</v>
      </c>
      <c r="BH2017" s="18" t="s">
        <v>106</v>
      </c>
      <c r="BI2017" s="18" t="s">
        <v>2493</v>
      </c>
      <c r="BJ2017" s="18" t="s">
        <v>82</v>
      </c>
      <c r="BK2017" s="16" t="s">
        <v>1859</v>
      </c>
      <c r="BL2017" s="22">
        <v>251524.24</v>
      </c>
      <c r="BM2017" s="16" t="s">
        <v>1861</v>
      </c>
      <c r="BN2017" s="22"/>
      <c r="BO2017" s="23">
        <v>42990</v>
      </c>
      <c r="BP2017" s="23">
        <v>47069</v>
      </c>
      <c r="BQ2017" s="14" t="s">
        <v>315</v>
      </c>
      <c r="BR2017" s="14" t="s">
        <v>316</v>
      </c>
      <c r="BS2017" s="14" t="s">
        <v>87</v>
      </c>
      <c r="BT2017" s="14" t="s">
        <v>87</v>
      </c>
      <c r="BU2017" s="22">
        <v>5410.44</v>
      </c>
      <c r="BV2017" s="22">
        <v>0</v>
      </c>
      <c r="BW2017" s="22">
        <v>0</v>
      </c>
    </row>
    <row r="2018" spans="1:75" s="1" customFormat="1" ht="18.2" customHeight="1" x14ac:dyDescent="0.15">
      <c r="A2018" s="6">
        <v>2013</v>
      </c>
      <c r="B2018" s="7" t="s">
        <v>75</v>
      </c>
      <c r="C2018" s="7" t="s">
        <v>76</v>
      </c>
      <c r="D2018" s="8">
        <v>45110</v>
      </c>
      <c r="E2018" s="9" t="s">
        <v>2813</v>
      </c>
      <c r="F2018" s="10">
        <v>0</v>
      </c>
      <c r="G2018" s="10">
        <v>0</v>
      </c>
      <c r="H2018" s="11">
        <v>96748.78</v>
      </c>
      <c r="I2018" s="11">
        <v>0</v>
      </c>
      <c r="J2018" s="11">
        <v>0</v>
      </c>
      <c r="K2018" s="11">
        <v>96748.78</v>
      </c>
      <c r="L2018" s="11">
        <v>1866.18</v>
      </c>
      <c r="M2018" s="11">
        <v>0</v>
      </c>
      <c r="N2018" s="11">
        <v>0</v>
      </c>
      <c r="O2018" s="11">
        <v>1866.18</v>
      </c>
      <c r="P2018" s="11">
        <v>3409.94</v>
      </c>
      <c r="Q2018" s="11">
        <v>0</v>
      </c>
      <c r="R2018" s="11">
        <v>91472.66</v>
      </c>
      <c r="S2018" s="11">
        <v>0</v>
      </c>
      <c r="T2018" s="11">
        <v>803.01</v>
      </c>
      <c r="U2018" s="11">
        <v>0</v>
      </c>
      <c r="V2018" s="11">
        <v>0</v>
      </c>
      <c r="W2018" s="11">
        <v>803.01</v>
      </c>
      <c r="X2018" s="11">
        <v>0</v>
      </c>
      <c r="Y2018" s="11">
        <v>0</v>
      </c>
      <c r="Z2018" s="11">
        <v>0</v>
      </c>
      <c r="AA2018" s="11">
        <v>0</v>
      </c>
      <c r="AB2018" s="11">
        <v>0</v>
      </c>
      <c r="AC2018" s="11">
        <v>0</v>
      </c>
      <c r="AD2018" s="11">
        <v>0</v>
      </c>
      <c r="AE2018" s="11">
        <v>0</v>
      </c>
      <c r="AF2018" s="11">
        <v>0</v>
      </c>
      <c r="AG2018" s="11">
        <v>0</v>
      </c>
      <c r="AH2018" s="11">
        <v>164.51</v>
      </c>
      <c r="AI2018" s="11">
        <v>0</v>
      </c>
      <c r="AJ2018" s="11">
        <v>0</v>
      </c>
      <c r="AK2018" s="11">
        <v>0</v>
      </c>
      <c r="AL2018" s="11">
        <v>0</v>
      </c>
      <c r="AM2018" s="11">
        <v>0</v>
      </c>
      <c r="AN2018" s="11">
        <v>0</v>
      </c>
      <c r="AO2018" s="11">
        <v>0</v>
      </c>
      <c r="AP2018" s="11">
        <v>6103.3</v>
      </c>
      <c r="AQ2018" s="11">
        <v>0</v>
      </c>
      <c r="AR2018" s="11">
        <v>5937</v>
      </c>
      <c r="AS2018" s="11">
        <v>0</v>
      </c>
      <c r="AT2018" s="11">
        <f t="shared" si="31"/>
        <v>6409.9400000000005</v>
      </c>
      <c r="AU2018" s="11">
        <v>0</v>
      </c>
      <c r="AV2018" s="11">
        <v>0</v>
      </c>
      <c r="AW2018" s="12">
        <v>131</v>
      </c>
      <c r="AX2018" s="12">
        <v>201</v>
      </c>
      <c r="AY2018" s="11">
        <v>372184.23</v>
      </c>
      <c r="AZ2018" s="11">
        <v>260528.96</v>
      </c>
      <c r="BA2018" s="13">
        <v>90</v>
      </c>
      <c r="BB2018" s="13">
        <v>31.599325464623998</v>
      </c>
      <c r="BC2018" s="13">
        <v>9.9600000000000009</v>
      </c>
      <c r="BD2018" s="13"/>
      <c r="BE2018" s="9" t="s">
        <v>78</v>
      </c>
      <c r="BF2018" s="6"/>
      <c r="BG2018" s="9" t="s">
        <v>89</v>
      </c>
      <c r="BH2018" s="9" t="s">
        <v>90</v>
      </c>
      <c r="BI2018" s="9" t="s">
        <v>637</v>
      </c>
      <c r="BJ2018" s="9" t="s">
        <v>108</v>
      </c>
      <c r="BK2018" s="7" t="s">
        <v>1859</v>
      </c>
      <c r="BL2018" s="13">
        <v>91472.66</v>
      </c>
      <c r="BM2018" s="7" t="s">
        <v>1861</v>
      </c>
      <c r="BN2018" s="13"/>
      <c r="BO2018" s="14">
        <v>42985</v>
      </c>
      <c r="BP2018" s="14">
        <v>49102</v>
      </c>
      <c r="BQ2018" s="14" t="s">
        <v>1868</v>
      </c>
      <c r="BR2018" s="14" t="s">
        <v>1869</v>
      </c>
      <c r="BS2018" s="14" t="s">
        <v>87</v>
      </c>
      <c r="BT2018" s="14" t="s">
        <v>87</v>
      </c>
      <c r="BU2018" s="13">
        <v>0</v>
      </c>
      <c r="BV2018" s="13">
        <v>0</v>
      </c>
      <c r="BW2018" s="13">
        <v>0</v>
      </c>
    </row>
    <row r="2019" spans="1:75" s="1" customFormat="1" ht="18.2" customHeight="1" x14ac:dyDescent="0.15">
      <c r="A2019" s="15">
        <v>2014</v>
      </c>
      <c r="B2019" s="16" t="s">
        <v>75</v>
      </c>
      <c r="C2019" s="16" t="s">
        <v>76</v>
      </c>
      <c r="D2019" s="17">
        <v>45110</v>
      </c>
      <c r="E2019" s="18" t="s">
        <v>2814</v>
      </c>
      <c r="F2019" s="19">
        <v>1</v>
      </c>
      <c r="G2019" s="19">
        <v>0</v>
      </c>
      <c r="H2019" s="20">
        <v>358206.5</v>
      </c>
      <c r="I2019" s="20">
        <v>0</v>
      </c>
      <c r="J2019" s="20">
        <v>0</v>
      </c>
      <c r="K2019" s="20">
        <v>358206.5</v>
      </c>
      <c r="L2019" s="20">
        <v>1499.66</v>
      </c>
      <c r="M2019" s="20">
        <v>0</v>
      </c>
      <c r="N2019" s="20">
        <v>0</v>
      </c>
      <c r="O2019" s="20">
        <v>0</v>
      </c>
      <c r="P2019" s="20">
        <v>0</v>
      </c>
      <c r="Q2019" s="20">
        <v>0</v>
      </c>
      <c r="R2019" s="20">
        <v>358206.5</v>
      </c>
      <c r="S2019" s="20">
        <v>0</v>
      </c>
      <c r="T2019" s="20">
        <v>2985.05</v>
      </c>
      <c r="U2019" s="20">
        <v>0</v>
      </c>
      <c r="V2019" s="20">
        <v>0</v>
      </c>
      <c r="W2019" s="20">
        <v>340.41</v>
      </c>
      <c r="X2019" s="20">
        <v>0</v>
      </c>
      <c r="Y2019" s="20">
        <v>0</v>
      </c>
      <c r="Z2019" s="20">
        <v>2644.64</v>
      </c>
      <c r="AA2019" s="20">
        <v>0</v>
      </c>
      <c r="AB2019" s="20">
        <v>0</v>
      </c>
      <c r="AC2019" s="20">
        <v>0</v>
      </c>
      <c r="AD2019" s="20">
        <v>0</v>
      </c>
      <c r="AE2019" s="20">
        <v>0</v>
      </c>
      <c r="AF2019" s="20">
        <v>0</v>
      </c>
      <c r="AG2019" s="20">
        <v>0</v>
      </c>
      <c r="AH2019" s="20">
        <v>275.72000000000003</v>
      </c>
      <c r="AI2019" s="20">
        <v>0</v>
      </c>
      <c r="AJ2019" s="20">
        <v>0</v>
      </c>
      <c r="AK2019" s="20">
        <v>0</v>
      </c>
      <c r="AL2019" s="20">
        <v>0</v>
      </c>
      <c r="AM2019" s="20">
        <v>0</v>
      </c>
      <c r="AN2019" s="20">
        <v>0</v>
      </c>
      <c r="AO2019" s="20">
        <v>0</v>
      </c>
      <c r="AP2019" s="20">
        <v>0</v>
      </c>
      <c r="AQ2019" s="20">
        <v>0</v>
      </c>
      <c r="AR2019" s="20">
        <v>616.13</v>
      </c>
      <c r="AS2019" s="20">
        <v>0</v>
      </c>
      <c r="AT2019" s="11">
        <f t="shared" si="31"/>
        <v>5.6843418860808015E-14</v>
      </c>
      <c r="AU2019" s="20">
        <v>1499.66</v>
      </c>
      <c r="AV2019" s="20">
        <v>2644.64</v>
      </c>
      <c r="AW2019" s="21">
        <v>131</v>
      </c>
      <c r="AX2019" s="21">
        <v>201</v>
      </c>
      <c r="AY2019" s="20">
        <v>623800</v>
      </c>
      <c r="AZ2019" s="20">
        <v>436660</v>
      </c>
      <c r="BA2019" s="22">
        <v>82.129350000000002</v>
      </c>
      <c r="BB2019" s="22">
        <v>67.3733958017107</v>
      </c>
      <c r="BC2019" s="22">
        <v>10</v>
      </c>
      <c r="BD2019" s="22"/>
      <c r="BE2019" s="18" t="s">
        <v>78</v>
      </c>
      <c r="BF2019" s="15"/>
      <c r="BG2019" s="18" t="s">
        <v>89</v>
      </c>
      <c r="BH2019" s="18" t="s">
        <v>166</v>
      </c>
      <c r="BI2019" s="18" t="s">
        <v>287</v>
      </c>
      <c r="BJ2019" s="18" t="s">
        <v>95</v>
      </c>
      <c r="BK2019" s="16" t="s">
        <v>1859</v>
      </c>
      <c r="BL2019" s="22">
        <v>358206.5</v>
      </c>
      <c r="BM2019" s="16" t="s">
        <v>1861</v>
      </c>
      <c r="BN2019" s="22"/>
      <c r="BO2019" s="23">
        <v>42985</v>
      </c>
      <c r="BP2019" s="23">
        <v>49102</v>
      </c>
      <c r="BQ2019" s="14" t="s">
        <v>1868</v>
      </c>
      <c r="BR2019" s="14" t="s">
        <v>1869</v>
      </c>
      <c r="BS2019" s="14" t="s">
        <v>87</v>
      </c>
      <c r="BT2019" s="14" t="s">
        <v>87</v>
      </c>
      <c r="BU2019" s="22">
        <v>0</v>
      </c>
      <c r="BV2019" s="22">
        <v>0</v>
      </c>
      <c r="BW2019" s="22">
        <v>0</v>
      </c>
    </row>
    <row r="2020" spans="1:75" s="1" customFormat="1" ht="18.2" customHeight="1" x14ac:dyDescent="0.15">
      <c r="A2020" s="6">
        <v>2015</v>
      </c>
      <c r="B2020" s="7" t="s">
        <v>75</v>
      </c>
      <c r="C2020" s="7" t="s">
        <v>76</v>
      </c>
      <c r="D2020" s="8">
        <v>45110</v>
      </c>
      <c r="E2020" s="9" t="s">
        <v>2815</v>
      </c>
      <c r="F2020" s="10">
        <v>3</v>
      </c>
      <c r="G2020" s="10">
        <v>2</v>
      </c>
      <c r="H2020" s="11">
        <v>188870.23</v>
      </c>
      <c r="I2020" s="11">
        <v>994.86</v>
      </c>
      <c r="J2020" s="11">
        <v>0</v>
      </c>
      <c r="K2020" s="11">
        <v>189865.09</v>
      </c>
      <c r="L2020" s="11">
        <v>792.75</v>
      </c>
      <c r="M2020" s="11">
        <v>0</v>
      </c>
      <c r="N2020" s="11">
        <v>0</v>
      </c>
      <c r="O2020" s="11">
        <v>0</v>
      </c>
      <c r="P2020" s="11">
        <v>0</v>
      </c>
      <c r="Q2020" s="11">
        <v>0</v>
      </c>
      <c r="R2020" s="11">
        <v>189865.09</v>
      </c>
      <c r="S2020" s="11">
        <v>1574.15</v>
      </c>
      <c r="T2020" s="11">
        <v>1567.62</v>
      </c>
      <c r="U2020" s="11">
        <v>0</v>
      </c>
      <c r="V2020" s="11">
        <v>0</v>
      </c>
      <c r="W2020" s="11">
        <v>0</v>
      </c>
      <c r="X2020" s="11">
        <v>0</v>
      </c>
      <c r="Y2020" s="11">
        <v>0</v>
      </c>
      <c r="Z2020" s="11">
        <v>3141.77</v>
      </c>
      <c r="AA2020" s="11">
        <v>0</v>
      </c>
      <c r="AB2020" s="11">
        <v>0</v>
      </c>
      <c r="AC2020" s="11">
        <v>0</v>
      </c>
      <c r="AD2020" s="11">
        <v>0</v>
      </c>
      <c r="AE2020" s="11">
        <v>0</v>
      </c>
      <c r="AF2020" s="11">
        <v>0</v>
      </c>
      <c r="AG2020" s="11">
        <v>0</v>
      </c>
      <c r="AH2020" s="11">
        <v>0</v>
      </c>
      <c r="AI2020" s="11">
        <v>0</v>
      </c>
      <c r="AJ2020" s="11">
        <v>0</v>
      </c>
      <c r="AK2020" s="11">
        <v>0</v>
      </c>
      <c r="AL2020" s="11">
        <v>0</v>
      </c>
      <c r="AM2020" s="11">
        <v>0</v>
      </c>
      <c r="AN2020" s="11">
        <v>0</v>
      </c>
      <c r="AO2020" s="11">
        <v>0</v>
      </c>
      <c r="AP2020" s="11">
        <v>0</v>
      </c>
      <c r="AQ2020" s="11">
        <v>0</v>
      </c>
      <c r="AR2020" s="11">
        <v>0</v>
      </c>
      <c r="AS2020" s="11">
        <v>0</v>
      </c>
      <c r="AT2020" s="11">
        <f t="shared" si="31"/>
        <v>0</v>
      </c>
      <c r="AU2020" s="11">
        <v>1787.61</v>
      </c>
      <c r="AV2020" s="11">
        <v>3141.77</v>
      </c>
      <c r="AW2020" s="12">
        <v>131</v>
      </c>
      <c r="AX2020" s="12">
        <v>199</v>
      </c>
      <c r="AY2020" s="11">
        <v>327836.79999999999</v>
      </c>
      <c r="AZ2020" s="11">
        <v>229485.76</v>
      </c>
      <c r="BA2020" s="13">
        <v>90</v>
      </c>
      <c r="BB2020" s="13">
        <v>74.461518222307106</v>
      </c>
      <c r="BC2020" s="13">
        <v>9.9600000000000009</v>
      </c>
      <c r="BD2020" s="13"/>
      <c r="BE2020" s="9" t="s">
        <v>78</v>
      </c>
      <c r="BF2020" s="6"/>
      <c r="BG2020" s="9" t="s">
        <v>89</v>
      </c>
      <c r="BH2020" s="9" t="s">
        <v>90</v>
      </c>
      <c r="BI2020" s="9" t="s">
        <v>176</v>
      </c>
      <c r="BJ2020" s="9" t="s">
        <v>95</v>
      </c>
      <c r="BK2020" s="7" t="s">
        <v>1859</v>
      </c>
      <c r="BL2020" s="13">
        <v>189865.09</v>
      </c>
      <c r="BM2020" s="7" t="s">
        <v>1861</v>
      </c>
      <c r="BN2020" s="13"/>
      <c r="BO2020" s="14">
        <v>43062</v>
      </c>
      <c r="BP2020" s="14">
        <v>49118</v>
      </c>
      <c r="BQ2020" s="14" t="s">
        <v>1868</v>
      </c>
      <c r="BR2020" s="14" t="s">
        <v>1869</v>
      </c>
      <c r="BS2020" s="14" t="s">
        <v>87</v>
      </c>
      <c r="BT2020" s="14" t="s">
        <v>87</v>
      </c>
      <c r="BU2020" s="13">
        <v>289.82</v>
      </c>
      <c r="BV2020" s="13">
        <v>0</v>
      </c>
      <c r="BW2020" s="13">
        <v>0</v>
      </c>
    </row>
    <row r="2021" spans="1:75" s="1" customFormat="1" ht="18.2" customHeight="1" x14ac:dyDescent="0.15">
      <c r="A2021" s="15">
        <v>2016</v>
      </c>
      <c r="B2021" s="16" t="s">
        <v>75</v>
      </c>
      <c r="C2021" s="16" t="s">
        <v>76</v>
      </c>
      <c r="D2021" s="17">
        <v>45110</v>
      </c>
      <c r="E2021" s="18" t="s">
        <v>2816</v>
      </c>
      <c r="F2021" s="19">
        <v>2</v>
      </c>
      <c r="G2021" s="19">
        <v>1</v>
      </c>
      <c r="H2021" s="20">
        <v>213238.77</v>
      </c>
      <c r="I2021" s="20">
        <v>1902.51</v>
      </c>
      <c r="J2021" s="20">
        <v>0</v>
      </c>
      <c r="K2021" s="20">
        <v>215141.28</v>
      </c>
      <c r="L2021" s="20">
        <v>1918.36</v>
      </c>
      <c r="M2021" s="20">
        <v>0</v>
      </c>
      <c r="N2021" s="20">
        <v>0</v>
      </c>
      <c r="O2021" s="20">
        <v>0</v>
      </c>
      <c r="P2021" s="20">
        <v>0</v>
      </c>
      <c r="Q2021" s="20">
        <v>0</v>
      </c>
      <c r="R2021" s="20">
        <v>215141.28</v>
      </c>
      <c r="S2021" s="20">
        <v>1180.44</v>
      </c>
      <c r="T2021" s="20">
        <v>1776.99</v>
      </c>
      <c r="U2021" s="20">
        <v>0</v>
      </c>
      <c r="V2021" s="20">
        <v>0</v>
      </c>
      <c r="W2021" s="20">
        <v>0</v>
      </c>
      <c r="X2021" s="20">
        <v>0</v>
      </c>
      <c r="Y2021" s="20">
        <v>0</v>
      </c>
      <c r="Z2021" s="20">
        <v>2957.43</v>
      </c>
      <c r="AA2021" s="20">
        <v>0</v>
      </c>
      <c r="AB2021" s="20">
        <v>0</v>
      </c>
      <c r="AC2021" s="20">
        <v>0</v>
      </c>
      <c r="AD2021" s="20">
        <v>0</v>
      </c>
      <c r="AE2021" s="20">
        <v>0</v>
      </c>
      <c r="AF2021" s="20">
        <v>0</v>
      </c>
      <c r="AG2021" s="20">
        <v>0</v>
      </c>
      <c r="AH2021" s="20">
        <v>0</v>
      </c>
      <c r="AI2021" s="20">
        <v>0</v>
      </c>
      <c r="AJ2021" s="20">
        <v>0</v>
      </c>
      <c r="AK2021" s="20">
        <v>0</v>
      </c>
      <c r="AL2021" s="20">
        <v>0</v>
      </c>
      <c r="AM2021" s="20">
        <v>0</v>
      </c>
      <c r="AN2021" s="20">
        <v>0</v>
      </c>
      <c r="AO2021" s="20">
        <v>0</v>
      </c>
      <c r="AP2021" s="20">
        <v>0</v>
      </c>
      <c r="AQ2021" s="20">
        <v>0</v>
      </c>
      <c r="AR2021" s="20">
        <v>0</v>
      </c>
      <c r="AS2021" s="20">
        <v>0</v>
      </c>
      <c r="AT2021" s="11">
        <f t="shared" si="31"/>
        <v>0</v>
      </c>
      <c r="AU2021" s="20">
        <v>3820.87</v>
      </c>
      <c r="AV2021" s="20">
        <v>2957.43</v>
      </c>
      <c r="AW2021" s="21">
        <v>78</v>
      </c>
      <c r="AX2021" s="21">
        <v>148</v>
      </c>
      <c r="AY2021" s="20">
        <v>300000</v>
      </c>
      <c r="AZ2021" s="20">
        <v>300000</v>
      </c>
      <c r="BA2021" s="22">
        <v>90.000005000000002</v>
      </c>
      <c r="BB2021" s="22">
        <v>64.542387585688004</v>
      </c>
      <c r="BC2021" s="22">
        <v>10</v>
      </c>
      <c r="BD2021" s="22"/>
      <c r="BE2021" s="18" t="s">
        <v>78</v>
      </c>
      <c r="BF2021" s="15"/>
      <c r="BG2021" s="18" t="s">
        <v>199</v>
      </c>
      <c r="BH2021" s="18" t="s">
        <v>518</v>
      </c>
      <c r="BI2021" s="18" t="s">
        <v>519</v>
      </c>
      <c r="BJ2021" s="18" t="s">
        <v>95</v>
      </c>
      <c r="BK2021" s="16" t="s">
        <v>1859</v>
      </c>
      <c r="BL2021" s="22">
        <v>215141.28</v>
      </c>
      <c r="BM2021" s="16" t="s">
        <v>1861</v>
      </c>
      <c r="BN2021" s="22"/>
      <c r="BO2021" s="23">
        <v>42991</v>
      </c>
      <c r="BP2021" s="23">
        <v>47496</v>
      </c>
      <c r="BQ2021" s="14" t="s">
        <v>315</v>
      </c>
      <c r="BR2021" s="14" t="s">
        <v>316</v>
      </c>
      <c r="BS2021" s="14" t="s">
        <v>87</v>
      </c>
      <c r="BT2021" s="14" t="s">
        <v>87</v>
      </c>
      <c r="BU2021" s="22">
        <v>159.6</v>
      </c>
      <c r="BV2021" s="22">
        <v>0</v>
      </c>
      <c r="BW2021" s="22">
        <v>0</v>
      </c>
    </row>
    <row r="2022" spans="1:75" s="1" customFormat="1" ht="18.2" customHeight="1" x14ac:dyDescent="0.15">
      <c r="A2022" s="6">
        <v>2017</v>
      </c>
      <c r="B2022" s="7" t="s">
        <v>75</v>
      </c>
      <c r="C2022" s="7" t="s">
        <v>76</v>
      </c>
      <c r="D2022" s="8">
        <v>45110</v>
      </c>
      <c r="E2022" s="9" t="s">
        <v>2817</v>
      </c>
      <c r="F2022" s="10">
        <v>0</v>
      </c>
      <c r="G2022" s="10">
        <v>0</v>
      </c>
      <c r="H2022" s="11">
        <v>187410.82</v>
      </c>
      <c r="I2022" s="11">
        <v>0</v>
      </c>
      <c r="J2022" s="11">
        <v>0</v>
      </c>
      <c r="K2022" s="11">
        <v>187410.82</v>
      </c>
      <c r="L2022" s="11">
        <v>784.61</v>
      </c>
      <c r="M2022" s="11">
        <v>0</v>
      </c>
      <c r="N2022" s="11">
        <v>0</v>
      </c>
      <c r="O2022" s="11">
        <v>784.61</v>
      </c>
      <c r="P2022" s="11">
        <v>0</v>
      </c>
      <c r="Q2022" s="11">
        <v>0</v>
      </c>
      <c r="R2022" s="11">
        <v>186626.21</v>
      </c>
      <c r="S2022" s="11">
        <v>0</v>
      </c>
      <c r="T2022" s="11">
        <v>1561.76</v>
      </c>
      <c r="U2022" s="11">
        <v>0</v>
      </c>
      <c r="V2022" s="11">
        <v>0</v>
      </c>
      <c r="W2022" s="11">
        <v>1561.76</v>
      </c>
      <c r="X2022" s="11">
        <v>0</v>
      </c>
      <c r="Y2022" s="11">
        <v>0</v>
      </c>
      <c r="Z2022" s="11">
        <v>0</v>
      </c>
      <c r="AA2022" s="11">
        <v>0</v>
      </c>
      <c r="AB2022" s="11">
        <v>0</v>
      </c>
      <c r="AC2022" s="11">
        <v>0</v>
      </c>
      <c r="AD2022" s="11">
        <v>0</v>
      </c>
      <c r="AE2022" s="11">
        <v>0</v>
      </c>
      <c r="AF2022" s="11">
        <v>0</v>
      </c>
      <c r="AG2022" s="11">
        <v>0</v>
      </c>
      <c r="AH2022" s="11">
        <v>141.04</v>
      </c>
      <c r="AI2022" s="11">
        <v>0</v>
      </c>
      <c r="AJ2022" s="11">
        <v>0</v>
      </c>
      <c r="AK2022" s="11">
        <v>0</v>
      </c>
      <c r="AL2022" s="11">
        <v>0</v>
      </c>
      <c r="AM2022" s="11">
        <v>0</v>
      </c>
      <c r="AN2022" s="11">
        <v>0</v>
      </c>
      <c r="AO2022" s="11">
        <v>0</v>
      </c>
      <c r="AP2022" s="11">
        <v>5000</v>
      </c>
      <c r="AQ2022" s="11">
        <v>0</v>
      </c>
      <c r="AR2022" s="11">
        <v>2487.41</v>
      </c>
      <c r="AS2022" s="11">
        <v>0</v>
      </c>
      <c r="AT2022" s="11">
        <f t="shared" si="31"/>
        <v>5000</v>
      </c>
      <c r="AU2022" s="11">
        <v>0</v>
      </c>
      <c r="AV2022" s="11">
        <v>0</v>
      </c>
      <c r="AW2022" s="12">
        <v>131</v>
      </c>
      <c r="AX2022" s="12">
        <v>190</v>
      </c>
      <c r="AY2022" s="11">
        <v>319115.99</v>
      </c>
      <c r="AZ2022" s="11">
        <v>223381.19</v>
      </c>
      <c r="BA2022" s="13">
        <v>89.999990999999994</v>
      </c>
      <c r="BB2022" s="13">
        <v>75.191457348598206</v>
      </c>
      <c r="BC2022" s="13">
        <v>10</v>
      </c>
      <c r="BD2022" s="13"/>
      <c r="BE2022" s="9" t="s">
        <v>78</v>
      </c>
      <c r="BF2022" s="6"/>
      <c r="BG2022" s="9" t="s">
        <v>89</v>
      </c>
      <c r="BH2022" s="9" t="s">
        <v>166</v>
      </c>
      <c r="BI2022" s="9" t="s">
        <v>744</v>
      </c>
      <c r="BJ2022" s="9" t="s">
        <v>108</v>
      </c>
      <c r="BK2022" s="7" t="s">
        <v>1859</v>
      </c>
      <c r="BL2022" s="13">
        <v>186626.21</v>
      </c>
      <c r="BM2022" s="7" t="s">
        <v>1861</v>
      </c>
      <c r="BN2022" s="13"/>
      <c r="BO2022" s="14">
        <v>43343</v>
      </c>
      <c r="BP2022" s="14">
        <v>49126</v>
      </c>
      <c r="BQ2022" s="14" t="s">
        <v>1868</v>
      </c>
      <c r="BR2022" s="14" t="s">
        <v>1869</v>
      </c>
      <c r="BS2022" s="14" t="s">
        <v>87</v>
      </c>
      <c r="BT2022" s="14" t="s">
        <v>87</v>
      </c>
      <c r="BU2022" s="13">
        <v>0</v>
      </c>
      <c r="BV2022" s="13">
        <v>0</v>
      </c>
      <c r="BW2022" s="13">
        <v>0</v>
      </c>
    </row>
    <row r="2023" spans="1:75" s="1" customFormat="1" ht="18.2" customHeight="1" x14ac:dyDescent="0.15">
      <c r="A2023" s="15">
        <v>2018</v>
      </c>
      <c r="B2023" s="16" t="s">
        <v>75</v>
      </c>
      <c r="C2023" s="16" t="s">
        <v>76</v>
      </c>
      <c r="D2023" s="17">
        <v>45110</v>
      </c>
      <c r="E2023" s="18" t="s">
        <v>2818</v>
      </c>
      <c r="F2023" s="19">
        <v>0</v>
      </c>
      <c r="G2023" s="19">
        <v>0</v>
      </c>
      <c r="H2023" s="20">
        <v>317005.71000000002</v>
      </c>
      <c r="I2023" s="20">
        <v>0</v>
      </c>
      <c r="J2023" s="20">
        <v>0</v>
      </c>
      <c r="K2023" s="20">
        <v>317005.71000000002</v>
      </c>
      <c r="L2023" s="20">
        <v>2379</v>
      </c>
      <c r="M2023" s="20">
        <v>0</v>
      </c>
      <c r="N2023" s="20">
        <v>0</v>
      </c>
      <c r="O2023" s="20">
        <v>2379</v>
      </c>
      <c r="P2023" s="20">
        <v>0</v>
      </c>
      <c r="Q2023" s="20">
        <v>0</v>
      </c>
      <c r="R2023" s="20">
        <v>314626.71000000002</v>
      </c>
      <c r="S2023" s="20">
        <v>0</v>
      </c>
      <c r="T2023" s="20">
        <v>2641.71</v>
      </c>
      <c r="U2023" s="20">
        <v>0</v>
      </c>
      <c r="V2023" s="20">
        <v>0</v>
      </c>
      <c r="W2023" s="20">
        <v>2641.71</v>
      </c>
      <c r="X2023" s="20">
        <v>0</v>
      </c>
      <c r="Y2023" s="20">
        <v>0</v>
      </c>
      <c r="Z2023" s="20">
        <v>0</v>
      </c>
      <c r="AA2023" s="20">
        <v>0</v>
      </c>
      <c r="AB2023" s="20">
        <v>0</v>
      </c>
      <c r="AC2023" s="20">
        <v>0</v>
      </c>
      <c r="AD2023" s="20">
        <v>0</v>
      </c>
      <c r="AE2023" s="20">
        <v>0</v>
      </c>
      <c r="AF2023" s="20">
        <v>0</v>
      </c>
      <c r="AG2023" s="20">
        <v>0</v>
      </c>
      <c r="AH2023" s="20">
        <v>225.89</v>
      </c>
      <c r="AI2023" s="20">
        <v>0</v>
      </c>
      <c r="AJ2023" s="20">
        <v>0</v>
      </c>
      <c r="AK2023" s="20">
        <v>0</v>
      </c>
      <c r="AL2023" s="20">
        <v>0</v>
      </c>
      <c r="AM2023" s="20">
        <v>0</v>
      </c>
      <c r="AN2023" s="20">
        <v>0</v>
      </c>
      <c r="AO2023" s="20">
        <v>0</v>
      </c>
      <c r="AP2023" s="20">
        <v>40.799999999999997</v>
      </c>
      <c r="AQ2023" s="20">
        <v>0</v>
      </c>
      <c r="AR2023" s="20">
        <v>37.4</v>
      </c>
      <c r="AS2023" s="20">
        <v>0</v>
      </c>
      <c r="AT2023" s="11">
        <f t="shared" si="31"/>
        <v>5250</v>
      </c>
      <c r="AU2023" s="20">
        <v>0</v>
      </c>
      <c r="AV2023" s="20">
        <v>0</v>
      </c>
      <c r="AW2023" s="21">
        <v>89</v>
      </c>
      <c r="AX2023" s="21">
        <v>159</v>
      </c>
      <c r="AY2023" s="20">
        <v>424599.99</v>
      </c>
      <c r="AZ2023" s="20">
        <v>424599.99</v>
      </c>
      <c r="BA2023" s="22">
        <v>90.000004000000004</v>
      </c>
      <c r="BB2023" s="22">
        <v>66.689603922286594</v>
      </c>
      <c r="BC2023" s="22">
        <v>10</v>
      </c>
      <c r="BD2023" s="22"/>
      <c r="BE2023" s="18" t="s">
        <v>78</v>
      </c>
      <c r="BF2023" s="15"/>
      <c r="BG2023" s="18" t="s">
        <v>413</v>
      </c>
      <c r="BH2023" s="18" t="s">
        <v>414</v>
      </c>
      <c r="BI2023" s="18" t="s">
        <v>415</v>
      </c>
      <c r="BJ2023" s="18" t="s">
        <v>108</v>
      </c>
      <c r="BK2023" s="16" t="s">
        <v>1859</v>
      </c>
      <c r="BL2023" s="22">
        <v>314626.71000000002</v>
      </c>
      <c r="BM2023" s="16" t="s">
        <v>1861</v>
      </c>
      <c r="BN2023" s="22"/>
      <c r="BO2023" s="23">
        <v>43006</v>
      </c>
      <c r="BP2023" s="23">
        <v>47845</v>
      </c>
      <c r="BQ2023" s="14" t="s">
        <v>1868</v>
      </c>
      <c r="BR2023" s="14" t="s">
        <v>1869</v>
      </c>
      <c r="BS2023" s="14" t="s">
        <v>87</v>
      </c>
      <c r="BT2023" s="14" t="s">
        <v>87</v>
      </c>
      <c r="BU2023" s="22">
        <v>0</v>
      </c>
      <c r="BV2023" s="22">
        <v>0</v>
      </c>
      <c r="BW2023" s="22">
        <v>0</v>
      </c>
    </row>
    <row r="2024" spans="1:75" s="1" customFormat="1" ht="18.2" customHeight="1" x14ac:dyDescent="0.15">
      <c r="A2024" s="6">
        <v>2019</v>
      </c>
      <c r="B2024" s="7" t="s">
        <v>75</v>
      </c>
      <c r="C2024" s="7" t="s">
        <v>76</v>
      </c>
      <c r="D2024" s="8">
        <v>45110</v>
      </c>
      <c r="E2024" s="9" t="s">
        <v>2819</v>
      </c>
      <c r="F2024" s="10">
        <v>0</v>
      </c>
      <c r="G2024" s="10">
        <v>0</v>
      </c>
      <c r="H2024" s="11">
        <v>610152.53</v>
      </c>
      <c r="I2024" s="11">
        <v>0</v>
      </c>
      <c r="J2024" s="11">
        <v>0</v>
      </c>
      <c r="K2024" s="11">
        <v>610152.53</v>
      </c>
      <c r="L2024" s="11">
        <v>5129.1000000000004</v>
      </c>
      <c r="M2024" s="11">
        <v>0</v>
      </c>
      <c r="N2024" s="11">
        <v>0</v>
      </c>
      <c r="O2024" s="11">
        <v>5129.1000000000004</v>
      </c>
      <c r="P2024" s="11">
        <v>0</v>
      </c>
      <c r="Q2024" s="11">
        <v>0</v>
      </c>
      <c r="R2024" s="11">
        <v>605023.43000000005</v>
      </c>
      <c r="S2024" s="11">
        <v>0</v>
      </c>
      <c r="T2024" s="11">
        <v>5084.6000000000004</v>
      </c>
      <c r="U2024" s="11">
        <v>0</v>
      </c>
      <c r="V2024" s="11">
        <v>0</v>
      </c>
      <c r="W2024" s="11">
        <v>5084.6000000000004</v>
      </c>
      <c r="X2024" s="11">
        <v>0</v>
      </c>
      <c r="Y2024" s="11">
        <v>0</v>
      </c>
      <c r="Z2024" s="11">
        <v>0</v>
      </c>
      <c r="AA2024" s="11">
        <v>0</v>
      </c>
      <c r="AB2024" s="11">
        <v>0</v>
      </c>
      <c r="AC2024" s="11">
        <v>0</v>
      </c>
      <c r="AD2024" s="11">
        <v>0</v>
      </c>
      <c r="AE2024" s="11">
        <v>0</v>
      </c>
      <c r="AF2024" s="11">
        <v>0</v>
      </c>
      <c r="AG2024" s="11">
        <v>0</v>
      </c>
      <c r="AH2024" s="11">
        <v>448.01</v>
      </c>
      <c r="AI2024" s="11">
        <v>0</v>
      </c>
      <c r="AJ2024" s="11">
        <v>0</v>
      </c>
      <c r="AK2024" s="11">
        <v>0</v>
      </c>
      <c r="AL2024" s="11">
        <v>0</v>
      </c>
      <c r="AM2024" s="11">
        <v>0</v>
      </c>
      <c r="AN2024" s="11">
        <v>0</v>
      </c>
      <c r="AO2024" s="11">
        <v>0</v>
      </c>
      <c r="AP2024" s="11">
        <v>13000</v>
      </c>
      <c r="AQ2024" s="11">
        <v>0</v>
      </c>
      <c r="AR2024" s="11">
        <v>10661.71</v>
      </c>
      <c r="AS2024" s="11">
        <v>0</v>
      </c>
      <c r="AT2024" s="11">
        <f t="shared" si="31"/>
        <v>13000.000000000002</v>
      </c>
      <c r="AU2024" s="11">
        <v>0</v>
      </c>
      <c r="AV2024" s="11">
        <v>0</v>
      </c>
      <c r="AW2024" s="12">
        <v>82</v>
      </c>
      <c r="AX2024" s="12">
        <v>152</v>
      </c>
      <c r="AY2024" s="11">
        <v>842124.98</v>
      </c>
      <c r="AZ2024" s="11">
        <v>842124.98</v>
      </c>
      <c r="BA2024" s="13">
        <v>89.999996999999993</v>
      </c>
      <c r="BB2024" s="13">
        <v>64.660362984280198</v>
      </c>
      <c r="BC2024" s="13">
        <v>10</v>
      </c>
      <c r="BD2024" s="13"/>
      <c r="BE2024" s="9" t="s">
        <v>78</v>
      </c>
      <c r="BF2024" s="6"/>
      <c r="BG2024" s="9" t="s">
        <v>89</v>
      </c>
      <c r="BH2024" s="9" t="s">
        <v>90</v>
      </c>
      <c r="BI2024" s="9" t="s">
        <v>938</v>
      </c>
      <c r="BJ2024" s="9" t="s">
        <v>108</v>
      </c>
      <c r="BK2024" s="7" t="s">
        <v>1859</v>
      </c>
      <c r="BL2024" s="13">
        <v>605023.43000000005</v>
      </c>
      <c r="BM2024" s="7" t="s">
        <v>1861</v>
      </c>
      <c r="BN2024" s="13"/>
      <c r="BO2024" s="14">
        <v>43006</v>
      </c>
      <c r="BP2024" s="14">
        <v>47631</v>
      </c>
      <c r="BQ2024" s="14" t="s">
        <v>1868</v>
      </c>
      <c r="BR2024" s="14" t="s">
        <v>1869</v>
      </c>
      <c r="BS2024" s="14" t="s">
        <v>87</v>
      </c>
      <c r="BT2024" s="14" t="s">
        <v>87</v>
      </c>
      <c r="BU2024" s="13">
        <v>0</v>
      </c>
      <c r="BV2024" s="13">
        <v>0</v>
      </c>
      <c r="BW2024" s="13">
        <v>0</v>
      </c>
    </row>
    <row r="2025" spans="1:75" s="1" customFormat="1" ht="18.2" customHeight="1" x14ac:dyDescent="0.15">
      <c r="A2025" s="15">
        <v>2020</v>
      </c>
      <c r="B2025" s="16" t="s">
        <v>75</v>
      </c>
      <c r="C2025" s="16" t="s">
        <v>76</v>
      </c>
      <c r="D2025" s="17">
        <v>45110</v>
      </c>
      <c r="E2025" s="18" t="s">
        <v>2820</v>
      </c>
      <c r="F2025" s="19">
        <v>0</v>
      </c>
      <c r="G2025" s="19">
        <v>0</v>
      </c>
      <c r="H2025" s="20">
        <v>362318.23</v>
      </c>
      <c r="I2025" s="20">
        <v>0</v>
      </c>
      <c r="J2025" s="20">
        <v>0</v>
      </c>
      <c r="K2025" s="20">
        <v>362318.23</v>
      </c>
      <c r="L2025" s="20">
        <v>1548.76</v>
      </c>
      <c r="M2025" s="20">
        <v>0</v>
      </c>
      <c r="N2025" s="20">
        <v>0</v>
      </c>
      <c r="O2025" s="20">
        <v>1548.76</v>
      </c>
      <c r="P2025" s="20">
        <v>0</v>
      </c>
      <c r="Q2025" s="20">
        <v>0</v>
      </c>
      <c r="R2025" s="20">
        <v>360769.47</v>
      </c>
      <c r="S2025" s="20">
        <v>0</v>
      </c>
      <c r="T2025" s="20">
        <v>3019.32</v>
      </c>
      <c r="U2025" s="20">
        <v>0</v>
      </c>
      <c r="V2025" s="20">
        <v>0</v>
      </c>
      <c r="W2025" s="20">
        <v>3019.32</v>
      </c>
      <c r="X2025" s="20">
        <v>0</v>
      </c>
      <c r="Y2025" s="20">
        <v>0</v>
      </c>
      <c r="Z2025" s="20">
        <v>0</v>
      </c>
      <c r="AA2025" s="20">
        <v>0</v>
      </c>
      <c r="AB2025" s="20">
        <v>0</v>
      </c>
      <c r="AC2025" s="20">
        <v>0</v>
      </c>
      <c r="AD2025" s="20">
        <v>0</v>
      </c>
      <c r="AE2025" s="20">
        <v>0</v>
      </c>
      <c r="AF2025" s="20">
        <v>0</v>
      </c>
      <c r="AG2025" s="20">
        <v>0</v>
      </c>
      <c r="AH2025" s="20">
        <v>230.36</v>
      </c>
      <c r="AI2025" s="20">
        <v>0</v>
      </c>
      <c r="AJ2025" s="20">
        <v>0</v>
      </c>
      <c r="AK2025" s="20">
        <v>0</v>
      </c>
      <c r="AL2025" s="20">
        <v>0</v>
      </c>
      <c r="AM2025" s="20">
        <v>0</v>
      </c>
      <c r="AN2025" s="20">
        <v>0</v>
      </c>
      <c r="AO2025" s="20">
        <v>0</v>
      </c>
      <c r="AP2025" s="20">
        <v>0.87</v>
      </c>
      <c r="AQ2025" s="20">
        <v>0</v>
      </c>
      <c r="AR2025" s="20">
        <v>0.95</v>
      </c>
      <c r="AS2025" s="20">
        <v>0</v>
      </c>
      <c r="AT2025" s="11">
        <f t="shared" si="31"/>
        <v>4798.3600000000006</v>
      </c>
      <c r="AU2025" s="20">
        <v>0</v>
      </c>
      <c r="AV2025" s="20">
        <v>0</v>
      </c>
      <c r="AW2025" s="21">
        <v>132</v>
      </c>
      <c r="AX2025" s="21">
        <v>200</v>
      </c>
      <c r="AY2025" s="20">
        <v>433000</v>
      </c>
      <c r="AZ2025" s="20">
        <v>433000</v>
      </c>
      <c r="BA2025" s="22">
        <v>90.826098000000002</v>
      </c>
      <c r="BB2025" s="22">
        <v>75.675019024545193</v>
      </c>
      <c r="BC2025" s="22">
        <v>10</v>
      </c>
      <c r="BD2025" s="22"/>
      <c r="BE2025" s="18" t="s">
        <v>78</v>
      </c>
      <c r="BF2025" s="15"/>
      <c r="BG2025" s="18" t="s">
        <v>79</v>
      </c>
      <c r="BH2025" s="18" t="s">
        <v>195</v>
      </c>
      <c r="BI2025" s="18" t="s">
        <v>336</v>
      </c>
      <c r="BJ2025" s="18" t="s">
        <v>108</v>
      </c>
      <c r="BK2025" s="16" t="s">
        <v>1859</v>
      </c>
      <c r="BL2025" s="22">
        <v>360769.47</v>
      </c>
      <c r="BM2025" s="16" t="s">
        <v>1861</v>
      </c>
      <c r="BN2025" s="22"/>
      <c r="BO2025" s="23">
        <v>43045</v>
      </c>
      <c r="BP2025" s="23">
        <v>49131</v>
      </c>
      <c r="BQ2025" s="14" t="s">
        <v>315</v>
      </c>
      <c r="BR2025" s="14" t="s">
        <v>316</v>
      </c>
      <c r="BS2025" s="14" t="s">
        <v>87</v>
      </c>
      <c r="BT2025" s="14" t="s">
        <v>87</v>
      </c>
      <c r="BU2025" s="22">
        <v>0</v>
      </c>
      <c r="BV2025" s="22">
        <v>0</v>
      </c>
      <c r="BW2025" s="22">
        <v>0</v>
      </c>
    </row>
    <row r="2026" spans="1:75" s="1" customFormat="1" ht="18.2" customHeight="1" x14ac:dyDescent="0.15">
      <c r="A2026" s="6">
        <v>2021</v>
      </c>
      <c r="B2026" s="7" t="s">
        <v>75</v>
      </c>
      <c r="C2026" s="7" t="s">
        <v>76</v>
      </c>
      <c r="D2026" s="8">
        <v>45110</v>
      </c>
      <c r="E2026" s="9" t="s">
        <v>2821</v>
      </c>
      <c r="F2026" s="10">
        <v>0</v>
      </c>
      <c r="G2026" s="10">
        <v>0</v>
      </c>
      <c r="H2026" s="11">
        <v>140159.34</v>
      </c>
      <c r="I2026" s="11">
        <v>0</v>
      </c>
      <c r="J2026" s="11">
        <v>0</v>
      </c>
      <c r="K2026" s="11">
        <v>140159.34</v>
      </c>
      <c r="L2026" s="11">
        <v>1632.38</v>
      </c>
      <c r="M2026" s="11">
        <v>0</v>
      </c>
      <c r="N2026" s="11">
        <v>0</v>
      </c>
      <c r="O2026" s="11">
        <v>1632.38</v>
      </c>
      <c r="P2026" s="11">
        <v>3360.19</v>
      </c>
      <c r="Q2026" s="11">
        <v>0</v>
      </c>
      <c r="R2026" s="11">
        <v>135166.76999999999</v>
      </c>
      <c r="S2026" s="11">
        <v>0</v>
      </c>
      <c r="T2026" s="11">
        <v>1167.99</v>
      </c>
      <c r="U2026" s="11">
        <v>0</v>
      </c>
      <c r="V2026" s="11">
        <v>0</v>
      </c>
      <c r="W2026" s="11">
        <v>1167.99</v>
      </c>
      <c r="X2026" s="11">
        <v>0</v>
      </c>
      <c r="Y2026" s="11">
        <v>0</v>
      </c>
      <c r="Z2026" s="11">
        <v>0</v>
      </c>
      <c r="AA2026" s="11">
        <v>0</v>
      </c>
      <c r="AB2026" s="11">
        <v>0</v>
      </c>
      <c r="AC2026" s="11">
        <v>0</v>
      </c>
      <c r="AD2026" s="11">
        <v>0</v>
      </c>
      <c r="AE2026" s="11">
        <v>0</v>
      </c>
      <c r="AF2026" s="11">
        <v>0</v>
      </c>
      <c r="AG2026" s="11">
        <v>0</v>
      </c>
      <c r="AH2026" s="11">
        <v>125.55</v>
      </c>
      <c r="AI2026" s="11">
        <v>0</v>
      </c>
      <c r="AJ2026" s="11">
        <v>0</v>
      </c>
      <c r="AK2026" s="11">
        <v>0</v>
      </c>
      <c r="AL2026" s="11">
        <v>0</v>
      </c>
      <c r="AM2026" s="11">
        <v>0</v>
      </c>
      <c r="AN2026" s="11">
        <v>0</v>
      </c>
      <c r="AO2026" s="11">
        <v>0</v>
      </c>
      <c r="AP2026" s="11">
        <v>0</v>
      </c>
      <c r="AQ2026" s="11">
        <v>0</v>
      </c>
      <c r="AR2026" s="11">
        <v>2.34</v>
      </c>
      <c r="AS2026" s="11">
        <v>0</v>
      </c>
      <c r="AT2026" s="11">
        <f t="shared" si="31"/>
        <v>6283.77</v>
      </c>
      <c r="AU2026" s="11">
        <v>0</v>
      </c>
      <c r="AV2026" s="11">
        <v>0</v>
      </c>
      <c r="AW2026" s="12">
        <v>90</v>
      </c>
      <c r="AX2026" s="12">
        <v>158</v>
      </c>
      <c r="AY2026" s="11">
        <v>235999.99</v>
      </c>
      <c r="AZ2026" s="11">
        <v>235999.99</v>
      </c>
      <c r="BA2026" s="13">
        <v>77.340208000000004</v>
      </c>
      <c r="BB2026" s="13">
        <v>44.295875209520801</v>
      </c>
      <c r="BC2026" s="13">
        <v>10</v>
      </c>
      <c r="BD2026" s="13"/>
      <c r="BE2026" s="9" t="s">
        <v>78</v>
      </c>
      <c r="BF2026" s="6"/>
      <c r="BG2026" s="9" t="s">
        <v>300</v>
      </c>
      <c r="BH2026" s="9" t="s">
        <v>614</v>
      </c>
      <c r="BI2026" s="9" t="s">
        <v>615</v>
      </c>
      <c r="BJ2026" s="9" t="s">
        <v>108</v>
      </c>
      <c r="BK2026" s="7" t="s">
        <v>1859</v>
      </c>
      <c r="BL2026" s="13">
        <v>135166.76999999999</v>
      </c>
      <c r="BM2026" s="7" t="s">
        <v>1861</v>
      </c>
      <c r="BN2026" s="13"/>
      <c r="BO2026" s="14">
        <v>43067</v>
      </c>
      <c r="BP2026" s="14">
        <v>47876</v>
      </c>
      <c r="BQ2026" s="14" t="s">
        <v>1868</v>
      </c>
      <c r="BR2026" s="14" t="s">
        <v>1869</v>
      </c>
      <c r="BS2026" s="14" t="s">
        <v>87</v>
      </c>
      <c r="BT2026" s="14" t="s">
        <v>87</v>
      </c>
      <c r="BU2026" s="13">
        <v>0</v>
      </c>
      <c r="BV2026" s="13">
        <v>0</v>
      </c>
      <c r="BW2026" s="13">
        <v>0</v>
      </c>
    </row>
    <row r="2027" spans="1:75" s="1" customFormat="1" ht="18.2" customHeight="1" x14ac:dyDescent="0.15">
      <c r="A2027" s="15">
        <v>2022</v>
      </c>
      <c r="B2027" s="16" t="s">
        <v>75</v>
      </c>
      <c r="C2027" s="16" t="s">
        <v>76</v>
      </c>
      <c r="D2027" s="17">
        <v>45110</v>
      </c>
      <c r="E2027" s="18" t="s">
        <v>2822</v>
      </c>
      <c r="F2027" s="19">
        <v>0</v>
      </c>
      <c r="G2027" s="19">
        <v>0</v>
      </c>
      <c r="H2027" s="20">
        <v>441739.44</v>
      </c>
      <c r="I2027" s="20">
        <v>0</v>
      </c>
      <c r="J2027" s="20">
        <v>0</v>
      </c>
      <c r="K2027" s="20">
        <v>441739.44</v>
      </c>
      <c r="L2027" s="20">
        <v>4994.29</v>
      </c>
      <c r="M2027" s="20">
        <v>0</v>
      </c>
      <c r="N2027" s="20">
        <v>0</v>
      </c>
      <c r="O2027" s="20">
        <v>4994.29</v>
      </c>
      <c r="P2027" s="20">
        <v>1018.47</v>
      </c>
      <c r="Q2027" s="20">
        <v>0</v>
      </c>
      <c r="R2027" s="20">
        <v>435726.68</v>
      </c>
      <c r="S2027" s="20">
        <v>0</v>
      </c>
      <c r="T2027" s="20">
        <v>3681.16</v>
      </c>
      <c r="U2027" s="20">
        <v>0</v>
      </c>
      <c r="V2027" s="20">
        <v>0</v>
      </c>
      <c r="W2027" s="20">
        <v>3681.16</v>
      </c>
      <c r="X2027" s="20">
        <v>0</v>
      </c>
      <c r="Y2027" s="20">
        <v>0</v>
      </c>
      <c r="Z2027" s="20">
        <v>0</v>
      </c>
      <c r="AA2027" s="20">
        <v>0</v>
      </c>
      <c r="AB2027" s="20">
        <v>0</v>
      </c>
      <c r="AC2027" s="20">
        <v>0</v>
      </c>
      <c r="AD2027" s="20">
        <v>0</v>
      </c>
      <c r="AE2027" s="20">
        <v>0</v>
      </c>
      <c r="AF2027" s="20">
        <v>0</v>
      </c>
      <c r="AG2027" s="20">
        <v>0</v>
      </c>
      <c r="AH2027" s="20">
        <v>359.18</v>
      </c>
      <c r="AI2027" s="20">
        <v>0</v>
      </c>
      <c r="AJ2027" s="20">
        <v>0</v>
      </c>
      <c r="AK2027" s="20">
        <v>0</v>
      </c>
      <c r="AL2027" s="20">
        <v>0</v>
      </c>
      <c r="AM2027" s="20">
        <v>0</v>
      </c>
      <c r="AN2027" s="20">
        <v>0</v>
      </c>
      <c r="AO2027" s="20">
        <v>0</v>
      </c>
      <c r="AP2027" s="20">
        <v>2.13</v>
      </c>
      <c r="AQ2027" s="20">
        <v>0</v>
      </c>
      <c r="AR2027" s="20">
        <v>336.76</v>
      </c>
      <c r="AS2027" s="20">
        <v>0</v>
      </c>
      <c r="AT2027" s="11">
        <f t="shared" si="31"/>
        <v>9718.4700000000012</v>
      </c>
      <c r="AU2027" s="20">
        <v>0</v>
      </c>
      <c r="AV2027" s="20">
        <v>0</v>
      </c>
      <c r="AW2027" s="21">
        <v>70</v>
      </c>
      <c r="AX2027" s="21">
        <v>138</v>
      </c>
      <c r="AY2027" s="20">
        <v>675161.06</v>
      </c>
      <c r="AZ2027" s="20">
        <v>675161.06</v>
      </c>
      <c r="BA2027" s="22">
        <v>89.803871999999998</v>
      </c>
      <c r="BB2027" s="22">
        <v>57.956457082558899</v>
      </c>
      <c r="BC2027" s="22">
        <v>10</v>
      </c>
      <c r="BD2027" s="22"/>
      <c r="BE2027" s="18" t="s">
        <v>78</v>
      </c>
      <c r="BF2027" s="15"/>
      <c r="BG2027" s="18" t="s">
        <v>89</v>
      </c>
      <c r="BH2027" s="18" t="s">
        <v>166</v>
      </c>
      <c r="BI2027" s="18" t="s">
        <v>985</v>
      </c>
      <c r="BJ2027" s="18" t="s">
        <v>108</v>
      </c>
      <c r="BK2027" s="16" t="s">
        <v>1859</v>
      </c>
      <c r="BL2027" s="22">
        <v>435726.68</v>
      </c>
      <c r="BM2027" s="16" t="s">
        <v>1861</v>
      </c>
      <c r="BN2027" s="22"/>
      <c r="BO2027" s="23">
        <v>43067</v>
      </c>
      <c r="BP2027" s="23">
        <v>47266</v>
      </c>
      <c r="BQ2027" s="14" t="s">
        <v>1868</v>
      </c>
      <c r="BR2027" s="14" t="s">
        <v>1869</v>
      </c>
      <c r="BS2027" s="14" t="s">
        <v>87</v>
      </c>
      <c r="BT2027" s="14" t="s">
        <v>87</v>
      </c>
      <c r="BU2027" s="22">
        <v>0</v>
      </c>
      <c r="BV2027" s="22">
        <v>0</v>
      </c>
      <c r="BW2027" s="22">
        <v>0</v>
      </c>
    </row>
    <row r="2028" spans="1:75" s="1" customFormat="1" ht="18.2" customHeight="1" x14ac:dyDescent="0.15">
      <c r="A2028" s="6">
        <v>2023</v>
      </c>
      <c r="B2028" s="7" t="s">
        <v>75</v>
      </c>
      <c r="C2028" s="7" t="s">
        <v>76</v>
      </c>
      <c r="D2028" s="8">
        <v>45110</v>
      </c>
      <c r="E2028" s="9" t="s">
        <v>2823</v>
      </c>
      <c r="F2028" s="10">
        <v>0</v>
      </c>
      <c r="G2028" s="10">
        <v>0</v>
      </c>
      <c r="H2028" s="11">
        <v>234059.8</v>
      </c>
      <c r="I2028" s="11">
        <v>0</v>
      </c>
      <c r="J2028" s="11">
        <v>0</v>
      </c>
      <c r="K2028" s="11">
        <v>234059.8</v>
      </c>
      <c r="L2028" s="11">
        <v>1813.25</v>
      </c>
      <c r="M2028" s="11">
        <v>0</v>
      </c>
      <c r="N2028" s="11">
        <v>0</v>
      </c>
      <c r="O2028" s="11">
        <v>1813.25</v>
      </c>
      <c r="P2028" s="11">
        <v>0</v>
      </c>
      <c r="Q2028" s="11">
        <v>0</v>
      </c>
      <c r="R2028" s="11">
        <v>232246.55</v>
      </c>
      <c r="S2028" s="11">
        <v>0</v>
      </c>
      <c r="T2028" s="11">
        <v>1950.5</v>
      </c>
      <c r="U2028" s="11">
        <v>0</v>
      </c>
      <c r="V2028" s="11">
        <v>0</v>
      </c>
      <c r="W2028" s="11">
        <v>1950.5</v>
      </c>
      <c r="X2028" s="11">
        <v>0</v>
      </c>
      <c r="Y2028" s="11">
        <v>0</v>
      </c>
      <c r="Z2028" s="11">
        <v>0</v>
      </c>
      <c r="AA2028" s="11">
        <v>0</v>
      </c>
      <c r="AB2028" s="11">
        <v>0</v>
      </c>
      <c r="AC2028" s="11">
        <v>0</v>
      </c>
      <c r="AD2028" s="11">
        <v>0</v>
      </c>
      <c r="AE2028" s="11">
        <v>0</v>
      </c>
      <c r="AF2028" s="11">
        <v>0</v>
      </c>
      <c r="AG2028" s="11">
        <v>0</v>
      </c>
      <c r="AH2028" s="11">
        <v>190.42</v>
      </c>
      <c r="AI2028" s="11">
        <v>0</v>
      </c>
      <c r="AJ2028" s="11">
        <v>0</v>
      </c>
      <c r="AK2028" s="11">
        <v>0</v>
      </c>
      <c r="AL2028" s="11">
        <v>0</v>
      </c>
      <c r="AM2028" s="11">
        <v>0</v>
      </c>
      <c r="AN2028" s="11">
        <v>0</v>
      </c>
      <c r="AO2028" s="11">
        <v>0</v>
      </c>
      <c r="AP2028" s="11">
        <v>370.16</v>
      </c>
      <c r="AQ2028" s="11">
        <v>0</v>
      </c>
      <c r="AR2028" s="11">
        <v>324.33</v>
      </c>
      <c r="AS2028" s="11">
        <v>0</v>
      </c>
      <c r="AT2028" s="11">
        <f t="shared" si="31"/>
        <v>4000</v>
      </c>
      <c r="AU2028" s="11">
        <v>0</v>
      </c>
      <c r="AV2028" s="11">
        <v>0</v>
      </c>
      <c r="AW2028" s="12">
        <v>87</v>
      </c>
      <c r="AX2028" s="12">
        <v>155</v>
      </c>
      <c r="AY2028" s="11">
        <v>415000</v>
      </c>
      <c r="AZ2028" s="11">
        <v>313798.2</v>
      </c>
      <c r="BA2028" s="13">
        <v>50.799644000000001</v>
      </c>
      <c r="BB2028" s="13">
        <v>37.5975453658695</v>
      </c>
      <c r="BC2028" s="13">
        <v>10</v>
      </c>
      <c r="BD2028" s="13"/>
      <c r="BE2028" s="9" t="s">
        <v>78</v>
      </c>
      <c r="BF2028" s="6"/>
      <c r="BG2028" s="9" t="s">
        <v>79</v>
      </c>
      <c r="BH2028" s="9" t="s">
        <v>195</v>
      </c>
      <c r="BI2028" s="9" t="s">
        <v>295</v>
      </c>
      <c r="BJ2028" s="9" t="s">
        <v>108</v>
      </c>
      <c r="BK2028" s="7" t="s">
        <v>1859</v>
      </c>
      <c r="BL2028" s="13">
        <v>232246.55</v>
      </c>
      <c r="BM2028" s="7" t="s">
        <v>1861</v>
      </c>
      <c r="BN2028" s="13"/>
      <c r="BO2028" s="14">
        <v>43067</v>
      </c>
      <c r="BP2028" s="14">
        <v>47784</v>
      </c>
      <c r="BQ2028" s="14" t="s">
        <v>1868</v>
      </c>
      <c r="BR2028" s="14" t="s">
        <v>1869</v>
      </c>
      <c r="BS2028" s="14" t="s">
        <v>87</v>
      </c>
      <c r="BT2028" s="14" t="s">
        <v>87</v>
      </c>
      <c r="BU2028" s="13">
        <v>0</v>
      </c>
      <c r="BV2028" s="13">
        <v>0</v>
      </c>
      <c r="BW2028" s="13">
        <v>0</v>
      </c>
    </row>
    <row r="2029" spans="1:75" s="1" customFormat="1" ht="18.2" customHeight="1" x14ac:dyDescent="0.15">
      <c r="A2029" s="15">
        <v>2024</v>
      </c>
      <c r="B2029" s="16" t="s">
        <v>75</v>
      </c>
      <c r="C2029" s="16" t="s">
        <v>76</v>
      </c>
      <c r="D2029" s="17">
        <v>45110</v>
      </c>
      <c r="E2029" s="18" t="s">
        <v>2824</v>
      </c>
      <c r="F2029" s="19">
        <v>0</v>
      </c>
      <c r="G2029" s="19">
        <v>1</v>
      </c>
      <c r="H2029" s="20">
        <v>364487.5</v>
      </c>
      <c r="I2029" s="20">
        <v>1571.38</v>
      </c>
      <c r="J2029" s="20">
        <v>0</v>
      </c>
      <c r="K2029" s="20">
        <v>366058.88</v>
      </c>
      <c r="L2029" s="20">
        <v>1584.47</v>
      </c>
      <c r="M2029" s="20">
        <v>0</v>
      </c>
      <c r="N2029" s="20">
        <v>1571.38</v>
      </c>
      <c r="O2029" s="20">
        <v>1584.47</v>
      </c>
      <c r="P2029" s="20">
        <v>0</v>
      </c>
      <c r="Q2029" s="20">
        <v>0</v>
      </c>
      <c r="R2029" s="20">
        <v>362903.03</v>
      </c>
      <c r="S2029" s="20">
        <v>2146.42</v>
      </c>
      <c r="T2029" s="20">
        <v>3037.4</v>
      </c>
      <c r="U2029" s="20">
        <v>0</v>
      </c>
      <c r="V2029" s="20">
        <v>2146.42</v>
      </c>
      <c r="W2029" s="20">
        <v>3037.4</v>
      </c>
      <c r="X2029" s="20">
        <v>0</v>
      </c>
      <c r="Y2029" s="20">
        <v>0</v>
      </c>
      <c r="Z2029" s="20">
        <v>0</v>
      </c>
      <c r="AA2029" s="20">
        <v>0</v>
      </c>
      <c r="AB2029" s="20">
        <v>0</v>
      </c>
      <c r="AC2029" s="20">
        <v>0</v>
      </c>
      <c r="AD2029" s="20">
        <v>0</v>
      </c>
      <c r="AE2029" s="20">
        <v>0</v>
      </c>
      <c r="AF2029" s="20">
        <v>0</v>
      </c>
      <c r="AG2029" s="20">
        <v>0</v>
      </c>
      <c r="AH2029" s="20">
        <v>230.97</v>
      </c>
      <c r="AI2029" s="20">
        <v>0</v>
      </c>
      <c r="AJ2029" s="20">
        <v>0</v>
      </c>
      <c r="AK2029" s="20">
        <v>0</v>
      </c>
      <c r="AL2029" s="20">
        <v>350</v>
      </c>
      <c r="AM2029" s="20">
        <v>0</v>
      </c>
      <c r="AN2029" s="20">
        <v>0</v>
      </c>
      <c r="AO2029" s="20">
        <v>0</v>
      </c>
      <c r="AP2029" s="20">
        <v>179.36</v>
      </c>
      <c r="AQ2029" s="20">
        <v>0</v>
      </c>
      <c r="AR2029" s="20">
        <v>0</v>
      </c>
      <c r="AS2029" s="20">
        <v>0</v>
      </c>
      <c r="AT2029" s="11">
        <f t="shared" si="31"/>
        <v>9100</v>
      </c>
      <c r="AU2029" s="20">
        <v>0</v>
      </c>
      <c r="AV2029" s="20">
        <v>0</v>
      </c>
      <c r="AW2029" s="21">
        <v>128</v>
      </c>
      <c r="AX2029" s="21">
        <v>196</v>
      </c>
      <c r="AY2029" s="20">
        <v>434165.29</v>
      </c>
      <c r="AZ2029" s="20">
        <v>434165.29</v>
      </c>
      <c r="BA2029" s="22">
        <v>88</v>
      </c>
      <c r="BB2029" s="22">
        <v>73.556010523089</v>
      </c>
      <c r="BC2029" s="22">
        <v>10</v>
      </c>
      <c r="BD2029" s="22"/>
      <c r="BE2029" s="18" t="s">
        <v>78</v>
      </c>
      <c r="BF2029" s="15"/>
      <c r="BG2029" s="18" t="s">
        <v>89</v>
      </c>
      <c r="BH2029" s="18" t="s">
        <v>90</v>
      </c>
      <c r="BI2029" s="18" t="s">
        <v>1133</v>
      </c>
      <c r="BJ2029" s="18" t="s">
        <v>108</v>
      </c>
      <c r="BK2029" s="16" t="s">
        <v>1859</v>
      </c>
      <c r="BL2029" s="22">
        <v>362903.03</v>
      </c>
      <c r="BM2029" s="16" t="s">
        <v>1861</v>
      </c>
      <c r="BN2029" s="22"/>
      <c r="BO2029" s="23">
        <v>43067</v>
      </c>
      <c r="BP2029" s="23">
        <v>49031</v>
      </c>
      <c r="BQ2029" s="14" t="s">
        <v>1868</v>
      </c>
      <c r="BR2029" s="14" t="s">
        <v>1869</v>
      </c>
      <c r="BS2029" s="14" t="s">
        <v>87</v>
      </c>
      <c r="BT2029" s="14" t="s">
        <v>87</v>
      </c>
      <c r="BU2029" s="22">
        <v>0</v>
      </c>
      <c r="BV2029" s="22">
        <v>0</v>
      </c>
      <c r="BW2029" s="22">
        <v>0</v>
      </c>
    </row>
    <row r="2030" spans="1:75" s="1" customFormat="1" ht="18.2" customHeight="1" x14ac:dyDescent="0.15">
      <c r="A2030" s="6">
        <v>2025</v>
      </c>
      <c r="B2030" s="7" t="s">
        <v>75</v>
      </c>
      <c r="C2030" s="7" t="s">
        <v>76</v>
      </c>
      <c r="D2030" s="8">
        <v>45110</v>
      </c>
      <c r="E2030" s="9" t="s">
        <v>2825</v>
      </c>
      <c r="F2030" s="10">
        <v>7</v>
      </c>
      <c r="G2030" s="10">
        <v>6</v>
      </c>
      <c r="H2030" s="11">
        <v>180246.5</v>
      </c>
      <c r="I2030" s="11">
        <v>53871.88</v>
      </c>
      <c r="J2030" s="11">
        <v>0</v>
      </c>
      <c r="K2030" s="11">
        <v>234118.38</v>
      </c>
      <c r="L2030" s="11">
        <v>9323.0499999999993</v>
      </c>
      <c r="M2030" s="11">
        <v>0</v>
      </c>
      <c r="N2030" s="11">
        <v>0</v>
      </c>
      <c r="O2030" s="11">
        <v>0</v>
      </c>
      <c r="P2030" s="11">
        <v>0</v>
      </c>
      <c r="Q2030" s="11">
        <v>0</v>
      </c>
      <c r="R2030" s="11">
        <v>234118.38</v>
      </c>
      <c r="S2030" s="11">
        <v>8653.36</v>
      </c>
      <c r="T2030" s="11">
        <v>1502.05</v>
      </c>
      <c r="U2030" s="11">
        <v>0</v>
      </c>
      <c r="V2030" s="11">
        <v>0</v>
      </c>
      <c r="W2030" s="11">
        <v>0</v>
      </c>
      <c r="X2030" s="11">
        <v>0</v>
      </c>
      <c r="Y2030" s="11">
        <v>0</v>
      </c>
      <c r="Z2030" s="11">
        <v>10155.41</v>
      </c>
      <c r="AA2030" s="11">
        <v>0</v>
      </c>
      <c r="AB2030" s="11">
        <v>0</v>
      </c>
      <c r="AC2030" s="11">
        <v>0</v>
      </c>
      <c r="AD2030" s="11">
        <v>0</v>
      </c>
      <c r="AE2030" s="11">
        <v>0</v>
      </c>
      <c r="AF2030" s="11">
        <v>0</v>
      </c>
      <c r="AG2030" s="11">
        <v>0</v>
      </c>
      <c r="AH2030" s="11">
        <v>0</v>
      </c>
      <c r="AI2030" s="11">
        <v>0</v>
      </c>
      <c r="AJ2030" s="11">
        <v>0</v>
      </c>
      <c r="AK2030" s="11">
        <v>0</v>
      </c>
      <c r="AL2030" s="11">
        <v>0</v>
      </c>
      <c r="AM2030" s="11">
        <v>0</v>
      </c>
      <c r="AN2030" s="11">
        <v>0</v>
      </c>
      <c r="AO2030" s="11">
        <v>0</v>
      </c>
      <c r="AP2030" s="11">
        <v>0</v>
      </c>
      <c r="AQ2030" s="11">
        <v>0</v>
      </c>
      <c r="AR2030" s="11">
        <v>0</v>
      </c>
      <c r="AS2030" s="11">
        <v>0</v>
      </c>
      <c r="AT2030" s="11">
        <f t="shared" si="31"/>
        <v>0</v>
      </c>
      <c r="AU2030" s="11">
        <v>63194.93</v>
      </c>
      <c r="AV2030" s="11">
        <v>10155.41</v>
      </c>
      <c r="AW2030" s="12">
        <v>17</v>
      </c>
      <c r="AX2030" s="12">
        <v>85</v>
      </c>
      <c r="AY2030" s="11">
        <v>590230.69999999995</v>
      </c>
      <c r="AZ2030" s="11">
        <v>590230.69999999995</v>
      </c>
      <c r="BA2030" s="13">
        <v>90</v>
      </c>
      <c r="BB2030" s="13">
        <v>35.699014300679401</v>
      </c>
      <c r="BC2030" s="13">
        <v>10</v>
      </c>
      <c r="BD2030" s="13"/>
      <c r="BE2030" s="9" t="s">
        <v>78</v>
      </c>
      <c r="BF2030" s="6"/>
      <c r="BG2030" s="9" t="s">
        <v>199</v>
      </c>
      <c r="BH2030" s="9" t="s">
        <v>200</v>
      </c>
      <c r="BI2030" s="9" t="s">
        <v>245</v>
      </c>
      <c r="BJ2030" s="9" t="s">
        <v>82</v>
      </c>
      <c r="BK2030" s="7" t="s">
        <v>1859</v>
      </c>
      <c r="BL2030" s="13">
        <v>234118.38</v>
      </c>
      <c r="BM2030" s="7" t="s">
        <v>1861</v>
      </c>
      <c r="BN2030" s="13"/>
      <c r="BO2030" s="14">
        <v>43067</v>
      </c>
      <c r="BP2030" s="14">
        <v>45654</v>
      </c>
      <c r="BQ2030" s="14" t="s">
        <v>1862</v>
      </c>
      <c r="BR2030" s="14" t="s">
        <v>1863</v>
      </c>
      <c r="BS2030" s="14" t="s">
        <v>87</v>
      </c>
      <c r="BT2030" s="14" t="s">
        <v>87</v>
      </c>
      <c r="BU2030" s="13">
        <v>1884.06</v>
      </c>
      <c r="BV2030" s="13">
        <v>0</v>
      </c>
      <c r="BW2030" s="13">
        <v>0</v>
      </c>
    </row>
    <row r="2031" spans="1:75" s="1" customFormat="1" ht="18.2" customHeight="1" x14ac:dyDescent="0.15">
      <c r="A2031" s="15">
        <v>2026</v>
      </c>
      <c r="B2031" s="16" t="s">
        <v>75</v>
      </c>
      <c r="C2031" s="16" t="s">
        <v>76</v>
      </c>
      <c r="D2031" s="17">
        <v>45110</v>
      </c>
      <c r="E2031" s="18" t="s">
        <v>2826</v>
      </c>
      <c r="F2031" s="19">
        <v>15</v>
      </c>
      <c r="G2031" s="19">
        <v>14</v>
      </c>
      <c r="H2031" s="20">
        <v>202503.79</v>
      </c>
      <c r="I2031" s="20">
        <v>20322.41</v>
      </c>
      <c r="J2031" s="20">
        <v>0</v>
      </c>
      <c r="K2031" s="20">
        <v>222826.2</v>
      </c>
      <c r="L2031" s="20">
        <v>1543.96</v>
      </c>
      <c r="M2031" s="20">
        <v>0</v>
      </c>
      <c r="N2031" s="20">
        <v>0</v>
      </c>
      <c r="O2031" s="20">
        <v>0</v>
      </c>
      <c r="P2031" s="20">
        <v>0</v>
      </c>
      <c r="Q2031" s="20">
        <v>0</v>
      </c>
      <c r="R2031" s="20">
        <v>222826.2</v>
      </c>
      <c r="S2031" s="20">
        <v>24918.45</v>
      </c>
      <c r="T2031" s="20">
        <v>1687.53</v>
      </c>
      <c r="U2031" s="20">
        <v>0</v>
      </c>
      <c r="V2031" s="20">
        <v>0</v>
      </c>
      <c r="W2031" s="20">
        <v>0</v>
      </c>
      <c r="X2031" s="20">
        <v>0</v>
      </c>
      <c r="Y2031" s="20">
        <v>0</v>
      </c>
      <c r="Z2031" s="20">
        <v>26605.98</v>
      </c>
      <c r="AA2031" s="20">
        <v>0</v>
      </c>
      <c r="AB2031" s="20">
        <v>0</v>
      </c>
      <c r="AC2031" s="20">
        <v>0</v>
      </c>
      <c r="AD2031" s="20">
        <v>0</v>
      </c>
      <c r="AE2031" s="20">
        <v>0</v>
      </c>
      <c r="AF2031" s="20">
        <v>0</v>
      </c>
      <c r="AG2031" s="20">
        <v>0</v>
      </c>
      <c r="AH2031" s="20">
        <v>0</v>
      </c>
      <c r="AI2031" s="20">
        <v>0</v>
      </c>
      <c r="AJ2031" s="20">
        <v>0</v>
      </c>
      <c r="AK2031" s="20">
        <v>0</v>
      </c>
      <c r="AL2031" s="20">
        <v>0</v>
      </c>
      <c r="AM2031" s="20">
        <v>0</v>
      </c>
      <c r="AN2031" s="20">
        <v>0</v>
      </c>
      <c r="AO2031" s="20">
        <v>0</v>
      </c>
      <c r="AP2031" s="20">
        <v>0</v>
      </c>
      <c r="AQ2031" s="20">
        <v>0</v>
      </c>
      <c r="AR2031" s="20">
        <v>0</v>
      </c>
      <c r="AS2031" s="20">
        <v>0</v>
      </c>
      <c r="AT2031" s="11">
        <f t="shared" si="31"/>
        <v>0</v>
      </c>
      <c r="AU2031" s="20">
        <v>21866.37</v>
      </c>
      <c r="AV2031" s="20">
        <v>26605.98</v>
      </c>
      <c r="AW2031" s="21">
        <v>88</v>
      </c>
      <c r="AX2031" s="21">
        <v>153</v>
      </c>
      <c r="AY2031" s="20">
        <v>365999.99</v>
      </c>
      <c r="AZ2031" s="20">
        <v>267440.89</v>
      </c>
      <c r="BA2031" s="22">
        <v>46.994540000000001</v>
      </c>
      <c r="BB2031" s="22">
        <v>39.154875565019204</v>
      </c>
      <c r="BC2031" s="22">
        <v>10</v>
      </c>
      <c r="BD2031" s="22"/>
      <c r="BE2031" s="18" t="s">
        <v>78</v>
      </c>
      <c r="BF2031" s="15"/>
      <c r="BG2031" s="18" t="s">
        <v>89</v>
      </c>
      <c r="BH2031" s="18" t="s">
        <v>90</v>
      </c>
      <c r="BI2031" s="18" t="s">
        <v>212</v>
      </c>
      <c r="BJ2031" s="18" t="s">
        <v>82</v>
      </c>
      <c r="BK2031" s="16" t="s">
        <v>1859</v>
      </c>
      <c r="BL2031" s="22">
        <v>222826.2</v>
      </c>
      <c r="BM2031" s="16" t="s">
        <v>1861</v>
      </c>
      <c r="BN2031" s="22"/>
      <c r="BO2031" s="23">
        <v>43159</v>
      </c>
      <c r="BP2031" s="23">
        <v>47815</v>
      </c>
      <c r="BQ2031" s="14" t="s">
        <v>1862</v>
      </c>
      <c r="BR2031" s="14" t="s">
        <v>1863</v>
      </c>
      <c r="BS2031" s="14" t="s">
        <v>87</v>
      </c>
      <c r="BT2031" s="14" t="s">
        <v>87</v>
      </c>
      <c r="BU2031" s="22">
        <v>2476.2600000000002</v>
      </c>
      <c r="BV2031" s="22">
        <v>0</v>
      </c>
      <c r="BW2031" s="22">
        <v>0</v>
      </c>
    </row>
    <row r="2032" spans="1:75" s="1" customFormat="1" ht="18.2" customHeight="1" x14ac:dyDescent="0.15">
      <c r="A2032" s="6">
        <v>2027</v>
      </c>
      <c r="B2032" s="7" t="s">
        <v>75</v>
      </c>
      <c r="C2032" s="7" t="s">
        <v>76</v>
      </c>
      <c r="D2032" s="8">
        <v>45110</v>
      </c>
      <c r="E2032" s="9" t="s">
        <v>2827</v>
      </c>
      <c r="F2032" s="10">
        <v>0</v>
      </c>
      <c r="G2032" s="10">
        <v>0</v>
      </c>
      <c r="H2032" s="11">
        <v>216556.82</v>
      </c>
      <c r="I2032" s="11">
        <v>0</v>
      </c>
      <c r="J2032" s="11">
        <v>0</v>
      </c>
      <c r="K2032" s="11">
        <v>216556.82</v>
      </c>
      <c r="L2032" s="11">
        <v>908.94</v>
      </c>
      <c r="M2032" s="11">
        <v>0</v>
      </c>
      <c r="N2032" s="11">
        <v>0</v>
      </c>
      <c r="O2032" s="11">
        <v>908.94</v>
      </c>
      <c r="P2032" s="11">
        <v>0</v>
      </c>
      <c r="Q2032" s="11">
        <v>0</v>
      </c>
      <c r="R2032" s="11">
        <v>215647.88</v>
      </c>
      <c r="S2032" s="11">
        <v>0</v>
      </c>
      <c r="T2032" s="11">
        <v>1797.42</v>
      </c>
      <c r="U2032" s="11">
        <v>0</v>
      </c>
      <c r="V2032" s="11">
        <v>0</v>
      </c>
      <c r="W2032" s="11">
        <v>1797.42</v>
      </c>
      <c r="X2032" s="11">
        <v>0</v>
      </c>
      <c r="Y2032" s="11">
        <v>0</v>
      </c>
      <c r="Z2032" s="11">
        <v>0</v>
      </c>
      <c r="AA2032" s="11">
        <v>0</v>
      </c>
      <c r="AB2032" s="11">
        <v>0</v>
      </c>
      <c r="AC2032" s="11">
        <v>0</v>
      </c>
      <c r="AD2032" s="11">
        <v>0</v>
      </c>
      <c r="AE2032" s="11">
        <v>0</v>
      </c>
      <c r="AF2032" s="11">
        <v>0</v>
      </c>
      <c r="AG2032" s="11">
        <v>0</v>
      </c>
      <c r="AH2032" s="11">
        <v>164.47</v>
      </c>
      <c r="AI2032" s="11">
        <v>0</v>
      </c>
      <c r="AJ2032" s="11">
        <v>0</v>
      </c>
      <c r="AK2032" s="11">
        <v>0</v>
      </c>
      <c r="AL2032" s="11">
        <v>0</v>
      </c>
      <c r="AM2032" s="11">
        <v>0</v>
      </c>
      <c r="AN2032" s="11">
        <v>0</v>
      </c>
      <c r="AO2032" s="11">
        <v>0</v>
      </c>
      <c r="AP2032" s="11">
        <v>3.91</v>
      </c>
      <c r="AQ2032" s="11">
        <v>0</v>
      </c>
      <c r="AR2032" s="11">
        <v>3.74</v>
      </c>
      <c r="AS2032" s="11">
        <v>0</v>
      </c>
      <c r="AT2032" s="11">
        <f t="shared" si="31"/>
        <v>2871</v>
      </c>
      <c r="AU2032" s="11">
        <v>0</v>
      </c>
      <c r="AV2032" s="11">
        <v>0</v>
      </c>
      <c r="AW2032" s="12">
        <v>131</v>
      </c>
      <c r="AX2032" s="12">
        <v>194</v>
      </c>
      <c r="AY2032" s="11">
        <v>372099.24</v>
      </c>
      <c r="AZ2032" s="11">
        <v>260469.47</v>
      </c>
      <c r="BA2032" s="13">
        <v>90</v>
      </c>
      <c r="BB2032" s="13">
        <v>74.512798755263006</v>
      </c>
      <c r="BC2032" s="13">
        <v>9.9600000000000009</v>
      </c>
      <c r="BD2032" s="13"/>
      <c r="BE2032" s="9" t="s">
        <v>78</v>
      </c>
      <c r="BF2032" s="6"/>
      <c r="BG2032" s="9" t="s">
        <v>89</v>
      </c>
      <c r="BH2032" s="9" t="s">
        <v>90</v>
      </c>
      <c r="BI2032" s="9" t="s">
        <v>637</v>
      </c>
      <c r="BJ2032" s="9" t="s">
        <v>108</v>
      </c>
      <c r="BK2032" s="7" t="s">
        <v>1859</v>
      </c>
      <c r="BL2032" s="13">
        <v>215647.88</v>
      </c>
      <c r="BM2032" s="7" t="s">
        <v>1861</v>
      </c>
      <c r="BN2032" s="13"/>
      <c r="BO2032" s="14">
        <v>43209</v>
      </c>
      <c r="BP2032" s="14">
        <v>49114</v>
      </c>
      <c r="BQ2032" s="14" t="s">
        <v>1868</v>
      </c>
      <c r="BR2032" s="14" t="s">
        <v>1869</v>
      </c>
      <c r="BS2032" s="14" t="s">
        <v>87</v>
      </c>
      <c r="BT2032" s="14" t="s">
        <v>87</v>
      </c>
      <c r="BU2032" s="13">
        <v>0</v>
      </c>
      <c r="BV2032" s="13">
        <v>0</v>
      </c>
      <c r="BW2032" s="13">
        <v>0</v>
      </c>
    </row>
    <row r="2033" spans="1:75" s="1" customFormat="1" ht="18.2" customHeight="1" x14ac:dyDescent="0.15">
      <c r="A2033" s="15">
        <v>2028</v>
      </c>
      <c r="B2033" s="16" t="s">
        <v>75</v>
      </c>
      <c r="C2033" s="16" t="s">
        <v>76</v>
      </c>
      <c r="D2033" s="17">
        <v>45110</v>
      </c>
      <c r="E2033" s="18" t="s">
        <v>2828</v>
      </c>
      <c r="F2033" s="19">
        <v>0</v>
      </c>
      <c r="G2033" s="19">
        <v>0</v>
      </c>
      <c r="H2033" s="20">
        <v>15387.22</v>
      </c>
      <c r="I2033" s="20">
        <v>0</v>
      </c>
      <c r="J2033" s="20">
        <v>0</v>
      </c>
      <c r="K2033" s="20">
        <v>15387.22</v>
      </c>
      <c r="L2033" s="20">
        <v>2264.71</v>
      </c>
      <c r="M2033" s="20">
        <v>0</v>
      </c>
      <c r="N2033" s="20">
        <v>0</v>
      </c>
      <c r="O2033" s="20">
        <v>2264.71</v>
      </c>
      <c r="P2033" s="20">
        <v>0</v>
      </c>
      <c r="Q2033" s="20">
        <v>0</v>
      </c>
      <c r="R2033" s="20">
        <v>13122.51</v>
      </c>
      <c r="S2033" s="20">
        <v>0</v>
      </c>
      <c r="T2033" s="20">
        <v>128.22999999999999</v>
      </c>
      <c r="U2033" s="20">
        <v>0</v>
      </c>
      <c r="V2033" s="20">
        <v>0</v>
      </c>
      <c r="W2033" s="20">
        <v>128.22999999999999</v>
      </c>
      <c r="X2033" s="20">
        <v>0</v>
      </c>
      <c r="Y2033" s="20">
        <v>0</v>
      </c>
      <c r="Z2033" s="20">
        <v>0</v>
      </c>
      <c r="AA2033" s="20">
        <v>0</v>
      </c>
      <c r="AB2033" s="20">
        <v>0</v>
      </c>
      <c r="AC2033" s="20">
        <v>0</v>
      </c>
      <c r="AD2033" s="20">
        <v>0</v>
      </c>
      <c r="AE2033" s="20">
        <v>0</v>
      </c>
      <c r="AF2033" s="20">
        <v>0</v>
      </c>
      <c r="AG2033" s="20">
        <v>0</v>
      </c>
      <c r="AH2033" s="20">
        <v>146.55000000000001</v>
      </c>
      <c r="AI2033" s="20">
        <v>0</v>
      </c>
      <c r="AJ2033" s="20">
        <v>0</v>
      </c>
      <c r="AK2033" s="20">
        <v>0</v>
      </c>
      <c r="AL2033" s="20">
        <v>0</v>
      </c>
      <c r="AM2033" s="20">
        <v>0</v>
      </c>
      <c r="AN2033" s="20">
        <v>0</v>
      </c>
      <c r="AO2033" s="20">
        <v>0</v>
      </c>
      <c r="AP2033" s="20">
        <v>64.59</v>
      </c>
      <c r="AQ2033" s="20">
        <v>0</v>
      </c>
      <c r="AR2033" s="20">
        <v>54.08</v>
      </c>
      <c r="AS2033" s="20">
        <v>0</v>
      </c>
      <c r="AT2033" s="11">
        <f t="shared" si="31"/>
        <v>2550</v>
      </c>
      <c r="AU2033" s="20">
        <v>0</v>
      </c>
      <c r="AV2033" s="20">
        <v>0</v>
      </c>
      <c r="AW2033" s="21">
        <v>131</v>
      </c>
      <c r="AX2033" s="21">
        <v>199</v>
      </c>
      <c r="AY2033" s="20">
        <v>331550.86</v>
      </c>
      <c r="AZ2033" s="20">
        <v>232085.6</v>
      </c>
      <c r="BA2033" s="22">
        <v>86.612903000000003</v>
      </c>
      <c r="BB2033" s="22">
        <v>4.8972391468773999</v>
      </c>
      <c r="BC2033" s="22">
        <v>10</v>
      </c>
      <c r="BD2033" s="22"/>
      <c r="BE2033" s="18" t="s">
        <v>78</v>
      </c>
      <c r="BF2033" s="15"/>
      <c r="BG2033" s="18" t="s">
        <v>89</v>
      </c>
      <c r="BH2033" s="18" t="s">
        <v>90</v>
      </c>
      <c r="BI2033" s="18" t="s">
        <v>640</v>
      </c>
      <c r="BJ2033" s="18" t="s">
        <v>108</v>
      </c>
      <c r="BK2033" s="16" t="s">
        <v>1859</v>
      </c>
      <c r="BL2033" s="22">
        <v>13122.51</v>
      </c>
      <c r="BM2033" s="16" t="s">
        <v>1861</v>
      </c>
      <c r="BN2033" s="22"/>
      <c r="BO2033" s="23">
        <v>43062</v>
      </c>
      <c r="BP2033" s="23">
        <v>49118</v>
      </c>
      <c r="BQ2033" s="14" t="s">
        <v>1868</v>
      </c>
      <c r="BR2033" s="14" t="s">
        <v>1869</v>
      </c>
      <c r="BS2033" s="14" t="s">
        <v>87</v>
      </c>
      <c r="BT2033" s="14" t="s">
        <v>87</v>
      </c>
      <c r="BU2033" s="22">
        <v>0</v>
      </c>
      <c r="BV2033" s="22">
        <v>0</v>
      </c>
      <c r="BW2033" s="22">
        <v>0</v>
      </c>
    </row>
    <row r="2034" spans="1:75" s="1" customFormat="1" ht="18.2" customHeight="1" x14ac:dyDescent="0.15">
      <c r="A2034" s="6">
        <v>2029</v>
      </c>
      <c r="B2034" s="7" t="s">
        <v>75</v>
      </c>
      <c r="C2034" s="7" t="s">
        <v>76</v>
      </c>
      <c r="D2034" s="8">
        <v>45110</v>
      </c>
      <c r="E2034" s="9" t="s">
        <v>2829</v>
      </c>
      <c r="F2034" s="10">
        <v>0</v>
      </c>
      <c r="G2034" s="10">
        <v>0</v>
      </c>
      <c r="H2034" s="11">
        <v>163708.9</v>
      </c>
      <c r="I2034" s="11">
        <v>0</v>
      </c>
      <c r="J2034" s="11">
        <v>0</v>
      </c>
      <c r="K2034" s="11">
        <v>163708.9</v>
      </c>
      <c r="L2034" s="11">
        <v>753.56</v>
      </c>
      <c r="M2034" s="11">
        <v>0</v>
      </c>
      <c r="N2034" s="11">
        <v>0</v>
      </c>
      <c r="O2034" s="11">
        <v>753.56</v>
      </c>
      <c r="P2034" s="11">
        <v>0</v>
      </c>
      <c r="Q2034" s="11">
        <v>0</v>
      </c>
      <c r="R2034" s="11">
        <v>162955.34</v>
      </c>
      <c r="S2034" s="11">
        <v>0</v>
      </c>
      <c r="T2034" s="11">
        <v>1159.5999999999999</v>
      </c>
      <c r="U2034" s="11">
        <v>0</v>
      </c>
      <c r="V2034" s="11">
        <v>0</v>
      </c>
      <c r="W2034" s="11">
        <v>1159.5999999999999</v>
      </c>
      <c r="X2034" s="11">
        <v>0</v>
      </c>
      <c r="Y2034" s="11">
        <v>0</v>
      </c>
      <c r="Z2034" s="11">
        <v>0</v>
      </c>
      <c r="AA2034" s="11">
        <v>0</v>
      </c>
      <c r="AB2034" s="11">
        <v>0</v>
      </c>
      <c r="AC2034" s="11">
        <v>0</v>
      </c>
      <c r="AD2034" s="11">
        <v>0</v>
      </c>
      <c r="AE2034" s="11">
        <v>0</v>
      </c>
      <c r="AF2034" s="11">
        <v>0</v>
      </c>
      <c r="AG2034" s="11">
        <v>0</v>
      </c>
      <c r="AH2034" s="11">
        <v>128.69</v>
      </c>
      <c r="AI2034" s="11">
        <v>0</v>
      </c>
      <c r="AJ2034" s="11">
        <v>0</v>
      </c>
      <c r="AK2034" s="11">
        <v>0</v>
      </c>
      <c r="AL2034" s="11">
        <v>0</v>
      </c>
      <c r="AM2034" s="11">
        <v>0</v>
      </c>
      <c r="AN2034" s="11">
        <v>0</v>
      </c>
      <c r="AO2034" s="11">
        <v>0</v>
      </c>
      <c r="AP2034" s="11">
        <v>2.25</v>
      </c>
      <c r="AQ2034" s="11">
        <v>0</v>
      </c>
      <c r="AR2034" s="11">
        <v>2.1</v>
      </c>
      <c r="AS2034" s="11">
        <v>0</v>
      </c>
      <c r="AT2034" s="11">
        <f t="shared" si="31"/>
        <v>2041.9999999999998</v>
      </c>
      <c r="AU2034" s="11">
        <v>0</v>
      </c>
      <c r="AV2034" s="11">
        <v>0</v>
      </c>
      <c r="AW2034" s="12">
        <v>131</v>
      </c>
      <c r="AX2034" s="12">
        <v>199</v>
      </c>
      <c r="AY2034" s="11">
        <v>291137.12</v>
      </c>
      <c r="AZ2034" s="11">
        <v>203795.98</v>
      </c>
      <c r="BA2034" s="13">
        <v>90</v>
      </c>
      <c r="BB2034" s="13">
        <v>71.964032852856107</v>
      </c>
      <c r="BC2034" s="13">
        <v>8.5</v>
      </c>
      <c r="BD2034" s="13"/>
      <c r="BE2034" s="9" t="s">
        <v>78</v>
      </c>
      <c r="BF2034" s="6"/>
      <c r="BG2034" s="9" t="s">
        <v>89</v>
      </c>
      <c r="BH2034" s="9" t="s">
        <v>90</v>
      </c>
      <c r="BI2034" s="9" t="s">
        <v>137</v>
      </c>
      <c r="BJ2034" s="9" t="s">
        <v>108</v>
      </c>
      <c r="BK2034" s="7" t="s">
        <v>1859</v>
      </c>
      <c r="BL2034" s="13">
        <v>162955.34</v>
      </c>
      <c r="BM2034" s="7" t="s">
        <v>1861</v>
      </c>
      <c r="BN2034" s="13"/>
      <c r="BO2034" s="14">
        <v>43062</v>
      </c>
      <c r="BP2034" s="14">
        <v>49118</v>
      </c>
      <c r="BQ2034" s="14" t="s">
        <v>1868</v>
      </c>
      <c r="BR2034" s="14" t="s">
        <v>1869</v>
      </c>
      <c r="BS2034" s="14" t="s">
        <v>87</v>
      </c>
      <c r="BT2034" s="14" t="s">
        <v>87</v>
      </c>
      <c r="BU2034" s="13">
        <v>0</v>
      </c>
      <c r="BV2034" s="13">
        <v>0</v>
      </c>
      <c r="BW2034" s="13">
        <v>0</v>
      </c>
    </row>
    <row r="2035" spans="1:75" s="1" customFormat="1" ht="18.2" customHeight="1" x14ac:dyDescent="0.15">
      <c r="A2035" s="15">
        <v>2030</v>
      </c>
      <c r="B2035" s="16" t="s">
        <v>75</v>
      </c>
      <c r="C2035" s="16" t="s">
        <v>76</v>
      </c>
      <c r="D2035" s="17">
        <v>45110</v>
      </c>
      <c r="E2035" s="18" t="s">
        <v>2830</v>
      </c>
      <c r="F2035" s="19">
        <v>0</v>
      </c>
      <c r="G2035" s="19">
        <v>0</v>
      </c>
      <c r="H2035" s="20">
        <v>398375.75</v>
      </c>
      <c r="I2035" s="20">
        <v>0</v>
      </c>
      <c r="J2035" s="20">
        <v>0</v>
      </c>
      <c r="K2035" s="20">
        <v>398375.75</v>
      </c>
      <c r="L2035" s="20">
        <v>1667.81</v>
      </c>
      <c r="M2035" s="20">
        <v>0</v>
      </c>
      <c r="N2035" s="20">
        <v>0</v>
      </c>
      <c r="O2035" s="20">
        <v>1667.81</v>
      </c>
      <c r="P2035" s="20">
        <v>0</v>
      </c>
      <c r="Q2035" s="20">
        <v>0</v>
      </c>
      <c r="R2035" s="20">
        <v>396707.94</v>
      </c>
      <c r="S2035" s="20">
        <v>0</v>
      </c>
      <c r="T2035" s="20">
        <v>3319.8</v>
      </c>
      <c r="U2035" s="20">
        <v>0</v>
      </c>
      <c r="V2035" s="20">
        <v>0</v>
      </c>
      <c r="W2035" s="20">
        <v>3319.8</v>
      </c>
      <c r="X2035" s="20">
        <v>0</v>
      </c>
      <c r="Y2035" s="20">
        <v>0</v>
      </c>
      <c r="Z2035" s="20">
        <v>0</v>
      </c>
      <c r="AA2035" s="20">
        <v>0</v>
      </c>
      <c r="AB2035" s="20">
        <v>0</v>
      </c>
      <c r="AC2035" s="20">
        <v>0</v>
      </c>
      <c r="AD2035" s="20">
        <v>0</v>
      </c>
      <c r="AE2035" s="20">
        <v>0</v>
      </c>
      <c r="AF2035" s="20">
        <v>0</v>
      </c>
      <c r="AG2035" s="20">
        <v>0</v>
      </c>
      <c r="AH2035" s="20">
        <v>302.37</v>
      </c>
      <c r="AI2035" s="20">
        <v>0</v>
      </c>
      <c r="AJ2035" s="20">
        <v>0</v>
      </c>
      <c r="AK2035" s="20">
        <v>0</v>
      </c>
      <c r="AL2035" s="20">
        <v>0</v>
      </c>
      <c r="AM2035" s="20">
        <v>0</v>
      </c>
      <c r="AN2035" s="20">
        <v>0</v>
      </c>
      <c r="AO2035" s="20">
        <v>0</v>
      </c>
      <c r="AP2035" s="20">
        <v>0.06</v>
      </c>
      <c r="AQ2035" s="20">
        <v>0</v>
      </c>
      <c r="AR2035" s="20">
        <v>0.06</v>
      </c>
      <c r="AS2035" s="20">
        <v>0</v>
      </c>
      <c r="AT2035" s="11">
        <f t="shared" si="31"/>
        <v>5289.98</v>
      </c>
      <c r="AU2035" s="20">
        <v>0</v>
      </c>
      <c r="AV2035" s="20">
        <v>0</v>
      </c>
      <c r="AW2035" s="21">
        <v>131</v>
      </c>
      <c r="AX2035" s="21">
        <v>194</v>
      </c>
      <c r="AY2035" s="20">
        <v>684106.02</v>
      </c>
      <c r="AZ2035" s="20">
        <v>478874.21</v>
      </c>
      <c r="BA2035" s="22">
        <v>89.999996999999993</v>
      </c>
      <c r="BB2035" s="22">
        <v>74.557603362845896</v>
      </c>
      <c r="BC2035" s="22">
        <v>10</v>
      </c>
      <c r="BD2035" s="22"/>
      <c r="BE2035" s="18" t="s">
        <v>78</v>
      </c>
      <c r="BF2035" s="15"/>
      <c r="BG2035" s="18" t="s">
        <v>89</v>
      </c>
      <c r="BH2035" s="18" t="s">
        <v>90</v>
      </c>
      <c r="BI2035" s="18" t="s">
        <v>938</v>
      </c>
      <c r="BJ2035" s="18" t="s">
        <v>108</v>
      </c>
      <c r="BK2035" s="16" t="s">
        <v>1859</v>
      </c>
      <c r="BL2035" s="22">
        <v>396707.94</v>
      </c>
      <c r="BM2035" s="16" t="s">
        <v>1861</v>
      </c>
      <c r="BN2035" s="22"/>
      <c r="BO2035" s="23">
        <v>43209</v>
      </c>
      <c r="BP2035" s="23">
        <v>49114</v>
      </c>
      <c r="BQ2035" s="14" t="s">
        <v>1868</v>
      </c>
      <c r="BR2035" s="14" t="s">
        <v>1869</v>
      </c>
      <c r="BS2035" s="14" t="s">
        <v>87</v>
      </c>
      <c r="BT2035" s="14" t="s">
        <v>87</v>
      </c>
      <c r="BU2035" s="22">
        <v>0</v>
      </c>
      <c r="BV2035" s="22">
        <v>0</v>
      </c>
      <c r="BW2035" s="22">
        <v>0</v>
      </c>
    </row>
    <row r="2036" spans="1:75" s="1" customFormat="1" ht="18.2" customHeight="1" x14ac:dyDescent="0.15">
      <c r="A2036" s="6">
        <v>2031</v>
      </c>
      <c r="B2036" s="7" t="s">
        <v>75</v>
      </c>
      <c r="C2036" s="7" t="s">
        <v>76</v>
      </c>
      <c r="D2036" s="8">
        <v>45110</v>
      </c>
      <c r="E2036" s="9" t="s">
        <v>2831</v>
      </c>
      <c r="F2036" s="10">
        <v>0</v>
      </c>
      <c r="G2036" s="10">
        <v>0</v>
      </c>
      <c r="H2036" s="11">
        <v>272421.18</v>
      </c>
      <c r="I2036" s="11">
        <v>0</v>
      </c>
      <c r="J2036" s="11">
        <v>0</v>
      </c>
      <c r="K2036" s="11">
        <v>272421.18</v>
      </c>
      <c r="L2036" s="11">
        <v>1981.38</v>
      </c>
      <c r="M2036" s="11">
        <v>0</v>
      </c>
      <c r="N2036" s="11">
        <v>0</v>
      </c>
      <c r="O2036" s="11">
        <v>1981.38</v>
      </c>
      <c r="P2036" s="11">
        <v>0</v>
      </c>
      <c r="Q2036" s="11">
        <v>0</v>
      </c>
      <c r="R2036" s="11">
        <v>270439.8</v>
      </c>
      <c r="S2036" s="11">
        <v>0</v>
      </c>
      <c r="T2036" s="11">
        <v>2270.1799999999998</v>
      </c>
      <c r="U2036" s="11">
        <v>0</v>
      </c>
      <c r="V2036" s="11">
        <v>0</v>
      </c>
      <c r="W2036" s="11">
        <v>2270.1799999999998</v>
      </c>
      <c r="X2036" s="11">
        <v>0</v>
      </c>
      <c r="Y2036" s="11">
        <v>0</v>
      </c>
      <c r="Z2036" s="11">
        <v>0</v>
      </c>
      <c r="AA2036" s="11">
        <v>0</v>
      </c>
      <c r="AB2036" s="11">
        <v>0</v>
      </c>
      <c r="AC2036" s="11">
        <v>0</v>
      </c>
      <c r="AD2036" s="11">
        <v>0</v>
      </c>
      <c r="AE2036" s="11">
        <v>0</v>
      </c>
      <c r="AF2036" s="11">
        <v>0</v>
      </c>
      <c r="AG2036" s="11">
        <v>0</v>
      </c>
      <c r="AH2036" s="11">
        <v>192.4</v>
      </c>
      <c r="AI2036" s="11">
        <v>0</v>
      </c>
      <c r="AJ2036" s="11">
        <v>0</v>
      </c>
      <c r="AK2036" s="11">
        <v>0</v>
      </c>
      <c r="AL2036" s="11">
        <v>0</v>
      </c>
      <c r="AM2036" s="11">
        <v>0</v>
      </c>
      <c r="AN2036" s="11">
        <v>0</v>
      </c>
      <c r="AO2036" s="11">
        <v>0</v>
      </c>
      <c r="AP2036" s="11">
        <v>887.52</v>
      </c>
      <c r="AQ2036" s="11">
        <v>0</v>
      </c>
      <c r="AR2036" s="11">
        <v>2331.48</v>
      </c>
      <c r="AS2036" s="11">
        <v>0</v>
      </c>
      <c r="AT2036" s="11">
        <f t="shared" si="31"/>
        <v>3000</v>
      </c>
      <c r="AU2036" s="11">
        <v>0</v>
      </c>
      <c r="AV2036" s="11">
        <v>0</v>
      </c>
      <c r="AW2036" s="12">
        <v>91</v>
      </c>
      <c r="AX2036" s="12">
        <v>158</v>
      </c>
      <c r="AY2036" s="11">
        <v>365999.99</v>
      </c>
      <c r="AZ2036" s="11">
        <v>358297.92</v>
      </c>
      <c r="BA2036" s="13">
        <v>66.120221999999998</v>
      </c>
      <c r="BB2036" s="13">
        <v>49.906903209584897</v>
      </c>
      <c r="BC2036" s="13">
        <v>10</v>
      </c>
      <c r="BD2036" s="13"/>
      <c r="BE2036" s="9" t="s">
        <v>78</v>
      </c>
      <c r="BF2036" s="6"/>
      <c r="BG2036" s="9" t="s">
        <v>89</v>
      </c>
      <c r="BH2036" s="9" t="s">
        <v>90</v>
      </c>
      <c r="BI2036" s="9" t="s">
        <v>212</v>
      </c>
      <c r="BJ2036" s="9" t="s">
        <v>108</v>
      </c>
      <c r="BK2036" s="7" t="s">
        <v>1859</v>
      </c>
      <c r="BL2036" s="13">
        <v>270439.8</v>
      </c>
      <c r="BM2036" s="7" t="s">
        <v>1861</v>
      </c>
      <c r="BN2036" s="13"/>
      <c r="BO2036" s="14">
        <v>43074</v>
      </c>
      <c r="BP2036" s="14">
        <v>47884</v>
      </c>
      <c r="BQ2036" s="14" t="s">
        <v>315</v>
      </c>
      <c r="BR2036" s="14" t="s">
        <v>316</v>
      </c>
      <c r="BS2036" s="14" t="s">
        <v>87</v>
      </c>
      <c r="BT2036" s="14" t="s">
        <v>87</v>
      </c>
      <c r="BU2036" s="13">
        <v>0</v>
      </c>
      <c r="BV2036" s="13">
        <v>0</v>
      </c>
      <c r="BW2036" s="13">
        <v>0</v>
      </c>
    </row>
    <row r="2037" spans="1:75" s="1" customFormat="1" ht="18.2" customHeight="1" x14ac:dyDescent="0.15">
      <c r="A2037" s="15">
        <v>2032</v>
      </c>
      <c r="B2037" s="16" t="s">
        <v>75</v>
      </c>
      <c r="C2037" s="16" t="s">
        <v>76</v>
      </c>
      <c r="D2037" s="17">
        <v>45110</v>
      </c>
      <c r="E2037" s="18" t="s">
        <v>2832</v>
      </c>
      <c r="F2037" s="19">
        <v>8</v>
      </c>
      <c r="G2037" s="19">
        <v>8</v>
      </c>
      <c r="H2037" s="20">
        <v>673725.67</v>
      </c>
      <c r="I2037" s="20">
        <v>24988.16</v>
      </c>
      <c r="J2037" s="20">
        <v>0</v>
      </c>
      <c r="K2037" s="20">
        <v>698713.83</v>
      </c>
      <c r="L2037" s="20">
        <v>3340.1</v>
      </c>
      <c r="M2037" s="20">
        <v>0</v>
      </c>
      <c r="N2037" s="20">
        <v>2367.73</v>
      </c>
      <c r="O2037" s="20">
        <v>0</v>
      </c>
      <c r="P2037" s="20">
        <v>0</v>
      </c>
      <c r="Q2037" s="20">
        <v>0</v>
      </c>
      <c r="R2037" s="20">
        <v>696346.1</v>
      </c>
      <c r="S2037" s="20">
        <v>40060.93</v>
      </c>
      <c r="T2037" s="20">
        <v>5614.38</v>
      </c>
      <c r="U2037" s="20">
        <v>0</v>
      </c>
      <c r="V2037" s="20">
        <v>4752.24</v>
      </c>
      <c r="W2037" s="20">
        <v>0</v>
      </c>
      <c r="X2037" s="20">
        <v>0</v>
      </c>
      <c r="Y2037" s="20">
        <v>0</v>
      </c>
      <c r="Z2037" s="20">
        <v>40923.07</v>
      </c>
      <c r="AA2037" s="20">
        <v>0</v>
      </c>
      <c r="AB2037" s="20">
        <v>0</v>
      </c>
      <c r="AC2037" s="20">
        <v>0</v>
      </c>
      <c r="AD2037" s="20">
        <v>0</v>
      </c>
      <c r="AE2037" s="20">
        <v>0</v>
      </c>
      <c r="AF2037" s="20">
        <v>0</v>
      </c>
      <c r="AG2037" s="20">
        <v>0</v>
      </c>
      <c r="AH2037" s="20">
        <v>0</v>
      </c>
      <c r="AI2037" s="20">
        <v>0</v>
      </c>
      <c r="AJ2037" s="20">
        <v>0</v>
      </c>
      <c r="AK2037" s="20">
        <v>0</v>
      </c>
      <c r="AL2037" s="20">
        <v>350</v>
      </c>
      <c r="AM2037" s="20">
        <v>0</v>
      </c>
      <c r="AN2037" s="20">
        <v>0</v>
      </c>
      <c r="AO2037" s="20">
        <v>449.54</v>
      </c>
      <c r="AP2037" s="20">
        <v>0</v>
      </c>
      <c r="AQ2037" s="20">
        <v>0</v>
      </c>
      <c r="AR2037" s="20">
        <v>0</v>
      </c>
      <c r="AS2037" s="20">
        <v>0</v>
      </c>
      <c r="AT2037" s="11">
        <f t="shared" si="31"/>
        <v>7919.51</v>
      </c>
      <c r="AU2037" s="20">
        <v>25960.53</v>
      </c>
      <c r="AV2037" s="20">
        <v>40923.07</v>
      </c>
      <c r="AW2037" s="21">
        <v>131</v>
      </c>
      <c r="AX2037" s="21">
        <v>198</v>
      </c>
      <c r="AY2037" s="20">
        <v>845000</v>
      </c>
      <c r="AZ2037" s="20">
        <v>845000</v>
      </c>
      <c r="BA2037" s="22">
        <v>95.000000999999997</v>
      </c>
      <c r="BB2037" s="22">
        <v>78.287432185024997</v>
      </c>
      <c r="BC2037" s="22">
        <v>10</v>
      </c>
      <c r="BD2037" s="22"/>
      <c r="BE2037" s="18" t="s">
        <v>78</v>
      </c>
      <c r="BF2037" s="15"/>
      <c r="BG2037" s="18" t="s">
        <v>160</v>
      </c>
      <c r="BH2037" s="18" t="s">
        <v>386</v>
      </c>
      <c r="BI2037" s="18" t="s">
        <v>2833</v>
      </c>
      <c r="BJ2037" s="18" t="s">
        <v>82</v>
      </c>
      <c r="BK2037" s="16" t="s">
        <v>1859</v>
      </c>
      <c r="BL2037" s="22">
        <v>696346.1</v>
      </c>
      <c r="BM2037" s="16" t="s">
        <v>1861</v>
      </c>
      <c r="BN2037" s="22"/>
      <c r="BO2037" s="23">
        <v>43076</v>
      </c>
      <c r="BP2037" s="23">
        <v>49102</v>
      </c>
      <c r="BQ2037" s="14" t="s">
        <v>1335</v>
      </c>
      <c r="BR2037" s="14" t="s">
        <v>1336</v>
      </c>
      <c r="BS2037" s="14" t="s">
        <v>87</v>
      </c>
      <c r="BT2037" s="14" t="s">
        <v>87</v>
      </c>
      <c r="BU2037" s="22">
        <v>3146.78</v>
      </c>
      <c r="BV2037" s="22">
        <v>0</v>
      </c>
      <c r="BW2037" s="22">
        <v>0</v>
      </c>
    </row>
    <row r="2038" spans="1:75" s="1" customFormat="1" ht="18.2" customHeight="1" x14ac:dyDescent="0.15">
      <c r="A2038" s="6">
        <v>2033</v>
      </c>
      <c r="B2038" s="7" t="s">
        <v>75</v>
      </c>
      <c r="C2038" s="7" t="s">
        <v>76</v>
      </c>
      <c r="D2038" s="8">
        <v>45110</v>
      </c>
      <c r="E2038" s="9" t="s">
        <v>2834</v>
      </c>
      <c r="F2038" s="10">
        <v>0</v>
      </c>
      <c r="G2038" s="10">
        <v>0</v>
      </c>
      <c r="H2038" s="11">
        <v>152314.48000000001</v>
      </c>
      <c r="I2038" s="11">
        <v>0</v>
      </c>
      <c r="J2038" s="11">
        <v>0</v>
      </c>
      <c r="K2038" s="11">
        <v>152314.48000000001</v>
      </c>
      <c r="L2038" s="11">
        <v>5053.7700000000004</v>
      </c>
      <c r="M2038" s="11">
        <v>0</v>
      </c>
      <c r="N2038" s="11">
        <v>0</v>
      </c>
      <c r="O2038" s="11">
        <v>5053.7700000000004</v>
      </c>
      <c r="P2038" s="11">
        <v>0</v>
      </c>
      <c r="Q2038" s="11">
        <v>0</v>
      </c>
      <c r="R2038" s="11">
        <v>147260.71</v>
      </c>
      <c r="S2038" s="11">
        <v>0</v>
      </c>
      <c r="T2038" s="11">
        <v>1269.29</v>
      </c>
      <c r="U2038" s="11">
        <v>0</v>
      </c>
      <c r="V2038" s="11">
        <v>0</v>
      </c>
      <c r="W2038" s="11">
        <v>1269.29</v>
      </c>
      <c r="X2038" s="11">
        <v>0</v>
      </c>
      <c r="Y2038" s="11">
        <v>0</v>
      </c>
      <c r="Z2038" s="11">
        <v>0</v>
      </c>
      <c r="AA2038" s="11">
        <v>0</v>
      </c>
      <c r="AB2038" s="11">
        <v>0</v>
      </c>
      <c r="AC2038" s="11">
        <v>0</v>
      </c>
      <c r="AD2038" s="11">
        <v>0</v>
      </c>
      <c r="AE2038" s="11">
        <v>0</v>
      </c>
      <c r="AF2038" s="11">
        <v>0</v>
      </c>
      <c r="AG2038" s="11">
        <v>0</v>
      </c>
      <c r="AH2038" s="11">
        <v>195.85</v>
      </c>
      <c r="AI2038" s="11">
        <v>0</v>
      </c>
      <c r="AJ2038" s="11">
        <v>0</v>
      </c>
      <c r="AK2038" s="11">
        <v>0</v>
      </c>
      <c r="AL2038" s="11">
        <v>0</v>
      </c>
      <c r="AM2038" s="11">
        <v>0</v>
      </c>
      <c r="AN2038" s="11">
        <v>0</v>
      </c>
      <c r="AO2038" s="11">
        <v>0</v>
      </c>
      <c r="AP2038" s="11">
        <v>0</v>
      </c>
      <c r="AQ2038" s="11">
        <v>0</v>
      </c>
      <c r="AR2038" s="11">
        <v>6518.91</v>
      </c>
      <c r="AS2038" s="11">
        <v>0</v>
      </c>
      <c r="AT2038" s="11">
        <f t="shared" si="31"/>
        <v>9.0949470177292824E-13</v>
      </c>
      <c r="AU2038" s="11">
        <v>0</v>
      </c>
      <c r="AV2038" s="11">
        <v>0</v>
      </c>
      <c r="AW2038" s="12">
        <v>26</v>
      </c>
      <c r="AX2038" s="12">
        <v>92</v>
      </c>
      <c r="AY2038" s="11">
        <v>368125.71</v>
      </c>
      <c r="AZ2038" s="11">
        <v>368125.71</v>
      </c>
      <c r="BA2038" s="13">
        <v>90</v>
      </c>
      <c r="BB2038" s="13">
        <v>36.002548966221298</v>
      </c>
      <c r="BC2038" s="13">
        <v>10</v>
      </c>
      <c r="BD2038" s="13"/>
      <c r="BE2038" s="9" t="s">
        <v>78</v>
      </c>
      <c r="BF2038" s="6"/>
      <c r="BG2038" s="9" t="s">
        <v>199</v>
      </c>
      <c r="BH2038" s="9" t="s">
        <v>727</v>
      </c>
      <c r="BI2038" s="9" t="s">
        <v>728</v>
      </c>
      <c r="BJ2038" s="9" t="s">
        <v>108</v>
      </c>
      <c r="BK2038" s="7" t="s">
        <v>1859</v>
      </c>
      <c r="BL2038" s="13">
        <v>147260.71</v>
      </c>
      <c r="BM2038" s="7" t="s">
        <v>1861</v>
      </c>
      <c r="BN2038" s="13"/>
      <c r="BO2038" s="14">
        <v>43124</v>
      </c>
      <c r="BP2038" s="14">
        <v>45924</v>
      </c>
      <c r="BQ2038" s="14" t="s">
        <v>1868</v>
      </c>
      <c r="BR2038" s="14" t="s">
        <v>1869</v>
      </c>
      <c r="BS2038" s="14" t="s">
        <v>87</v>
      </c>
      <c r="BT2038" s="14" t="s">
        <v>87</v>
      </c>
      <c r="BU2038" s="13">
        <v>0</v>
      </c>
      <c r="BV2038" s="13">
        <v>0</v>
      </c>
      <c r="BW2038" s="13">
        <v>0</v>
      </c>
    </row>
    <row r="2039" spans="1:75" s="1" customFormat="1" ht="18.2" customHeight="1" x14ac:dyDescent="0.15">
      <c r="A2039" s="15">
        <v>2034</v>
      </c>
      <c r="B2039" s="16" t="s">
        <v>75</v>
      </c>
      <c r="C2039" s="16" t="s">
        <v>76</v>
      </c>
      <c r="D2039" s="17">
        <v>45110</v>
      </c>
      <c r="E2039" s="18" t="s">
        <v>2835</v>
      </c>
      <c r="F2039" s="19">
        <v>4</v>
      </c>
      <c r="G2039" s="19">
        <v>4</v>
      </c>
      <c r="H2039" s="20">
        <v>293314.42</v>
      </c>
      <c r="I2039" s="20">
        <v>8016.76</v>
      </c>
      <c r="J2039" s="20">
        <v>0</v>
      </c>
      <c r="K2039" s="20">
        <v>301331.18</v>
      </c>
      <c r="L2039" s="20">
        <v>2507.29</v>
      </c>
      <c r="M2039" s="20">
        <v>0</v>
      </c>
      <c r="N2039" s="20">
        <v>2095.64</v>
      </c>
      <c r="O2039" s="20">
        <v>0</v>
      </c>
      <c r="P2039" s="20">
        <v>0</v>
      </c>
      <c r="Q2039" s="20">
        <v>0</v>
      </c>
      <c r="R2039" s="20">
        <v>299235.53999999998</v>
      </c>
      <c r="S2039" s="20">
        <v>7456.51</v>
      </c>
      <c r="T2039" s="20">
        <v>2444.29</v>
      </c>
      <c r="U2039" s="20">
        <v>0</v>
      </c>
      <c r="V2039" s="20">
        <v>2505.94</v>
      </c>
      <c r="W2039" s="20">
        <v>0</v>
      </c>
      <c r="X2039" s="20">
        <v>0</v>
      </c>
      <c r="Y2039" s="20">
        <v>0</v>
      </c>
      <c r="Z2039" s="20">
        <v>7394.86</v>
      </c>
      <c r="AA2039" s="20">
        <v>0</v>
      </c>
      <c r="AB2039" s="20">
        <v>0</v>
      </c>
      <c r="AC2039" s="20">
        <v>0</v>
      </c>
      <c r="AD2039" s="20">
        <v>0</v>
      </c>
      <c r="AE2039" s="20">
        <v>0</v>
      </c>
      <c r="AF2039" s="20">
        <v>0</v>
      </c>
      <c r="AG2039" s="20">
        <v>0</v>
      </c>
      <c r="AH2039" s="20">
        <v>0</v>
      </c>
      <c r="AI2039" s="20">
        <v>0</v>
      </c>
      <c r="AJ2039" s="20">
        <v>0</v>
      </c>
      <c r="AK2039" s="20">
        <v>0</v>
      </c>
      <c r="AL2039" s="20">
        <v>350</v>
      </c>
      <c r="AM2039" s="20">
        <v>0</v>
      </c>
      <c r="AN2039" s="20">
        <v>0</v>
      </c>
      <c r="AO2039" s="20">
        <v>215.89</v>
      </c>
      <c r="AP2039" s="20">
        <v>0</v>
      </c>
      <c r="AQ2039" s="20">
        <v>0</v>
      </c>
      <c r="AR2039" s="20">
        <v>0</v>
      </c>
      <c r="AS2039" s="20">
        <v>0</v>
      </c>
      <c r="AT2039" s="11">
        <f t="shared" si="31"/>
        <v>5167.4699999999993</v>
      </c>
      <c r="AU2039" s="20">
        <v>8428.41</v>
      </c>
      <c r="AV2039" s="20">
        <v>7394.86</v>
      </c>
      <c r="AW2039" s="21">
        <v>81</v>
      </c>
      <c r="AX2039" s="21">
        <v>147</v>
      </c>
      <c r="AY2039" s="20">
        <v>412814.99</v>
      </c>
      <c r="AZ2039" s="20">
        <v>400383.35</v>
      </c>
      <c r="BA2039" s="22">
        <v>66.797864000000004</v>
      </c>
      <c r="BB2039" s="22">
        <v>49.922892410202799</v>
      </c>
      <c r="BC2039" s="22">
        <v>10</v>
      </c>
      <c r="BD2039" s="22"/>
      <c r="BE2039" s="18" t="s">
        <v>78</v>
      </c>
      <c r="BF2039" s="15"/>
      <c r="BG2039" s="18" t="s">
        <v>119</v>
      </c>
      <c r="BH2039" s="18" t="s">
        <v>403</v>
      </c>
      <c r="BI2039" s="18" t="s">
        <v>2836</v>
      </c>
      <c r="BJ2039" s="18" t="s">
        <v>95</v>
      </c>
      <c r="BK2039" s="16" t="s">
        <v>1859</v>
      </c>
      <c r="BL2039" s="22">
        <v>299235.53999999998</v>
      </c>
      <c r="BM2039" s="16" t="s">
        <v>1861</v>
      </c>
      <c r="BN2039" s="22"/>
      <c r="BO2039" s="23">
        <v>43122</v>
      </c>
      <c r="BP2039" s="23">
        <v>47595</v>
      </c>
      <c r="BQ2039" s="14" t="s">
        <v>315</v>
      </c>
      <c r="BR2039" s="14" t="s">
        <v>316</v>
      </c>
      <c r="BS2039" s="14" t="s">
        <v>87</v>
      </c>
      <c r="BT2039" s="14" t="s">
        <v>87</v>
      </c>
      <c r="BU2039" s="22">
        <v>647.66999999999996</v>
      </c>
      <c r="BV2039" s="22">
        <v>0</v>
      </c>
      <c r="BW2039" s="22">
        <v>0</v>
      </c>
    </row>
    <row r="2040" spans="1:75" s="1" customFormat="1" ht="18.2" customHeight="1" x14ac:dyDescent="0.15">
      <c r="A2040" s="6">
        <v>2035</v>
      </c>
      <c r="B2040" s="7" t="s">
        <v>75</v>
      </c>
      <c r="C2040" s="7" t="s">
        <v>76</v>
      </c>
      <c r="D2040" s="8">
        <v>45110</v>
      </c>
      <c r="E2040" s="9" t="s">
        <v>2837</v>
      </c>
      <c r="F2040" s="10">
        <v>0</v>
      </c>
      <c r="G2040" s="10">
        <v>0</v>
      </c>
      <c r="H2040" s="11">
        <v>220760.34</v>
      </c>
      <c r="I2040" s="11">
        <v>0</v>
      </c>
      <c r="J2040" s="11">
        <v>0</v>
      </c>
      <c r="K2040" s="11">
        <v>220760.34</v>
      </c>
      <c r="L2040" s="11">
        <v>2338.4899999999998</v>
      </c>
      <c r="M2040" s="11">
        <v>0</v>
      </c>
      <c r="N2040" s="11">
        <v>0</v>
      </c>
      <c r="O2040" s="11">
        <v>2338.4899999999998</v>
      </c>
      <c r="P2040" s="11">
        <v>0</v>
      </c>
      <c r="Q2040" s="11">
        <v>0</v>
      </c>
      <c r="R2040" s="11">
        <v>218421.85</v>
      </c>
      <c r="S2040" s="11">
        <v>0</v>
      </c>
      <c r="T2040" s="11">
        <v>1832.31</v>
      </c>
      <c r="U2040" s="11">
        <v>0</v>
      </c>
      <c r="V2040" s="11">
        <v>0</v>
      </c>
      <c r="W2040" s="11">
        <v>1832.31</v>
      </c>
      <c r="X2040" s="11">
        <v>0</v>
      </c>
      <c r="Y2040" s="11">
        <v>0</v>
      </c>
      <c r="Z2040" s="11">
        <v>0</v>
      </c>
      <c r="AA2040" s="11">
        <v>0</v>
      </c>
      <c r="AB2040" s="11">
        <v>0</v>
      </c>
      <c r="AC2040" s="11">
        <v>0</v>
      </c>
      <c r="AD2040" s="11">
        <v>0</v>
      </c>
      <c r="AE2040" s="11">
        <v>0</v>
      </c>
      <c r="AF2040" s="11">
        <v>0</v>
      </c>
      <c r="AG2040" s="11">
        <v>0</v>
      </c>
      <c r="AH2040" s="11">
        <v>170.61</v>
      </c>
      <c r="AI2040" s="11">
        <v>0</v>
      </c>
      <c r="AJ2040" s="11">
        <v>0</v>
      </c>
      <c r="AK2040" s="11">
        <v>0</v>
      </c>
      <c r="AL2040" s="11">
        <v>0</v>
      </c>
      <c r="AM2040" s="11">
        <v>0</v>
      </c>
      <c r="AN2040" s="11">
        <v>0</v>
      </c>
      <c r="AO2040" s="11">
        <v>0</v>
      </c>
      <c r="AP2040" s="11">
        <v>0.77</v>
      </c>
      <c r="AQ2040" s="11">
        <v>0</v>
      </c>
      <c r="AR2040" s="11">
        <v>3.18</v>
      </c>
      <c r="AS2040" s="11">
        <v>0</v>
      </c>
      <c r="AT2040" s="11">
        <f t="shared" si="31"/>
        <v>4339</v>
      </c>
      <c r="AU2040" s="11">
        <v>0</v>
      </c>
      <c r="AV2040" s="11">
        <v>0</v>
      </c>
      <c r="AW2040" s="12">
        <v>69</v>
      </c>
      <c r="AX2040" s="12">
        <v>135</v>
      </c>
      <c r="AY2040" s="11">
        <v>320703.62</v>
      </c>
      <c r="AZ2040" s="11">
        <v>320703.62</v>
      </c>
      <c r="BA2040" s="13">
        <v>90</v>
      </c>
      <c r="BB2040" s="13">
        <v>61.296366096522398</v>
      </c>
      <c r="BC2040" s="13">
        <v>9.9600000000000009</v>
      </c>
      <c r="BD2040" s="13"/>
      <c r="BE2040" s="9" t="s">
        <v>78</v>
      </c>
      <c r="BF2040" s="6"/>
      <c r="BG2040" s="9" t="s">
        <v>119</v>
      </c>
      <c r="BH2040" s="9" t="s">
        <v>955</v>
      </c>
      <c r="BI2040" s="9" t="s">
        <v>2838</v>
      </c>
      <c r="BJ2040" s="9" t="s">
        <v>108</v>
      </c>
      <c r="BK2040" s="7" t="s">
        <v>1859</v>
      </c>
      <c r="BL2040" s="13">
        <v>218421.85</v>
      </c>
      <c r="BM2040" s="7" t="s">
        <v>1861</v>
      </c>
      <c r="BN2040" s="13"/>
      <c r="BO2040" s="14">
        <v>43130</v>
      </c>
      <c r="BP2040" s="14">
        <v>47238</v>
      </c>
      <c r="BQ2040" s="14" t="s">
        <v>315</v>
      </c>
      <c r="BR2040" s="14" t="s">
        <v>316</v>
      </c>
      <c r="BS2040" s="14" t="s">
        <v>87</v>
      </c>
      <c r="BT2040" s="14" t="s">
        <v>87</v>
      </c>
      <c r="BU2040" s="13">
        <v>0</v>
      </c>
      <c r="BV2040" s="13">
        <v>0</v>
      </c>
      <c r="BW2040" s="13">
        <v>0</v>
      </c>
    </row>
    <row r="2041" spans="1:75" s="1" customFormat="1" ht="18.2" customHeight="1" x14ac:dyDescent="0.15">
      <c r="A2041" s="15">
        <v>2036</v>
      </c>
      <c r="B2041" s="16" t="s">
        <v>75</v>
      </c>
      <c r="C2041" s="16" t="s">
        <v>76</v>
      </c>
      <c r="D2041" s="17">
        <v>45110</v>
      </c>
      <c r="E2041" s="18" t="s">
        <v>2839</v>
      </c>
      <c r="F2041" s="19">
        <v>0</v>
      </c>
      <c r="G2041" s="19">
        <v>0</v>
      </c>
      <c r="H2041" s="20">
        <v>157549.85999999999</v>
      </c>
      <c r="I2041" s="20">
        <v>0</v>
      </c>
      <c r="J2041" s="20">
        <v>0</v>
      </c>
      <c r="K2041" s="20">
        <v>157549.85999999999</v>
      </c>
      <c r="L2041" s="20">
        <v>1218.02</v>
      </c>
      <c r="M2041" s="20">
        <v>0</v>
      </c>
      <c r="N2041" s="20">
        <v>0</v>
      </c>
      <c r="O2041" s="20">
        <v>1218.02</v>
      </c>
      <c r="P2041" s="20">
        <v>0</v>
      </c>
      <c r="Q2041" s="20">
        <v>0</v>
      </c>
      <c r="R2041" s="20">
        <v>156331.84</v>
      </c>
      <c r="S2041" s="20">
        <v>0</v>
      </c>
      <c r="T2041" s="20">
        <v>1076.5899999999999</v>
      </c>
      <c r="U2041" s="20">
        <v>0</v>
      </c>
      <c r="V2041" s="20">
        <v>0</v>
      </c>
      <c r="W2041" s="20">
        <v>1076.5899999999999</v>
      </c>
      <c r="X2041" s="20">
        <v>0</v>
      </c>
      <c r="Y2041" s="20">
        <v>0</v>
      </c>
      <c r="Z2041" s="20">
        <v>0</v>
      </c>
      <c r="AA2041" s="20">
        <v>0</v>
      </c>
      <c r="AB2041" s="20">
        <v>0</v>
      </c>
      <c r="AC2041" s="20">
        <v>0</v>
      </c>
      <c r="AD2041" s="20">
        <v>0</v>
      </c>
      <c r="AE2041" s="20">
        <v>0</v>
      </c>
      <c r="AF2041" s="20">
        <v>0</v>
      </c>
      <c r="AG2041" s="20">
        <v>0</v>
      </c>
      <c r="AH2041" s="20">
        <v>112.09</v>
      </c>
      <c r="AI2041" s="20">
        <v>0</v>
      </c>
      <c r="AJ2041" s="20">
        <v>0</v>
      </c>
      <c r="AK2041" s="20">
        <v>0</v>
      </c>
      <c r="AL2041" s="20">
        <v>0</v>
      </c>
      <c r="AM2041" s="20">
        <v>0</v>
      </c>
      <c r="AN2041" s="20">
        <v>0</v>
      </c>
      <c r="AO2041" s="20">
        <v>0</v>
      </c>
      <c r="AP2041" s="20">
        <v>0.2</v>
      </c>
      <c r="AQ2041" s="20">
        <v>0</v>
      </c>
      <c r="AR2041" s="20">
        <v>0.9</v>
      </c>
      <c r="AS2041" s="20">
        <v>0</v>
      </c>
      <c r="AT2041" s="11">
        <f t="shared" si="31"/>
        <v>2406</v>
      </c>
      <c r="AU2041" s="20">
        <v>0</v>
      </c>
      <c r="AV2041" s="20">
        <v>0</v>
      </c>
      <c r="AW2041" s="21">
        <v>92</v>
      </c>
      <c r="AX2041" s="21">
        <v>157</v>
      </c>
      <c r="AY2041" s="20">
        <v>210705.28</v>
      </c>
      <c r="AZ2041" s="20">
        <v>210705.28</v>
      </c>
      <c r="BA2041" s="22">
        <v>79.720280000000002</v>
      </c>
      <c r="BB2041" s="22">
        <v>59.148105152918802</v>
      </c>
      <c r="BC2041" s="22">
        <v>8.1999999999999993</v>
      </c>
      <c r="BD2041" s="22"/>
      <c r="BE2041" s="18" t="s">
        <v>78</v>
      </c>
      <c r="BF2041" s="15"/>
      <c r="BG2041" s="18" t="s">
        <v>79</v>
      </c>
      <c r="BH2041" s="18" t="s">
        <v>195</v>
      </c>
      <c r="BI2041" s="18" t="s">
        <v>196</v>
      </c>
      <c r="BJ2041" s="18" t="s">
        <v>108</v>
      </c>
      <c r="BK2041" s="16" t="s">
        <v>1859</v>
      </c>
      <c r="BL2041" s="22">
        <v>156331.84</v>
      </c>
      <c r="BM2041" s="16" t="s">
        <v>1861</v>
      </c>
      <c r="BN2041" s="22"/>
      <c r="BO2041" s="23">
        <v>43154</v>
      </c>
      <c r="BP2041" s="23">
        <v>47930</v>
      </c>
      <c r="BQ2041" s="14" t="s">
        <v>1868</v>
      </c>
      <c r="BR2041" s="14" t="s">
        <v>1869</v>
      </c>
      <c r="BS2041" s="14" t="s">
        <v>87</v>
      </c>
      <c r="BT2041" s="14" t="s">
        <v>87</v>
      </c>
      <c r="BU2041" s="22">
        <v>0</v>
      </c>
      <c r="BV2041" s="22">
        <v>0</v>
      </c>
      <c r="BW2041" s="22">
        <v>0</v>
      </c>
    </row>
    <row r="2042" spans="1:75" s="1" customFormat="1" ht="18.2" customHeight="1" x14ac:dyDescent="0.15">
      <c r="A2042" s="6">
        <v>2037</v>
      </c>
      <c r="B2042" s="7" t="s">
        <v>75</v>
      </c>
      <c r="C2042" s="7" t="s">
        <v>76</v>
      </c>
      <c r="D2042" s="8">
        <v>45110</v>
      </c>
      <c r="E2042" s="9" t="s">
        <v>2840</v>
      </c>
      <c r="F2042" s="10">
        <v>0</v>
      </c>
      <c r="G2042" s="10">
        <v>1</v>
      </c>
      <c r="H2042" s="11">
        <v>201234.04</v>
      </c>
      <c r="I2042" s="11">
        <v>846.01</v>
      </c>
      <c r="J2042" s="11">
        <v>0</v>
      </c>
      <c r="K2042" s="11">
        <v>202080.05</v>
      </c>
      <c r="L2042" s="11">
        <v>853.06</v>
      </c>
      <c r="M2042" s="11">
        <v>0</v>
      </c>
      <c r="N2042" s="11">
        <v>846.01</v>
      </c>
      <c r="O2042" s="11">
        <v>853.06</v>
      </c>
      <c r="P2042" s="11">
        <v>0</v>
      </c>
      <c r="Q2042" s="11">
        <v>0</v>
      </c>
      <c r="R2042" s="11">
        <v>200380.98</v>
      </c>
      <c r="S2042" s="11">
        <v>1600.67</v>
      </c>
      <c r="T2042" s="11">
        <v>1676.95</v>
      </c>
      <c r="U2042" s="11">
        <v>0</v>
      </c>
      <c r="V2042" s="11">
        <v>1600.67</v>
      </c>
      <c r="W2042" s="11">
        <v>1676.95</v>
      </c>
      <c r="X2042" s="11">
        <v>0</v>
      </c>
      <c r="Y2042" s="11">
        <v>0</v>
      </c>
      <c r="Z2042" s="11">
        <v>0</v>
      </c>
      <c r="AA2042" s="11">
        <v>0</v>
      </c>
      <c r="AB2042" s="11">
        <v>0</v>
      </c>
      <c r="AC2042" s="11">
        <v>0</v>
      </c>
      <c r="AD2042" s="11">
        <v>0</v>
      </c>
      <c r="AE2042" s="11">
        <v>0</v>
      </c>
      <c r="AF2042" s="11">
        <v>0</v>
      </c>
      <c r="AG2042" s="11">
        <v>0</v>
      </c>
      <c r="AH2042" s="11">
        <v>125.55</v>
      </c>
      <c r="AI2042" s="11">
        <v>0</v>
      </c>
      <c r="AJ2042" s="11">
        <v>0</v>
      </c>
      <c r="AK2042" s="11">
        <v>0</v>
      </c>
      <c r="AL2042" s="11">
        <v>350</v>
      </c>
      <c r="AM2042" s="11">
        <v>0</v>
      </c>
      <c r="AN2042" s="11">
        <v>0</v>
      </c>
      <c r="AO2042" s="11">
        <v>0</v>
      </c>
      <c r="AP2042" s="11">
        <v>47.76</v>
      </c>
      <c r="AQ2042" s="11">
        <v>0</v>
      </c>
      <c r="AR2042" s="11">
        <v>0</v>
      </c>
      <c r="AS2042" s="11">
        <v>0</v>
      </c>
      <c r="AT2042" s="11">
        <f t="shared" si="31"/>
        <v>5500</v>
      </c>
      <c r="AU2042" s="11">
        <v>0</v>
      </c>
      <c r="AV2042" s="11">
        <v>0</v>
      </c>
      <c r="AW2042" s="12">
        <v>130</v>
      </c>
      <c r="AX2042" s="12">
        <v>193</v>
      </c>
      <c r="AY2042" s="11">
        <v>235999.99</v>
      </c>
      <c r="AZ2042" s="11">
        <v>235999.99</v>
      </c>
      <c r="BA2042" s="13">
        <v>79.923496</v>
      </c>
      <c r="BB2042" s="13">
        <v>67.860801407263097</v>
      </c>
      <c r="BC2042" s="13">
        <v>10</v>
      </c>
      <c r="BD2042" s="13"/>
      <c r="BE2042" s="9" t="s">
        <v>78</v>
      </c>
      <c r="BF2042" s="6"/>
      <c r="BG2042" s="9" t="s">
        <v>300</v>
      </c>
      <c r="BH2042" s="9" t="s">
        <v>614</v>
      </c>
      <c r="BI2042" s="9" t="s">
        <v>615</v>
      </c>
      <c r="BJ2042" s="9" t="s">
        <v>108</v>
      </c>
      <c r="BK2042" s="7" t="s">
        <v>1859</v>
      </c>
      <c r="BL2042" s="13">
        <v>200380.98</v>
      </c>
      <c r="BM2042" s="7" t="s">
        <v>1861</v>
      </c>
      <c r="BN2042" s="13"/>
      <c r="BO2042" s="14">
        <v>43216</v>
      </c>
      <c r="BP2042" s="14">
        <v>49090</v>
      </c>
      <c r="BQ2042" s="14" t="s">
        <v>1868</v>
      </c>
      <c r="BR2042" s="14" t="s">
        <v>1869</v>
      </c>
      <c r="BS2042" s="14" t="s">
        <v>87</v>
      </c>
      <c r="BT2042" s="14" t="s">
        <v>87</v>
      </c>
      <c r="BU2042" s="13">
        <v>0</v>
      </c>
      <c r="BV2042" s="13">
        <v>0</v>
      </c>
      <c r="BW2042" s="13">
        <v>0</v>
      </c>
    </row>
    <row r="2043" spans="1:75" s="1" customFormat="1" ht="18.2" customHeight="1" x14ac:dyDescent="0.15">
      <c r="A2043" s="15">
        <v>2038</v>
      </c>
      <c r="B2043" s="16" t="s">
        <v>75</v>
      </c>
      <c r="C2043" s="16" t="s">
        <v>76</v>
      </c>
      <c r="D2043" s="17">
        <v>45110</v>
      </c>
      <c r="E2043" s="18" t="s">
        <v>2841</v>
      </c>
      <c r="F2043" s="19">
        <v>0</v>
      </c>
      <c r="G2043" s="19">
        <v>0</v>
      </c>
      <c r="H2043" s="20">
        <v>316408.01</v>
      </c>
      <c r="I2043" s="20">
        <v>0</v>
      </c>
      <c r="J2043" s="20">
        <v>0</v>
      </c>
      <c r="K2043" s="20">
        <v>316408.01</v>
      </c>
      <c r="L2043" s="20">
        <v>2896.28</v>
      </c>
      <c r="M2043" s="20">
        <v>0</v>
      </c>
      <c r="N2043" s="20">
        <v>0</v>
      </c>
      <c r="O2043" s="20">
        <v>2896.28</v>
      </c>
      <c r="P2043" s="20">
        <v>0</v>
      </c>
      <c r="Q2043" s="20">
        <v>0</v>
      </c>
      <c r="R2043" s="20">
        <v>313511.73</v>
      </c>
      <c r="S2043" s="20">
        <v>0</v>
      </c>
      <c r="T2043" s="20">
        <v>2636.73</v>
      </c>
      <c r="U2043" s="20">
        <v>0</v>
      </c>
      <c r="V2043" s="20">
        <v>0</v>
      </c>
      <c r="W2043" s="20">
        <v>2636.73</v>
      </c>
      <c r="X2043" s="20">
        <v>0</v>
      </c>
      <c r="Y2043" s="20">
        <v>0</v>
      </c>
      <c r="Z2043" s="20">
        <v>0</v>
      </c>
      <c r="AA2043" s="20">
        <v>0</v>
      </c>
      <c r="AB2043" s="20">
        <v>0</v>
      </c>
      <c r="AC2043" s="20">
        <v>0</v>
      </c>
      <c r="AD2043" s="20">
        <v>0</v>
      </c>
      <c r="AE2043" s="20">
        <v>0</v>
      </c>
      <c r="AF2043" s="20">
        <v>0</v>
      </c>
      <c r="AG2043" s="20">
        <v>0</v>
      </c>
      <c r="AH2043" s="20">
        <v>233.13</v>
      </c>
      <c r="AI2043" s="20">
        <v>0</v>
      </c>
      <c r="AJ2043" s="20">
        <v>0</v>
      </c>
      <c r="AK2043" s="20">
        <v>0</v>
      </c>
      <c r="AL2043" s="20">
        <v>0</v>
      </c>
      <c r="AM2043" s="20">
        <v>0</v>
      </c>
      <c r="AN2043" s="20">
        <v>0</v>
      </c>
      <c r="AO2043" s="20">
        <v>0</v>
      </c>
      <c r="AP2043" s="20">
        <v>67.72</v>
      </c>
      <c r="AQ2043" s="20">
        <v>0</v>
      </c>
      <c r="AR2043" s="20">
        <v>67.72</v>
      </c>
      <c r="AS2043" s="20">
        <v>0</v>
      </c>
      <c r="AT2043" s="11">
        <f t="shared" si="31"/>
        <v>5766.14</v>
      </c>
      <c r="AU2043" s="20">
        <v>0</v>
      </c>
      <c r="AV2043" s="20">
        <v>0</v>
      </c>
      <c r="AW2043" s="21">
        <v>77</v>
      </c>
      <c r="AX2043" s="21">
        <v>142</v>
      </c>
      <c r="AY2043" s="20">
        <v>438222.08000000002</v>
      </c>
      <c r="AZ2043" s="20">
        <v>438222.08000000002</v>
      </c>
      <c r="BA2043" s="22">
        <v>82</v>
      </c>
      <c r="BB2043" s="22">
        <v>58.664232208472903</v>
      </c>
      <c r="BC2043" s="22">
        <v>10</v>
      </c>
      <c r="BD2043" s="22"/>
      <c r="BE2043" s="18" t="s">
        <v>78</v>
      </c>
      <c r="BF2043" s="15"/>
      <c r="BG2043" s="18" t="s">
        <v>89</v>
      </c>
      <c r="BH2043" s="18" t="s">
        <v>90</v>
      </c>
      <c r="BI2043" s="18" t="s">
        <v>1133</v>
      </c>
      <c r="BJ2043" s="18" t="s">
        <v>108</v>
      </c>
      <c r="BK2043" s="16" t="s">
        <v>1859</v>
      </c>
      <c r="BL2043" s="22">
        <v>313511.73</v>
      </c>
      <c r="BM2043" s="16" t="s">
        <v>1861</v>
      </c>
      <c r="BN2043" s="22"/>
      <c r="BO2043" s="23">
        <v>43154</v>
      </c>
      <c r="BP2043" s="23">
        <v>47475</v>
      </c>
      <c r="BQ2043" s="14" t="s">
        <v>1868</v>
      </c>
      <c r="BR2043" s="14" t="s">
        <v>1869</v>
      </c>
      <c r="BS2043" s="14" t="s">
        <v>87</v>
      </c>
      <c r="BT2043" s="14" t="s">
        <v>87</v>
      </c>
      <c r="BU2043" s="22">
        <v>0</v>
      </c>
      <c r="BV2043" s="22">
        <v>0</v>
      </c>
      <c r="BW2043" s="22">
        <v>0</v>
      </c>
    </row>
    <row r="2044" spans="1:75" s="1" customFormat="1" ht="18.2" customHeight="1" x14ac:dyDescent="0.15">
      <c r="A2044" s="6">
        <v>2039</v>
      </c>
      <c r="B2044" s="7" t="s">
        <v>75</v>
      </c>
      <c r="C2044" s="7" t="s">
        <v>76</v>
      </c>
      <c r="D2044" s="8">
        <v>45110</v>
      </c>
      <c r="E2044" s="9" t="s">
        <v>2842</v>
      </c>
      <c r="F2044" s="10">
        <v>0</v>
      </c>
      <c r="G2044" s="10">
        <v>0</v>
      </c>
      <c r="H2044" s="11">
        <v>445558.86</v>
      </c>
      <c r="I2044" s="11">
        <v>0</v>
      </c>
      <c r="J2044" s="11">
        <v>0</v>
      </c>
      <c r="K2044" s="11">
        <v>445558.86</v>
      </c>
      <c r="L2044" s="11">
        <v>1888.81</v>
      </c>
      <c r="M2044" s="11">
        <v>0</v>
      </c>
      <c r="N2044" s="11">
        <v>0</v>
      </c>
      <c r="O2044" s="11">
        <v>1888.81</v>
      </c>
      <c r="P2044" s="11">
        <v>0</v>
      </c>
      <c r="Q2044" s="11">
        <v>0</v>
      </c>
      <c r="R2044" s="11">
        <v>443670.05</v>
      </c>
      <c r="S2044" s="11">
        <v>0</v>
      </c>
      <c r="T2044" s="11">
        <v>3712.99</v>
      </c>
      <c r="U2044" s="11">
        <v>0</v>
      </c>
      <c r="V2044" s="11">
        <v>0</v>
      </c>
      <c r="W2044" s="11">
        <v>3712.99</v>
      </c>
      <c r="X2044" s="11">
        <v>0</v>
      </c>
      <c r="Y2044" s="11">
        <v>0</v>
      </c>
      <c r="Z2044" s="11">
        <v>0</v>
      </c>
      <c r="AA2044" s="11">
        <v>0</v>
      </c>
      <c r="AB2044" s="11">
        <v>0</v>
      </c>
      <c r="AC2044" s="11">
        <v>0</v>
      </c>
      <c r="AD2044" s="11">
        <v>0</v>
      </c>
      <c r="AE2044" s="11">
        <v>0</v>
      </c>
      <c r="AF2044" s="11">
        <v>0</v>
      </c>
      <c r="AG2044" s="11">
        <v>0</v>
      </c>
      <c r="AH2044" s="11">
        <v>279.3</v>
      </c>
      <c r="AI2044" s="11">
        <v>0</v>
      </c>
      <c r="AJ2044" s="11">
        <v>0</v>
      </c>
      <c r="AK2044" s="11">
        <v>0</v>
      </c>
      <c r="AL2044" s="11">
        <v>0</v>
      </c>
      <c r="AM2044" s="11">
        <v>0</v>
      </c>
      <c r="AN2044" s="11">
        <v>0</v>
      </c>
      <c r="AO2044" s="11">
        <v>0</v>
      </c>
      <c r="AP2044" s="11">
        <v>0</v>
      </c>
      <c r="AQ2044" s="11">
        <v>0</v>
      </c>
      <c r="AR2044" s="11">
        <v>0</v>
      </c>
      <c r="AS2044" s="11">
        <v>0</v>
      </c>
      <c r="AT2044" s="11">
        <f t="shared" si="31"/>
        <v>5881.1</v>
      </c>
      <c r="AU2044" s="11">
        <v>0</v>
      </c>
      <c r="AV2044" s="11">
        <v>0</v>
      </c>
      <c r="AW2044" s="12">
        <v>130</v>
      </c>
      <c r="AX2044" s="12">
        <v>195</v>
      </c>
      <c r="AY2044" s="11">
        <v>525000.02</v>
      </c>
      <c r="AZ2044" s="11">
        <v>525000.02</v>
      </c>
      <c r="BA2044" s="13">
        <v>79.093717999999996</v>
      </c>
      <c r="BB2044" s="13">
        <v>66.840976157954998</v>
      </c>
      <c r="BC2044" s="13">
        <v>10</v>
      </c>
      <c r="BD2044" s="13"/>
      <c r="BE2044" s="9" t="s">
        <v>78</v>
      </c>
      <c r="BF2044" s="6"/>
      <c r="BG2044" s="9" t="s">
        <v>79</v>
      </c>
      <c r="BH2044" s="9" t="s">
        <v>106</v>
      </c>
      <c r="BI2044" s="9" t="s">
        <v>366</v>
      </c>
      <c r="BJ2044" s="9" t="s">
        <v>108</v>
      </c>
      <c r="BK2044" s="7" t="s">
        <v>1859</v>
      </c>
      <c r="BL2044" s="13">
        <v>443670.05</v>
      </c>
      <c r="BM2044" s="7" t="s">
        <v>1861</v>
      </c>
      <c r="BN2044" s="13"/>
      <c r="BO2044" s="14">
        <v>43159</v>
      </c>
      <c r="BP2044" s="14">
        <v>49092</v>
      </c>
      <c r="BQ2044" s="14" t="s">
        <v>1868</v>
      </c>
      <c r="BR2044" s="14" t="s">
        <v>1869</v>
      </c>
      <c r="BS2044" s="14" t="s">
        <v>87</v>
      </c>
      <c r="BT2044" s="14" t="s">
        <v>87</v>
      </c>
      <c r="BU2044" s="13">
        <v>0</v>
      </c>
      <c r="BV2044" s="13">
        <v>0</v>
      </c>
      <c r="BW2044" s="13">
        <v>0</v>
      </c>
    </row>
    <row r="2045" spans="1:75" s="1" customFormat="1" ht="18.2" customHeight="1" x14ac:dyDescent="0.15">
      <c r="A2045" s="15">
        <v>2040</v>
      </c>
      <c r="B2045" s="16" t="s">
        <v>75</v>
      </c>
      <c r="C2045" s="16" t="s">
        <v>76</v>
      </c>
      <c r="D2045" s="17">
        <v>45110</v>
      </c>
      <c r="E2045" s="18" t="s">
        <v>2843</v>
      </c>
      <c r="F2045" s="19">
        <v>0</v>
      </c>
      <c r="G2045" s="19">
        <v>0</v>
      </c>
      <c r="H2045" s="20">
        <v>780573.82</v>
      </c>
      <c r="I2045" s="20">
        <v>0</v>
      </c>
      <c r="J2045" s="20">
        <v>0</v>
      </c>
      <c r="K2045" s="20">
        <v>780573.82</v>
      </c>
      <c r="L2045" s="20">
        <v>6453.67</v>
      </c>
      <c r="M2045" s="20">
        <v>0</v>
      </c>
      <c r="N2045" s="20">
        <v>0</v>
      </c>
      <c r="O2045" s="20">
        <v>6453.67</v>
      </c>
      <c r="P2045" s="20">
        <v>0</v>
      </c>
      <c r="Q2045" s="20">
        <v>0</v>
      </c>
      <c r="R2045" s="20">
        <v>774120.15</v>
      </c>
      <c r="S2045" s="20">
        <v>0</v>
      </c>
      <c r="T2045" s="20">
        <v>6504.78</v>
      </c>
      <c r="U2045" s="20">
        <v>0</v>
      </c>
      <c r="V2045" s="20">
        <v>0</v>
      </c>
      <c r="W2045" s="20">
        <v>6504.78</v>
      </c>
      <c r="X2045" s="20">
        <v>0</v>
      </c>
      <c r="Y2045" s="20">
        <v>0</v>
      </c>
      <c r="Z2045" s="20">
        <v>0</v>
      </c>
      <c r="AA2045" s="20">
        <v>0</v>
      </c>
      <c r="AB2045" s="20">
        <v>0</v>
      </c>
      <c r="AC2045" s="20">
        <v>0</v>
      </c>
      <c r="AD2045" s="20">
        <v>0</v>
      </c>
      <c r="AE2045" s="20">
        <v>0</v>
      </c>
      <c r="AF2045" s="20">
        <v>0</v>
      </c>
      <c r="AG2045" s="20">
        <v>0</v>
      </c>
      <c r="AH2045" s="20">
        <v>538.91999999999996</v>
      </c>
      <c r="AI2045" s="20">
        <v>0</v>
      </c>
      <c r="AJ2045" s="20">
        <v>0</v>
      </c>
      <c r="AK2045" s="20">
        <v>0</v>
      </c>
      <c r="AL2045" s="20">
        <v>0</v>
      </c>
      <c r="AM2045" s="20">
        <v>0</v>
      </c>
      <c r="AN2045" s="20">
        <v>0</v>
      </c>
      <c r="AO2045" s="20">
        <v>0</v>
      </c>
      <c r="AP2045" s="20">
        <v>7.89</v>
      </c>
      <c r="AQ2045" s="20">
        <v>0</v>
      </c>
      <c r="AR2045" s="20">
        <v>5.26</v>
      </c>
      <c r="AS2045" s="20">
        <v>0</v>
      </c>
      <c r="AT2045" s="11">
        <f t="shared" si="31"/>
        <v>13500</v>
      </c>
      <c r="AU2045" s="20">
        <v>0</v>
      </c>
      <c r="AV2045" s="20">
        <v>0</v>
      </c>
      <c r="AW2045" s="21">
        <v>83</v>
      </c>
      <c r="AX2045" s="21">
        <v>139</v>
      </c>
      <c r="AY2045" s="20">
        <v>1012999.99</v>
      </c>
      <c r="AZ2045" s="20">
        <v>1012999.99</v>
      </c>
      <c r="BA2045" s="22">
        <v>75.951629999999994</v>
      </c>
      <c r="BB2045" s="22">
        <v>58.041152802325797</v>
      </c>
      <c r="BC2045" s="22">
        <v>10</v>
      </c>
      <c r="BD2045" s="22"/>
      <c r="BE2045" s="18" t="s">
        <v>78</v>
      </c>
      <c r="BF2045" s="15"/>
      <c r="BG2045" s="18" t="s">
        <v>241</v>
      </c>
      <c r="BH2045" s="18" t="s">
        <v>242</v>
      </c>
      <c r="BI2045" s="18" t="s">
        <v>702</v>
      </c>
      <c r="BJ2045" s="18" t="s">
        <v>108</v>
      </c>
      <c r="BK2045" s="16" t="s">
        <v>1859</v>
      </c>
      <c r="BL2045" s="22">
        <v>774120.15</v>
      </c>
      <c r="BM2045" s="16" t="s">
        <v>1861</v>
      </c>
      <c r="BN2045" s="22"/>
      <c r="BO2045" s="23">
        <v>43431</v>
      </c>
      <c r="BP2045" s="23">
        <v>47661</v>
      </c>
      <c r="BQ2045" s="14" t="s">
        <v>1868</v>
      </c>
      <c r="BR2045" s="14" t="s">
        <v>1869</v>
      </c>
      <c r="BS2045" s="14" t="s">
        <v>87</v>
      </c>
      <c r="BT2045" s="14" t="s">
        <v>87</v>
      </c>
      <c r="BU2045" s="22">
        <v>0</v>
      </c>
      <c r="BV2045" s="22">
        <v>0</v>
      </c>
      <c r="BW2045" s="22">
        <v>0</v>
      </c>
    </row>
    <row r="2046" spans="1:75" s="1" customFormat="1" ht="18.2" customHeight="1" x14ac:dyDescent="0.15">
      <c r="A2046" s="6">
        <v>2041</v>
      </c>
      <c r="B2046" s="7" t="s">
        <v>75</v>
      </c>
      <c r="C2046" s="7" t="s">
        <v>76</v>
      </c>
      <c r="D2046" s="8">
        <v>45110</v>
      </c>
      <c r="E2046" s="9" t="s">
        <v>2844</v>
      </c>
      <c r="F2046" s="10">
        <v>3</v>
      </c>
      <c r="G2046" s="10">
        <v>2</v>
      </c>
      <c r="H2046" s="11">
        <v>298049.63</v>
      </c>
      <c r="I2046" s="11">
        <v>3524.62</v>
      </c>
      <c r="J2046" s="11">
        <v>0</v>
      </c>
      <c r="K2046" s="11">
        <v>301574.25</v>
      </c>
      <c r="L2046" s="11">
        <v>2423.9899999999998</v>
      </c>
      <c r="M2046" s="11">
        <v>0</v>
      </c>
      <c r="N2046" s="11">
        <v>0</v>
      </c>
      <c r="O2046" s="11">
        <v>0</v>
      </c>
      <c r="P2046" s="11">
        <v>0</v>
      </c>
      <c r="Q2046" s="11">
        <v>0</v>
      </c>
      <c r="R2046" s="11">
        <v>301574.25</v>
      </c>
      <c r="S2046" s="11">
        <v>2503.7800000000002</v>
      </c>
      <c r="T2046" s="11">
        <v>2483.75</v>
      </c>
      <c r="U2046" s="11">
        <v>0</v>
      </c>
      <c r="V2046" s="11">
        <v>0</v>
      </c>
      <c r="W2046" s="11">
        <v>0</v>
      </c>
      <c r="X2046" s="11">
        <v>0</v>
      </c>
      <c r="Y2046" s="11">
        <v>0</v>
      </c>
      <c r="Z2046" s="11">
        <v>4987.53</v>
      </c>
      <c r="AA2046" s="11">
        <v>0</v>
      </c>
      <c r="AB2046" s="11">
        <v>0</v>
      </c>
      <c r="AC2046" s="11">
        <v>0</v>
      </c>
      <c r="AD2046" s="11">
        <v>0</v>
      </c>
      <c r="AE2046" s="11">
        <v>0</v>
      </c>
      <c r="AF2046" s="11">
        <v>0</v>
      </c>
      <c r="AG2046" s="11">
        <v>0</v>
      </c>
      <c r="AH2046" s="11">
        <v>0</v>
      </c>
      <c r="AI2046" s="11">
        <v>0</v>
      </c>
      <c r="AJ2046" s="11">
        <v>0</v>
      </c>
      <c r="AK2046" s="11">
        <v>0</v>
      </c>
      <c r="AL2046" s="11">
        <v>0</v>
      </c>
      <c r="AM2046" s="11">
        <v>0</v>
      </c>
      <c r="AN2046" s="11">
        <v>0</v>
      </c>
      <c r="AO2046" s="11">
        <v>0</v>
      </c>
      <c r="AP2046" s="11">
        <v>0</v>
      </c>
      <c r="AQ2046" s="11">
        <v>0</v>
      </c>
      <c r="AR2046" s="11">
        <v>0</v>
      </c>
      <c r="AS2046" s="11">
        <v>0</v>
      </c>
      <c r="AT2046" s="11">
        <f t="shared" si="31"/>
        <v>0</v>
      </c>
      <c r="AU2046" s="11">
        <v>5948.61</v>
      </c>
      <c r="AV2046" s="11">
        <v>4987.53</v>
      </c>
      <c r="AW2046" s="12">
        <v>84</v>
      </c>
      <c r="AX2046" s="12">
        <v>149</v>
      </c>
      <c r="AY2046" s="11">
        <v>400000.01</v>
      </c>
      <c r="AZ2046" s="11">
        <v>400000.01</v>
      </c>
      <c r="BA2046" s="13">
        <v>68.720916000000003</v>
      </c>
      <c r="BB2046" s="13">
        <v>51.811145459753902</v>
      </c>
      <c r="BC2046" s="13">
        <v>10</v>
      </c>
      <c r="BD2046" s="13"/>
      <c r="BE2046" s="9" t="s">
        <v>78</v>
      </c>
      <c r="BF2046" s="6"/>
      <c r="BG2046" s="9" t="s">
        <v>105</v>
      </c>
      <c r="BH2046" s="9" t="s">
        <v>127</v>
      </c>
      <c r="BI2046" s="9" t="s">
        <v>144</v>
      </c>
      <c r="BJ2046" s="9" t="s">
        <v>95</v>
      </c>
      <c r="BK2046" s="7" t="s">
        <v>1859</v>
      </c>
      <c r="BL2046" s="13">
        <v>301574.25</v>
      </c>
      <c r="BM2046" s="7" t="s">
        <v>1861</v>
      </c>
      <c r="BN2046" s="13"/>
      <c r="BO2046" s="14">
        <v>43159</v>
      </c>
      <c r="BP2046" s="14">
        <v>47692</v>
      </c>
      <c r="BQ2046" s="14" t="s">
        <v>1868</v>
      </c>
      <c r="BR2046" s="14" t="s">
        <v>1869</v>
      </c>
      <c r="BS2046" s="14" t="s">
        <v>87</v>
      </c>
      <c r="BT2046" s="14" t="s">
        <v>87</v>
      </c>
      <c r="BU2046" s="13">
        <v>425.6</v>
      </c>
      <c r="BV2046" s="13">
        <v>0</v>
      </c>
      <c r="BW2046" s="13">
        <v>0</v>
      </c>
    </row>
    <row r="2047" spans="1:75" s="1" customFormat="1" ht="18.2" customHeight="1" x14ac:dyDescent="0.15">
      <c r="A2047" s="15">
        <v>2042</v>
      </c>
      <c r="B2047" s="16" t="s">
        <v>75</v>
      </c>
      <c r="C2047" s="16" t="s">
        <v>76</v>
      </c>
      <c r="D2047" s="17">
        <v>45110</v>
      </c>
      <c r="E2047" s="18" t="s">
        <v>2845</v>
      </c>
      <c r="F2047" s="19">
        <v>0</v>
      </c>
      <c r="G2047" s="19">
        <v>0</v>
      </c>
      <c r="H2047" s="20">
        <v>273307.01</v>
      </c>
      <c r="I2047" s="20">
        <v>0</v>
      </c>
      <c r="J2047" s="20">
        <v>0</v>
      </c>
      <c r="K2047" s="20">
        <v>273307.01</v>
      </c>
      <c r="L2047" s="20">
        <v>1738.02</v>
      </c>
      <c r="M2047" s="20">
        <v>0</v>
      </c>
      <c r="N2047" s="20">
        <v>0</v>
      </c>
      <c r="O2047" s="20">
        <v>1738.02</v>
      </c>
      <c r="P2047" s="20">
        <v>0</v>
      </c>
      <c r="Q2047" s="20">
        <v>0</v>
      </c>
      <c r="R2047" s="20">
        <v>271568.99</v>
      </c>
      <c r="S2047" s="20">
        <v>0</v>
      </c>
      <c r="T2047" s="20">
        <v>2277.56</v>
      </c>
      <c r="U2047" s="20">
        <v>0</v>
      </c>
      <c r="V2047" s="20">
        <v>0</v>
      </c>
      <c r="W2047" s="20">
        <v>2277.56</v>
      </c>
      <c r="X2047" s="20">
        <v>0</v>
      </c>
      <c r="Y2047" s="20">
        <v>0</v>
      </c>
      <c r="Z2047" s="20">
        <v>0</v>
      </c>
      <c r="AA2047" s="20">
        <v>0</v>
      </c>
      <c r="AB2047" s="20">
        <v>0</v>
      </c>
      <c r="AC2047" s="20">
        <v>0</v>
      </c>
      <c r="AD2047" s="20">
        <v>0</v>
      </c>
      <c r="AE2047" s="20">
        <v>0</v>
      </c>
      <c r="AF2047" s="20">
        <v>0</v>
      </c>
      <c r="AG2047" s="20">
        <v>0</v>
      </c>
      <c r="AH2047" s="20">
        <v>207.26</v>
      </c>
      <c r="AI2047" s="20">
        <v>0</v>
      </c>
      <c r="AJ2047" s="20">
        <v>0</v>
      </c>
      <c r="AK2047" s="20">
        <v>0</v>
      </c>
      <c r="AL2047" s="20">
        <v>0</v>
      </c>
      <c r="AM2047" s="20">
        <v>0</v>
      </c>
      <c r="AN2047" s="20">
        <v>0</v>
      </c>
      <c r="AO2047" s="20">
        <v>0</v>
      </c>
      <c r="AP2047" s="20">
        <v>0</v>
      </c>
      <c r="AQ2047" s="20">
        <v>0</v>
      </c>
      <c r="AR2047" s="20">
        <v>0</v>
      </c>
      <c r="AS2047" s="20">
        <v>0</v>
      </c>
      <c r="AT2047" s="11">
        <f t="shared" si="31"/>
        <v>4222.84</v>
      </c>
      <c r="AU2047" s="20">
        <v>0</v>
      </c>
      <c r="AV2047" s="20">
        <v>0</v>
      </c>
      <c r="AW2047" s="21">
        <v>131</v>
      </c>
      <c r="AX2047" s="21">
        <v>193</v>
      </c>
      <c r="AY2047" s="20">
        <v>408999.99</v>
      </c>
      <c r="AZ2047" s="20">
        <v>374573.63</v>
      </c>
      <c r="BA2047" s="22">
        <v>69.753911000000002</v>
      </c>
      <c r="BB2047" s="22">
        <v>50.5721643000333</v>
      </c>
      <c r="BC2047" s="22">
        <v>10</v>
      </c>
      <c r="BD2047" s="22"/>
      <c r="BE2047" s="18" t="s">
        <v>78</v>
      </c>
      <c r="BF2047" s="15"/>
      <c r="BG2047" s="18" t="s">
        <v>199</v>
      </c>
      <c r="BH2047" s="18" t="s">
        <v>518</v>
      </c>
      <c r="BI2047" s="18" t="s">
        <v>519</v>
      </c>
      <c r="BJ2047" s="18" t="s">
        <v>108</v>
      </c>
      <c r="BK2047" s="16" t="s">
        <v>1859</v>
      </c>
      <c r="BL2047" s="22">
        <v>271568.99</v>
      </c>
      <c r="BM2047" s="16" t="s">
        <v>1861</v>
      </c>
      <c r="BN2047" s="22"/>
      <c r="BO2047" s="23">
        <v>43242</v>
      </c>
      <c r="BP2047" s="23">
        <v>49117</v>
      </c>
      <c r="BQ2047" s="14" t="s">
        <v>315</v>
      </c>
      <c r="BR2047" s="14" t="s">
        <v>316</v>
      </c>
      <c r="BS2047" s="14" t="s">
        <v>87</v>
      </c>
      <c r="BT2047" s="14" t="s">
        <v>87</v>
      </c>
      <c r="BU2047" s="22">
        <v>0</v>
      </c>
      <c r="BV2047" s="22">
        <v>0</v>
      </c>
      <c r="BW2047" s="22">
        <v>0</v>
      </c>
    </row>
    <row r="2048" spans="1:75" s="1" customFormat="1" ht="18.2" customHeight="1" x14ac:dyDescent="0.15">
      <c r="A2048" s="6">
        <v>2043</v>
      </c>
      <c r="B2048" s="7" t="s">
        <v>75</v>
      </c>
      <c r="C2048" s="7" t="s">
        <v>76</v>
      </c>
      <c r="D2048" s="8">
        <v>45110</v>
      </c>
      <c r="E2048" s="9" t="s">
        <v>2846</v>
      </c>
      <c r="F2048" s="10">
        <v>2</v>
      </c>
      <c r="G2048" s="10">
        <v>2</v>
      </c>
      <c r="H2048" s="11">
        <v>248713.07</v>
      </c>
      <c r="I2048" s="11">
        <v>4061.82</v>
      </c>
      <c r="J2048" s="11">
        <v>0</v>
      </c>
      <c r="K2048" s="11">
        <v>252774.89</v>
      </c>
      <c r="L2048" s="11">
        <v>2056.33</v>
      </c>
      <c r="M2048" s="11">
        <v>0</v>
      </c>
      <c r="N2048" s="11">
        <v>3548.29</v>
      </c>
      <c r="O2048" s="11">
        <v>0</v>
      </c>
      <c r="P2048" s="11">
        <v>0</v>
      </c>
      <c r="Q2048" s="11">
        <v>0</v>
      </c>
      <c r="R2048" s="11">
        <v>249226.6</v>
      </c>
      <c r="S2048" s="11">
        <v>3923.38</v>
      </c>
      <c r="T2048" s="11">
        <v>2072.61</v>
      </c>
      <c r="U2048" s="11">
        <v>0</v>
      </c>
      <c r="V2048" s="11">
        <v>3923.38</v>
      </c>
      <c r="W2048" s="11">
        <v>0</v>
      </c>
      <c r="X2048" s="11">
        <v>0</v>
      </c>
      <c r="Y2048" s="11">
        <v>0</v>
      </c>
      <c r="Z2048" s="11">
        <v>2072.61</v>
      </c>
      <c r="AA2048" s="11">
        <v>0</v>
      </c>
      <c r="AB2048" s="11">
        <v>0</v>
      </c>
      <c r="AC2048" s="11">
        <v>0</v>
      </c>
      <c r="AD2048" s="11">
        <v>0</v>
      </c>
      <c r="AE2048" s="11">
        <v>0</v>
      </c>
      <c r="AF2048" s="11">
        <v>0</v>
      </c>
      <c r="AG2048" s="11">
        <v>0</v>
      </c>
      <c r="AH2048" s="11">
        <v>0</v>
      </c>
      <c r="AI2048" s="11">
        <v>0</v>
      </c>
      <c r="AJ2048" s="11">
        <v>0</v>
      </c>
      <c r="AK2048" s="11">
        <v>0</v>
      </c>
      <c r="AL2048" s="11">
        <v>350</v>
      </c>
      <c r="AM2048" s="11">
        <v>0</v>
      </c>
      <c r="AN2048" s="11">
        <v>0</v>
      </c>
      <c r="AO2048" s="11">
        <v>178.33</v>
      </c>
      <c r="AP2048" s="11">
        <v>0</v>
      </c>
      <c r="AQ2048" s="11">
        <v>0</v>
      </c>
      <c r="AR2048" s="11">
        <v>0</v>
      </c>
      <c r="AS2048" s="11">
        <v>0</v>
      </c>
      <c r="AT2048" s="11">
        <f t="shared" si="31"/>
        <v>8000</v>
      </c>
      <c r="AU2048" s="11">
        <v>2569.86</v>
      </c>
      <c r="AV2048" s="11">
        <v>2072.61</v>
      </c>
      <c r="AW2048" s="12">
        <v>83</v>
      </c>
      <c r="AX2048" s="12">
        <v>148</v>
      </c>
      <c r="AY2048" s="11">
        <v>335200.01</v>
      </c>
      <c r="AZ2048" s="11">
        <v>335200.01</v>
      </c>
      <c r="BA2048" s="13">
        <v>68.317417000000006</v>
      </c>
      <c r="BB2048" s="13">
        <v>50.795098603046597</v>
      </c>
      <c r="BC2048" s="13">
        <v>10</v>
      </c>
      <c r="BD2048" s="13"/>
      <c r="BE2048" s="9" t="s">
        <v>78</v>
      </c>
      <c r="BF2048" s="6"/>
      <c r="BG2048" s="9" t="s">
        <v>79</v>
      </c>
      <c r="BH2048" s="9" t="s">
        <v>195</v>
      </c>
      <c r="BI2048" s="9" t="s">
        <v>295</v>
      </c>
      <c r="BJ2048" s="9" t="s">
        <v>95</v>
      </c>
      <c r="BK2048" s="7" t="s">
        <v>1859</v>
      </c>
      <c r="BL2048" s="13">
        <v>249226.6</v>
      </c>
      <c r="BM2048" s="7" t="s">
        <v>1861</v>
      </c>
      <c r="BN2048" s="13"/>
      <c r="BO2048" s="14">
        <v>43159</v>
      </c>
      <c r="BP2048" s="14">
        <v>47662</v>
      </c>
      <c r="BQ2048" s="14" t="s">
        <v>1868</v>
      </c>
      <c r="BR2048" s="14" t="s">
        <v>1869</v>
      </c>
      <c r="BS2048" s="14" t="s">
        <v>87</v>
      </c>
      <c r="BT2048" s="14" t="s">
        <v>87</v>
      </c>
      <c r="BU2048" s="13">
        <v>178.33</v>
      </c>
      <c r="BV2048" s="13">
        <v>0</v>
      </c>
      <c r="BW2048" s="13">
        <v>0</v>
      </c>
    </row>
    <row r="2049" spans="1:75" s="1" customFormat="1" ht="18.2" customHeight="1" x14ac:dyDescent="0.15">
      <c r="A2049" s="15">
        <v>2044</v>
      </c>
      <c r="B2049" s="16" t="s">
        <v>75</v>
      </c>
      <c r="C2049" s="16" t="s">
        <v>76</v>
      </c>
      <c r="D2049" s="17">
        <v>45110</v>
      </c>
      <c r="E2049" s="18" t="s">
        <v>2847</v>
      </c>
      <c r="F2049" s="19">
        <v>0</v>
      </c>
      <c r="G2049" s="19">
        <v>0</v>
      </c>
      <c r="H2049" s="20">
        <v>218051.96</v>
      </c>
      <c r="I2049" s="20">
        <v>0</v>
      </c>
      <c r="J2049" s="20">
        <v>0</v>
      </c>
      <c r="K2049" s="20">
        <v>218051.96</v>
      </c>
      <c r="L2049" s="20">
        <v>1369.12</v>
      </c>
      <c r="M2049" s="20">
        <v>0</v>
      </c>
      <c r="N2049" s="20">
        <v>0</v>
      </c>
      <c r="O2049" s="20">
        <v>1369.12</v>
      </c>
      <c r="P2049" s="20">
        <v>0</v>
      </c>
      <c r="Q2049" s="20">
        <v>0</v>
      </c>
      <c r="R2049" s="20">
        <v>216682.84</v>
      </c>
      <c r="S2049" s="20">
        <v>0</v>
      </c>
      <c r="T2049" s="20">
        <v>1544.53</v>
      </c>
      <c r="U2049" s="20">
        <v>0</v>
      </c>
      <c r="V2049" s="20">
        <v>0</v>
      </c>
      <c r="W2049" s="20">
        <v>1544.53</v>
      </c>
      <c r="X2049" s="20">
        <v>0</v>
      </c>
      <c r="Y2049" s="20">
        <v>0</v>
      </c>
      <c r="Z2049" s="20">
        <v>0</v>
      </c>
      <c r="AA2049" s="20">
        <v>0</v>
      </c>
      <c r="AB2049" s="20">
        <v>0</v>
      </c>
      <c r="AC2049" s="20">
        <v>0</v>
      </c>
      <c r="AD2049" s="20">
        <v>0</v>
      </c>
      <c r="AE2049" s="20">
        <v>0</v>
      </c>
      <c r="AF2049" s="20">
        <v>0</v>
      </c>
      <c r="AG2049" s="20">
        <v>0</v>
      </c>
      <c r="AH2049" s="20">
        <v>146.07</v>
      </c>
      <c r="AI2049" s="20">
        <v>0</v>
      </c>
      <c r="AJ2049" s="20">
        <v>0</v>
      </c>
      <c r="AK2049" s="20">
        <v>0</v>
      </c>
      <c r="AL2049" s="20">
        <v>0</v>
      </c>
      <c r="AM2049" s="20">
        <v>0</v>
      </c>
      <c r="AN2049" s="20">
        <v>0</v>
      </c>
      <c r="AO2049" s="20">
        <v>0</v>
      </c>
      <c r="AP2049" s="20">
        <v>0</v>
      </c>
      <c r="AQ2049" s="20">
        <v>0</v>
      </c>
      <c r="AR2049" s="20">
        <v>44.72</v>
      </c>
      <c r="AS2049" s="20">
        <v>0</v>
      </c>
      <c r="AT2049" s="11">
        <f t="shared" si="31"/>
        <v>3015</v>
      </c>
      <c r="AU2049" s="20">
        <v>0</v>
      </c>
      <c r="AV2049" s="20">
        <v>0</v>
      </c>
      <c r="AW2049" s="21">
        <v>106</v>
      </c>
      <c r="AX2049" s="21">
        <v>168</v>
      </c>
      <c r="AY2049" s="20">
        <v>274566.78000000003</v>
      </c>
      <c r="AZ2049" s="20">
        <v>274566.78000000003</v>
      </c>
      <c r="BA2049" s="22">
        <v>90</v>
      </c>
      <c r="BB2049" s="22">
        <v>71.0262749193475</v>
      </c>
      <c r="BC2049" s="22">
        <v>8.5</v>
      </c>
      <c r="BD2049" s="22"/>
      <c r="BE2049" s="18" t="s">
        <v>78</v>
      </c>
      <c r="BF2049" s="15"/>
      <c r="BG2049" s="18" t="s">
        <v>89</v>
      </c>
      <c r="BH2049" s="18" t="s">
        <v>90</v>
      </c>
      <c r="BI2049" s="18" t="s">
        <v>231</v>
      </c>
      <c r="BJ2049" s="18" t="s">
        <v>108</v>
      </c>
      <c r="BK2049" s="16" t="s">
        <v>1859</v>
      </c>
      <c r="BL2049" s="22">
        <v>216682.84</v>
      </c>
      <c r="BM2049" s="16" t="s">
        <v>1861</v>
      </c>
      <c r="BN2049" s="22"/>
      <c r="BO2049" s="23">
        <v>43249</v>
      </c>
      <c r="BP2049" s="23">
        <v>48363</v>
      </c>
      <c r="BQ2049" s="14" t="s">
        <v>1868</v>
      </c>
      <c r="BR2049" s="14" t="s">
        <v>1869</v>
      </c>
      <c r="BS2049" s="14" t="s">
        <v>87</v>
      </c>
      <c r="BT2049" s="14" t="s">
        <v>87</v>
      </c>
      <c r="BU2049" s="22">
        <v>0</v>
      </c>
      <c r="BV2049" s="22">
        <v>0</v>
      </c>
      <c r="BW2049" s="22">
        <v>0</v>
      </c>
    </row>
    <row r="2050" spans="1:75" s="1" customFormat="1" ht="18.2" customHeight="1" x14ac:dyDescent="0.15">
      <c r="A2050" s="6">
        <v>2045</v>
      </c>
      <c r="B2050" s="7" t="s">
        <v>75</v>
      </c>
      <c r="C2050" s="7" t="s">
        <v>76</v>
      </c>
      <c r="D2050" s="8">
        <v>45110</v>
      </c>
      <c r="E2050" s="9" t="s">
        <v>2848</v>
      </c>
      <c r="F2050" s="10">
        <v>0</v>
      </c>
      <c r="G2050" s="10">
        <v>0</v>
      </c>
      <c r="H2050" s="11">
        <v>290732.21000000002</v>
      </c>
      <c r="I2050" s="11">
        <v>0</v>
      </c>
      <c r="J2050" s="11">
        <v>0</v>
      </c>
      <c r="K2050" s="11">
        <v>290732.21000000002</v>
      </c>
      <c r="L2050" s="11">
        <v>1232.47</v>
      </c>
      <c r="M2050" s="11">
        <v>0</v>
      </c>
      <c r="N2050" s="11">
        <v>0</v>
      </c>
      <c r="O2050" s="11">
        <v>1232.47</v>
      </c>
      <c r="P2050" s="11">
        <v>0</v>
      </c>
      <c r="Q2050" s="11">
        <v>0</v>
      </c>
      <c r="R2050" s="11">
        <v>289499.74</v>
      </c>
      <c r="S2050" s="11">
        <v>0</v>
      </c>
      <c r="T2050" s="11">
        <v>2422.77</v>
      </c>
      <c r="U2050" s="11">
        <v>0</v>
      </c>
      <c r="V2050" s="11">
        <v>0</v>
      </c>
      <c r="W2050" s="11">
        <v>2422.77</v>
      </c>
      <c r="X2050" s="11">
        <v>0</v>
      </c>
      <c r="Y2050" s="11">
        <v>0</v>
      </c>
      <c r="Z2050" s="11">
        <v>0</v>
      </c>
      <c r="AA2050" s="11">
        <v>0</v>
      </c>
      <c r="AB2050" s="11">
        <v>0</v>
      </c>
      <c r="AC2050" s="11">
        <v>0</v>
      </c>
      <c r="AD2050" s="11">
        <v>0</v>
      </c>
      <c r="AE2050" s="11">
        <v>0</v>
      </c>
      <c r="AF2050" s="11">
        <v>0</v>
      </c>
      <c r="AG2050" s="11">
        <v>0</v>
      </c>
      <c r="AH2050" s="11">
        <v>180.95</v>
      </c>
      <c r="AI2050" s="11">
        <v>0</v>
      </c>
      <c r="AJ2050" s="11">
        <v>0</v>
      </c>
      <c r="AK2050" s="11">
        <v>0</v>
      </c>
      <c r="AL2050" s="11">
        <v>0</v>
      </c>
      <c r="AM2050" s="11">
        <v>0</v>
      </c>
      <c r="AN2050" s="11">
        <v>0</v>
      </c>
      <c r="AO2050" s="11">
        <v>0</v>
      </c>
      <c r="AP2050" s="11">
        <v>2134.2399999999998</v>
      </c>
      <c r="AQ2050" s="11">
        <v>0</v>
      </c>
      <c r="AR2050" s="11">
        <v>1970.43</v>
      </c>
      <c r="AS2050" s="11">
        <v>0</v>
      </c>
      <c r="AT2050" s="11">
        <f t="shared" si="31"/>
        <v>4000</v>
      </c>
      <c r="AU2050" s="11">
        <v>0</v>
      </c>
      <c r="AV2050" s="11">
        <v>0</v>
      </c>
      <c r="AW2050" s="12">
        <v>130</v>
      </c>
      <c r="AX2050" s="12">
        <v>192</v>
      </c>
      <c r="AY2050" s="11">
        <v>340146.99</v>
      </c>
      <c r="AZ2050" s="11">
        <v>340146.99</v>
      </c>
      <c r="BA2050" s="13">
        <v>94.999996999999993</v>
      </c>
      <c r="BB2050" s="13">
        <v>80.854675302288499</v>
      </c>
      <c r="BC2050" s="13">
        <v>10</v>
      </c>
      <c r="BD2050" s="13"/>
      <c r="BE2050" s="9" t="s">
        <v>78</v>
      </c>
      <c r="BF2050" s="6"/>
      <c r="BG2050" s="9" t="s">
        <v>429</v>
      </c>
      <c r="BH2050" s="9" t="s">
        <v>430</v>
      </c>
      <c r="BI2050" s="9" t="s">
        <v>431</v>
      </c>
      <c r="BJ2050" s="9" t="s">
        <v>108</v>
      </c>
      <c r="BK2050" s="7" t="s">
        <v>1859</v>
      </c>
      <c r="BL2050" s="13">
        <v>289499.74</v>
      </c>
      <c r="BM2050" s="7" t="s">
        <v>1861</v>
      </c>
      <c r="BN2050" s="13"/>
      <c r="BO2050" s="14">
        <v>43242</v>
      </c>
      <c r="BP2050" s="14">
        <v>49086</v>
      </c>
      <c r="BQ2050" s="14" t="s">
        <v>1865</v>
      </c>
      <c r="BR2050" s="14" t="s">
        <v>1866</v>
      </c>
      <c r="BS2050" s="14" t="s">
        <v>87</v>
      </c>
      <c r="BT2050" s="14" t="s">
        <v>87</v>
      </c>
      <c r="BU2050" s="13">
        <v>0</v>
      </c>
      <c r="BV2050" s="13">
        <v>0</v>
      </c>
      <c r="BW2050" s="13">
        <v>0</v>
      </c>
    </row>
    <row r="2051" spans="1:75" s="1" customFormat="1" ht="18.2" customHeight="1" x14ac:dyDescent="0.15">
      <c r="A2051" s="15">
        <v>2046</v>
      </c>
      <c r="B2051" s="16" t="s">
        <v>75</v>
      </c>
      <c r="C2051" s="16" t="s">
        <v>76</v>
      </c>
      <c r="D2051" s="17">
        <v>45110</v>
      </c>
      <c r="E2051" s="18" t="s">
        <v>2849</v>
      </c>
      <c r="F2051" s="19">
        <v>0</v>
      </c>
      <c r="G2051" s="19">
        <v>0</v>
      </c>
      <c r="H2051" s="20">
        <v>234188.72</v>
      </c>
      <c r="I2051" s="20">
        <v>0</v>
      </c>
      <c r="J2051" s="20">
        <v>0</v>
      </c>
      <c r="K2051" s="20">
        <v>234188.72</v>
      </c>
      <c r="L2051" s="20">
        <v>956.4</v>
      </c>
      <c r="M2051" s="20">
        <v>0</v>
      </c>
      <c r="N2051" s="20">
        <v>0</v>
      </c>
      <c r="O2051" s="20">
        <v>956.4</v>
      </c>
      <c r="P2051" s="20">
        <v>0</v>
      </c>
      <c r="Q2051" s="20">
        <v>0</v>
      </c>
      <c r="R2051" s="20">
        <v>233232.32</v>
      </c>
      <c r="S2051" s="20">
        <v>0</v>
      </c>
      <c r="T2051" s="20">
        <v>1951.57</v>
      </c>
      <c r="U2051" s="20">
        <v>0</v>
      </c>
      <c r="V2051" s="20">
        <v>0</v>
      </c>
      <c r="W2051" s="20">
        <v>1951.57</v>
      </c>
      <c r="X2051" s="20">
        <v>0</v>
      </c>
      <c r="Y2051" s="20">
        <v>0</v>
      </c>
      <c r="Z2051" s="20">
        <v>0</v>
      </c>
      <c r="AA2051" s="20">
        <v>0</v>
      </c>
      <c r="AB2051" s="20">
        <v>0</v>
      </c>
      <c r="AC2051" s="20">
        <v>0</v>
      </c>
      <c r="AD2051" s="20">
        <v>0</v>
      </c>
      <c r="AE2051" s="20">
        <v>0</v>
      </c>
      <c r="AF2051" s="20">
        <v>0</v>
      </c>
      <c r="AG2051" s="20">
        <v>0</v>
      </c>
      <c r="AH2051" s="20">
        <v>143.96</v>
      </c>
      <c r="AI2051" s="20">
        <v>0</v>
      </c>
      <c r="AJ2051" s="20">
        <v>0</v>
      </c>
      <c r="AK2051" s="20">
        <v>0</v>
      </c>
      <c r="AL2051" s="20">
        <v>0</v>
      </c>
      <c r="AM2051" s="20">
        <v>0</v>
      </c>
      <c r="AN2051" s="20">
        <v>0</v>
      </c>
      <c r="AO2051" s="20">
        <v>0</v>
      </c>
      <c r="AP2051" s="20">
        <v>0</v>
      </c>
      <c r="AQ2051" s="20">
        <v>0</v>
      </c>
      <c r="AR2051" s="20">
        <v>0</v>
      </c>
      <c r="AS2051" s="20">
        <v>0</v>
      </c>
      <c r="AT2051" s="11">
        <f t="shared" si="31"/>
        <v>3051.93</v>
      </c>
      <c r="AU2051" s="20">
        <v>0</v>
      </c>
      <c r="AV2051" s="20">
        <v>0</v>
      </c>
      <c r="AW2051" s="21">
        <v>133</v>
      </c>
      <c r="AX2051" s="21">
        <v>192</v>
      </c>
      <c r="AY2051" s="20">
        <v>270608.01</v>
      </c>
      <c r="AZ2051" s="20">
        <v>270608.01</v>
      </c>
      <c r="BA2051" s="22">
        <v>71.725752</v>
      </c>
      <c r="BB2051" s="22">
        <v>61.819173581390402</v>
      </c>
      <c r="BC2051" s="22">
        <v>10</v>
      </c>
      <c r="BD2051" s="22"/>
      <c r="BE2051" s="18" t="s">
        <v>78</v>
      </c>
      <c r="BF2051" s="15"/>
      <c r="BG2051" s="18" t="s">
        <v>89</v>
      </c>
      <c r="BH2051" s="18" t="s">
        <v>90</v>
      </c>
      <c r="BI2051" s="18" t="s">
        <v>276</v>
      </c>
      <c r="BJ2051" s="18" t="s">
        <v>108</v>
      </c>
      <c r="BK2051" s="16" t="s">
        <v>1859</v>
      </c>
      <c r="BL2051" s="22">
        <v>233232.32</v>
      </c>
      <c r="BM2051" s="16" t="s">
        <v>1861</v>
      </c>
      <c r="BN2051" s="22"/>
      <c r="BO2051" s="23">
        <v>43329</v>
      </c>
      <c r="BP2051" s="23">
        <v>49173</v>
      </c>
      <c r="BQ2051" s="14" t="s">
        <v>315</v>
      </c>
      <c r="BR2051" s="14" t="s">
        <v>316</v>
      </c>
      <c r="BS2051" s="14" t="s">
        <v>87</v>
      </c>
      <c r="BT2051" s="14" t="s">
        <v>87</v>
      </c>
      <c r="BU2051" s="22">
        <v>0</v>
      </c>
      <c r="BV2051" s="22">
        <v>0</v>
      </c>
      <c r="BW2051" s="22">
        <v>0</v>
      </c>
    </row>
    <row r="2052" spans="1:75" s="1" customFormat="1" ht="18.2" customHeight="1" x14ac:dyDescent="0.15">
      <c r="A2052" s="6">
        <v>2047</v>
      </c>
      <c r="B2052" s="7" t="s">
        <v>75</v>
      </c>
      <c r="C2052" s="7" t="s">
        <v>76</v>
      </c>
      <c r="D2052" s="8">
        <v>45110</v>
      </c>
      <c r="E2052" s="9" t="s">
        <v>2850</v>
      </c>
      <c r="F2052" s="10">
        <v>0</v>
      </c>
      <c r="G2052" s="10">
        <v>0</v>
      </c>
      <c r="H2052" s="11">
        <v>147479.45000000001</v>
      </c>
      <c r="I2052" s="11">
        <v>0</v>
      </c>
      <c r="J2052" s="11">
        <v>0</v>
      </c>
      <c r="K2052" s="11">
        <v>147479.45000000001</v>
      </c>
      <c r="L2052" s="11">
        <v>4347.3999999999996</v>
      </c>
      <c r="M2052" s="11">
        <v>0</v>
      </c>
      <c r="N2052" s="11">
        <v>0</v>
      </c>
      <c r="O2052" s="11">
        <v>4347.3999999999996</v>
      </c>
      <c r="P2052" s="11">
        <v>0</v>
      </c>
      <c r="Q2052" s="11">
        <v>0</v>
      </c>
      <c r="R2052" s="11">
        <v>143132.04999999999</v>
      </c>
      <c r="S2052" s="11">
        <v>0</v>
      </c>
      <c r="T2052" s="11">
        <v>1229</v>
      </c>
      <c r="U2052" s="11">
        <v>0</v>
      </c>
      <c r="V2052" s="11">
        <v>0</v>
      </c>
      <c r="W2052" s="11">
        <v>1229</v>
      </c>
      <c r="X2052" s="11">
        <v>0</v>
      </c>
      <c r="Y2052" s="11">
        <v>0</v>
      </c>
      <c r="Z2052" s="11">
        <v>0</v>
      </c>
      <c r="AA2052" s="11">
        <v>0</v>
      </c>
      <c r="AB2052" s="11">
        <v>0</v>
      </c>
      <c r="AC2052" s="11">
        <v>0</v>
      </c>
      <c r="AD2052" s="11">
        <v>0</v>
      </c>
      <c r="AE2052" s="11">
        <v>0</v>
      </c>
      <c r="AF2052" s="11">
        <v>0</v>
      </c>
      <c r="AG2052" s="11">
        <v>0</v>
      </c>
      <c r="AH2052" s="11">
        <v>196.85</v>
      </c>
      <c r="AI2052" s="11">
        <v>0</v>
      </c>
      <c r="AJ2052" s="11">
        <v>0</v>
      </c>
      <c r="AK2052" s="11">
        <v>0</v>
      </c>
      <c r="AL2052" s="11">
        <v>0</v>
      </c>
      <c r="AM2052" s="11">
        <v>0</v>
      </c>
      <c r="AN2052" s="11">
        <v>0</v>
      </c>
      <c r="AO2052" s="11">
        <v>0</v>
      </c>
      <c r="AP2052" s="11">
        <v>5774</v>
      </c>
      <c r="AQ2052" s="11">
        <v>0</v>
      </c>
      <c r="AR2052" s="11">
        <v>5773.25</v>
      </c>
      <c r="AS2052" s="11">
        <v>0</v>
      </c>
      <c r="AT2052" s="11">
        <f t="shared" si="31"/>
        <v>5774</v>
      </c>
      <c r="AU2052" s="11">
        <v>0</v>
      </c>
      <c r="AV2052" s="11">
        <v>0</v>
      </c>
      <c r="AW2052" s="12">
        <v>29</v>
      </c>
      <c r="AX2052" s="12">
        <v>93</v>
      </c>
      <c r="AY2052" s="11">
        <v>424999.99</v>
      </c>
      <c r="AZ2052" s="11">
        <v>327502.61</v>
      </c>
      <c r="BA2052" s="13">
        <v>69.574168</v>
      </c>
      <c r="BB2052" s="13">
        <v>30.406760095391</v>
      </c>
      <c r="BC2052" s="13">
        <v>10</v>
      </c>
      <c r="BD2052" s="13"/>
      <c r="BE2052" s="9" t="s">
        <v>78</v>
      </c>
      <c r="BF2052" s="6"/>
      <c r="BG2052" s="9" t="s">
        <v>172</v>
      </c>
      <c r="BH2052" s="9" t="s">
        <v>2851</v>
      </c>
      <c r="BI2052" s="9" t="s">
        <v>2852</v>
      </c>
      <c r="BJ2052" s="9" t="s">
        <v>108</v>
      </c>
      <c r="BK2052" s="7" t="s">
        <v>1859</v>
      </c>
      <c r="BL2052" s="13">
        <v>143132.04999999999</v>
      </c>
      <c r="BM2052" s="7" t="s">
        <v>1861</v>
      </c>
      <c r="BN2052" s="13"/>
      <c r="BO2052" s="14">
        <v>43187</v>
      </c>
      <c r="BP2052" s="14">
        <v>46019</v>
      </c>
      <c r="BQ2052" s="14" t="s">
        <v>1868</v>
      </c>
      <c r="BR2052" s="14" t="s">
        <v>1869</v>
      </c>
      <c r="BS2052" s="14" t="s">
        <v>87</v>
      </c>
      <c r="BT2052" s="14" t="s">
        <v>87</v>
      </c>
      <c r="BU2052" s="13">
        <v>0</v>
      </c>
      <c r="BV2052" s="13">
        <v>0</v>
      </c>
      <c r="BW2052" s="13">
        <v>0</v>
      </c>
    </row>
    <row r="2053" spans="1:75" s="1" customFormat="1" ht="18.2" customHeight="1" x14ac:dyDescent="0.15">
      <c r="A2053" s="15">
        <v>2048</v>
      </c>
      <c r="B2053" s="16" t="s">
        <v>75</v>
      </c>
      <c r="C2053" s="16" t="s">
        <v>76</v>
      </c>
      <c r="D2053" s="17">
        <v>45110</v>
      </c>
      <c r="E2053" s="18" t="s">
        <v>2853</v>
      </c>
      <c r="F2053" s="19">
        <v>1</v>
      </c>
      <c r="G2053" s="19">
        <v>0</v>
      </c>
      <c r="H2053" s="20">
        <v>210847.51</v>
      </c>
      <c r="I2053" s="20">
        <v>0</v>
      </c>
      <c r="J2053" s="20">
        <v>0</v>
      </c>
      <c r="K2053" s="20">
        <v>210847.51</v>
      </c>
      <c r="L2053" s="20">
        <v>1714.79</v>
      </c>
      <c r="M2053" s="20">
        <v>0</v>
      </c>
      <c r="N2053" s="20">
        <v>0</v>
      </c>
      <c r="O2053" s="20">
        <v>1699.99</v>
      </c>
      <c r="P2053" s="20">
        <v>0</v>
      </c>
      <c r="Q2053" s="20">
        <v>0</v>
      </c>
      <c r="R2053" s="20">
        <v>209147.51999999999</v>
      </c>
      <c r="S2053" s="20">
        <v>0</v>
      </c>
      <c r="T2053" s="20">
        <v>1757.06</v>
      </c>
      <c r="U2053" s="20">
        <v>0</v>
      </c>
      <c r="V2053" s="20">
        <v>0</v>
      </c>
      <c r="W2053" s="20">
        <v>1757.06</v>
      </c>
      <c r="X2053" s="20">
        <v>0</v>
      </c>
      <c r="Y2053" s="20">
        <v>0</v>
      </c>
      <c r="Z2053" s="20">
        <v>0</v>
      </c>
      <c r="AA2053" s="20">
        <v>0</v>
      </c>
      <c r="AB2053" s="20">
        <v>0</v>
      </c>
      <c r="AC2053" s="20">
        <v>0</v>
      </c>
      <c r="AD2053" s="20">
        <v>0</v>
      </c>
      <c r="AE2053" s="20">
        <v>0</v>
      </c>
      <c r="AF2053" s="20">
        <v>0</v>
      </c>
      <c r="AG2053" s="20">
        <v>0</v>
      </c>
      <c r="AH2053" s="20">
        <v>149.94999999999999</v>
      </c>
      <c r="AI2053" s="20">
        <v>0</v>
      </c>
      <c r="AJ2053" s="20">
        <v>0</v>
      </c>
      <c r="AK2053" s="20">
        <v>0</v>
      </c>
      <c r="AL2053" s="20">
        <v>0</v>
      </c>
      <c r="AM2053" s="20">
        <v>0</v>
      </c>
      <c r="AN2053" s="20">
        <v>0</v>
      </c>
      <c r="AO2053" s="20">
        <v>0</v>
      </c>
      <c r="AP2053" s="20">
        <v>0</v>
      </c>
      <c r="AQ2053" s="20">
        <v>0</v>
      </c>
      <c r="AR2053" s="20">
        <v>7</v>
      </c>
      <c r="AS2053" s="20">
        <v>0</v>
      </c>
      <c r="AT2053" s="11">
        <f t="shared" si="31"/>
        <v>3600</v>
      </c>
      <c r="AU2053" s="20">
        <v>14.8</v>
      </c>
      <c r="AV2053" s="20">
        <v>0</v>
      </c>
      <c r="AW2053" s="21">
        <v>84</v>
      </c>
      <c r="AX2053" s="21">
        <v>148</v>
      </c>
      <c r="AY2053" s="20">
        <v>281855.73</v>
      </c>
      <c r="AZ2053" s="20">
        <v>281855.73</v>
      </c>
      <c r="BA2053" s="22">
        <v>95</v>
      </c>
      <c r="BB2053" s="22">
        <v>70.493562078727294</v>
      </c>
      <c r="BC2053" s="22">
        <v>10</v>
      </c>
      <c r="BD2053" s="22"/>
      <c r="BE2053" s="18" t="s">
        <v>78</v>
      </c>
      <c r="BF2053" s="15"/>
      <c r="BG2053" s="18" t="s">
        <v>89</v>
      </c>
      <c r="BH2053" s="18" t="s">
        <v>90</v>
      </c>
      <c r="BI2053" s="18" t="s">
        <v>176</v>
      </c>
      <c r="BJ2053" s="18" t="s">
        <v>95</v>
      </c>
      <c r="BK2053" s="16" t="s">
        <v>1859</v>
      </c>
      <c r="BL2053" s="22">
        <v>209147.51999999999</v>
      </c>
      <c r="BM2053" s="16" t="s">
        <v>1861</v>
      </c>
      <c r="BN2053" s="22"/>
      <c r="BO2053" s="23">
        <v>43187</v>
      </c>
      <c r="BP2053" s="23">
        <v>47692</v>
      </c>
      <c r="BQ2053" s="14" t="s">
        <v>1868</v>
      </c>
      <c r="BR2053" s="14" t="s">
        <v>1869</v>
      </c>
      <c r="BS2053" s="14" t="s">
        <v>87</v>
      </c>
      <c r="BT2053" s="14" t="s">
        <v>87</v>
      </c>
      <c r="BU2053" s="22">
        <v>0</v>
      </c>
      <c r="BV2053" s="22">
        <v>0</v>
      </c>
      <c r="BW2053" s="22">
        <v>0</v>
      </c>
    </row>
    <row r="2054" spans="1:75" s="1" customFormat="1" ht="18.2" customHeight="1" x14ac:dyDescent="0.15">
      <c r="A2054" s="6">
        <v>2049</v>
      </c>
      <c r="B2054" s="7" t="s">
        <v>75</v>
      </c>
      <c r="C2054" s="7" t="s">
        <v>76</v>
      </c>
      <c r="D2054" s="8">
        <v>45110</v>
      </c>
      <c r="E2054" s="9" t="s">
        <v>2854</v>
      </c>
      <c r="F2054" s="10">
        <v>0</v>
      </c>
      <c r="G2054" s="10">
        <v>0</v>
      </c>
      <c r="H2054" s="11">
        <v>188092.34</v>
      </c>
      <c r="I2054" s="11">
        <v>0</v>
      </c>
      <c r="J2054" s="11">
        <v>0</v>
      </c>
      <c r="K2054" s="11">
        <v>188092.34</v>
      </c>
      <c r="L2054" s="11">
        <v>787.46</v>
      </c>
      <c r="M2054" s="11">
        <v>0</v>
      </c>
      <c r="N2054" s="11">
        <v>0</v>
      </c>
      <c r="O2054" s="11">
        <v>787.46</v>
      </c>
      <c r="P2054" s="11">
        <v>0</v>
      </c>
      <c r="Q2054" s="11">
        <v>0</v>
      </c>
      <c r="R2054" s="11">
        <v>187304.88</v>
      </c>
      <c r="S2054" s="11">
        <v>0</v>
      </c>
      <c r="T2054" s="11">
        <v>1567.44</v>
      </c>
      <c r="U2054" s="11">
        <v>0</v>
      </c>
      <c r="V2054" s="11">
        <v>0</v>
      </c>
      <c r="W2054" s="11">
        <v>1567.44</v>
      </c>
      <c r="X2054" s="11">
        <v>0</v>
      </c>
      <c r="Y2054" s="11">
        <v>0</v>
      </c>
      <c r="Z2054" s="11">
        <v>0</v>
      </c>
      <c r="AA2054" s="11">
        <v>0</v>
      </c>
      <c r="AB2054" s="11">
        <v>0</v>
      </c>
      <c r="AC2054" s="11">
        <v>0</v>
      </c>
      <c r="AD2054" s="11">
        <v>0</v>
      </c>
      <c r="AE2054" s="11">
        <v>0</v>
      </c>
      <c r="AF2054" s="11">
        <v>0</v>
      </c>
      <c r="AG2054" s="11">
        <v>0</v>
      </c>
      <c r="AH2054" s="11">
        <v>142.77000000000001</v>
      </c>
      <c r="AI2054" s="11">
        <v>0</v>
      </c>
      <c r="AJ2054" s="11">
        <v>0</v>
      </c>
      <c r="AK2054" s="11">
        <v>0</v>
      </c>
      <c r="AL2054" s="11">
        <v>0</v>
      </c>
      <c r="AM2054" s="11">
        <v>0</v>
      </c>
      <c r="AN2054" s="11">
        <v>0</v>
      </c>
      <c r="AO2054" s="11">
        <v>0</v>
      </c>
      <c r="AP2054" s="11">
        <v>2500</v>
      </c>
      <c r="AQ2054" s="11">
        <v>0</v>
      </c>
      <c r="AR2054" s="11">
        <v>2497.67</v>
      </c>
      <c r="AS2054" s="11">
        <v>0</v>
      </c>
      <c r="AT2054" s="11">
        <f t="shared" ref="AT2054:AT2117" si="32">AQ2054-AR2054+AP2054+AO2054+AN2054+AL2054+AI2054+AH2054+AG2054+AE2054+AF2054+AA2054+W2054+V2054+Q2054+P2054+O2054+N2054-J2054-AS2054+AJ2054</f>
        <v>2500</v>
      </c>
      <c r="AU2054" s="11">
        <v>0</v>
      </c>
      <c r="AV2054" s="11">
        <v>0</v>
      </c>
      <c r="AW2054" s="12">
        <v>131</v>
      </c>
      <c r="AX2054" s="12">
        <v>194</v>
      </c>
      <c r="AY2054" s="11">
        <v>323000</v>
      </c>
      <c r="AZ2054" s="11">
        <v>226100</v>
      </c>
      <c r="BA2054" s="13">
        <v>75.541788999999994</v>
      </c>
      <c r="BB2054" s="13">
        <v>62.580034160240302</v>
      </c>
      <c r="BC2054" s="13">
        <v>10</v>
      </c>
      <c r="BD2054" s="13"/>
      <c r="BE2054" s="9" t="s">
        <v>78</v>
      </c>
      <c r="BF2054" s="6"/>
      <c r="BG2054" s="9" t="s">
        <v>89</v>
      </c>
      <c r="BH2054" s="9" t="s">
        <v>90</v>
      </c>
      <c r="BI2054" s="9" t="s">
        <v>212</v>
      </c>
      <c r="BJ2054" s="9" t="s">
        <v>108</v>
      </c>
      <c r="BK2054" s="7" t="s">
        <v>1859</v>
      </c>
      <c r="BL2054" s="13">
        <v>187304.88</v>
      </c>
      <c r="BM2054" s="7" t="s">
        <v>1861</v>
      </c>
      <c r="BN2054" s="13"/>
      <c r="BO2054" s="14">
        <v>43209</v>
      </c>
      <c r="BP2054" s="14">
        <v>49114</v>
      </c>
      <c r="BQ2054" s="14" t="s">
        <v>1868</v>
      </c>
      <c r="BR2054" s="14" t="s">
        <v>1869</v>
      </c>
      <c r="BS2054" s="14" t="s">
        <v>87</v>
      </c>
      <c r="BT2054" s="14" t="s">
        <v>87</v>
      </c>
      <c r="BU2054" s="13">
        <v>0</v>
      </c>
      <c r="BV2054" s="13">
        <v>0</v>
      </c>
      <c r="BW2054" s="13">
        <v>0</v>
      </c>
    </row>
    <row r="2055" spans="1:75" s="1" customFormat="1" ht="18.2" customHeight="1" x14ac:dyDescent="0.15">
      <c r="A2055" s="15">
        <v>2050</v>
      </c>
      <c r="B2055" s="16" t="s">
        <v>75</v>
      </c>
      <c r="C2055" s="16" t="s">
        <v>76</v>
      </c>
      <c r="D2055" s="17">
        <v>45110</v>
      </c>
      <c r="E2055" s="18" t="s">
        <v>2855</v>
      </c>
      <c r="F2055" s="19">
        <v>5</v>
      </c>
      <c r="G2055" s="19">
        <v>4</v>
      </c>
      <c r="H2055" s="20">
        <v>241336.25</v>
      </c>
      <c r="I2055" s="20">
        <v>3958.68</v>
      </c>
      <c r="J2055" s="20">
        <v>0</v>
      </c>
      <c r="K2055" s="20">
        <v>245294.93</v>
      </c>
      <c r="L2055" s="20">
        <v>1010.37</v>
      </c>
      <c r="M2055" s="20">
        <v>0</v>
      </c>
      <c r="N2055" s="20">
        <v>0</v>
      </c>
      <c r="O2055" s="20">
        <v>0</v>
      </c>
      <c r="P2055" s="20">
        <v>0</v>
      </c>
      <c r="Q2055" s="20">
        <v>0</v>
      </c>
      <c r="R2055" s="20">
        <v>245294.93</v>
      </c>
      <c r="S2055" s="20">
        <v>8127.36</v>
      </c>
      <c r="T2055" s="20">
        <v>2011.14</v>
      </c>
      <c r="U2055" s="20">
        <v>0</v>
      </c>
      <c r="V2055" s="20">
        <v>0</v>
      </c>
      <c r="W2055" s="20">
        <v>0</v>
      </c>
      <c r="X2055" s="20">
        <v>0</v>
      </c>
      <c r="Y2055" s="20">
        <v>0</v>
      </c>
      <c r="Z2055" s="20">
        <v>10138.5</v>
      </c>
      <c r="AA2055" s="20">
        <v>0</v>
      </c>
      <c r="AB2055" s="20">
        <v>0</v>
      </c>
      <c r="AC2055" s="20">
        <v>0</v>
      </c>
      <c r="AD2055" s="20">
        <v>0</v>
      </c>
      <c r="AE2055" s="20">
        <v>0</v>
      </c>
      <c r="AF2055" s="20">
        <v>0</v>
      </c>
      <c r="AG2055" s="20">
        <v>0</v>
      </c>
      <c r="AH2055" s="20">
        <v>0</v>
      </c>
      <c r="AI2055" s="20">
        <v>0</v>
      </c>
      <c r="AJ2055" s="20">
        <v>0</v>
      </c>
      <c r="AK2055" s="20">
        <v>0</v>
      </c>
      <c r="AL2055" s="20">
        <v>0</v>
      </c>
      <c r="AM2055" s="20">
        <v>0</v>
      </c>
      <c r="AN2055" s="20">
        <v>0</v>
      </c>
      <c r="AO2055" s="20">
        <v>0</v>
      </c>
      <c r="AP2055" s="20">
        <v>0</v>
      </c>
      <c r="AQ2055" s="20">
        <v>0</v>
      </c>
      <c r="AR2055" s="20">
        <v>0</v>
      </c>
      <c r="AS2055" s="20">
        <v>0</v>
      </c>
      <c r="AT2055" s="11">
        <f t="shared" si="32"/>
        <v>0</v>
      </c>
      <c r="AU2055" s="20">
        <v>4969.05</v>
      </c>
      <c r="AV2055" s="20">
        <v>10138.5</v>
      </c>
      <c r="AW2055" s="21">
        <v>131</v>
      </c>
      <c r="AX2055" s="21">
        <v>194</v>
      </c>
      <c r="AY2055" s="20">
        <v>414432.72</v>
      </c>
      <c r="AZ2055" s="20">
        <v>290102.90000000002</v>
      </c>
      <c r="BA2055" s="22">
        <v>90</v>
      </c>
      <c r="BB2055" s="22">
        <v>76.099010730330505</v>
      </c>
      <c r="BC2055" s="22">
        <v>10</v>
      </c>
      <c r="BD2055" s="22"/>
      <c r="BE2055" s="18" t="s">
        <v>78</v>
      </c>
      <c r="BF2055" s="15"/>
      <c r="BG2055" s="18" t="s">
        <v>89</v>
      </c>
      <c r="BH2055" s="18" t="s">
        <v>90</v>
      </c>
      <c r="BI2055" s="18" t="s">
        <v>1133</v>
      </c>
      <c r="BJ2055" s="18" t="s">
        <v>95</v>
      </c>
      <c r="BK2055" s="16" t="s">
        <v>1859</v>
      </c>
      <c r="BL2055" s="22">
        <v>245294.93</v>
      </c>
      <c r="BM2055" s="16" t="s">
        <v>1861</v>
      </c>
      <c r="BN2055" s="22"/>
      <c r="BO2055" s="23">
        <v>43209</v>
      </c>
      <c r="BP2055" s="23">
        <v>49114</v>
      </c>
      <c r="BQ2055" s="14" t="s">
        <v>1862</v>
      </c>
      <c r="BR2055" s="14" t="s">
        <v>1863</v>
      </c>
      <c r="BS2055" s="14" t="s">
        <v>87</v>
      </c>
      <c r="BT2055" s="14" t="s">
        <v>87</v>
      </c>
      <c r="BU2055" s="22">
        <v>913.73</v>
      </c>
      <c r="BV2055" s="22">
        <v>0</v>
      </c>
      <c r="BW2055" s="22">
        <v>0</v>
      </c>
    </row>
    <row r="2056" spans="1:75" s="1" customFormat="1" ht="18.2" customHeight="1" x14ac:dyDescent="0.15">
      <c r="A2056" s="6">
        <v>2051</v>
      </c>
      <c r="B2056" s="7" t="s">
        <v>75</v>
      </c>
      <c r="C2056" s="7" t="s">
        <v>76</v>
      </c>
      <c r="D2056" s="8">
        <v>45110</v>
      </c>
      <c r="E2056" s="9" t="s">
        <v>2856</v>
      </c>
      <c r="F2056" s="10">
        <v>0</v>
      </c>
      <c r="G2056" s="10">
        <v>0</v>
      </c>
      <c r="H2056" s="11">
        <v>300481.33</v>
      </c>
      <c r="I2056" s="11">
        <v>0</v>
      </c>
      <c r="J2056" s="11">
        <v>0</v>
      </c>
      <c r="K2056" s="11">
        <v>300481.33</v>
      </c>
      <c r="L2056" s="11">
        <v>1257.97</v>
      </c>
      <c r="M2056" s="11">
        <v>0</v>
      </c>
      <c r="N2056" s="11">
        <v>0</v>
      </c>
      <c r="O2056" s="11">
        <v>1257.97</v>
      </c>
      <c r="P2056" s="11">
        <v>0</v>
      </c>
      <c r="Q2056" s="11">
        <v>0</v>
      </c>
      <c r="R2056" s="11">
        <v>299223.36</v>
      </c>
      <c r="S2056" s="11">
        <v>0</v>
      </c>
      <c r="T2056" s="11">
        <v>2504.0100000000002</v>
      </c>
      <c r="U2056" s="11">
        <v>0</v>
      </c>
      <c r="V2056" s="11">
        <v>0</v>
      </c>
      <c r="W2056" s="11">
        <v>2504.0100000000002</v>
      </c>
      <c r="X2056" s="11">
        <v>0</v>
      </c>
      <c r="Y2056" s="11">
        <v>0</v>
      </c>
      <c r="Z2056" s="11">
        <v>0</v>
      </c>
      <c r="AA2056" s="11">
        <v>0</v>
      </c>
      <c r="AB2056" s="11">
        <v>0</v>
      </c>
      <c r="AC2056" s="11">
        <v>0</v>
      </c>
      <c r="AD2056" s="11">
        <v>0</v>
      </c>
      <c r="AE2056" s="11">
        <v>0</v>
      </c>
      <c r="AF2056" s="11">
        <v>0</v>
      </c>
      <c r="AG2056" s="11">
        <v>0</v>
      </c>
      <c r="AH2056" s="11">
        <v>228.07</v>
      </c>
      <c r="AI2056" s="11">
        <v>0</v>
      </c>
      <c r="AJ2056" s="11">
        <v>0</v>
      </c>
      <c r="AK2056" s="11">
        <v>0</v>
      </c>
      <c r="AL2056" s="11">
        <v>0</v>
      </c>
      <c r="AM2056" s="11">
        <v>0</v>
      </c>
      <c r="AN2056" s="11">
        <v>0</v>
      </c>
      <c r="AO2056" s="11">
        <v>0</v>
      </c>
      <c r="AP2056" s="11">
        <v>326.85000000000002</v>
      </c>
      <c r="AQ2056" s="11">
        <v>0</v>
      </c>
      <c r="AR2056" s="11">
        <v>316.89999999999998</v>
      </c>
      <c r="AS2056" s="11">
        <v>0</v>
      </c>
      <c r="AT2056" s="11">
        <f t="shared" si="32"/>
        <v>4000</v>
      </c>
      <c r="AU2056" s="11">
        <v>0</v>
      </c>
      <c r="AV2056" s="11">
        <v>0</v>
      </c>
      <c r="AW2056" s="12">
        <v>131</v>
      </c>
      <c r="AX2056" s="12">
        <v>194</v>
      </c>
      <c r="AY2056" s="11">
        <v>515997.65</v>
      </c>
      <c r="AZ2056" s="11">
        <v>361198.36</v>
      </c>
      <c r="BA2056" s="13">
        <v>90.000003000000007</v>
      </c>
      <c r="BB2056" s="13">
        <v>74.557656622998195</v>
      </c>
      <c r="BC2056" s="13">
        <v>10</v>
      </c>
      <c r="BD2056" s="13"/>
      <c r="BE2056" s="9" t="s">
        <v>78</v>
      </c>
      <c r="BF2056" s="6"/>
      <c r="BG2056" s="9" t="s">
        <v>89</v>
      </c>
      <c r="BH2056" s="9" t="s">
        <v>90</v>
      </c>
      <c r="BI2056" s="9" t="s">
        <v>212</v>
      </c>
      <c r="BJ2056" s="9" t="s">
        <v>108</v>
      </c>
      <c r="BK2056" s="7" t="s">
        <v>1859</v>
      </c>
      <c r="BL2056" s="13">
        <v>299223.36</v>
      </c>
      <c r="BM2056" s="7" t="s">
        <v>1861</v>
      </c>
      <c r="BN2056" s="13"/>
      <c r="BO2056" s="14">
        <v>43209</v>
      </c>
      <c r="BP2056" s="14">
        <v>49114</v>
      </c>
      <c r="BQ2056" s="14" t="s">
        <v>1868</v>
      </c>
      <c r="BR2056" s="14" t="s">
        <v>1869</v>
      </c>
      <c r="BS2056" s="14" t="s">
        <v>87</v>
      </c>
      <c r="BT2056" s="14" t="s">
        <v>87</v>
      </c>
      <c r="BU2056" s="13">
        <v>0</v>
      </c>
      <c r="BV2056" s="13">
        <v>0</v>
      </c>
      <c r="BW2056" s="13">
        <v>0</v>
      </c>
    </row>
    <row r="2057" spans="1:75" s="1" customFormat="1" ht="18.2" customHeight="1" x14ac:dyDescent="0.15">
      <c r="A2057" s="15">
        <v>2052</v>
      </c>
      <c r="B2057" s="16" t="s">
        <v>75</v>
      </c>
      <c r="C2057" s="16" t="s">
        <v>76</v>
      </c>
      <c r="D2057" s="17">
        <v>45110</v>
      </c>
      <c r="E2057" s="18" t="s">
        <v>2857</v>
      </c>
      <c r="F2057" s="19">
        <v>0</v>
      </c>
      <c r="G2057" s="19">
        <v>0</v>
      </c>
      <c r="H2057" s="20">
        <v>226814.12</v>
      </c>
      <c r="I2057" s="20">
        <v>0</v>
      </c>
      <c r="J2057" s="20">
        <v>0</v>
      </c>
      <c r="K2057" s="20">
        <v>226814.12</v>
      </c>
      <c r="L2057" s="20">
        <v>961.51</v>
      </c>
      <c r="M2057" s="20">
        <v>0</v>
      </c>
      <c r="N2057" s="20">
        <v>0</v>
      </c>
      <c r="O2057" s="20">
        <v>961.51</v>
      </c>
      <c r="P2057" s="20">
        <v>0</v>
      </c>
      <c r="Q2057" s="20">
        <v>0</v>
      </c>
      <c r="R2057" s="20">
        <v>225852.61</v>
      </c>
      <c r="S2057" s="20">
        <v>0</v>
      </c>
      <c r="T2057" s="20">
        <v>1890.12</v>
      </c>
      <c r="U2057" s="20">
        <v>0</v>
      </c>
      <c r="V2057" s="20">
        <v>0</v>
      </c>
      <c r="W2057" s="20">
        <v>1890.12</v>
      </c>
      <c r="X2057" s="20">
        <v>0</v>
      </c>
      <c r="Y2057" s="20">
        <v>0</v>
      </c>
      <c r="Z2057" s="20">
        <v>0</v>
      </c>
      <c r="AA2057" s="20">
        <v>0</v>
      </c>
      <c r="AB2057" s="20">
        <v>0</v>
      </c>
      <c r="AC2057" s="20">
        <v>0</v>
      </c>
      <c r="AD2057" s="20">
        <v>0</v>
      </c>
      <c r="AE2057" s="20">
        <v>0</v>
      </c>
      <c r="AF2057" s="20">
        <v>0</v>
      </c>
      <c r="AG2057" s="20">
        <v>0</v>
      </c>
      <c r="AH2057" s="20">
        <v>141.51</v>
      </c>
      <c r="AI2057" s="20">
        <v>0</v>
      </c>
      <c r="AJ2057" s="20">
        <v>0</v>
      </c>
      <c r="AK2057" s="20">
        <v>0</v>
      </c>
      <c r="AL2057" s="20">
        <v>0</v>
      </c>
      <c r="AM2057" s="20">
        <v>0</v>
      </c>
      <c r="AN2057" s="20">
        <v>0</v>
      </c>
      <c r="AO2057" s="20">
        <v>0</v>
      </c>
      <c r="AP2057" s="20">
        <v>105.8</v>
      </c>
      <c r="AQ2057" s="20">
        <v>0</v>
      </c>
      <c r="AR2057" s="20">
        <v>98.94</v>
      </c>
      <c r="AS2057" s="20">
        <v>0</v>
      </c>
      <c r="AT2057" s="11">
        <f t="shared" si="32"/>
        <v>3000</v>
      </c>
      <c r="AU2057" s="20">
        <v>0</v>
      </c>
      <c r="AV2057" s="20">
        <v>0</v>
      </c>
      <c r="AW2057" s="21">
        <v>130</v>
      </c>
      <c r="AX2057" s="21">
        <v>193</v>
      </c>
      <c r="AY2057" s="20">
        <v>265999.99</v>
      </c>
      <c r="AZ2057" s="20">
        <v>265999.99</v>
      </c>
      <c r="BA2057" s="22">
        <v>90.000005000000002</v>
      </c>
      <c r="BB2057" s="22">
        <v>76.416303734684504</v>
      </c>
      <c r="BC2057" s="22">
        <v>10</v>
      </c>
      <c r="BD2057" s="22"/>
      <c r="BE2057" s="18" t="s">
        <v>78</v>
      </c>
      <c r="BF2057" s="15"/>
      <c r="BG2057" s="18" t="s">
        <v>280</v>
      </c>
      <c r="BH2057" s="18" t="s">
        <v>281</v>
      </c>
      <c r="BI2057" s="18" t="s">
        <v>1373</v>
      </c>
      <c r="BJ2057" s="18" t="s">
        <v>108</v>
      </c>
      <c r="BK2057" s="16" t="s">
        <v>1859</v>
      </c>
      <c r="BL2057" s="22">
        <v>225852.61</v>
      </c>
      <c r="BM2057" s="16" t="s">
        <v>1861</v>
      </c>
      <c r="BN2057" s="22"/>
      <c r="BO2057" s="23">
        <v>43214</v>
      </c>
      <c r="BP2057" s="23">
        <v>49088</v>
      </c>
      <c r="BQ2057" s="14" t="s">
        <v>1868</v>
      </c>
      <c r="BR2057" s="14" t="s">
        <v>1869</v>
      </c>
      <c r="BS2057" s="14" t="s">
        <v>87</v>
      </c>
      <c r="BT2057" s="14" t="s">
        <v>87</v>
      </c>
      <c r="BU2057" s="22">
        <v>0</v>
      </c>
      <c r="BV2057" s="22">
        <v>0</v>
      </c>
      <c r="BW2057" s="22">
        <v>0</v>
      </c>
    </row>
    <row r="2058" spans="1:75" s="1" customFormat="1" ht="18.2" customHeight="1" x14ac:dyDescent="0.15">
      <c r="A2058" s="6">
        <v>2053</v>
      </c>
      <c r="B2058" s="7" t="s">
        <v>75</v>
      </c>
      <c r="C2058" s="7" t="s">
        <v>76</v>
      </c>
      <c r="D2058" s="8">
        <v>45110</v>
      </c>
      <c r="E2058" s="9" t="s">
        <v>2858</v>
      </c>
      <c r="F2058" s="10">
        <v>0</v>
      </c>
      <c r="G2058" s="10">
        <v>0</v>
      </c>
      <c r="H2058" s="11">
        <v>261657.96</v>
      </c>
      <c r="I2058" s="11">
        <v>0</v>
      </c>
      <c r="J2058" s="11">
        <v>0</v>
      </c>
      <c r="K2058" s="11">
        <v>261657.96</v>
      </c>
      <c r="L2058" s="11">
        <v>1109.22</v>
      </c>
      <c r="M2058" s="11">
        <v>0</v>
      </c>
      <c r="N2058" s="11">
        <v>0</v>
      </c>
      <c r="O2058" s="11">
        <v>1109.22</v>
      </c>
      <c r="P2058" s="11">
        <v>0</v>
      </c>
      <c r="Q2058" s="11">
        <v>0</v>
      </c>
      <c r="R2058" s="11">
        <v>260548.74</v>
      </c>
      <c r="S2058" s="11">
        <v>0</v>
      </c>
      <c r="T2058" s="11">
        <v>2180.48</v>
      </c>
      <c r="U2058" s="11">
        <v>0</v>
      </c>
      <c r="V2058" s="11">
        <v>0</v>
      </c>
      <c r="W2058" s="11">
        <v>2180.48</v>
      </c>
      <c r="X2058" s="11">
        <v>0</v>
      </c>
      <c r="Y2058" s="11">
        <v>0</v>
      </c>
      <c r="Z2058" s="11">
        <v>0</v>
      </c>
      <c r="AA2058" s="11">
        <v>0</v>
      </c>
      <c r="AB2058" s="11">
        <v>0</v>
      </c>
      <c r="AC2058" s="11">
        <v>0</v>
      </c>
      <c r="AD2058" s="11">
        <v>0</v>
      </c>
      <c r="AE2058" s="11">
        <v>0</v>
      </c>
      <c r="AF2058" s="11">
        <v>0</v>
      </c>
      <c r="AG2058" s="11">
        <v>0</v>
      </c>
      <c r="AH2058" s="11">
        <v>163.25</v>
      </c>
      <c r="AI2058" s="11">
        <v>0</v>
      </c>
      <c r="AJ2058" s="11">
        <v>0</v>
      </c>
      <c r="AK2058" s="11">
        <v>0</v>
      </c>
      <c r="AL2058" s="11">
        <v>0</v>
      </c>
      <c r="AM2058" s="11">
        <v>0</v>
      </c>
      <c r="AN2058" s="11">
        <v>0</v>
      </c>
      <c r="AO2058" s="11">
        <v>0</v>
      </c>
      <c r="AP2058" s="11">
        <v>1370.03</v>
      </c>
      <c r="AQ2058" s="11">
        <v>0</v>
      </c>
      <c r="AR2058" s="11">
        <v>1322.98</v>
      </c>
      <c r="AS2058" s="11">
        <v>0</v>
      </c>
      <c r="AT2058" s="11">
        <f t="shared" si="32"/>
        <v>3500</v>
      </c>
      <c r="AU2058" s="11">
        <v>0</v>
      </c>
      <c r="AV2058" s="11">
        <v>0</v>
      </c>
      <c r="AW2058" s="12">
        <v>130</v>
      </c>
      <c r="AX2058" s="12">
        <v>193</v>
      </c>
      <c r="AY2058" s="11">
        <v>306863.46999999997</v>
      </c>
      <c r="AZ2058" s="11">
        <v>306863.46999999997</v>
      </c>
      <c r="BA2058" s="13">
        <v>90.000003000000007</v>
      </c>
      <c r="BB2058" s="13">
        <v>76.416353440982206</v>
      </c>
      <c r="BC2058" s="13">
        <v>10</v>
      </c>
      <c r="BD2058" s="13"/>
      <c r="BE2058" s="9" t="s">
        <v>78</v>
      </c>
      <c r="BF2058" s="6"/>
      <c r="BG2058" s="9" t="s">
        <v>89</v>
      </c>
      <c r="BH2058" s="9" t="s">
        <v>90</v>
      </c>
      <c r="BI2058" s="9" t="s">
        <v>1133</v>
      </c>
      <c r="BJ2058" s="9" t="s">
        <v>108</v>
      </c>
      <c r="BK2058" s="7" t="s">
        <v>1859</v>
      </c>
      <c r="BL2058" s="13">
        <v>260548.74</v>
      </c>
      <c r="BM2058" s="7" t="s">
        <v>1861</v>
      </c>
      <c r="BN2058" s="13"/>
      <c r="BO2058" s="14">
        <v>43214</v>
      </c>
      <c r="BP2058" s="14">
        <v>49088</v>
      </c>
      <c r="BQ2058" s="14" t="s">
        <v>1868</v>
      </c>
      <c r="BR2058" s="14" t="s">
        <v>1869</v>
      </c>
      <c r="BS2058" s="14" t="s">
        <v>87</v>
      </c>
      <c r="BT2058" s="14" t="s">
        <v>87</v>
      </c>
      <c r="BU2058" s="13">
        <v>0</v>
      </c>
      <c r="BV2058" s="13">
        <v>0</v>
      </c>
      <c r="BW2058" s="13">
        <v>0</v>
      </c>
    </row>
    <row r="2059" spans="1:75" s="1" customFormat="1" ht="18.2" customHeight="1" x14ac:dyDescent="0.15">
      <c r="A2059" s="15">
        <v>2054</v>
      </c>
      <c r="B2059" s="16" t="s">
        <v>75</v>
      </c>
      <c r="C2059" s="16" t="s">
        <v>76</v>
      </c>
      <c r="D2059" s="17">
        <v>45110</v>
      </c>
      <c r="E2059" s="18" t="s">
        <v>2859</v>
      </c>
      <c r="F2059" s="19">
        <v>0</v>
      </c>
      <c r="G2059" s="19">
        <v>0</v>
      </c>
      <c r="H2059" s="20">
        <v>581296.73</v>
      </c>
      <c r="I2059" s="20">
        <v>0</v>
      </c>
      <c r="J2059" s="20">
        <v>0</v>
      </c>
      <c r="K2059" s="20">
        <v>581296.73</v>
      </c>
      <c r="L2059" s="20">
        <v>4436.25</v>
      </c>
      <c r="M2059" s="20">
        <v>0</v>
      </c>
      <c r="N2059" s="20">
        <v>0</v>
      </c>
      <c r="O2059" s="20">
        <v>4436.25</v>
      </c>
      <c r="P2059" s="20">
        <v>7919.51</v>
      </c>
      <c r="Q2059" s="20">
        <v>0</v>
      </c>
      <c r="R2059" s="20">
        <v>568940.97</v>
      </c>
      <c r="S2059" s="20">
        <v>0</v>
      </c>
      <c r="T2059" s="20">
        <v>4844.1400000000003</v>
      </c>
      <c r="U2059" s="20">
        <v>0</v>
      </c>
      <c r="V2059" s="20">
        <v>0</v>
      </c>
      <c r="W2059" s="20">
        <v>4844.1400000000003</v>
      </c>
      <c r="X2059" s="20">
        <v>0</v>
      </c>
      <c r="Y2059" s="20">
        <v>0</v>
      </c>
      <c r="Z2059" s="20">
        <v>0</v>
      </c>
      <c r="AA2059" s="20">
        <v>0</v>
      </c>
      <c r="AB2059" s="20">
        <v>0</v>
      </c>
      <c r="AC2059" s="20">
        <v>0</v>
      </c>
      <c r="AD2059" s="20">
        <v>0</v>
      </c>
      <c r="AE2059" s="20">
        <v>0</v>
      </c>
      <c r="AF2059" s="20">
        <v>0</v>
      </c>
      <c r="AG2059" s="20">
        <v>0</v>
      </c>
      <c r="AH2059" s="20">
        <v>472.95</v>
      </c>
      <c r="AI2059" s="20">
        <v>0</v>
      </c>
      <c r="AJ2059" s="20">
        <v>0</v>
      </c>
      <c r="AK2059" s="20">
        <v>0</v>
      </c>
      <c r="AL2059" s="20">
        <v>0</v>
      </c>
      <c r="AM2059" s="20">
        <v>0</v>
      </c>
      <c r="AN2059" s="20">
        <v>0</v>
      </c>
      <c r="AO2059" s="20">
        <v>0</v>
      </c>
      <c r="AP2059" s="20">
        <v>0</v>
      </c>
      <c r="AQ2059" s="20">
        <v>0</v>
      </c>
      <c r="AR2059" s="20">
        <v>0</v>
      </c>
      <c r="AS2059" s="20">
        <v>0</v>
      </c>
      <c r="AT2059" s="11">
        <f t="shared" si="32"/>
        <v>17672.849999999999</v>
      </c>
      <c r="AU2059" s="20">
        <v>0</v>
      </c>
      <c r="AV2059" s="20">
        <v>0</v>
      </c>
      <c r="AW2059" s="21">
        <v>131</v>
      </c>
      <c r="AX2059" s="21">
        <v>189</v>
      </c>
      <c r="AY2059" s="20">
        <v>929999.99</v>
      </c>
      <c r="AZ2059" s="20">
        <v>857306.03</v>
      </c>
      <c r="BA2059" s="22">
        <v>95.000000999999997</v>
      </c>
      <c r="BB2059" s="22">
        <v>63.045622948599799</v>
      </c>
      <c r="BC2059" s="22">
        <v>10</v>
      </c>
      <c r="BD2059" s="22"/>
      <c r="BE2059" s="18" t="s">
        <v>78</v>
      </c>
      <c r="BF2059" s="15"/>
      <c r="BG2059" s="18" t="s">
        <v>119</v>
      </c>
      <c r="BH2059" s="18" t="s">
        <v>2477</v>
      </c>
      <c r="BI2059" s="18" t="s">
        <v>2860</v>
      </c>
      <c r="BJ2059" s="18" t="s">
        <v>108</v>
      </c>
      <c r="BK2059" s="16" t="s">
        <v>1859</v>
      </c>
      <c r="BL2059" s="22">
        <v>568940.97</v>
      </c>
      <c r="BM2059" s="16" t="s">
        <v>1861</v>
      </c>
      <c r="BN2059" s="22"/>
      <c r="BO2059" s="23">
        <v>43369</v>
      </c>
      <c r="BP2059" s="23">
        <v>49121</v>
      </c>
      <c r="BQ2059" s="14" t="s">
        <v>1868</v>
      </c>
      <c r="BR2059" s="14" t="s">
        <v>1869</v>
      </c>
      <c r="BS2059" s="14" t="s">
        <v>87</v>
      </c>
      <c r="BT2059" s="14" t="s">
        <v>87</v>
      </c>
      <c r="BU2059" s="22">
        <v>0</v>
      </c>
      <c r="BV2059" s="22">
        <v>0</v>
      </c>
      <c r="BW2059" s="22">
        <v>0</v>
      </c>
    </row>
    <row r="2060" spans="1:75" s="1" customFormat="1" ht="18.2" customHeight="1" x14ac:dyDescent="0.15">
      <c r="A2060" s="6">
        <v>2055</v>
      </c>
      <c r="B2060" s="7" t="s">
        <v>75</v>
      </c>
      <c r="C2060" s="7" t="s">
        <v>76</v>
      </c>
      <c r="D2060" s="8">
        <v>45110</v>
      </c>
      <c r="E2060" s="9" t="s">
        <v>2861</v>
      </c>
      <c r="F2060" s="10">
        <v>5</v>
      </c>
      <c r="G2060" s="10">
        <v>4</v>
      </c>
      <c r="H2060" s="11">
        <v>94862.9</v>
      </c>
      <c r="I2060" s="11">
        <v>11383.17</v>
      </c>
      <c r="J2060" s="11">
        <v>0</v>
      </c>
      <c r="K2060" s="11">
        <v>106246.07</v>
      </c>
      <c r="L2060" s="11">
        <v>2905.33</v>
      </c>
      <c r="M2060" s="11">
        <v>0</v>
      </c>
      <c r="N2060" s="11">
        <v>0</v>
      </c>
      <c r="O2060" s="11">
        <v>0</v>
      </c>
      <c r="P2060" s="11">
        <v>0</v>
      </c>
      <c r="Q2060" s="11">
        <v>0</v>
      </c>
      <c r="R2060" s="11">
        <v>106246.07</v>
      </c>
      <c r="S2060" s="11">
        <v>3400.23</v>
      </c>
      <c r="T2060" s="11">
        <v>790.52</v>
      </c>
      <c r="U2060" s="11">
        <v>0</v>
      </c>
      <c r="V2060" s="11">
        <v>0</v>
      </c>
      <c r="W2060" s="11">
        <v>0</v>
      </c>
      <c r="X2060" s="11">
        <v>0</v>
      </c>
      <c r="Y2060" s="11">
        <v>0</v>
      </c>
      <c r="Z2060" s="11">
        <v>4190.75</v>
      </c>
      <c r="AA2060" s="11">
        <v>0</v>
      </c>
      <c r="AB2060" s="11">
        <v>0</v>
      </c>
      <c r="AC2060" s="11">
        <v>0</v>
      </c>
      <c r="AD2060" s="11">
        <v>0</v>
      </c>
      <c r="AE2060" s="11">
        <v>0</v>
      </c>
      <c r="AF2060" s="11">
        <v>0</v>
      </c>
      <c r="AG2060" s="11">
        <v>0</v>
      </c>
      <c r="AH2060" s="11">
        <v>0</v>
      </c>
      <c r="AI2060" s="11">
        <v>0</v>
      </c>
      <c r="AJ2060" s="11">
        <v>0</v>
      </c>
      <c r="AK2060" s="11">
        <v>0</v>
      </c>
      <c r="AL2060" s="11">
        <v>0</v>
      </c>
      <c r="AM2060" s="11">
        <v>0</v>
      </c>
      <c r="AN2060" s="11">
        <v>0</v>
      </c>
      <c r="AO2060" s="11">
        <v>0</v>
      </c>
      <c r="AP2060" s="11">
        <v>0</v>
      </c>
      <c r="AQ2060" s="11">
        <v>0</v>
      </c>
      <c r="AR2060" s="11">
        <v>0</v>
      </c>
      <c r="AS2060" s="11">
        <v>0</v>
      </c>
      <c r="AT2060" s="11">
        <f t="shared" si="32"/>
        <v>0</v>
      </c>
      <c r="AU2060" s="11">
        <v>14288.5</v>
      </c>
      <c r="AV2060" s="11">
        <v>4190.75</v>
      </c>
      <c r="AW2060" s="12">
        <v>28</v>
      </c>
      <c r="AX2060" s="12">
        <v>91</v>
      </c>
      <c r="AY2060" s="11">
        <v>310000.01</v>
      </c>
      <c r="AZ2060" s="11">
        <v>213267.76</v>
      </c>
      <c r="BA2060" s="13">
        <v>61.46096</v>
      </c>
      <c r="BB2060" s="13">
        <v>30.618718264904199</v>
      </c>
      <c r="BC2060" s="13">
        <v>10</v>
      </c>
      <c r="BD2060" s="13"/>
      <c r="BE2060" s="9" t="s">
        <v>78</v>
      </c>
      <c r="BF2060" s="6"/>
      <c r="BG2060" s="9" t="s">
        <v>199</v>
      </c>
      <c r="BH2060" s="9" t="s">
        <v>270</v>
      </c>
      <c r="BI2060" s="9" t="s">
        <v>271</v>
      </c>
      <c r="BJ2060" s="9" t="s">
        <v>95</v>
      </c>
      <c r="BK2060" s="7" t="s">
        <v>1859</v>
      </c>
      <c r="BL2060" s="13">
        <v>106246.07</v>
      </c>
      <c r="BM2060" s="7" t="s">
        <v>1861</v>
      </c>
      <c r="BN2060" s="13"/>
      <c r="BO2060" s="14">
        <v>43214</v>
      </c>
      <c r="BP2060" s="14">
        <v>45985</v>
      </c>
      <c r="BQ2060" s="14" t="s">
        <v>1865</v>
      </c>
      <c r="BR2060" s="14" t="s">
        <v>1866</v>
      </c>
      <c r="BS2060" s="14" t="s">
        <v>87</v>
      </c>
      <c r="BT2060" s="14" t="s">
        <v>87</v>
      </c>
      <c r="BU2060" s="13">
        <v>679.25</v>
      </c>
      <c r="BV2060" s="13">
        <v>0</v>
      </c>
      <c r="BW2060" s="13">
        <v>0</v>
      </c>
    </row>
    <row r="2061" spans="1:75" s="1" customFormat="1" ht="18.2" customHeight="1" x14ac:dyDescent="0.15">
      <c r="A2061" s="15">
        <v>2056</v>
      </c>
      <c r="B2061" s="16" t="s">
        <v>75</v>
      </c>
      <c r="C2061" s="16" t="s">
        <v>76</v>
      </c>
      <c r="D2061" s="17">
        <v>45110</v>
      </c>
      <c r="E2061" s="18" t="s">
        <v>2862</v>
      </c>
      <c r="F2061" s="19">
        <v>0</v>
      </c>
      <c r="G2061" s="19">
        <v>0</v>
      </c>
      <c r="H2061" s="20">
        <v>182071.09</v>
      </c>
      <c r="I2061" s="20">
        <v>0</v>
      </c>
      <c r="J2061" s="20">
        <v>0</v>
      </c>
      <c r="K2061" s="20">
        <v>182071.09</v>
      </c>
      <c r="L2061" s="20">
        <v>1345.06</v>
      </c>
      <c r="M2061" s="20">
        <v>0</v>
      </c>
      <c r="N2061" s="20">
        <v>0</v>
      </c>
      <c r="O2061" s="20">
        <v>1345.06</v>
      </c>
      <c r="P2061" s="20">
        <v>0</v>
      </c>
      <c r="Q2061" s="20">
        <v>0</v>
      </c>
      <c r="R2061" s="20">
        <v>180726.03</v>
      </c>
      <c r="S2061" s="20">
        <v>0</v>
      </c>
      <c r="T2061" s="20">
        <v>1517.26</v>
      </c>
      <c r="U2061" s="20">
        <v>0</v>
      </c>
      <c r="V2061" s="20">
        <v>0</v>
      </c>
      <c r="W2061" s="20">
        <v>1517.26</v>
      </c>
      <c r="X2061" s="20">
        <v>0</v>
      </c>
      <c r="Y2061" s="20">
        <v>0</v>
      </c>
      <c r="Z2061" s="20">
        <v>0</v>
      </c>
      <c r="AA2061" s="20">
        <v>0</v>
      </c>
      <c r="AB2061" s="20">
        <v>0</v>
      </c>
      <c r="AC2061" s="20">
        <v>0</v>
      </c>
      <c r="AD2061" s="20">
        <v>0</v>
      </c>
      <c r="AE2061" s="20">
        <v>0</v>
      </c>
      <c r="AF2061" s="20">
        <v>0</v>
      </c>
      <c r="AG2061" s="20">
        <v>0</v>
      </c>
      <c r="AH2061" s="20">
        <v>125.55</v>
      </c>
      <c r="AI2061" s="20">
        <v>0</v>
      </c>
      <c r="AJ2061" s="20">
        <v>0</v>
      </c>
      <c r="AK2061" s="20">
        <v>0</v>
      </c>
      <c r="AL2061" s="20">
        <v>0</v>
      </c>
      <c r="AM2061" s="20">
        <v>0</v>
      </c>
      <c r="AN2061" s="20">
        <v>0</v>
      </c>
      <c r="AO2061" s="20">
        <v>0</v>
      </c>
      <c r="AP2061" s="20">
        <v>24.26</v>
      </c>
      <c r="AQ2061" s="20">
        <v>0</v>
      </c>
      <c r="AR2061" s="20">
        <v>12.13</v>
      </c>
      <c r="AS2061" s="20">
        <v>0</v>
      </c>
      <c r="AT2061" s="11">
        <f t="shared" si="32"/>
        <v>3000</v>
      </c>
      <c r="AU2061" s="20">
        <v>0</v>
      </c>
      <c r="AV2061" s="20">
        <v>0</v>
      </c>
      <c r="AW2061" s="21">
        <v>90</v>
      </c>
      <c r="AX2061" s="21">
        <v>152</v>
      </c>
      <c r="AY2061" s="20">
        <v>235999.99</v>
      </c>
      <c r="AZ2061" s="20">
        <v>235999.99</v>
      </c>
      <c r="BA2061" s="22">
        <v>69.285656000000003</v>
      </c>
      <c r="BB2061" s="22">
        <v>53.058144387318301</v>
      </c>
      <c r="BC2061" s="22">
        <v>10</v>
      </c>
      <c r="BD2061" s="22"/>
      <c r="BE2061" s="18" t="s">
        <v>78</v>
      </c>
      <c r="BF2061" s="15"/>
      <c r="BG2061" s="18" t="s">
        <v>89</v>
      </c>
      <c r="BH2061" s="18" t="s">
        <v>90</v>
      </c>
      <c r="BI2061" s="18" t="s">
        <v>276</v>
      </c>
      <c r="BJ2061" s="18" t="s">
        <v>108</v>
      </c>
      <c r="BK2061" s="16" t="s">
        <v>1859</v>
      </c>
      <c r="BL2061" s="22">
        <v>180726.03</v>
      </c>
      <c r="BM2061" s="16" t="s">
        <v>1861</v>
      </c>
      <c r="BN2061" s="22"/>
      <c r="BO2061" s="23">
        <v>43249</v>
      </c>
      <c r="BP2061" s="23">
        <v>47877</v>
      </c>
      <c r="BQ2061" s="14" t="s">
        <v>1868</v>
      </c>
      <c r="BR2061" s="14" t="s">
        <v>1869</v>
      </c>
      <c r="BS2061" s="14" t="s">
        <v>87</v>
      </c>
      <c r="BT2061" s="14" t="s">
        <v>87</v>
      </c>
      <c r="BU2061" s="22">
        <v>0</v>
      </c>
      <c r="BV2061" s="22">
        <v>0</v>
      </c>
      <c r="BW2061" s="22">
        <v>0</v>
      </c>
    </row>
    <row r="2062" spans="1:75" s="1" customFormat="1" ht="18.2" customHeight="1" x14ac:dyDescent="0.15">
      <c r="A2062" s="6">
        <v>2057</v>
      </c>
      <c r="B2062" s="7" t="s">
        <v>75</v>
      </c>
      <c r="C2062" s="7" t="s">
        <v>76</v>
      </c>
      <c r="D2062" s="8">
        <v>45110</v>
      </c>
      <c r="E2062" s="9" t="s">
        <v>2863</v>
      </c>
      <c r="F2062" s="10">
        <v>0</v>
      </c>
      <c r="G2062" s="10">
        <v>0</v>
      </c>
      <c r="H2062" s="11">
        <v>277122.8</v>
      </c>
      <c r="I2062" s="11">
        <v>0</v>
      </c>
      <c r="J2062" s="11">
        <v>0</v>
      </c>
      <c r="K2062" s="11">
        <v>277122.8</v>
      </c>
      <c r="L2062" s="11">
        <v>1174.77</v>
      </c>
      <c r="M2062" s="11">
        <v>0</v>
      </c>
      <c r="N2062" s="11">
        <v>0</v>
      </c>
      <c r="O2062" s="11">
        <v>1174.77</v>
      </c>
      <c r="P2062" s="11">
        <v>0</v>
      </c>
      <c r="Q2062" s="11">
        <v>0</v>
      </c>
      <c r="R2062" s="11">
        <v>275948.03000000003</v>
      </c>
      <c r="S2062" s="11">
        <v>0</v>
      </c>
      <c r="T2062" s="11">
        <v>2309.36</v>
      </c>
      <c r="U2062" s="11">
        <v>0</v>
      </c>
      <c r="V2062" s="11">
        <v>0</v>
      </c>
      <c r="W2062" s="11">
        <v>2309.36</v>
      </c>
      <c r="X2062" s="11">
        <v>0</v>
      </c>
      <c r="Y2062" s="11">
        <v>0</v>
      </c>
      <c r="Z2062" s="11">
        <v>0</v>
      </c>
      <c r="AA2062" s="11">
        <v>0</v>
      </c>
      <c r="AB2062" s="11">
        <v>0</v>
      </c>
      <c r="AC2062" s="11">
        <v>0</v>
      </c>
      <c r="AD2062" s="11">
        <v>0</v>
      </c>
      <c r="AE2062" s="11">
        <v>0</v>
      </c>
      <c r="AF2062" s="11">
        <v>0</v>
      </c>
      <c r="AG2062" s="11">
        <v>0</v>
      </c>
      <c r="AH2062" s="11">
        <v>172.9</v>
      </c>
      <c r="AI2062" s="11">
        <v>0</v>
      </c>
      <c r="AJ2062" s="11">
        <v>0</v>
      </c>
      <c r="AK2062" s="11">
        <v>0</v>
      </c>
      <c r="AL2062" s="11">
        <v>0</v>
      </c>
      <c r="AM2062" s="11">
        <v>0</v>
      </c>
      <c r="AN2062" s="11">
        <v>0</v>
      </c>
      <c r="AO2062" s="11">
        <v>0</v>
      </c>
      <c r="AP2062" s="11">
        <v>225.97</v>
      </c>
      <c r="AQ2062" s="11">
        <v>0</v>
      </c>
      <c r="AR2062" s="11">
        <v>223</v>
      </c>
      <c r="AS2062" s="11">
        <v>0</v>
      </c>
      <c r="AT2062" s="11">
        <f t="shared" si="32"/>
        <v>3660</v>
      </c>
      <c r="AU2062" s="11">
        <v>0</v>
      </c>
      <c r="AV2062" s="11">
        <v>0</v>
      </c>
      <c r="AW2062" s="12">
        <v>130</v>
      </c>
      <c r="AX2062" s="12">
        <v>193</v>
      </c>
      <c r="AY2062" s="11">
        <v>324999.99</v>
      </c>
      <c r="AZ2062" s="11">
        <v>324999.99</v>
      </c>
      <c r="BA2062" s="13">
        <v>70.527676</v>
      </c>
      <c r="BB2062" s="13">
        <v>59.8829964661792</v>
      </c>
      <c r="BC2062" s="13">
        <v>10</v>
      </c>
      <c r="BD2062" s="13"/>
      <c r="BE2062" s="9" t="s">
        <v>78</v>
      </c>
      <c r="BF2062" s="6"/>
      <c r="BG2062" s="9" t="s">
        <v>199</v>
      </c>
      <c r="BH2062" s="9" t="s">
        <v>518</v>
      </c>
      <c r="BI2062" s="9" t="s">
        <v>519</v>
      </c>
      <c r="BJ2062" s="9" t="s">
        <v>108</v>
      </c>
      <c r="BK2062" s="7" t="s">
        <v>1859</v>
      </c>
      <c r="BL2062" s="13">
        <v>275948.03000000003</v>
      </c>
      <c r="BM2062" s="7" t="s">
        <v>1861</v>
      </c>
      <c r="BN2062" s="13"/>
      <c r="BO2062" s="14">
        <v>43217</v>
      </c>
      <c r="BP2062" s="14">
        <v>49091</v>
      </c>
      <c r="BQ2062" s="14" t="s">
        <v>315</v>
      </c>
      <c r="BR2062" s="14" t="s">
        <v>316</v>
      </c>
      <c r="BS2062" s="14" t="s">
        <v>87</v>
      </c>
      <c r="BT2062" s="14" t="s">
        <v>87</v>
      </c>
      <c r="BU2062" s="13">
        <v>0</v>
      </c>
      <c r="BV2062" s="13">
        <v>0</v>
      </c>
      <c r="BW2062" s="13">
        <v>0</v>
      </c>
    </row>
    <row r="2063" spans="1:75" s="1" customFormat="1" ht="18.2" customHeight="1" x14ac:dyDescent="0.15">
      <c r="A2063" s="15">
        <v>2058</v>
      </c>
      <c r="B2063" s="16" t="s">
        <v>75</v>
      </c>
      <c r="C2063" s="16" t="s">
        <v>76</v>
      </c>
      <c r="D2063" s="17">
        <v>45110</v>
      </c>
      <c r="E2063" s="18" t="s">
        <v>2864</v>
      </c>
      <c r="F2063" s="19">
        <v>0</v>
      </c>
      <c r="G2063" s="19">
        <v>0</v>
      </c>
      <c r="H2063" s="20">
        <v>163963.35999999999</v>
      </c>
      <c r="I2063" s="20">
        <v>0</v>
      </c>
      <c r="J2063" s="20">
        <v>0</v>
      </c>
      <c r="K2063" s="20">
        <v>163963.35999999999</v>
      </c>
      <c r="L2063" s="20">
        <v>2284.0500000000002</v>
      </c>
      <c r="M2063" s="20">
        <v>0</v>
      </c>
      <c r="N2063" s="20">
        <v>0</v>
      </c>
      <c r="O2063" s="20">
        <v>2284.0500000000002</v>
      </c>
      <c r="P2063" s="20">
        <v>0</v>
      </c>
      <c r="Q2063" s="20">
        <v>0</v>
      </c>
      <c r="R2063" s="20">
        <v>161679.31</v>
      </c>
      <c r="S2063" s="20">
        <v>0</v>
      </c>
      <c r="T2063" s="20">
        <v>1161.4100000000001</v>
      </c>
      <c r="U2063" s="20">
        <v>0</v>
      </c>
      <c r="V2063" s="20">
        <v>0</v>
      </c>
      <c r="W2063" s="20">
        <v>1161.4100000000001</v>
      </c>
      <c r="X2063" s="20">
        <v>0</v>
      </c>
      <c r="Y2063" s="20">
        <v>0</v>
      </c>
      <c r="Z2063" s="20">
        <v>0</v>
      </c>
      <c r="AA2063" s="20">
        <v>0</v>
      </c>
      <c r="AB2063" s="20">
        <v>0</v>
      </c>
      <c r="AC2063" s="20">
        <v>0</v>
      </c>
      <c r="AD2063" s="20">
        <v>0</v>
      </c>
      <c r="AE2063" s="20">
        <v>0</v>
      </c>
      <c r="AF2063" s="20">
        <v>0</v>
      </c>
      <c r="AG2063" s="20">
        <v>0</v>
      </c>
      <c r="AH2063" s="20">
        <v>172.73</v>
      </c>
      <c r="AI2063" s="20">
        <v>0</v>
      </c>
      <c r="AJ2063" s="20">
        <v>0</v>
      </c>
      <c r="AK2063" s="20">
        <v>0</v>
      </c>
      <c r="AL2063" s="20">
        <v>0</v>
      </c>
      <c r="AM2063" s="20">
        <v>0</v>
      </c>
      <c r="AN2063" s="20">
        <v>0</v>
      </c>
      <c r="AO2063" s="20">
        <v>0</v>
      </c>
      <c r="AP2063" s="20">
        <v>563.62</v>
      </c>
      <c r="AQ2063" s="20">
        <v>0</v>
      </c>
      <c r="AR2063" s="20">
        <v>381.81</v>
      </c>
      <c r="AS2063" s="20">
        <v>0</v>
      </c>
      <c r="AT2063" s="11">
        <f t="shared" si="32"/>
        <v>3800</v>
      </c>
      <c r="AU2063" s="20">
        <v>0</v>
      </c>
      <c r="AV2063" s="20">
        <v>0</v>
      </c>
      <c r="AW2063" s="21">
        <v>106</v>
      </c>
      <c r="AX2063" s="21">
        <v>168</v>
      </c>
      <c r="AY2063" s="20">
        <v>324682.55</v>
      </c>
      <c r="AZ2063" s="20">
        <v>324682.55</v>
      </c>
      <c r="BA2063" s="22">
        <v>90</v>
      </c>
      <c r="BB2063" s="22">
        <v>44.816507385444602</v>
      </c>
      <c r="BC2063" s="22">
        <v>8.5</v>
      </c>
      <c r="BD2063" s="22"/>
      <c r="BE2063" s="18" t="s">
        <v>78</v>
      </c>
      <c r="BF2063" s="15"/>
      <c r="BG2063" s="18" t="s">
        <v>89</v>
      </c>
      <c r="BH2063" s="18" t="s">
        <v>90</v>
      </c>
      <c r="BI2063" s="18" t="s">
        <v>231</v>
      </c>
      <c r="BJ2063" s="18" t="s">
        <v>108</v>
      </c>
      <c r="BK2063" s="16" t="s">
        <v>1859</v>
      </c>
      <c r="BL2063" s="22">
        <v>161679.31</v>
      </c>
      <c r="BM2063" s="16" t="s">
        <v>1861</v>
      </c>
      <c r="BN2063" s="22"/>
      <c r="BO2063" s="23">
        <v>43242</v>
      </c>
      <c r="BP2063" s="23">
        <v>48356</v>
      </c>
      <c r="BQ2063" s="14" t="s">
        <v>1868</v>
      </c>
      <c r="BR2063" s="14" t="s">
        <v>1869</v>
      </c>
      <c r="BS2063" s="14" t="s">
        <v>87</v>
      </c>
      <c r="BT2063" s="14" t="s">
        <v>87</v>
      </c>
      <c r="BU2063" s="22">
        <v>0</v>
      </c>
      <c r="BV2063" s="22">
        <v>0</v>
      </c>
      <c r="BW2063" s="22">
        <v>0</v>
      </c>
    </row>
    <row r="2064" spans="1:75" s="1" customFormat="1" ht="18.2" customHeight="1" x14ac:dyDescent="0.15">
      <c r="A2064" s="6">
        <v>2059</v>
      </c>
      <c r="B2064" s="7" t="s">
        <v>75</v>
      </c>
      <c r="C2064" s="7" t="s">
        <v>76</v>
      </c>
      <c r="D2064" s="8">
        <v>45110</v>
      </c>
      <c r="E2064" s="9" t="s">
        <v>2865</v>
      </c>
      <c r="F2064" s="10">
        <v>0</v>
      </c>
      <c r="G2064" s="10">
        <v>0</v>
      </c>
      <c r="H2064" s="11">
        <v>219810.08</v>
      </c>
      <c r="I2064" s="11">
        <v>0</v>
      </c>
      <c r="J2064" s="11">
        <v>0</v>
      </c>
      <c r="K2064" s="11">
        <v>219810.08</v>
      </c>
      <c r="L2064" s="11">
        <v>1574.17</v>
      </c>
      <c r="M2064" s="11">
        <v>0</v>
      </c>
      <c r="N2064" s="11">
        <v>0</v>
      </c>
      <c r="O2064" s="11">
        <v>1574.17</v>
      </c>
      <c r="P2064" s="11">
        <v>0</v>
      </c>
      <c r="Q2064" s="11">
        <v>0</v>
      </c>
      <c r="R2064" s="11">
        <v>218235.91</v>
      </c>
      <c r="S2064" s="11">
        <v>0</v>
      </c>
      <c r="T2064" s="11">
        <v>1831.75</v>
      </c>
      <c r="U2064" s="11">
        <v>0</v>
      </c>
      <c r="V2064" s="11">
        <v>0</v>
      </c>
      <c r="W2064" s="11">
        <v>1831.75</v>
      </c>
      <c r="X2064" s="11">
        <v>0</v>
      </c>
      <c r="Y2064" s="11">
        <v>0</v>
      </c>
      <c r="Z2064" s="11">
        <v>0</v>
      </c>
      <c r="AA2064" s="11">
        <v>0</v>
      </c>
      <c r="AB2064" s="11">
        <v>0</v>
      </c>
      <c r="AC2064" s="11">
        <v>0</v>
      </c>
      <c r="AD2064" s="11">
        <v>0</v>
      </c>
      <c r="AE2064" s="11">
        <v>0</v>
      </c>
      <c r="AF2064" s="11">
        <v>0</v>
      </c>
      <c r="AG2064" s="11">
        <v>0</v>
      </c>
      <c r="AH2064" s="11">
        <v>154.83000000000001</v>
      </c>
      <c r="AI2064" s="11">
        <v>0</v>
      </c>
      <c r="AJ2064" s="11">
        <v>0</v>
      </c>
      <c r="AK2064" s="11">
        <v>0</v>
      </c>
      <c r="AL2064" s="11">
        <v>0</v>
      </c>
      <c r="AM2064" s="11">
        <v>0</v>
      </c>
      <c r="AN2064" s="11">
        <v>0</v>
      </c>
      <c r="AO2064" s="11">
        <v>0</v>
      </c>
      <c r="AP2064" s="11">
        <v>195.5</v>
      </c>
      <c r="AQ2064" s="11">
        <v>0</v>
      </c>
      <c r="AR2064" s="11">
        <v>156.25</v>
      </c>
      <c r="AS2064" s="11">
        <v>0</v>
      </c>
      <c r="AT2064" s="11">
        <f t="shared" si="32"/>
        <v>3600</v>
      </c>
      <c r="AU2064" s="11">
        <v>0</v>
      </c>
      <c r="AV2064" s="11">
        <v>0</v>
      </c>
      <c r="AW2064" s="12">
        <v>92</v>
      </c>
      <c r="AX2064" s="12">
        <v>154</v>
      </c>
      <c r="AY2064" s="11">
        <v>301499.98</v>
      </c>
      <c r="AZ2064" s="11">
        <v>282924.89</v>
      </c>
      <c r="BA2064" s="13">
        <v>60.271532000000001</v>
      </c>
      <c r="BB2064" s="13">
        <v>46.490828831334397</v>
      </c>
      <c r="BC2064" s="13">
        <v>10</v>
      </c>
      <c r="BD2064" s="13"/>
      <c r="BE2064" s="9" t="s">
        <v>78</v>
      </c>
      <c r="BF2064" s="6"/>
      <c r="BG2064" s="9" t="s">
        <v>300</v>
      </c>
      <c r="BH2064" s="9" t="s">
        <v>301</v>
      </c>
      <c r="BI2064" s="9" t="s">
        <v>733</v>
      </c>
      <c r="BJ2064" s="9" t="s">
        <v>108</v>
      </c>
      <c r="BK2064" s="7" t="s">
        <v>1859</v>
      </c>
      <c r="BL2064" s="13">
        <v>218235.91</v>
      </c>
      <c r="BM2064" s="7" t="s">
        <v>1861</v>
      </c>
      <c r="BN2064" s="13"/>
      <c r="BO2064" s="14">
        <v>43249</v>
      </c>
      <c r="BP2064" s="14">
        <v>47936</v>
      </c>
      <c r="BQ2064" s="14" t="s">
        <v>1862</v>
      </c>
      <c r="BR2064" s="14" t="s">
        <v>1863</v>
      </c>
      <c r="BS2064" s="14" t="s">
        <v>87</v>
      </c>
      <c r="BT2064" s="14" t="s">
        <v>87</v>
      </c>
      <c r="BU2064" s="13">
        <v>0</v>
      </c>
      <c r="BV2064" s="13">
        <v>0</v>
      </c>
      <c r="BW2064" s="13">
        <v>0</v>
      </c>
    </row>
    <row r="2065" spans="1:75" s="1" customFormat="1" ht="18.2" customHeight="1" x14ac:dyDescent="0.15">
      <c r="A2065" s="15">
        <v>2060</v>
      </c>
      <c r="B2065" s="16" t="s">
        <v>75</v>
      </c>
      <c r="C2065" s="16" t="s">
        <v>76</v>
      </c>
      <c r="D2065" s="17">
        <v>45110</v>
      </c>
      <c r="E2065" s="18" t="s">
        <v>2866</v>
      </c>
      <c r="F2065" s="19">
        <v>0</v>
      </c>
      <c r="G2065" s="19">
        <v>0</v>
      </c>
      <c r="H2065" s="20">
        <v>458416.76</v>
      </c>
      <c r="I2065" s="20">
        <v>0</v>
      </c>
      <c r="J2065" s="20">
        <v>0</v>
      </c>
      <c r="K2065" s="20">
        <v>458416.76</v>
      </c>
      <c r="L2065" s="20">
        <v>3268.66</v>
      </c>
      <c r="M2065" s="20">
        <v>0</v>
      </c>
      <c r="N2065" s="20">
        <v>0</v>
      </c>
      <c r="O2065" s="20">
        <v>3268.66</v>
      </c>
      <c r="P2065" s="20">
        <v>0</v>
      </c>
      <c r="Q2065" s="20">
        <v>0</v>
      </c>
      <c r="R2065" s="20">
        <v>455148.1</v>
      </c>
      <c r="S2065" s="20">
        <v>0</v>
      </c>
      <c r="T2065" s="20">
        <v>3590.93</v>
      </c>
      <c r="U2065" s="20">
        <v>0</v>
      </c>
      <c r="V2065" s="20">
        <v>0</v>
      </c>
      <c r="W2065" s="20">
        <v>3590.93</v>
      </c>
      <c r="X2065" s="20">
        <v>0</v>
      </c>
      <c r="Y2065" s="20">
        <v>0</v>
      </c>
      <c r="Z2065" s="20">
        <v>0</v>
      </c>
      <c r="AA2065" s="20">
        <v>0</v>
      </c>
      <c r="AB2065" s="20">
        <v>0</v>
      </c>
      <c r="AC2065" s="20">
        <v>0</v>
      </c>
      <c r="AD2065" s="20">
        <v>0</v>
      </c>
      <c r="AE2065" s="20">
        <v>0</v>
      </c>
      <c r="AF2065" s="20">
        <v>0</v>
      </c>
      <c r="AG2065" s="20">
        <v>0</v>
      </c>
      <c r="AH2065" s="20">
        <v>314.41000000000003</v>
      </c>
      <c r="AI2065" s="20">
        <v>0</v>
      </c>
      <c r="AJ2065" s="20">
        <v>0</v>
      </c>
      <c r="AK2065" s="20">
        <v>0</v>
      </c>
      <c r="AL2065" s="20">
        <v>0</v>
      </c>
      <c r="AM2065" s="20">
        <v>0</v>
      </c>
      <c r="AN2065" s="20">
        <v>0</v>
      </c>
      <c r="AO2065" s="20">
        <v>0</v>
      </c>
      <c r="AP2065" s="20">
        <v>0</v>
      </c>
      <c r="AQ2065" s="20">
        <v>0</v>
      </c>
      <c r="AR2065" s="20">
        <v>0</v>
      </c>
      <c r="AS2065" s="20">
        <v>0</v>
      </c>
      <c r="AT2065" s="11">
        <f t="shared" si="32"/>
        <v>7174</v>
      </c>
      <c r="AU2065" s="20">
        <v>0</v>
      </c>
      <c r="AV2065" s="20">
        <v>0</v>
      </c>
      <c r="AW2065" s="21">
        <v>94</v>
      </c>
      <c r="AX2065" s="21">
        <v>156</v>
      </c>
      <c r="AY2065" s="20">
        <v>590999.98</v>
      </c>
      <c r="AZ2065" s="20">
        <v>590999.98</v>
      </c>
      <c r="BA2065" s="22">
        <v>90.000005999999999</v>
      </c>
      <c r="BB2065" s="22">
        <v>69.311900367388503</v>
      </c>
      <c r="BC2065" s="22">
        <v>9.4</v>
      </c>
      <c r="BD2065" s="22"/>
      <c r="BE2065" s="18" t="s">
        <v>78</v>
      </c>
      <c r="BF2065" s="15"/>
      <c r="BG2065" s="18" t="s">
        <v>89</v>
      </c>
      <c r="BH2065" s="18" t="s">
        <v>166</v>
      </c>
      <c r="BI2065" s="18" t="s">
        <v>287</v>
      </c>
      <c r="BJ2065" s="18" t="s">
        <v>108</v>
      </c>
      <c r="BK2065" s="16" t="s">
        <v>1859</v>
      </c>
      <c r="BL2065" s="22">
        <v>455148.1</v>
      </c>
      <c r="BM2065" s="16" t="s">
        <v>1861</v>
      </c>
      <c r="BN2065" s="22"/>
      <c r="BO2065" s="23">
        <v>43249</v>
      </c>
      <c r="BP2065" s="23">
        <v>47997</v>
      </c>
      <c r="BQ2065" s="14" t="s">
        <v>1865</v>
      </c>
      <c r="BR2065" s="14" t="s">
        <v>1866</v>
      </c>
      <c r="BS2065" s="14" t="s">
        <v>87</v>
      </c>
      <c r="BT2065" s="14" t="s">
        <v>87</v>
      </c>
      <c r="BU2065" s="22">
        <v>0</v>
      </c>
      <c r="BV2065" s="22">
        <v>0</v>
      </c>
      <c r="BW2065" s="22">
        <v>0</v>
      </c>
    </row>
    <row r="2066" spans="1:75" s="1" customFormat="1" ht="18.2" customHeight="1" x14ac:dyDescent="0.15">
      <c r="A2066" s="6">
        <v>2061</v>
      </c>
      <c r="B2066" s="7" t="s">
        <v>75</v>
      </c>
      <c r="C2066" s="7" t="s">
        <v>76</v>
      </c>
      <c r="D2066" s="8">
        <v>45110</v>
      </c>
      <c r="E2066" s="9" t="s">
        <v>2867</v>
      </c>
      <c r="F2066" s="10">
        <v>0</v>
      </c>
      <c r="G2066" s="10">
        <v>0</v>
      </c>
      <c r="H2066" s="11">
        <v>249999.99</v>
      </c>
      <c r="I2066" s="11">
        <v>0</v>
      </c>
      <c r="J2066" s="11">
        <v>0</v>
      </c>
      <c r="K2066" s="11">
        <v>249999.99</v>
      </c>
      <c r="L2066" s="11">
        <v>0</v>
      </c>
      <c r="M2066" s="11">
        <v>0</v>
      </c>
      <c r="N2066" s="11">
        <v>0</v>
      </c>
      <c r="O2066" s="11">
        <v>0</v>
      </c>
      <c r="P2066" s="11">
        <v>0</v>
      </c>
      <c r="Q2066" s="11">
        <v>0</v>
      </c>
      <c r="R2066" s="11">
        <v>249999.99</v>
      </c>
      <c r="S2066" s="11">
        <v>0</v>
      </c>
      <c r="T2066" s="11">
        <v>3331.25</v>
      </c>
      <c r="U2066" s="11">
        <v>0</v>
      </c>
      <c r="V2066" s="11">
        <v>0</v>
      </c>
      <c r="W2066" s="11">
        <v>3331.25</v>
      </c>
      <c r="X2066" s="11">
        <v>0</v>
      </c>
      <c r="Y2066" s="11">
        <v>0</v>
      </c>
      <c r="Z2066" s="11">
        <v>0</v>
      </c>
      <c r="AA2066" s="11">
        <v>1125</v>
      </c>
      <c r="AB2066" s="11">
        <v>0</v>
      </c>
      <c r="AC2066" s="11">
        <v>0</v>
      </c>
      <c r="AD2066" s="11">
        <v>0</v>
      </c>
      <c r="AE2066" s="11">
        <v>0</v>
      </c>
      <c r="AF2066" s="11">
        <v>0</v>
      </c>
      <c r="AG2066" s="11">
        <v>0</v>
      </c>
      <c r="AH2066" s="11">
        <v>0</v>
      </c>
      <c r="AI2066" s="11">
        <v>0</v>
      </c>
      <c r="AJ2066" s="11">
        <v>0</v>
      </c>
      <c r="AK2066" s="11">
        <v>0</v>
      </c>
      <c r="AL2066" s="11">
        <v>0</v>
      </c>
      <c r="AM2066" s="11">
        <v>0</v>
      </c>
      <c r="AN2066" s="11">
        <v>0</v>
      </c>
      <c r="AO2066" s="11">
        <v>0</v>
      </c>
      <c r="AP2066" s="11">
        <v>44</v>
      </c>
      <c r="AQ2066" s="11">
        <v>0</v>
      </c>
      <c r="AR2066" s="11">
        <v>0.25</v>
      </c>
      <c r="AS2066" s="11">
        <v>0</v>
      </c>
      <c r="AT2066" s="11">
        <f t="shared" si="32"/>
        <v>4500</v>
      </c>
      <c r="AU2066" s="11">
        <v>0</v>
      </c>
      <c r="AV2066" s="11">
        <v>0</v>
      </c>
      <c r="AW2066" s="12">
        <v>131</v>
      </c>
      <c r="AX2066" s="12">
        <v>139</v>
      </c>
      <c r="AY2066" s="11">
        <v>249999.99</v>
      </c>
      <c r="AZ2066" s="11">
        <v>249999.99</v>
      </c>
      <c r="BA2066" s="13">
        <v>89.352001999999999</v>
      </c>
      <c r="BB2066" s="13">
        <v>89.352001999999999</v>
      </c>
      <c r="BC2066" s="13">
        <v>10</v>
      </c>
      <c r="BD2066" s="13"/>
      <c r="BE2066" s="9" t="s">
        <v>78</v>
      </c>
      <c r="BF2066" s="6"/>
      <c r="BG2066" s="9" t="s">
        <v>79</v>
      </c>
      <c r="BH2066" s="9" t="s">
        <v>409</v>
      </c>
      <c r="BI2066" s="9" t="s">
        <v>410</v>
      </c>
      <c r="BJ2066" s="9" t="s">
        <v>108</v>
      </c>
      <c r="BK2066" s="7" t="s">
        <v>1859</v>
      </c>
      <c r="BL2066" s="13">
        <v>249999.99</v>
      </c>
      <c r="BM2066" s="7" t="s">
        <v>1861</v>
      </c>
      <c r="BN2066" s="13"/>
      <c r="BO2066" s="14">
        <v>44894</v>
      </c>
      <c r="BP2066" s="14">
        <v>49124</v>
      </c>
      <c r="BQ2066" s="14" t="s">
        <v>1868</v>
      </c>
      <c r="BR2066" s="14" t="s">
        <v>1869</v>
      </c>
      <c r="BS2066" s="14" t="s">
        <v>87</v>
      </c>
      <c r="BT2066" s="14" t="s">
        <v>87</v>
      </c>
      <c r="BU2066" s="13">
        <v>0</v>
      </c>
      <c r="BV2066" s="13">
        <v>1125</v>
      </c>
      <c r="BW2066" s="13">
        <v>0</v>
      </c>
    </row>
    <row r="2067" spans="1:75" s="1" customFormat="1" ht="18.2" customHeight="1" x14ac:dyDescent="0.15">
      <c r="A2067" s="15">
        <v>2062</v>
      </c>
      <c r="B2067" s="16" t="s">
        <v>75</v>
      </c>
      <c r="C2067" s="16" t="s">
        <v>76</v>
      </c>
      <c r="D2067" s="17">
        <v>45110</v>
      </c>
      <c r="E2067" s="18" t="s">
        <v>2868</v>
      </c>
      <c r="F2067" s="19">
        <v>0</v>
      </c>
      <c r="G2067" s="19">
        <v>0</v>
      </c>
      <c r="H2067" s="20">
        <v>176131.58</v>
      </c>
      <c r="I2067" s="20">
        <v>0</v>
      </c>
      <c r="J2067" s="20">
        <v>0</v>
      </c>
      <c r="K2067" s="20">
        <v>176131.58</v>
      </c>
      <c r="L2067" s="20">
        <v>1864.69</v>
      </c>
      <c r="M2067" s="20">
        <v>0</v>
      </c>
      <c r="N2067" s="20">
        <v>0</v>
      </c>
      <c r="O2067" s="20">
        <v>1864.69</v>
      </c>
      <c r="P2067" s="20">
        <v>0</v>
      </c>
      <c r="Q2067" s="20">
        <v>0</v>
      </c>
      <c r="R2067" s="20">
        <v>174266.89</v>
      </c>
      <c r="S2067" s="20">
        <v>0</v>
      </c>
      <c r="T2067" s="20">
        <v>1467.76</v>
      </c>
      <c r="U2067" s="20">
        <v>0</v>
      </c>
      <c r="V2067" s="20">
        <v>0</v>
      </c>
      <c r="W2067" s="20">
        <v>1467.76</v>
      </c>
      <c r="X2067" s="20">
        <v>0</v>
      </c>
      <c r="Y2067" s="20">
        <v>0</v>
      </c>
      <c r="Z2067" s="20">
        <v>0</v>
      </c>
      <c r="AA2067" s="20">
        <v>0</v>
      </c>
      <c r="AB2067" s="20">
        <v>0</v>
      </c>
      <c r="AC2067" s="20">
        <v>0</v>
      </c>
      <c r="AD2067" s="20">
        <v>0</v>
      </c>
      <c r="AE2067" s="20">
        <v>0</v>
      </c>
      <c r="AF2067" s="20">
        <v>0</v>
      </c>
      <c r="AG2067" s="20">
        <v>0</v>
      </c>
      <c r="AH2067" s="20">
        <v>148.66</v>
      </c>
      <c r="AI2067" s="20">
        <v>0</v>
      </c>
      <c r="AJ2067" s="20">
        <v>0</v>
      </c>
      <c r="AK2067" s="20">
        <v>0</v>
      </c>
      <c r="AL2067" s="20">
        <v>0</v>
      </c>
      <c r="AM2067" s="20">
        <v>0</v>
      </c>
      <c r="AN2067" s="20">
        <v>0</v>
      </c>
      <c r="AO2067" s="20">
        <v>0</v>
      </c>
      <c r="AP2067" s="20">
        <v>4000</v>
      </c>
      <c r="AQ2067" s="20">
        <v>0</v>
      </c>
      <c r="AR2067" s="20">
        <v>3481.11</v>
      </c>
      <c r="AS2067" s="20">
        <v>0</v>
      </c>
      <c r="AT2067" s="11">
        <f t="shared" si="32"/>
        <v>4000</v>
      </c>
      <c r="AU2067" s="20">
        <v>0</v>
      </c>
      <c r="AV2067" s="20">
        <v>0</v>
      </c>
      <c r="AW2067" s="21">
        <v>82</v>
      </c>
      <c r="AX2067" s="21">
        <v>144</v>
      </c>
      <c r="AY2067" s="20">
        <v>296600.01</v>
      </c>
      <c r="AZ2067" s="20">
        <v>266172.7</v>
      </c>
      <c r="BA2067" s="22">
        <v>67.333104000000006</v>
      </c>
      <c r="BB2067" s="22">
        <v>44.083899769309802</v>
      </c>
      <c r="BC2067" s="22">
        <v>10</v>
      </c>
      <c r="BD2067" s="22"/>
      <c r="BE2067" s="18" t="s">
        <v>78</v>
      </c>
      <c r="BF2067" s="15"/>
      <c r="BG2067" s="18" t="s">
        <v>79</v>
      </c>
      <c r="BH2067" s="18" t="s">
        <v>106</v>
      </c>
      <c r="BI2067" s="18" t="s">
        <v>630</v>
      </c>
      <c r="BJ2067" s="18" t="s">
        <v>108</v>
      </c>
      <c r="BK2067" s="16" t="s">
        <v>1859</v>
      </c>
      <c r="BL2067" s="22">
        <v>174266.89</v>
      </c>
      <c r="BM2067" s="16" t="s">
        <v>1861</v>
      </c>
      <c r="BN2067" s="22"/>
      <c r="BO2067" s="23">
        <v>43249</v>
      </c>
      <c r="BP2067" s="23">
        <v>47632</v>
      </c>
      <c r="BQ2067" s="14" t="s">
        <v>1868</v>
      </c>
      <c r="BR2067" s="14" t="s">
        <v>1869</v>
      </c>
      <c r="BS2067" s="14" t="s">
        <v>87</v>
      </c>
      <c r="BT2067" s="14" t="s">
        <v>87</v>
      </c>
      <c r="BU2067" s="22">
        <v>0</v>
      </c>
      <c r="BV2067" s="22">
        <v>0</v>
      </c>
      <c r="BW2067" s="22">
        <v>0</v>
      </c>
    </row>
    <row r="2068" spans="1:75" s="1" customFormat="1" ht="18.2" customHeight="1" x14ac:dyDescent="0.15">
      <c r="A2068" s="6">
        <v>2063</v>
      </c>
      <c r="B2068" s="7" t="s">
        <v>75</v>
      </c>
      <c r="C2068" s="7" t="s">
        <v>76</v>
      </c>
      <c r="D2068" s="8">
        <v>45110</v>
      </c>
      <c r="E2068" s="9" t="s">
        <v>2869</v>
      </c>
      <c r="F2068" s="10">
        <v>0</v>
      </c>
      <c r="G2068" s="10">
        <v>0</v>
      </c>
      <c r="H2068" s="11">
        <v>247028.25</v>
      </c>
      <c r="I2068" s="11">
        <v>0</v>
      </c>
      <c r="J2068" s="11">
        <v>0</v>
      </c>
      <c r="K2068" s="11">
        <v>247028.25</v>
      </c>
      <c r="L2068" s="11">
        <v>1944.72</v>
      </c>
      <c r="M2068" s="11">
        <v>0</v>
      </c>
      <c r="N2068" s="11">
        <v>0</v>
      </c>
      <c r="O2068" s="11">
        <v>1944.72</v>
      </c>
      <c r="P2068" s="11">
        <v>0</v>
      </c>
      <c r="Q2068" s="11">
        <v>0</v>
      </c>
      <c r="R2068" s="11">
        <v>245083.53</v>
      </c>
      <c r="S2068" s="11">
        <v>0</v>
      </c>
      <c r="T2068" s="11">
        <v>2058.5700000000002</v>
      </c>
      <c r="U2068" s="11">
        <v>0</v>
      </c>
      <c r="V2068" s="11">
        <v>0</v>
      </c>
      <c r="W2068" s="11">
        <v>2058.5700000000002</v>
      </c>
      <c r="X2068" s="11">
        <v>0</v>
      </c>
      <c r="Y2068" s="11">
        <v>0</v>
      </c>
      <c r="Z2068" s="11">
        <v>0</v>
      </c>
      <c r="AA2068" s="11">
        <v>0</v>
      </c>
      <c r="AB2068" s="11">
        <v>0</v>
      </c>
      <c r="AC2068" s="11">
        <v>0</v>
      </c>
      <c r="AD2068" s="11">
        <v>0</v>
      </c>
      <c r="AE2068" s="11">
        <v>0</v>
      </c>
      <c r="AF2068" s="11">
        <v>0</v>
      </c>
      <c r="AG2068" s="11">
        <v>0</v>
      </c>
      <c r="AH2068" s="11">
        <v>172.9</v>
      </c>
      <c r="AI2068" s="11">
        <v>0</v>
      </c>
      <c r="AJ2068" s="11">
        <v>0</v>
      </c>
      <c r="AK2068" s="11">
        <v>0</v>
      </c>
      <c r="AL2068" s="11">
        <v>0</v>
      </c>
      <c r="AM2068" s="11">
        <v>0</v>
      </c>
      <c r="AN2068" s="11">
        <v>0</v>
      </c>
      <c r="AO2068" s="11">
        <v>0</v>
      </c>
      <c r="AP2068" s="11">
        <v>0.62</v>
      </c>
      <c r="AQ2068" s="11">
        <v>0</v>
      </c>
      <c r="AR2068" s="11">
        <v>23.81</v>
      </c>
      <c r="AS2068" s="11">
        <v>0</v>
      </c>
      <c r="AT2068" s="11">
        <f t="shared" si="32"/>
        <v>4153</v>
      </c>
      <c r="AU2068" s="11">
        <v>0</v>
      </c>
      <c r="AV2068" s="11">
        <v>0</v>
      </c>
      <c r="AW2068" s="12">
        <v>86</v>
      </c>
      <c r="AX2068" s="12">
        <v>148</v>
      </c>
      <c r="AY2068" s="11">
        <v>324999.99</v>
      </c>
      <c r="AZ2068" s="11">
        <v>324999.99</v>
      </c>
      <c r="BA2068" s="13">
        <v>62.332590000000003</v>
      </c>
      <c r="BB2068" s="13">
        <v>47.005205111676197</v>
      </c>
      <c r="BC2068" s="13">
        <v>10</v>
      </c>
      <c r="BD2068" s="13"/>
      <c r="BE2068" s="9" t="s">
        <v>78</v>
      </c>
      <c r="BF2068" s="6"/>
      <c r="BG2068" s="9" t="s">
        <v>199</v>
      </c>
      <c r="BH2068" s="9" t="s">
        <v>518</v>
      </c>
      <c r="BI2068" s="9" t="s">
        <v>519</v>
      </c>
      <c r="BJ2068" s="9" t="s">
        <v>108</v>
      </c>
      <c r="BK2068" s="7" t="s">
        <v>1859</v>
      </c>
      <c r="BL2068" s="13">
        <v>245083.53</v>
      </c>
      <c r="BM2068" s="7" t="s">
        <v>1861</v>
      </c>
      <c r="BN2068" s="13"/>
      <c r="BO2068" s="14">
        <v>43242</v>
      </c>
      <c r="BP2068" s="14">
        <v>47748</v>
      </c>
      <c r="BQ2068" s="14" t="s">
        <v>1868</v>
      </c>
      <c r="BR2068" s="14" t="s">
        <v>1869</v>
      </c>
      <c r="BS2068" s="14" t="s">
        <v>87</v>
      </c>
      <c r="BT2068" s="14" t="s">
        <v>87</v>
      </c>
      <c r="BU2068" s="13">
        <v>0</v>
      </c>
      <c r="BV2068" s="13">
        <v>0</v>
      </c>
      <c r="BW2068" s="13">
        <v>0</v>
      </c>
    </row>
    <row r="2069" spans="1:75" s="1" customFormat="1" ht="18.2" customHeight="1" x14ac:dyDescent="0.15">
      <c r="A2069" s="15">
        <v>2064</v>
      </c>
      <c r="B2069" s="16" t="s">
        <v>75</v>
      </c>
      <c r="C2069" s="16" t="s">
        <v>76</v>
      </c>
      <c r="D2069" s="17">
        <v>45110</v>
      </c>
      <c r="E2069" s="18" t="s">
        <v>2870</v>
      </c>
      <c r="F2069" s="19">
        <v>10</v>
      </c>
      <c r="G2069" s="19">
        <v>9</v>
      </c>
      <c r="H2069" s="20">
        <v>182071.09</v>
      </c>
      <c r="I2069" s="20">
        <v>11616.18</v>
      </c>
      <c r="J2069" s="20">
        <v>0</v>
      </c>
      <c r="K2069" s="20">
        <v>193687.27</v>
      </c>
      <c r="L2069" s="20">
        <v>1345.06</v>
      </c>
      <c r="M2069" s="20">
        <v>0</v>
      </c>
      <c r="N2069" s="20">
        <v>0</v>
      </c>
      <c r="O2069" s="20">
        <v>0</v>
      </c>
      <c r="P2069" s="20">
        <v>0</v>
      </c>
      <c r="Q2069" s="20">
        <v>0</v>
      </c>
      <c r="R2069" s="20">
        <v>193687.27</v>
      </c>
      <c r="S2069" s="20">
        <v>14144.7</v>
      </c>
      <c r="T2069" s="20">
        <v>1517.26</v>
      </c>
      <c r="U2069" s="20">
        <v>0</v>
      </c>
      <c r="V2069" s="20">
        <v>0</v>
      </c>
      <c r="W2069" s="20">
        <v>0</v>
      </c>
      <c r="X2069" s="20">
        <v>0</v>
      </c>
      <c r="Y2069" s="20">
        <v>0</v>
      </c>
      <c r="Z2069" s="20">
        <v>15661.96</v>
      </c>
      <c r="AA2069" s="20">
        <v>0</v>
      </c>
      <c r="AB2069" s="20">
        <v>0</v>
      </c>
      <c r="AC2069" s="20">
        <v>0</v>
      </c>
      <c r="AD2069" s="20">
        <v>0</v>
      </c>
      <c r="AE2069" s="20">
        <v>0</v>
      </c>
      <c r="AF2069" s="20">
        <v>0</v>
      </c>
      <c r="AG2069" s="20">
        <v>0</v>
      </c>
      <c r="AH2069" s="20">
        <v>0</v>
      </c>
      <c r="AI2069" s="20">
        <v>0</v>
      </c>
      <c r="AJ2069" s="20">
        <v>0</v>
      </c>
      <c r="AK2069" s="20">
        <v>0</v>
      </c>
      <c r="AL2069" s="20">
        <v>0</v>
      </c>
      <c r="AM2069" s="20">
        <v>0</v>
      </c>
      <c r="AN2069" s="20">
        <v>0</v>
      </c>
      <c r="AO2069" s="20">
        <v>0</v>
      </c>
      <c r="AP2069" s="20">
        <v>0</v>
      </c>
      <c r="AQ2069" s="20">
        <v>0</v>
      </c>
      <c r="AR2069" s="20">
        <v>0</v>
      </c>
      <c r="AS2069" s="20">
        <v>0</v>
      </c>
      <c r="AT2069" s="11">
        <f t="shared" si="32"/>
        <v>0</v>
      </c>
      <c r="AU2069" s="20">
        <v>12961.24</v>
      </c>
      <c r="AV2069" s="20">
        <v>15661.96</v>
      </c>
      <c r="AW2069" s="21">
        <v>90</v>
      </c>
      <c r="AX2069" s="21">
        <v>152</v>
      </c>
      <c r="AY2069" s="20">
        <v>235999.99</v>
      </c>
      <c r="AZ2069" s="20">
        <v>235999.99</v>
      </c>
      <c r="BA2069" s="22">
        <v>77.118644000000003</v>
      </c>
      <c r="BB2069" s="22">
        <v>63.291950234666899</v>
      </c>
      <c r="BC2069" s="22">
        <v>10</v>
      </c>
      <c r="BD2069" s="22"/>
      <c r="BE2069" s="18" t="s">
        <v>78</v>
      </c>
      <c r="BF2069" s="15"/>
      <c r="BG2069" s="18" t="s">
        <v>300</v>
      </c>
      <c r="BH2069" s="18" t="s">
        <v>614</v>
      </c>
      <c r="BI2069" s="18" t="s">
        <v>615</v>
      </c>
      <c r="BJ2069" s="18" t="s">
        <v>82</v>
      </c>
      <c r="BK2069" s="16" t="s">
        <v>1859</v>
      </c>
      <c r="BL2069" s="22">
        <v>193687.27</v>
      </c>
      <c r="BM2069" s="16" t="s">
        <v>1861</v>
      </c>
      <c r="BN2069" s="22"/>
      <c r="BO2069" s="23">
        <v>43249</v>
      </c>
      <c r="BP2069" s="23">
        <v>47877</v>
      </c>
      <c r="BQ2069" s="14" t="s">
        <v>1885</v>
      </c>
      <c r="BR2069" s="14" t="s">
        <v>1886</v>
      </c>
      <c r="BS2069" s="14" t="s">
        <v>87</v>
      </c>
      <c r="BT2069" s="14" t="s">
        <v>87</v>
      </c>
      <c r="BU2069" s="22">
        <v>1223.26</v>
      </c>
      <c r="BV2069" s="22">
        <v>0</v>
      </c>
      <c r="BW2069" s="22">
        <v>0</v>
      </c>
    </row>
    <row r="2070" spans="1:75" s="1" customFormat="1" ht="18.2" customHeight="1" x14ac:dyDescent="0.15">
      <c r="A2070" s="6">
        <v>2065</v>
      </c>
      <c r="B2070" s="7" t="s">
        <v>75</v>
      </c>
      <c r="C2070" s="7" t="s">
        <v>76</v>
      </c>
      <c r="D2070" s="8">
        <v>45110</v>
      </c>
      <c r="E2070" s="9" t="s">
        <v>2871</v>
      </c>
      <c r="F2070" s="10">
        <v>0</v>
      </c>
      <c r="G2070" s="10">
        <v>0</v>
      </c>
      <c r="H2070" s="11">
        <v>182717.13</v>
      </c>
      <c r="I2070" s="11">
        <v>0</v>
      </c>
      <c r="J2070" s="11">
        <v>0</v>
      </c>
      <c r="K2070" s="11">
        <v>182717.13</v>
      </c>
      <c r="L2070" s="11">
        <v>1328.95</v>
      </c>
      <c r="M2070" s="11">
        <v>0</v>
      </c>
      <c r="N2070" s="11">
        <v>0</v>
      </c>
      <c r="O2070" s="11">
        <v>1328.95</v>
      </c>
      <c r="P2070" s="11">
        <v>0</v>
      </c>
      <c r="Q2070" s="11">
        <v>0</v>
      </c>
      <c r="R2070" s="11">
        <v>181388.18</v>
      </c>
      <c r="S2070" s="11">
        <v>0</v>
      </c>
      <c r="T2070" s="11">
        <v>1522.64</v>
      </c>
      <c r="U2070" s="11">
        <v>0</v>
      </c>
      <c r="V2070" s="11">
        <v>0</v>
      </c>
      <c r="W2070" s="11">
        <v>1522.64</v>
      </c>
      <c r="X2070" s="11">
        <v>0</v>
      </c>
      <c r="Y2070" s="11">
        <v>0</v>
      </c>
      <c r="Z2070" s="11">
        <v>0</v>
      </c>
      <c r="AA2070" s="11">
        <v>0</v>
      </c>
      <c r="AB2070" s="11">
        <v>0</v>
      </c>
      <c r="AC2070" s="11">
        <v>0</v>
      </c>
      <c r="AD2070" s="11">
        <v>0</v>
      </c>
      <c r="AE2070" s="11">
        <v>0</v>
      </c>
      <c r="AF2070" s="11">
        <v>0</v>
      </c>
      <c r="AG2070" s="11">
        <v>0</v>
      </c>
      <c r="AH2070" s="11">
        <v>125.55</v>
      </c>
      <c r="AI2070" s="11">
        <v>0</v>
      </c>
      <c r="AJ2070" s="11">
        <v>0</v>
      </c>
      <c r="AK2070" s="11">
        <v>0</v>
      </c>
      <c r="AL2070" s="11">
        <v>0</v>
      </c>
      <c r="AM2070" s="11">
        <v>0</v>
      </c>
      <c r="AN2070" s="11">
        <v>0</v>
      </c>
      <c r="AO2070" s="11">
        <v>0</v>
      </c>
      <c r="AP2070" s="11">
        <v>140.29</v>
      </c>
      <c r="AQ2070" s="11">
        <v>0</v>
      </c>
      <c r="AR2070" s="11">
        <v>117.43</v>
      </c>
      <c r="AS2070" s="11">
        <v>0</v>
      </c>
      <c r="AT2070" s="11">
        <f t="shared" si="32"/>
        <v>3000</v>
      </c>
      <c r="AU2070" s="11">
        <v>0</v>
      </c>
      <c r="AV2070" s="11">
        <v>0</v>
      </c>
      <c r="AW2070" s="12">
        <v>91</v>
      </c>
      <c r="AX2070" s="12">
        <v>153</v>
      </c>
      <c r="AY2070" s="11">
        <v>236000</v>
      </c>
      <c r="AZ2070" s="11">
        <v>236000</v>
      </c>
      <c r="BA2070" s="13">
        <v>74.023174999999995</v>
      </c>
      <c r="BB2070" s="13">
        <v>56.893766911319901</v>
      </c>
      <c r="BC2070" s="13">
        <v>10</v>
      </c>
      <c r="BD2070" s="13"/>
      <c r="BE2070" s="9" t="s">
        <v>78</v>
      </c>
      <c r="BF2070" s="6"/>
      <c r="BG2070" s="9" t="s">
        <v>300</v>
      </c>
      <c r="BH2070" s="9" t="s">
        <v>614</v>
      </c>
      <c r="BI2070" s="9" t="s">
        <v>615</v>
      </c>
      <c r="BJ2070" s="9" t="s">
        <v>108</v>
      </c>
      <c r="BK2070" s="7" t="s">
        <v>1859</v>
      </c>
      <c r="BL2070" s="13">
        <v>181388.18</v>
      </c>
      <c r="BM2070" s="7" t="s">
        <v>1861</v>
      </c>
      <c r="BN2070" s="13"/>
      <c r="BO2070" s="14">
        <v>43249</v>
      </c>
      <c r="BP2070" s="14">
        <v>47908</v>
      </c>
      <c r="BQ2070" s="14" t="s">
        <v>1868</v>
      </c>
      <c r="BR2070" s="14" t="s">
        <v>1869</v>
      </c>
      <c r="BS2070" s="14" t="s">
        <v>87</v>
      </c>
      <c r="BT2070" s="14" t="s">
        <v>87</v>
      </c>
      <c r="BU2070" s="13">
        <v>0</v>
      </c>
      <c r="BV2070" s="13">
        <v>0</v>
      </c>
      <c r="BW2070" s="13">
        <v>0</v>
      </c>
    </row>
    <row r="2071" spans="1:75" s="1" customFormat="1" ht="18.2" customHeight="1" x14ac:dyDescent="0.15">
      <c r="A2071" s="15">
        <v>2066</v>
      </c>
      <c r="B2071" s="16" t="s">
        <v>75</v>
      </c>
      <c r="C2071" s="16" t="s">
        <v>76</v>
      </c>
      <c r="D2071" s="17">
        <v>45110</v>
      </c>
      <c r="E2071" s="18" t="s">
        <v>2872</v>
      </c>
      <c r="F2071" s="19">
        <v>0</v>
      </c>
      <c r="G2071" s="19">
        <v>0</v>
      </c>
      <c r="H2071" s="20">
        <v>284673.34000000003</v>
      </c>
      <c r="I2071" s="20">
        <v>0</v>
      </c>
      <c r="J2071" s="20">
        <v>0</v>
      </c>
      <c r="K2071" s="20">
        <v>284673.34000000003</v>
      </c>
      <c r="L2071" s="20">
        <v>2170.4499999999998</v>
      </c>
      <c r="M2071" s="20">
        <v>0</v>
      </c>
      <c r="N2071" s="20">
        <v>0</v>
      </c>
      <c r="O2071" s="20">
        <v>2170.4499999999998</v>
      </c>
      <c r="P2071" s="20">
        <v>0</v>
      </c>
      <c r="Q2071" s="20">
        <v>0</v>
      </c>
      <c r="R2071" s="20">
        <v>282502.89</v>
      </c>
      <c r="S2071" s="20">
        <v>0</v>
      </c>
      <c r="T2071" s="20">
        <v>2372.2800000000002</v>
      </c>
      <c r="U2071" s="20">
        <v>0</v>
      </c>
      <c r="V2071" s="20">
        <v>0</v>
      </c>
      <c r="W2071" s="20">
        <v>2372.2800000000002</v>
      </c>
      <c r="X2071" s="20">
        <v>0</v>
      </c>
      <c r="Y2071" s="20">
        <v>0</v>
      </c>
      <c r="Z2071" s="20">
        <v>0</v>
      </c>
      <c r="AA2071" s="20">
        <v>0</v>
      </c>
      <c r="AB2071" s="20">
        <v>0</v>
      </c>
      <c r="AC2071" s="20">
        <v>0</v>
      </c>
      <c r="AD2071" s="20">
        <v>0</v>
      </c>
      <c r="AE2071" s="20">
        <v>0</v>
      </c>
      <c r="AF2071" s="20">
        <v>0</v>
      </c>
      <c r="AG2071" s="20">
        <v>0</v>
      </c>
      <c r="AH2071" s="20">
        <v>205.54</v>
      </c>
      <c r="AI2071" s="20">
        <v>0</v>
      </c>
      <c r="AJ2071" s="20">
        <v>0</v>
      </c>
      <c r="AK2071" s="20">
        <v>0</v>
      </c>
      <c r="AL2071" s="20">
        <v>0</v>
      </c>
      <c r="AM2071" s="20">
        <v>0</v>
      </c>
      <c r="AN2071" s="20">
        <v>0</v>
      </c>
      <c r="AO2071" s="20">
        <v>0</v>
      </c>
      <c r="AP2071" s="20">
        <v>4748.2700000000004</v>
      </c>
      <c r="AQ2071" s="20">
        <v>0</v>
      </c>
      <c r="AR2071" s="20">
        <v>4748.2700000000004</v>
      </c>
      <c r="AS2071" s="20">
        <v>0</v>
      </c>
      <c r="AT2071" s="11">
        <f t="shared" si="32"/>
        <v>4748.2700000000004</v>
      </c>
      <c r="AU2071" s="20">
        <v>0</v>
      </c>
      <c r="AV2071" s="20">
        <v>0</v>
      </c>
      <c r="AW2071" s="21">
        <v>88</v>
      </c>
      <c r="AX2071" s="21">
        <v>149</v>
      </c>
      <c r="AY2071" s="20">
        <v>407133.99</v>
      </c>
      <c r="AZ2071" s="20">
        <v>370250.26</v>
      </c>
      <c r="BA2071" s="22">
        <v>60.176751000000003</v>
      </c>
      <c r="BB2071" s="22">
        <v>45.915176584374002</v>
      </c>
      <c r="BC2071" s="22">
        <v>10</v>
      </c>
      <c r="BD2071" s="22"/>
      <c r="BE2071" s="18" t="s">
        <v>78</v>
      </c>
      <c r="BF2071" s="15"/>
      <c r="BG2071" s="18" t="s">
        <v>191</v>
      </c>
      <c r="BH2071" s="18" t="s">
        <v>554</v>
      </c>
      <c r="BI2071" s="18" t="s">
        <v>555</v>
      </c>
      <c r="BJ2071" s="18" t="s">
        <v>108</v>
      </c>
      <c r="BK2071" s="16" t="s">
        <v>1859</v>
      </c>
      <c r="BL2071" s="22">
        <v>282502.89</v>
      </c>
      <c r="BM2071" s="16" t="s">
        <v>1861</v>
      </c>
      <c r="BN2071" s="22"/>
      <c r="BO2071" s="23">
        <v>43277</v>
      </c>
      <c r="BP2071" s="23">
        <v>47813</v>
      </c>
      <c r="BQ2071" s="14" t="s">
        <v>1868</v>
      </c>
      <c r="BR2071" s="14" t="s">
        <v>1869</v>
      </c>
      <c r="BS2071" s="14" t="s">
        <v>87</v>
      </c>
      <c r="BT2071" s="14" t="s">
        <v>87</v>
      </c>
      <c r="BU2071" s="22">
        <v>0</v>
      </c>
      <c r="BV2071" s="22">
        <v>0</v>
      </c>
      <c r="BW2071" s="22">
        <v>0</v>
      </c>
    </row>
    <row r="2072" spans="1:75" s="1" customFormat="1" ht="18.2" customHeight="1" x14ac:dyDescent="0.15">
      <c r="A2072" s="6">
        <v>2067</v>
      </c>
      <c r="B2072" s="7" t="s">
        <v>75</v>
      </c>
      <c r="C2072" s="7" t="s">
        <v>76</v>
      </c>
      <c r="D2072" s="8">
        <v>45110</v>
      </c>
      <c r="E2072" s="9" t="s">
        <v>2873</v>
      </c>
      <c r="F2072" s="10">
        <v>0</v>
      </c>
      <c r="G2072" s="10">
        <v>0</v>
      </c>
      <c r="H2072" s="11">
        <v>548568.38</v>
      </c>
      <c r="I2072" s="11">
        <v>0</v>
      </c>
      <c r="J2072" s="11">
        <v>0</v>
      </c>
      <c r="K2072" s="11">
        <v>548568.38</v>
      </c>
      <c r="L2072" s="11">
        <v>2268.2199999999998</v>
      </c>
      <c r="M2072" s="11">
        <v>0</v>
      </c>
      <c r="N2072" s="11">
        <v>0</v>
      </c>
      <c r="O2072" s="11">
        <v>2268.2199999999998</v>
      </c>
      <c r="P2072" s="11">
        <v>0</v>
      </c>
      <c r="Q2072" s="11">
        <v>0</v>
      </c>
      <c r="R2072" s="11">
        <v>546300.16000000003</v>
      </c>
      <c r="S2072" s="11">
        <v>0</v>
      </c>
      <c r="T2072" s="11">
        <v>4571.3999999999996</v>
      </c>
      <c r="U2072" s="11">
        <v>0</v>
      </c>
      <c r="V2072" s="11">
        <v>0</v>
      </c>
      <c r="W2072" s="11">
        <v>4571.3999999999996</v>
      </c>
      <c r="X2072" s="11">
        <v>0</v>
      </c>
      <c r="Y2072" s="11">
        <v>0</v>
      </c>
      <c r="Z2072" s="11">
        <v>0</v>
      </c>
      <c r="AA2072" s="11">
        <v>0</v>
      </c>
      <c r="AB2072" s="11">
        <v>0</v>
      </c>
      <c r="AC2072" s="11">
        <v>0</v>
      </c>
      <c r="AD2072" s="11">
        <v>0</v>
      </c>
      <c r="AE2072" s="11">
        <v>0</v>
      </c>
      <c r="AF2072" s="11">
        <v>0</v>
      </c>
      <c r="AG2072" s="11">
        <v>0</v>
      </c>
      <c r="AH2072" s="11">
        <v>339.42</v>
      </c>
      <c r="AI2072" s="11">
        <v>0</v>
      </c>
      <c r="AJ2072" s="11">
        <v>0</v>
      </c>
      <c r="AK2072" s="11">
        <v>0</v>
      </c>
      <c r="AL2072" s="11">
        <v>0</v>
      </c>
      <c r="AM2072" s="11">
        <v>0</v>
      </c>
      <c r="AN2072" s="11">
        <v>0</v>
      </c>
      <c r="AO2072" s="11">
        <v>0</v>
      </c>
      <c r="AP2072" s="11">
        <v>30</v>
      </c>
      <c r="AQ2072" s="11">
        <v>0</v>
      </c>
      <c r="AR2072" s="11">
        <v>15</v>
      </c>
      <c r="AS2072" s="11">
        <v>0</v>
      </c>
      <c r="AT2072" s="11">
        <f t="shared" si="32"/>
        <v>7194.0399999999991</v>
      </c>
      <c r="AU2072" s="11">
        <v>0</v>
      </c>
      <c r="AV2072" s="11">
        <v>0</v>
      </c>
      <c r="AW2072" s="12">
        <v>132</v>
      </c>
      <c r="AX2072" s="12">
        <v>193</v>
      </c>
      <c r="AY2072" s="11">
        <v>638000.01</v>
      </c>
      <c r="AZ2072" s="11">
        <v>638000.01</v>
      </c>
      <c r="BA2072" s="13">
        <v>89.999996999999993</v>
      </c>
      <c r="BB2072" s="13">
        <v>77.064282116703296</v>
      </c>
      <c r="BC2072" s="13">
        <v>10</v>
      </c>
      <c r="BD2072" s="13"/>
      <c r="BE2072" s="9" t="s">
        <v>78</v>
      </c>
      <c r="BF2072" s="6"/>
      <c r="BG2072" s="9" t="s">
        <v>199</v>
      </c>
      <c r="BH2072" s="9" t="s">
        <v>489</v>
      </c>
      <c r="BI2072" s="9" t="s">
        <v>490</v>
      </c>
      <c r="BJ2072" s="9" t="s">
        <v>108</v>
      </c>
      <c r="BK2072" s="7" t="s">
        <v>1859</v>
      </c>
      <c r="BL2072" s="13">
        <v>546300.16000000003</v>
      </c>
      <c r="BM2072" s="7" t="s">
        <v>1861</v>
      </c>
      <c r="BN2072" s="13"/>
      <c r="BO2072" s="14">
        <v>43276</v>
      </c>
      <c r="BP2072" s="14">
        <v>49150</v>
      </c>
      <c r="BQ2072" s="14" t="s">
        <v>315</v>
      </c>
      <c r="BR2072" s="14" t="s">
        <v>316</v>
      </c>
      <c r="BS2072" s="14" t="s">
        <v>87</v>
      </c>
      <c r="BT2072" s="14" t="s">
        <v>87</v>
      </c>
      <c r="BU2072" s="13">
        <v>0</v>
      </c>
      <c r="BV2072" s="13">
        <v>0</v>
      </c>
      <c r="BW2072" s="13">
        <v>0</v>
      </c>
    </row>
    <row r="2073" spans="1:75" s="1" customFormat="1" ht="18.2" customHeight="1" x14ac:dyDescent="0.15">
      <c r="A2073" s="15">
        <v>2068</v>
      </c>
      <c r="B2073" s="16" t="s">
        <v>75</v>
      </c>
      <c r="C2073" s="16" t="s">
        <v>76</v>
      </c>
      <c r="D2073" s="17">
        <v>45110</v>
      </c>
      <c r="E2073" s="18" t="s">
        <v>2874</v>
      </c>
      <c r="F2073" s="19">
        <v>1</v>
      </c>
      <c r="G2073" s="19">
        <v>1</v>
      </c>
      <c r="H2073" s="20">
        <v>451127.23</v>
      </c>
      <c r="I2073" s="20">
        <v>1849.89</v>
      </c>
      <c r="J2073" s="20">
        <v>0</v>
      </c>
      <c r="K2073" s="20">
        <v>452977.12</v>
      </c>
      <c r="L2073" s="20">
        <v>1865.31</v>
      </c>
      <c r="M2073" s="20">
        <v>0</v>
      </c>
      <c r="N2073" s="20">
        <v>1849.89</v>
      </c>
      <c r="O2073" s="20">
        <v>0</v>
      </c>
      <c r="P2073" s="20">
        <v>0</v>
      </c>
      <c r="Q2073" s="20">
        <v>0</v>
      </c>
      <c r="R2073" s="20">
        <v>451127.23</v>
      </c>
      <c r="S2073" s="20">
        <v>3774.81</v>
      </c>
      <c r="T2073" s="20">
        <v>3759.39</v>
      </c>
      <c r="U2073" s="20">
        <v>0</v>
      </c>
      <c r="V2073" s="20">
        <v>3774.81</v>
      </c>
      <c r="W2073" s="20">
        <v>1626.78</v>
      </c>
      <c r="X2073" s="20">
        <v>0</v>
      </c>
      <c r="Y2073" s="20">
        <v>0</v>
      </c>
      <c r="Z2073" s="20">
        <v>2132.61</v>
      </c>
      <c r="AA2073" s="20">
        <v>0</v>
      </c>
      <c r="AB2073" s="20">
        <v>0</v>
      </c>
      <c r="AC2073" s="20">
        <v>0</v>
      </c>
      <c r="AD2073" s="20">
        <v>0</v>
      </c>
      <c r="AE2073" s="20">
        <v>0</v>
      </c>
      <c r="AF2073" s="20">
        <v>0</v>
      </c>
      <c r="AG2073" s="20">
        <v>0</v>
      </c>
      <c r="AH2073" s="20">
        <v>275.04000000000002</v>
      </c>
      <c r="AI2073" s="20">
        <v>0</v>
      </c>
      <c r="AJ2073" s="20">
        <v>0</v>
      </c>
      <c r="AK2073" s="20">
        <v>0</v>
      </c>
      <c r="AL2073" s="20">
        <v>350</v>
      </c>
      <c r="AM2073" s="20">
        <v>0</v>
      </c>
      <c r="AN2073" s="20">
        <v>0</v>
      </c>
      <c r="AO2073" s="20">
        <v>273.48</v>
      </c>
      <c r="AP2073" s="20">
        <v>0</v>
      </c>
      <c r="AQ2073" s="20">
        <v>0</v>
      </c>
      <c r="AR2073" s="20">
        <v>0</v>
      </c>
      <c r="AS2073" s="20">
        <v>0</v>
      </c>
      <c r="AT2073" s="11">
        <f t="shared" si="32"/>
        <v>8150.0000000000009</v>
      </c>
      <c r="AU2073" s="20">
        <v>1865.31</v>
      </c>
      <c r="AV2073" s="20">
        <v>2132.61</v>
      </c>
      <c r="AW2073" s="21">
        <v>132</v>
      </c>
      <c r="AX2073" s="21">
        <v>187</v>
      </c>
      <c r="AY2073" s="20">
        <v>516999.99</v>
      </c>
      <c r="AZ2073" s="20">
        <v>516999.99</v>
      </c>
      <c r="BA2073" s="22">
        <v>90.000004000000004</v>
      </c>
      <c r="BB2073" s="22">
        <v>78.532791663127398</v>
      </c>
      <c r="BC2073" s="22">
        <v>10</v>
      </c>
      <c r="BD2073" s="22"/>
      <c r="BE2073" s="18" t="s">
        <v>78</v>
      </c>
      <c r="BF2073" s="15"/>
      <c r="BG2073" s="18" t="s">
        <v>119</v>
      </c>
      <c r="BH2073" s="18" t="s">
        <v>180</v>
      </c>
      <c r="BI2073" s="18" t="s">
        <v>2875</v>
      </c>
      <c r="BJ2073" s="18" t="s">
        <v>95</v>
      </c>
      <c r="BK2073" s="16" t="s">
        <v>1859</v>
      </c>
      <c r="BL2073" s="22">
        <v>451127.23</v>
      </c>
      <c r="BM2073" s="16" t="s">
        <v>1861</v>
      </c>
      <c r="BN2073" s="22"/>
      <c r="BO2073" s="23">
        <v>43446</v>
      </c>
      <c r="BP2073" s="23">
        <v>49137</v>
      </c>
      <c r="BQ2073" s="14" t="s">
        <v>315</v>
      </c>
      <c r="BR2073" s="14" t="s">
        <v>316</v>
      </c>
      <c r="BS2073" s="14" t="s">
        <v>87</v>
      </c>
      <c r="BT2073" s="14" t="s">
        <v>87</v>
      </c>
      <c r="BU2073" s="22">
        <v>0</v>
      </c>
      <c r="BV2073" s="22">
        <v>0</v>
      </c>
      <c r="BW2073" s="22">
        <v>0</v>
      </c>
    </row>
    <row r="2074" spans="1:75" s="1" customFormat="1" ht="18.2" customHeight="1" x14ac:dyDescent="0.15">
      <c r="A2074" s="6">
        <v>2069</v>
      </c>
      <c r="B2074" s="7" t="s">
        <v>75</v>
      </c>
      <c r="C2074" s="7" t="s">
        <v>76</v>
      </c>
      <c r="D2074" s="8">
        <v>45110</v>
      </c>
      <c r="E2074" s="9" t="s">
        <v>2876</v>
      </c>
      <c r="F2074" s="10">
        <v>0</v>
      </c>
      <c r="G2074" s="10">
        <v>0</v>
      </c>
      <c r="H2074" s="11">
        <v>217306.5</v>
      </c>
      <c r="I2074" s="11">
        <v>0</v>
      </c>
      <c r="J2074" s="11">
        <v>0</v>
      </c>
      <c r="K2074" s="11">
        <v>217306.5</v>
      </c>
      <c r="L2074" s="11">
        <v>909.76</v>
      </c>
      <c r="M2074" s="11">
        <v>0</v>
      </c>
      <c r="N2074" s="11">
        <v>0</v>
      </c>
      <c r="O2074" s="11">
        <v>909.76</v>
      </c>
      <c r="P2074" s="11">
        <v>0</v>
      </c>
      <c r="Q2074" s="11">
        <v>0</v>
      </c>
      <c r="R2074" s="11">
        <v>216396.74</v>
      </c>
      <c r="S2074" s="11">
        <v>0</v>
      </c>
      <c r="T2074" s="11">
        <v>1810.89</v>
      </c>
      <c r="U2074" s="11">
        <v>0</v>
      </c>
      <c r="V2074" s="11">
        <v>0</v>
      </c>
      <c r="W2074" s="11">
        <v>1810.89</v>
      </c>
      <c r="X2074" s="11">
        <v>0</v>
      </c>
      <c r="Y2074" s="11">
        <v>0</v>
      </c>
      <c r="Z2074" s="11">
        <v>0</v>
      </c>
      <c r="AA2074" s="11">
        <v>0</v>
      </c>
      <c r="AB2074" s="11">
        <v>0</v>
      </c>
      <c r="AC2074" s="11">
        <v>0</v>
      </c>
      <c r="AD2074" s="11">
        <v>0</v>
      </c>
      <c r="AE2074" s="11">
        <v>0</v>
      </c>
      <c r="AF2074" s="11">
        <v>0</v>
      </c>
      <c r="AG2074" s="11">
        <v>0</v>
      </c>
      <c r="AH2074" s="11">
        <v>134.03</v>
      </c>
      <c r="AI2074" s="11">
        <v>0</v>
      </c>
      <c r="AJ2074" s="11">
        <v>0</v>
      </c>
      <c r="AK2074" s="11">
        <v>0</v>
      </c>
      <c r="AL2074" s="11">
        <v>0</v>
      </c>
      <c r="AM2074" s="11">
        <v>0</v>
      </c>
      <c r="AN2074" s="11">
        <v>0</v>
      </c>
      <c r="AO2074" s="11">
        <v>0</v>
      </c>
      <c r="AP2074" s="11">
        <v>55.56</v>
      </c>
      <c r="AQ2074" s="11">
        <v>0</v>
      </c>
      <c r="AR2074" s="11">
        <v>55.24</v>
      </c>
      <c r="AS2074" s="11">
        <v>0</v>
      </c>
      <c r="AT2074" s="11">
        <f t="shared" si="32"/>
        <v>2855</v>
      </c>
      <c r="AU2074" s="11">
        <v>0</v>
      </c>
      <c r="AV2074" s="11">
        <v>0</v>
      </c>
      <c r="AW2074" s="12">
        <v>131</v>
      </c>
      <c r="AX2074" s="12">
        <v>190</v>
      </c>
      <c r="AY2074" s="11">
        <v>251949.99</v>
      </c>
      <c r="AZ2074" s="11">
        <v>251949.99</v>
      </c>
      <c r="BA2074" s="13">
        <v>73.030359000000004</v>
      </c>
      <c r="BB2074" s="13">
        <v>62.724874919144298</v>
      </c>
      <c r="BC2074" s="13">
        <v>10</v>
      </c>
      <c r="BD2074" s="13"/>
      <c r="BE2074" s="9" t="s">
        <v>78</v>
      </c>
      <c r="BF2074" s="6"/>
      <c r="BG2074" s="9" t="s">
        <v>300</v>
      </c>
      <c r="BH2074" s="9" t="s">
        <v>301</v>
      </c>
      <c r="BI2074" s="9" t="s">
        <v>567</v>
      </c>
      <c r="BJ2074" s="9" t="s">
        <v>108</v>
      </c>
      <c r="BK2074" s="7" t="s">
        <v>1859</v>
      </c>
      <c r="BL2074" s="13">
        <v>216396.74</v>
      </c>
      <c r="BM2074" s="7" t="s">
        <v>1861</v>
      </c>
      <c r="BN2074" s="13"/>
      <c r="BO2074" s="14">
        <v>43340</v>
      </c>
      <c r="BP2074" s="14">
        <v>49123</v>
      </c>
      <c r="BQ2074" s="14" t="s">
        <v>1868</v>
      </c>
      <c r="BR2074" s="14" t="s">
        <v>1869</v>
      </c>
      <c r="BS2074" s="14" t="s">
        <v>87</v>
      </c>
      <c r="BT2074" s="14" t="s">
        <v>87</v>
      </c>
      <c r="BU2074" s="13">
        <v>0</v>
      </c>
      <c r="BV2074" s="13">
        <v>0</v>
      </c>
      <c r="BW2074" s="13">
        <v>0</v>
      </c>
    </row>
    <row r="2075" spans="1:75" s="1" customFormat="1" ht="18.2" customHeight="1" x14ac:dyDescent="0.15">
      <c r="A2075" s="15">
        <v>2070</v>
      </c>
      <c r="B2075" s="16" t="s">
        <v>75</v>
      </c>
      <c r="C2075" s="16" t="s">
        <v>76</v>
      </c>
      <c r="D2075" s="17">
        <v>45110</v>
      </c>
      <c r="E2075" s="18" t="s">
        <v>2877</v>
      </c>
      <c r="F2075" s="19">
        <v>0</v>
      </c>
      <c r="G2075" s="19">
        <v>0</v>
      </c>
      <c r="H2075" s="20">
        <v>271548.98</v>
      </c>
      <c r="I2075" s="20">
        <v>0</v>
      </c>
      <c r="J2075" s="20">
        <v>0</v>
      </c>
      <c r="K2075" s="20">
        <v>271548.98</v>
      </c>
      <c r="L2075" s="20">
        <v>2006.09</v>
      </c>
      <c r="M2075" s="20">
        <v>0</v>
      </c>
      <c r="N2075" s="20">
        <v>0</v>
      </c>
      <c r="O2075" s="20">
        <v>2006.09</v>
      </c>
      <c r="P2075" s="20">
        <v>0</v>
      </c>
      <c r="Q2075" s="20">
        <v>0</v>
      </c>
      <c r="R2075" s="20">
        <v>269542.89</v>
      </c>
      <c r="S2075" s="20">
        <v>0</v>
      </c>
      <c r="T2075" s="20">
        <v>2262.91</v>
      </c>
      <c r="U2075" s="20">
        <v>0</v>
      </c>
      <c r="V2075" s="20">
        <v>0</v>
      </c>
      <c r="W2075" s="20">
        <v>2262.91</v>
      </c>
      <c r="X2075" s="20">
        <v>0</v>
      </c>
      <c r="Y2075" s="20">
        <v>0</v>
      </c>
      <c r="Z2075" s="20">
        <v>0</v>
      </c>
      <c r="AA2075" s="20">
        <v>0</v>
      </c>
      <c r="AB2075" s="20">
        <v>0</v>
      </c>
      <c r="AC2075" s="20">
        <v>0</v>
      </c>
      <c r="AD2075" s="20">
        <v>0</v>
      </c>
      <c r="AE2075" s="20">
        <v>0</v>
      </c>
      <c r="AF2075" s="20">
        <v>0</v>
      </c>
      <c r="AG2075" s="20">
        <v>0</v>
      </c>
      <c r="AH2075" s="20">
        <v>189.35</v>
      </c>
      <c r="AI2075" s="20">
        <v>0</v>
      </c>
      <c r="AJ2075" s="20">
        <v>0</v>
      </c>
      <c r="AK2075" s="20">
        <v>0</v>
      </c>
      <c r="AL2075" s="20">
        <v>0</v>
      </c>
      <c r="AM2075" s="20">
        <v>0</v>
      </c>
      <c r="AN2075" s="20">
        <v>0</v>
      </c>
      <c r="AO2075" s="20">
        <v>0</v>
      </c>
      <c r="AP2075" s="20">
        <v>0</v>
      </c>
      <c r="AQ2075" s="20">
        <v>0</v>
      </c>
      <c r="AR2075" s="20">
        <v>0</v>
      </c>
      <c r="AS2075" s="20">
        <v>0</v>
      </c>
      <c r="AT2075" s="11">
        <f t="shared" si="32"/>
        <v>4458.3499999999995</v>
      </c>
      <c r="AU2075" s="20">
        <v>0</v>
      </c>
      <c r="AV2075" s="20">
        <v>0</v>
      </c>
      <c r="AW2075" s="21">
        <v>90</v>
      </c>
      <c r="AX2075" s="21">
        <v>150</v>
      </c>
      <c r="AY2075" s="20">
        <v>364499.99</v>
      </c>
      <c r="AZ2075" s="20">
        <v>349298.53</v>
      </c>
      <c r="BA2075" s="22">
        <v>62.825786999999998</v>
      </c>
      <c r="BB2075" s="22">
        <v>48.480719900265299</v>
      </c>
      <c r="BC2075" s="22">
        <v>10</v>
      </c>
      <c r="BD2075" s="22"/>
      <c r="BE2075" s="18" t="s">
        <v>78</v>
      </c>
      <c r="BF2075" s="15"/>
      <c r="BG2075" s="18" t="s">
        <v>199</v>
      </c>
      <c r="BH2075" s="18" t="s">
        <v>270</v>
      </c>
      <c r="BI2075" s="18" t="s">
        <v>271</v>
      </c>
      <c r="BJ2075" s="18" t="s">
        <v>108</v>
      </c>
      <c r="BK2075" s="16" t="s">
        <v>1859</v>
      </c>
      <c r="BL2075" s="22">
        <v>269542.89</v>
      </c>
      <c r="BM2075" s="16" t="s">
        <v>1861</v>
      </c>
      <c r="BN2075" s="22"/>
      <c r="BO2075" s="23">
        <v>43306</v>
      </c>
      <c r="BP2075" s="23">
        <v>47873</v>
      </c>
      <c r="BQ2075" s="14" t="s">
        <v>1868</v>
      </c>
      <c r="BR2075" s="14" t="s">
        <v>1869</v>
      </c>
      <c r="BS2075" s="14" t="s">
        <v>87</v>
      </c>
      <c r="BT2075" s="14" t="s">
        <v>87</v>
      </c>
      <c r="BU2075" s="22">
        <v>0</v>
      </c>
      <c r="BV2075" s="22">
        <v>0</v>
      </c>
      <c r="BW2075" s="22">
        <v>0</v>
      </c>
    </row>
    <row r="2076" spans="1:75" s="1" customFormat="1" ht="18.2" customHeight="1" x14ac:dyDescent="0.15">
      <c r="A2076" s="6">
        <v>2071</v>
      </c>
      <c r="B2076" s="7" t="s">
        <v>75</v>
      </c>
      <c r="C2076" s="7" t="s">
        <v>76</v>
      </c>
      <c r="D2076" s="8">
        <v>45110</v>
      </c>
      <c r="E2076" s="9" t="s">
        <v>2878</v>
      </c>
      <c r="F2076" s="10">
        <v>7</v>
      </c>
      <c r="G2076" s="10">
        <v>6</v>
      </c>
      <c r="H2076" s="11">
        <v>294756.67</v>
      </c>
      <c r="I2076" s="11">
        <v>7192.78</v>
      </c>
      <c r="J2076" s="11">
        <v>0</v>
      </c>
      <c r="K2076" s="11">
        <v>301949.45</v>
      </c>
      <c r="L2076" s="11">
        <v>1234</v>
      </c>
      <c r="M2076" s="11">
        <v>0</v>
      </c>
      <c r="N2076" s="11">
        <v>0</v>
      </c>
      <c r="O2076" s="11">
        <v>0</v>
      </c>
      <c r="P2076" s="11">
        <v>0</v>
      </c>
      <c r="Q2076" s="11">
        <v>0</v>
      </c>
      <c r="R2076" s="11">
        <v>301949.45</v>
      </c>
      <c r="S2076" s="11">
        <v>13003.59</v>
      </c>
      <c r="T2076" s="11">
        <v>2456.31</v>
      </c>
      <c r="U2076" s="11">
        <v>0</v>
      </c>
      <c r="V2076" s="11">
        <v>0</v>
      </c>
      <c r="W2076" s="11">
        <v>0</v>
      </c>
      <c r="X2076" s="11">
        <v>0</v>
      </c>
      <c r="Y2076" s="11">
        <v>0</v>
      </c>
      <c r="Z2076" s="11">
        <v>15459.9</v>
      </c>
      <c r="AA2076" s="11">
        <v>0</v>
      </c>
      <c r="AB2076" s="11">
        <v>0</v>
      </c>
      <c r="AC2076" s="11">
        <v>0</v>
      </c>
      <c r="AD2076" s="11">
        <v>0</v>
      </c>
      <c r="AE2076" s="11">
        <v>0</v>
      </c>
      <c r="AF2076" s="11">
        <v>0</v>
      </c>
      <c r="AG2076" s="11">
        <v>0</v>
      </c>
      <c r="AH2076" s="11">
        <v>0</v>
      </c>
      <c r="AI2076" s="11">
        <v>0</v>
      </c>
      <c r="AJ2076" s="11">
        <v>0</v>
      </c>
      <c r="AK2076" s="11">
        <v>0</v>
      </c>
      <c r="AL2076" s="11">
        <v>0</v>
      </c>
      <c r="AM2076" s="11">
        <v>0</v>
      </c>
      <c r="AN2076" s="11">
        <v>0</v>
      </c>
      <c r="AO2076" s="11">
        <v>0</v>
      </c>
      <c r="AP2076" s="11">
        <v>0</v>
      </c>
      <c r="AQ2076" s="11">
        <v>0</v>
      </c>
      <c r="AR2076" s="11">
        <v>0</v>
      </c>
      <c r="AS2076" s="11">
        <v>0</v>
      </c>
      <c r="AT2076" s="11">
        <f t="shared" si="32"/>
        <v>0</v>
      </c>
      <c r="AU2076" s="11">
        <v>8426.7800000000007</v>
      </c>
      <c r="AV2076" s="11">
        <v>15459.9</v>
      </c>
      <c r="AW2076" s="12">
        <v>131</v>
      </c>
      <c r="AX2076" s="12">
        <v>180</v>
      </c>
      <c r="AY2076" s="11">
        <v>332999.98</v>
      </c>
      <c r="AZ2076" s="11">
        <v>332999.98</v>
      </c>
      <c r="BA2076" s="13">
        <v>80.600655000000003</v>
      </c>
      <c r="BB2076" s="13">
        <v>73.0850597855584</v>
      </c>
      <c r="BC2076" s="13">
        <v>10</v>
      </c>
      <c r="BD2076" s="13"/>
      <c r="BE2076" s="9" t="s">
        <v>78</v>
      </c>
      <c r="BF2076" s="6"/>
      <c r="BG2076" s="9" t="s">
        <v>300</v>
      </c>
      <c r="BH2076" s="9" t="s">
        <v>614</v>
      </c>
      <c r="BI2076" s="9" t="s">
        <v>615</v>
      </c>
      <c r="BJ2076" s="9" t="s">
        <v>82</v>
      </c>
      <c r="BK2076" s="7" t="s">
        <v>1859</v>
      </c>
      <c r="BL2076" s="13">
        <v>301949.45</v>
      </c>
      <c r="BM2076" s="7" t="s">
        <v>1861</v>
      </c>
      <c r="BN2076" s="13"/>
      <c r="BO2076" s="14">
        <v>43636</v>
      </c>
      <c r="BP2076" s="14">
        <v>49115</v>
      </c>
      <c r="BQ2076" s="14" t="s">
        <v>1885</v>
      </c>
      <c r="BR2076" s="14" t="s">
        <v>1886</v>
      </c>
      <c r="BS2076" s="14" t="s">
        <v>87</v>
      </c>
      <c r="BT2076" s="14" t="s">
        <v>87</v>
      </c>
      <c r="BU2076" s="13">
        <v>1062.96</v>
      </c>
      <c r="BV2076" s="13">
        <v>0</v>
      </c>
      <c r="BW2076" s="13">
        <v>0</v>
      </c>
    </row>
    <row r="2077" spans="1:75" s="1" customFormat="1" ht="18.2" customHeight="1" x14ac:dyDescent="0.15">
      <c r="A2077" s="15">
        <v>2072</v>
      </c>
      <c r="B2077" s="16" t="s">
        <v>75</v>
      </c>
      <c r="C2077" s="16" t="s">
        <v>76</v>
      </c>
      <c r="D2077" s="17">
        <v>45110</v>
      </c>
      <c r="E2077" s="18" t="s">
        <v>2879</v>
      </c>
      <c r="F2077" s="19">
        <v>0</v>
      </c>
      <c r="G2077" s="19">
        <v>0</v>
      </c>
      <c r="H2077" s="20">
        <v>181633.08</v>
      </c>
      <c r="I2077" s="20">
        <v>0</v>
      </c>
      <c r="J2077" s="20">
        <v>0</v>
      </c>
      <c r="K2077" s="20">
        <v>181633.08</v>
      </c>
      <c r="L2077" s="20">
        <v>760.41</v>
      </c>
      <c r="M2077" s="20">
        <v>0</v>
      </c>
      <c r="N2077" s="20">
        <v>0</v>
      </c>
      <c r="O2077" s="20">
        <v>760.41</v>
      </c>
      <c r="P2077" s="20">
        <v>0</v>
      </c>
      <c r="Q2077" s="20">
        <v>0</v>
      </c>
      <c r="R2077" s="20">
        <v>180872.67</v>
      </c>
      <c r="S2077" s="20">
        <v>0</v>
      </c>
      <c r="T2077" s="20">
        <v>1513.61</v>
      </c>
      <c r="U2077" s="20">
        <v>0</v>
      </c>
      <c r="V2077" s="20">
        <v>0</v>
      </c>
      <c r="W2077" s="20">
        <v>1513.61</v>
      </c>
      <c r="X2077" s="20">
        <v>0</v>
      </c>
      <c r="Y2077" s="20">
        <v>0</v>
      </c>
      <c r="Z2077" s="20">
        <v>0</v>
      </c>
      <c r="AA2077" s="20">
        <v>0</v>
      </c>
      <c r="AB2077" s="20">
        <v>0</v>
      </c>
      <c r="AC2077" s="20">
        <v>0</v>
      </c>
      <c r="AD2077" s="20">
        <v>0</v>
      </c>
      <c r="AE2077" s="20">
        <v>0</v>
      </c>
      <c r="AF2077" s="20">
        <v>0</v>
      </c>
      <c r="AG2077" s="20">
        <v>0</v>
      </c>
      <c r="AH2077" s="20">
        <v>154.97</v>
      </c>
      <c r="AI2077" s="20">
        <v>0</v>
      </c>
      <c r="AJ2077" s="20">
        <v>0</v>
      </c>
      <c r="AK2077" s="20">
        <v>0</v>
      </c>
      <c r="AL2077" s="20">
        <v>0</v>
      </c>
      <c r="AM2077" s="20">
        <v>0</v>
      </c>
      <c r="AN2077" s="20">
        <v>0</v>
      </c>
      <c r="AO2077" s="20">
        <v>0</v>
      </c>
      <c r="AP2077" s="20">
        <v>4.34</v>
      </c>
      <c r="AQ2077" s="20">
        <v>0</v>
      </c>
      <c r="AR2077" s="20">
        <v>3.33</v>
      </c>
      <c r="AS2077" s="20">
        <v>0</v>
      </c>
      <c r="AT2077" s="11">
        <f t="shared" si="32"/>
        <v>2430</v>
      </c>
      <c r="AU2077" s="20">
        <v>0</v>
      </c>
      <c r="AV2077" s="20">
        <v>0</v>
      </c>
      <c r="AW2077" s="21">
        <v>131</v>
      </c>
      <c r="AX2077" s="21">
        <v>190</v>
      </c>
      <c r="AY2077" s="20">
        <v>388000</v>
      </c>
      <c r="AZ2077" s="20">
        <v>216493.91</v>
      </c>
      <c r="BA2077" s="22">
        <v>51.546391999999997</v>
      </c>
      <c r="BB2077" s="22">
        <v>43.065107697055502</v>
      </c>
      <c r="BC2077" s="22">
        <v>10</v>
      </c>
      <c r="BD2077" s="22"/>
      <c r="BE2077" s="18" t="s">
        <v>78</v>
      </c>
      <c r="BF2077" s="15"/>
      <c r="BG2077" s="18" t="s">
        <v>89</v>
      </c>
      <c r="BH2077" s="18" t="s">
        <v>90</v>
      </c>
      <c r="BI2077" s="18" t="s">
        <v>212</v>
      </c>
      <c r="BJ2077" s="18" t="s">
        <v>108</v>
      </c>
      <c r="BK2077" s="16" t="s">
        <v>1859</v>
      </c>
      <c r="BL2077" s="22">
        <v>180872.67</v>
      </c>
      <c r="BM2077" s="16" t="s">
        <v>1861</v>
      </c>
      <c r="BN2077" s="22"/>
      <c r="BO2077" s="23">
        <v>43343</v>
      </c>
      <c r="BP2077" s="23">
        <v>49126</v>
      </c>
      <c r="BQ2077" s="14" t="s">
        <v>1868</v>
      </c>
      <c r="BR2077" s="14" t="s">
        <v>1869</v>
      </c>
      <c r="BS2077" s="14" t="s">
        <v>87</v>
      </c>
      <c r="BT2077" s="14" t="s">
        <v>87</v>
      </c>
      <c r="BU2077" s="22">
        <v>0</v>
      </c>
      <c r="BV2077" s="22">
        <v>0</v>
      </c>
      <c r="BW2077" s="22">
        <v>0</v>
      </c>
    </row>
    <row r="2078" spans="1:75" s="1" customFormat="1" ht="18.2" customHeight="1" x14ac:dyDescent="0.15">
      <c r="A2078" s="6">
        <v>2073</v>
      </c>
      <c r="B2078" s="7" t="s">
        <v>75</v>
      </c>
      <c r="C2078" s="7" t="s">
        <v>76</v>
      </c>
      <c r="D2078" s="8">
        <v>45110</v>
      </c>
      <c r="E2078" s="9" t="s">
        <v>2880</v>
      </c>
      <c r="F2078" s="10">
        <v>28</v>
      </c>
      <c r="G2078" s="10">
        <v>27</v>
      </c>
      <c r="H2078" s="11">
        <v>196200.69</v>
      </c>
      <c r="I2078" s="11">
        <v>19019.41</v>
      </c>
      <c r="J2078" s="11">
        <v>0</v>
      </c>
      <c r="K2078" s="11">
        <v>215220.1</v>
      </c>
      <c r="L2078" s="11">
        <v>803.33</v>
      </c>
      <c r="M2078" s="11">
        <v>0</v>
      </c>
      <c r="N2078" s="11">
        <v>0</v>
      </c>
      <c r="O2078" s="11">
        <v>0</v>
      </c>
      <c r="P2078" s="11">
        <v>0</v>
      </c>
      <c r="Q2078" s="11">
        <v>0</v>
      </c>
      <c r="R2078" s="11">
        <v>215220.1</v>
      </c>
      <c r="S2078" s="11">
        <v>44509.56</v>
      </c>
      <c r="T2078" s="11">
        <v>1628.47</v>
      </c>
      <c r="U2078" s="11">
        <v>0</v>
      </c>
      <c r="V2078" s="11">
        <v>0</v>
      </c>
      <c r="W2078" s="11">
        <v>0</v>
      </c>
      <c r="X2078" s="11">
        <v>0</v>
      </c>
      <c r="Y2078" s="11">
        <v>0</v>
      </c>
      <c r="Z2078" s="11">
        <v>46138.03</v>
      </c>
      <c r="AA2078" s="11">
        <v>0</v>
      </c>
      <c r="AB2078" s="11">
        <v>0</v>
      </c>
      <c r="AC2078" s="11">
        <v>0</v>
      </c>
      <c r="AD2078" s="11">
        <v>0</v>
      </c>
      <c r="AE2078" s="11">
        <v>0</v>
      </c>
      <c r="AF2078" s="11">
        <v>0</v>
      </c>
      <c r="AG2078" s="11">
        <v>0</v>
      </c>
      <c r="AH2078" s="11">
        <v>0</v>
      </c>
      <c r="AI2078" s="11">
        <v>0</v>
      </c>
      <c r="AJ2078" s="11">
        <v>0</v>
      </c>
      <c r="AK2078" s="11">
        <v>0</v>
      </c>
      <c r="AL2078" s="11">
        <v>0</v>
      </c>
      <c r="AM2078" s="11">
        <v>0</v>
      </c>
      <c r="AN2078" s="11">
        <v>0</v>
      </c>
      <c r="AO2078" s="11">
        <v>0</v>
      </c>
      <c r="AP2078" s="11">
        <v>0</v>
      </c>
      <c r="AQ2078" s="11">
        <v>0</v>
      </c>
      <c r="AR2078" s="11">
        <v>0</v>
      </c>
      <c r="AS2078" s="11">
        <v>0</v>
      </c>
      <c r="AT2078" s="11">
        <f t="shared" si="32"/>
        <v>0</v>
      </c>
      <c r="AU2078" s="11">
        <v>19822.740000000002</v>
      </c>
      <c r="AV2078" s="11">
        <v>46138.03</v>
      </c>
      <c r="AW2078" s="12">
        <v>133</v>
      </c>
      <c r="AX2078" s="12">
        <v>191</v>
      </c>
      <c r="AY2078" s="11">
        <v>226264.46</v>
      </c>
      <c r="AZ2078" s="11">
        <v>226264.46</v>
      </c>
      <c r="BA2078" s="13">
        <v>90</v>
      </c>
      <c r="BB2078" s="13">
        <v>85.606944192649607</v>
      </c>
      <c r="BC2078" s="13">
        <v>9.9600000000000009</v>
      </c>
      <c r="BD2078" s="13"/>
      <c r="BE2078" s="9" t="s">
        <v>78</v>
      </c>
      <c r="BF2078" s="6"/>
      <c r="BG2078" s="9" t="s">
        <v>241</v>
      </c>
      <c r="BH2078" s="9" t="s">
        <v>242</v>
      </c>
      <c r="BI2078" s="9" t="s">
        <v>1241</v>
      </c>
      <c r="BJ2078" s="9" t="s">
        <v>82</v>
      </c>
      <c r="BK2078" s="7" t="s">
        <v>1859</v>
      </c>
      <c r="BL2078" s="13">
        <v>215220.1</v>
      </c>
      <c r="BM2078" s="7" t="s">
        <v>1861</v>
      </c>
      <c r="BN2078" s="13"/>
      <c r="BO2078" s="14">
        <v>43354</v>
      </c>
      <c r="BP2078" s="14">
        <v>49167</v>
      </c>
      <c r="BQ2078" s="14" t="s">
        <v>315</v>
      </c>
      <c r="BR2078" s="14" t="s">
        <v>316</v>
      </c>
      <c r="BS2078" s="14" t="s">
        <v>87</v>
      </c>
      <c r="BT2078" s="14" t="s">
        <v>87</v>
      </c>
      <c r="BU2078" s="13">
        <v>3249.99</v>
      </c>
      <c r="BV2078" s="13">
        <v>0</v>
      </c>
      <c r="BW2078" s="13">
        <v>0</v>
      </c>
    </row>
    <row r="2079" spans="1:75" s="1" customFormat="1" ht="18.2" customHeight="1" x14ac:dyDescent="0.15">
      <c r="A2079" s="15">
        <v>2074</v>
      </c>
      <c r="B2079" s="16" t="s">
        <v>75</v>
      </c>
      <c r="C2079" s="16" t="s">
        <v>76</v>
      </c>
      <c r="D2079" s="17">
        <v>45110</v>
      </c>
      <c r="E2079" s="18" t="s">
        <v>2881</v>
      </c>
      <c r="F2079" s="19">
        <v>1</v>
      </c>
      <c r="G2079" s="19">
        <v>0</v>
      </c>
      <c r="H2079" s="20">
        <v>331067.74</v>
      </c>
      <c r="I2079" s="20">
        <v>0</v>
      </c>
      <c r="J2079" s="20">
        <v>0</v>
      </c>
      <c r="K2079" s="20">
        <v>331067.74</v>
      </c>
      <c r="L2079" s="20">
        <v>2370.9299999999998</v>
      </c>
      <c r="M2079" s="20">
        <v>0</v>
      </c>
      <c r="N2079" s="20">
        <v>0</v>
      </c>
      <c r="O2079" s="20">
        <v>0</v>
      </c>
      <c r="P2079" s="20">
        <v>0</v>
      </c>
      <c r="Q2079" s="20">
        <v>0</v>
      </c>
      <c r="R2079" s="20">
        <v>331067.74</v>
      </c>
      <c r="S2079" s="20">
        <v>0</v>
      </c>
      <c r="T2079" s="20">
        <v>2758.9</v>
      </c>
      <c r="U2079" s="20">
        <v>0</v>
      </c>
      <c r="V2079" s="20">
        <v>0</v>
      </c>
      <c r="W2079" s="20">
        <v>0</v>
      </c>
      <c r="X2079" s="20">
        <v>0</v>
      </c>
      <c r="Y2079" s="20">
        <v>0</v>
      </c>
      <c r="Z2079" s="20">
        <v>2758.9</v>
      </c>
      <c r="AA2079" s="20">
        <v>0</v>
      </c>
      <c r="AB2079" s="20">
        <v>0</v>
      </c>
      <c r="AC2079" s="20">
        <v>0</v>
      </c>
      <c r="AD2079" s="20">
        <v>0</v>
      </c>
      <c r="AE2079" s="20">
        <v>0</v>
      </c>
      <c r="AF2079" s="20">
        <v>0</v>
      </c>
      <c r="AG2079" s="20">
        <v>0</v>
      </c>
      <c r="AH2079" s="20">
        <v>4.1500000000000004</v>
      </c>
      <c r="AI2079" s="20">
        <v>0</v>
      </c>
      <c r="AJ2079" s="20">
        <v>0</v>
      </c>
      <c r="AK2079" s="20">
        <v>0</v>
      </c>
      <c r="AL2079" s="20">
        <v>0</v>
      </c>
      <c r="AM2079" s="20">
        <v>0</v>
      </c>
      <c r="AN2079" s="20">
        <v>0</v>
      </c>
      <c r="AO2079" s="20">
        <v>0</v>
      </c>
      <c r="AP2079" s="20">
        <v>0</v>
      </c>
      <c r="AQ2079" s="20">
        <v>0</v>
      </c>
      <c r="AR2079" s="20">
        <v>4.1500000000000004</v>
      </c>
      <c r="AS2079" s="20">
        <v>0</v>
      </c>
      <c r="AT2079" s="11">
        <f t="shared" si="32"/>
        <v>0</v>
      </c>
      <c r="AU2079" s="20">
        <v>2370.9299999999998</v>
      </c>
      <c r="AV2079" s="20">
        <v>2758.9</v>
      </c>
      <c r="AW2079" s="21">
        <v>92</v>
      </c>
      <c r="AX2079" s="21">
        <v>150</v>
      </c>
      <c r="AY2079" s="20">
        <v>690494.35</v>
      </c>
      <c r="AZ2079" s="20">
        <v>419733.57</v>
      </c>
      <c r="BA2079" s="22">
        <v>89.986081999999996</v>
      </c>
      <c r="BB2079" s="22">
        <v>70.977141044960206</v>
      </c>
      <c r="BC2079" s="22">
        <v>10</v>
      </c>
      <c r="BD2079" s="22"/>
      <c r="BE2079" s="18" t="s">
        <v>78</v>
      </c>
      <c r="BF2079" s="15"/>
      <c r="BG2079" s="18" t="s">
        <v>199</v>
      </c>
      <c r="BH2079" s="18" t="s">
        <v>200</v>
      </c>
      <c r="BI2079" s="18" t="s">
        <v>245</v>
      </c>
      <c r="BJ2079" s="18" t="s">
        <v>95</v>
      </c>
      <c r="BK2079" s="16" t="s">
        <v>1859</v>
      </c>
      <c r="BL2079" s="22">
        <v>331067.74</v>
      </c>
      <c r="BM2079" s="16" t="s">
        <v>1861</v>
      </c>
      <c r="BN2079" s="22"/>
      <c r="BO2079" s="23">
        <v>43369</v>
      </c>
      <c r="BP2079" s="23">
        <v>47933</v>
      </c>
      <c r="BQ2079" s="14" t="s">
        <v>1868</v>
      </c>
      <c r="BR2079" s="14" t="s">
        <v>1869</v>
      </c>
      <c r="BS2079" s="14" t="s">
        <v>87</v>
      </c>
      <c r="BT2079" s="14" t="s">
        <v>87</v>
      </c>
      <c r="BU2079" s="22">
        <v>281.97000000000003</v>
      </c>
      <c r="BV2079" s="22">
        <v>0</v>
      </c>
      <c r="BW2079" s="22">
        <v>0</v>
      </c>
    </row>
    <row r="2080" spans="1:75" s="1" customFormat="1" ht="18.2" customHeight="1" x14ac:dyDescent="0.15">
      <c r="A2080" s="6">
        <v>2075</v>
      </c>
      <c r="B2080" s="7" t="s">
        <v>75</v>
      </c>
      <c r="C2080" s="7" t="s">
        <v>76</v>
      </c>
      <c r="D2080" s="8">
        <v>45110</v>
      </c>
      <c r="E2080" s="9" t="s">
        <v>2882</v>
      </c>
      <c r="F2080" s="10">
        <v>0</v>
      </c>
      <c r="G2080" s="10">
        <v>0</v>
      </c>
      <c r="H2080" s="11">
        <v>218895.61</v>
      </c>
      <c r="I2080" s="11">
        <v>0</v>
      </c>
      <c r="J2080" s="11">
        <v>0</v>
      </c>
      <c r="K2080" s="11">
        <v>218895.61</v>
      </c>
      <c r="L2080" s="11">
        <v>1642.72</v>
      </c>
      <c r="M2080" s="11">
        <v>0</v>
      </c>
      <c r="N2080" s="11">
        <v>0</v>
      </c>
      <c r="O2080" s="11">
        <v>1642.72</v>
      </c>
      <c r="P2080" s="11">
        <v>0</v>
      </c>
      <c r="Q2080" s="11">
        <v>0</v>
      </c>
      <c r="R2080" s="11">
        <v>217252.89</v>
      </c>
      <c r="S2080" s="11">
        <v>0</v>
      </c>
      <c r="T2080" s="11">
        <v>1824.13</v>
      </c>
      <c r="U2080" s="11">
        <v>0</v>
      </c>
      <c r="V2080" s="11">
        <v>0</v>
      </c>
      <c r="W2080" s="11">
        <v>1824.13</v>
      </c>
      <c r="X2080" s="11">
        <v>0</v>
      </c>
      <c r="Y2080" s="11">
        <v>0</v>
      </c>
      <c r="Z2080" s="11">
        <v>0</v>
      </c>
      <c r="AA2080" s="11">
        <v>0</v>
      </c>
      <c r="AB2080" s="11">
        <v>0</v>
      </c>
      <c r="AC2080" s="11">
        <v>0</v>
      </c>
      <c r="AD2080" s="11">
        <v>0</v>
      </c>
      <c r="AE2080" s="11">
        <v>0</v>
      </c>
      <c r="AF2080" s="11">
        <v>0</v>
      </c>
      <c r="AG2080" s="11">
        <v>0</v>
      </c>
      <c r="AH2080" s="11">
        <v>157.74</v>
      </c>
      <c r="AI2080" s="11">
        <v>0</v>
      </c>
      <c r="AJ2080" s="11">
        <v>0</v>
      </c>
      <c r="AK2080" s="11">
        <v>0</v>
      </c>
      <c r="AL2080" s="11">
        <v>0</v>
      </c>
      <c r="AM2080" s="11">
        <v>0</v>
      </c>
      <c r="AN2080" s="11">
        <v>0</v>
      </c>
      <c r="AO2080" s="11">
        <v>0</v>
      </c>
      <c r="AP2080" s="11">
        <v>1.64</v>
      </c>
      <c r="AQ2080" s="11">
        <v>0</v>
      </c>
      <c r="AR2080" s="11">
        <v>26.23</v>
      </c>
      <c r="AS2080" s="11">
        <v>0</v>
      </c>
      <c r="AT2080" s="11">
        <f t="shared" si="32"/>
        <v>3600</v>
      </c>
      <c r="AU2080" s="11">
        <v>0</v>
      </c>
      <c r="AV2080" s="11">
        <v>0</v>
      </c>
      <c r="AW2080" s="12">
        <v>89</v>
      </c>
      <c r="AX2080" s="12">
        <v>148</v>
      </c>
      <c r="AY2080" s="11">
        <v>316000.01</v>
      </c>
      <c r="AZ2080" s="11">
        <v>281449.88</v>
      </c>
      <c r="BA2080" s="13">
        <v>61.550628000000003</v>
      </c>
      <c r="BB2080" s="13">
        <v>47.511307570338701</v>
      </c>
      <c r="BC2080" s="13">
        <v>10</v>
      </c>
      <c r="BD2080" s="13"/>
      <c r="BE2080" s="9" t="s">
        <v>78</v>
      </c>
      <c r="BF2080" s="6"/>
      <c r="BG2080" s="9" t="s">
        <v>300</v>
      </c>
      <c r="BH2080" s="9" t="s">
        <v>614</v>
      </c>
      <c r="BI2080" s="9" t="s">
        <v>615</v>
      </c>
      <c r="BJ2080" s="9" t="s">
        <v>108</v>
      </c>
      <c r="BK2080" s="7" t="s">
        <v>1859</v>
      </c>
      <c r="BL2080" s="13">
        <v>217252.89</v>
      </c>
      <c r="BM2080" s="7" t="s">
        <v>1861</v>
      </c>
      <c r="BN2080" s="13"/>
      <c r="BO2080" s="14">
        <v>43340</v>
      </c>
      <c r="BP2080" s="14">
        <v>47845</v>
      </c>
      <c r="BQ2080" s="14" t="s">
        <v>1868</v>
      </c>
      <c r="BR2080" s="14" t="s">
        <v>1869</v>
      </c>
      <c r="BS2080" s="14" t="s">
        <v>87</v>
      </c>
      <c r="BT2080" s="14" t="s">
        <v>87</v>
      </c>
      <c r="BU2080" s="13">
        <v>0</v>
      </c>
      <c r="BV2080" s="13">
        <v>0</v>
      </c>
      <c r="BW2080" s="13">
        <v>0</v>
      </c>
    </row>
    <row r="2081" spans="1:75" s="1" customFormat="1" ht="18.2" customHeight="1" x14ac:dyDescent="0.15">
      <c r="A2081" s="15">
        <v>2076</v>
      </c>
      <c r="B2081" s="16" t="s">
        <v>75</v>
      </c>
      <c r="C2081" s="16" t="s">
        <v>76</v>
      </c>
      <c r="D2081" s="17">
        <v>45110</v>
      </c>
      <c r="E2081" s="18" t="s">
        <v>2883</v>
      </c>
      <c r="F2081" s="19">
        <v>0</v>
      </c>
      <c r="G2081" s="19">
        <v>0</v>
      </c>
      <c r="H2081" s="20">
        <v>227719.79</v>
      </c>
      <c r="I2081" s="20">
        <v>0</v>
      </c>
      <c r="J2081" s="20">
        <v>0</v>
      </c>
      <c r="K2081" s="20">
        <v>227719.79</v>
      </c>
      <c r="L2081" s="20">
        <v>918.58</v>
      </c>
      <c r="M2081" s="20">
        <v>0</v>
      </c>
      <c r="N2081" s="20">
        <v>0</v>
      </c>
      <c r="O2081" s="20">
        <v>918.58</v>
      </c>
      <c r="P2081" s="20">
        <v>0</v>
      </c>
      <c r="Q2081" s="20">
        <v>0</v>
      </c>
      <c r="R2081" s="20">
        <v>226801.21</v>
      </c>
      <c r="S2081" s="20">
        <v>0</v>
      </c>
      <c r="T2081" s="20">
        <v>1897.66</v>
      </c>
      <c r="U2081" s="20">
        <v>0</v>
      </c>
      <c r="V2081" s="20">
        <v>0</v>
      </c>
      <c r="W2081" s="20">
        <v>1897.66</v>
      </c>
      <c r="X2081" s="20">
        <v>0</v>
      </c>
      <c r="Y2081" s="20">
        <v>0</v>
      </c>
      <c r="Z2081" s="20">
        <v>0</v>
      </c>
      <c r="AA2081" s="20">
        <v>0</v>
      </c>
      <c r="AB2081" s="20">
        <v>0</v>
      </c>
      <c r="AC2081" s="20">
        <v>0</v>
      </c>
      <c r="AD2081" s="20">
        <v>0</v>
      </c>
      <c r="AE2081" s="20">
        <v>0</v>
      </c>
      <c r="AF2081" s="20">
        <v>0</v>
      </c>
      <c r="AG2081" s="20">
        <v>0</v>
      </c>
      <c r="AH2081" s="20">
        <v>138.05000000000001</v>
      </c>
      <c r="AI2081" s="20">
        <v>0</v>
      </c>
      <c r="AJ2081" s="20">
        <v>0</v>
      </c>
      <c r="AK2081" s="20">
        <v>0</v>
      </c>
      <c r="AL2081" s="20">
        <v>0</v>
      </c>
      <c r="AM2081" s="20">
        <v>0</v>
      </c>
      <c r="AN2081" s="20">
        <v>0</v>
      </c>
      <c r="AO2081" s="20">
        <v>0</v>
      </c>
      <c r="AP2081" s="20">
        <v>496.62</v>
      </c>
      <c r="AQ2081" s="20">
        <v>0</v>
      </c>
      <c r="AR2081" s="20">
        <v>450.91</v>
      </c>
      <c r="AS2081" s="20">
        <v>0</v>
      </c>
      <c r="AT2081" s="11">
        <f t="shared" si="32"/>
        <v>3000</v>
      </c>
      <c r="AU2081" s="20">
        <v>0</v>
      </c>
      <c r="AV2081" s="20">
        <v>0</v>
      </c>
      <c r="AW2081" s="21">
        <v>134</v>
      </c>
      <c r="AX2081" s="21">
        <v>188</v>
      </c>
      <c r="AY2081" s="20">
        <v>298213.40000000002</v>
      </c>
      <c r="AZ2081" s="20">
        <v>259510.74</v>
      </c>
      <c r="BA2081" s="22">
        <v>89.999993000000003</v>
      </c>
      <c r="BB2081" s="22">
        <v>78.656117709777803</v>
      </c>
      <c r="BC2081" s="22">
        <v>10</v>
      </c>
      <c r="BD2081" s="22"/>
      <c r="BE2081" s="18" t="s">
        <v>78</v>
      </c>
      <c r="BF2081" s="15"/>
      <c r="BG2081" s="18" t="s">
        <v>89</v>
      </c>
      <c r="BH2081" s="18" t="s">
        <v>166</v>
      </c>
      <c r="BI2081" s="18" t="s">
        <v>368</v>
      </c>
      <c r="BJ2081" s="18" t="s">
        <v>108</v>
      </c>
      <c r="BK2081" s="16" t="s">
        <v>1859</v>
      </c>
      <c r="BL2081" s="22">
        <v>226801.21</v>
      </c>
      <c r="BM2081" s="16" t="s">
        <v>1861</v>
      </c>
      <c r="BN2081" s="22"/>
      <c r="BO2081" s="23">
        <v>43483</v>
      </c>
      <c r="BP2081" s="23">
        <v>49205</v>
      </c>
      <c r="BQ2081" s="14" t="s">
        <v>315</v>
      </c>
      <c r="BR2081" s="14" t="s">
        <v>316</v>
      </c>
      <c r="BS2081" s="14" t="s">
        <v>87</v>
      </c>
      <c r="BT2081" s="14" t="s">
        <v>87</v>
      </c>
      <c r="BU2081" s="22">
        <v>0</v>
      </c>
      <c r="BV2081" s="22">
        <v>0</v>
      </c>
      <c r="BW2081" s="22">
        <v>0</v>
      </c>
    </row>
    <row r="2082" spans="1:75" s="1" customFormat="1" ht="18.2" customHeight="1" x14ac:dyDescent="0.15">
      <c r="A2082" s="6">
        <v>2077</v>
      </c>
      <c r="B2082" s="7" t="s">
        <v>75</v>
      </c>
      <c r="C2082" s="7" t="s">
        <v>76</v>
      </c>
      <c r="D2082" s="8">
        <v>45110</v>
      </c>
      <c r="E2082" s="9" t="s">
        <v>2884</v>
      </c>
      <c r="F2082" s="10">
        <v>0</v>
      </c>
      <c r="G2082" s="10">
        <v>0</v>
      </c>
      <c r="H2082" s="11">
        <v>314271.3</v>
      </c>
      <c r="I2082" s="11">
        <v>0</v>
      </c>
      <c r="J2082" s="11">
        <v>0</v>
      </c>
      <c r="K2082" s="11">
        <v>314271.3</v>
      </c>
      <c r="L2082" s="11">
        <v>5201.91</v>
      </c>
      <c r="M2082" s="11">
        <v>0</v>
      </c>
      <c r="N2082" s="11">
        <v>0</v>
      </c>
      <c r="O2082" s="11">
        <v>5201.91</v>
      </c>
      <c r="P2082" s="11">
        <v>7920.54</v>
      </c>
      <c r="Q2082" s="11">
        <v>0</v>
      </c>
      <c r="R2082" s="11">
        <v>301148.84999999998</v>
      </c>
      <c r="S2082" s="11">
        <v>0</v>
      </c>
      <c r="T2082" s="11">
        <v>2618.9299999999998</v>
      </c>
      <c r="U2082" s="11">
        <v>0</v>
      </c>
      <c r="V2082" s="11">
        <v>0</v>
      </c>
      <c r="W2082" s="11">
        <v>2618.9299999999998</v>
      </c>
      <c r="X2082" s="11">
        <v>0</v>
      </c>
      <c r="Y2082" s="11">
        <v>0</v>
      </c>
      <c r="Z2082" s="11">
        <v>0</v>
      </c>
      <c r="AA2082" s="11">
        <v>0</v>
      </c>
      <c r="AB2082" s="11">
        <v>0</v>
      </c>
      <c r="AC2082" s="11">
        <v>0</v>
      </c>
      <c r="AD2082" s="11">
        <v>0</v>
      </c>
      <c r="AE2082" s="11">
        <v>0</v>
      </c>
      <c r="AF2082" s="11">
        <v>0</v>
      </c>
      <c r="AG2082" s="11">
        <v>0</v>
      </c>
      <c r="AH2082" s="11">
        <v>317.88</v>
      </c>
      <c r="AI2082" s="11">
        <v>0</v>
      </c>
      <c r="AJ2082" s="11">
        <v>0</v>
      </c>
      <c r="AK2082" s="11">
        <v>0</v>
      </c>
      <c r="AL2082" s="11">
        <v>0</v>
      </c>
      <c r="AM2082" s="11">
        <v>0</v>
      </c>
      <c r="AN2082" s="11">
        <v>0</v>
      </c>
      <c r="AO2082" s="11">
        <v>0</v>
      </c>
      <c r="AP2082" s="11">
        <v>15.36</v>
      </c>
      <c r="AQ2082" s="11">
        <v>0</v>
      </c>
      <c r="AR2082" s="11">
        <v>34.08</v>
      </c>
      <c r="AS2082" s="11">
        <v>0</v>
      </c>
      <c r="AT2082" s="11">
        <f t="shared" si="32"/>
        <v>16040.539999999999</v>
      </c>
      <c r="AU2082" s="11">
        <v>0</v>
      </c>
      <c r="AV2082" s="11">
        <v>0</v>
      </c>
      <c r="AW2082" s="12">
        <v>76</v>
      </c>
      <c r="AX2082" s="12">
        <v>134</v>
      </c>
      <c r="AY2082" s="11">
        <v>597518.72</v>
      </c>
      <c r="AZ2082" s="11">
        <v>597518.72</v>
      </c>
      <c r="BA2082" s="13">
        <v>95</v>
      </c>
      <c r="BB2082" s="13">
        <v>47.879907009440601</v>
      </c>
      <c r="BC2082" s="13">
        <v>10</v>
      </c>
      <c r="BD2082" s="13"/>
      <c r="BE2082" s="9" t="s">
        <v>78</v>
      </c>
      <c r="BF2082" s="6"/>
      <c r="BG2082" s="9" t="s">
        <v>105</v>
      </c>
      <c r="BH2082" s="9" t="s">
        <v>106</v>
      </c>
      <c r="BI2082" s="9" t="s">
        <v>1123</v>
      </c>
      <c r="BJ2082" s="9" t="s">
        <v>108</v>
      </c>
      <c r="BK2082" s="7" t="s">
        <v>1859</v>
      </c>
      <c r="BL2082" s="13">
        <v>301148.84999999998</v>
      </c>
      <c r="BM2082" s="7" t="s">
        <v>1861</v>
      </c>
      <c r="BN2082" s="13"/>
      <c r="BO2082" s="14">
        <v>43369</v>
      </c>
      <c r="BP2082" s="14">
        <v>47448</v>
      </c>
      <c r="BQ2082" s="14" t="s">
        <v>1868</v>
      </c>
      <c r="BR2082" s="14" t="s">
        <v>1869</v>
      </c>
      <c r="BS2082" s="14" t="s">
        <v>87</v>
      </c>
      <c r="BT2082" s="14" t="s">
        <v>87</v>
      </c>
      <c r="BU2082" s="13">
        <v>0</v>
      </c>
      <c r="BV2082" s="13">
        <v>0</v>
      </c>
      <c r="BW2082" s="13">
        <v>0</v>
      </c>
    </row>
    <row r="2083" spans="1:75" s="1" customFormat="1" ht="18.2" customHeight="1" x14ac:dyDescent="0.15">
      <c r="A2083" s="15">
        <v>2078</v>
      </c>
      <c r="B2083" s="16" t="s">
        <v>75</v>
      </c>
      <c r="C2083" s="16" t="s">
        <v>76</v>
      </c>
      <c r="D2083" s="17">
        <v>45110</v>
      </c>
      <c r="E2083" s="18" t="s">
        <v>2885</v>
      </c>
      <c r="F2083" s="19">
        <v>0</v>
      </c>
      <c r="G2083" s="19">
        <v>0</v>
      </c>
      <c r="H2083" s="20">
        <v>1075459.71</v>
      </c>
      <c r="I2083" s="20">
        <v>0</v>
      </c>
      <c r="J2083" s="20">
        <v>0</v>
      </c>
      <c r="K2083" s="20">
        <v>1075459.71</v>
      </c>
      <c r="L2083" s="20">
        <v>4556.76</v>
      </c>
      <c r="M2083" s="20">
        <v>0</v>
      </c>
      <c r="N2083" s="20">
        <v>0</v>
      </c>
      <c r="O2083" s="20">
        <v>4556.76</v>
      </c>
      <c r="P2083" s="20">
        <v>0</v>
      </c>
      <c r="Q2083" s="20">
        <v>0</v>
      </c>
      <c r="R2083" s="20">
        <v>1070902.95</v>
      </c>
      <c r="S2083" s="20">
        <v>0</v>
      </c>
      <c r="T2083" s="20">
        <v>8621.6</v>
      </c>
      <c r="U2083" s="20">
        <v>0</v>
      </c>
      <c r="V2083" s="20">
        <v>0</v>
      </c>
      <c r="W2083" s="20">
        <v>8621.6</v>
      </c>
      <c r="X2083" s="20">
        <v>0</v>
      </c>
      <c r="Y2083" s="20">
        <v>0</v>
      </c>
      <c r="Z2083" s="20">
        <v>0</v>
      </c>
      <c r="AA2083" s="20">
        <v>0</v>
      </c>
      <c r="AB2083" s="20">
        <v>0</v>
      </c>
      <c r="AC2083" s="20">
        <v>0</v>
      </c>
      <c r="AD2083" s="20">
        <v>0</v>
      </c>
      <c r="AE2083" s="20">
        <v>0</v>
      </c>
      <c r="AF2083" s="20">
        <v>0</v>
      </c>
      <c r="AG2083" s="20">
        <v>0</v>
      </c>
      <c r="AH2083" s="20">
        <v>656.57</v>
      </c>
      <c r="AI2083" s="20">
        <v>0</v>
      </c>
      <c r="AJ2083" s="20">
        <v>0</v>
      </c>
      <c r="AK2083" s="20">
        <v>0</v>
      </c>
      <c r="AL2083" s="20">
        <v>0</v>
      </c>
      <c r="AM2083" s="20">
        <v>0</v>
      </c>
      <c r="AN2083" s="20">
        <v>0</v>
      </c>
      <c r="AO2083" s="20">
        <v>0</v>
      </c>
      <c r="AP2083" s="20">
        <v>7.0000000000000007E-2</v>
      </c>
      <c r="AQ2083" s="20">
        <v>0</v>
      </c>
      <c r="AR2083" s="20">
        <v>0</v>
      </c>
      <c r="AS2083" s="20">
        <v>0</v>
      </c>
      <c r="AT2083" s="11">
        <f t="shared" si="32"/>
        <v>13835</v>
      </c>
      <c r="AU2083" s="20">
        <v>0</v>
      </c>
      <c r="AV2083" s="20">
        <v>0</v>
      </c>
      <c r="AW2083" s="21">
        <v>132</v>
      </c>
      <c r="AX2083" s="21">
        <v>186</v>
      </c>
      <c r="AY2083" s="20">
        <v>1400000</v>
      </c>
      <c r="AZ2083" s="20">
        <v>1234151.45</v>
      </c>
      <c r="BA2083" s="22">
        <v>85</v>
      </c>
      <c r="BB2083" s="22">
        <v>73.756548071956601</v>
      </c>
      <c r="BC2083" s="22">
        <v>9.6199999999999992</v>
      </c>
      <c r="BD2083" s="22"/>
      <c r="BE2083" s="18" t="s">
        <v>78</v>
      </c>
      <c r="BF2083" s="15"/>
      <c r="BG2083" s="18" t="s">
        <v>89</v>
      </c>
      <c r="BH2083" s="18" t="s">
        <v>90</v>
      </c>
      <c r="BI2083" s="18" t="s">
        <v>2886</v>
      </c>
      <c r="BJ2083" s="18" t="s">
        <v>108</v>
      </c>
      <c r="BK2083" s="16" t="s">
        <v>1859</v>
      </c>
      <c r="BL2083" s="22">
        <v>1070902.95</v>
      </c>
      <c r="BM2083" s="16" t="s">
        <v>1861</v>
      </c>
      <c r="BN2083" s="22"/>
      <c r="BO2083" s="23">
        <v>43495</v>
      </c>
      <c r="BP2083" s="23">
        <v>49155</v>
      </c>
      <c r="BQ2083" s="14" t="s">
        <v>1335</v>
      </c>
      <c r="BR2083" s="14" t="s">
        <v>1336</v>
      </c>
      <c r="BS2083" s="14" t="s">
        <v>87</v>
      </c>
      <c r="BT2083" s="14" t="s">
        <v>87</v>
      </c>
      <c r="BU2083" s="22">
        <v>0</v>
      </c>
      <c r="BV2083" s="22">
        <v>0</v>
      </c>
      <c r="BW2083" s="22">
        <v>0</v>
      </c>
    </row>
    <row r="2084" spans="1:75" s="1" customFormat="1" ht="18.2" customHeight="1" x14ac:dyDescent="0.15">
      <c r="A2084" s="6">
        <v>2079</v>
      </c>
      <c r="B2084" s="7" t="s">
        <v>75</v>
      </c>
      <c r="C2084" s="7" t="s">
        <v>76</v>
      </c>
      <c r="D2084" s="8">
        <v>45110</v>
      </c>
      <c r="E2084" s="9" t="s">
        <v>2887</v>
      </c>
      <c r="F2084" s="10">
        <v>0</v>
      </c>
      <c r="G2084" s="10">
        <v>0</v>
      </c>
      <c r="H2084" s="11">
        <v>76712.58</v>
      </c>
      <c r="I2084" s="11">
        <v>0</v>
      </c>
      <c r="J2084" s="11">
        <v>0</v>
      </c>
      <c r="K2084" s="11">
        <v>76712.58</v>
      </c>
      <c r="L2084" s="11">
        <v>1490.77</v>
      </c>
      <c r="M2084" s="11">
        <v>0</v>
      </c>
      <c r="N2084" s="11">
        <v>0</v>
      </c>
      <c r="O2084" s="11">
        <v>1490.77</v>
      </c>
      <c r="P2084" s="11">
        <v>0</v>
      </c>
      <c r="Q2084" s="11">
        <v>0</v>
      </c>
      <c r="R2084" s="11">
        <v>75221.81</v>
      </c>
      <c r="S2084" s="11">
        <v>0</v>
      </c>
      <c r="T2084" s="11">
        <v>639.27</v>
      </c>
      <c r="U2084" s="11">
        <v>0</v>
      </c>
      <c r="V2084" s="11">
        <v>0</v>
      </c>
      <c r="W2084" s="11">
        <v>639.27</v>
      </c>
      <c r="X2084" s="11">
        <v>0</v>
      </c>
      <c r="Y2084" s="11">
        <v>0</v>
      </c>
      <c r="Z2084" s="11">
        <v>0</v>
      </c>
      <c r="AA2084" s="11">
        <v>0</v>
      </c>
      <c r="AB2084" s="11">
        <v>0</v>
      </c>
      <c r="AC2084" s="11">
        <v>0</v>
      </c>
      <c r="AD2084" s="11">
        <v>0</v>
      </c>
      <c r="AE2084" s="11">
        <v>0</v>
      </c>
      <c r="AF2084" s="11">
        <v>0</v>
      </c>
      <c r="AG2084" s="11">
        <v>0</v>
      </c>
      <c r="AH2084" s="11">
        <v>116.81</v>
      </c>
      <c r="AI2084" s="11">
        <v>0</v>
      </c>
      <c r="AJ2084" s="11">
        <v>0</v>
      </c>
      <c r="AK2084" s="11">
        <v>0</v>
      </c>
      <c r="AL2084" s="11">
        <v>0</v>
      </c>
      <c r="AM2084" s="11">
        <v>0</v>
      </c>
      <c r="AN2084" s="11">
        <v>0</v>
      </c>
      <c r="AO2084" s="11">
        <v>0</v>
      </c>
      <c r="AP2084" s="11">
        <v>12.05</v>
      </c>
      <c r="AQ2084" s="11">
        <v>0</v>
      </c>
      <c r="AR2084" s="11">
        <v>58.9</v>
      </c>
      <c r="AS2084" s="11">
        <v>0</v>
      </c>
      <c r="AT2084" s="11">
        <f t="shared" si="32"/>
        <v>2200</v>
      </c>
      <c r="AU2084" s="11">
        <v>0</v>
      </c>
      <c r="AV2084" s="11">
        <v>0</v>
      </c>
      <c r="AW2084" s="12">
        <v>42</v>
      </c>
      <c r="AX2084" s="12">
        <v>100</v>
      </c>
      <c r="AY2084" s="11">
        <v>332180.93</v>
      </c>
      <c r="AZ2084" s="11">
        <v>132462.87</v>
      </c>
      <c r="BA2084" s="13">
        <v>86.612903000000003</v>
      </c>
      <c r="BB2084" s="13">
        <v>49.1849476990377</v>
      </c>
      <c r="BC2084" s="13">
        <v>10</v>
      </c>
      <c r="BD2084" s="13"/>
      <c r="BE2084" s="9" t="s">
        <v>78</v>
      </c>
      <c r="BF2084" s="6"/>
      <c r="BG2084" s="9" t="s">
        <v>89</v>
      </c>
      <c r="BH2084" s="9" t="s">
        <v>90</v>
      </c>
      <c r="BI2084" s="9" t="s">
        <v>640</v>
      </c>
      <c r="BJ2084" s="9" t="s">
        <v>108</v>
      </c>
      <c r="BK2084" s="7" t="s">
        <v>1859</v>
      </c>
      <c r="BL2084" s="13">
        <v>75221.81</v>
      </c>
      <c r="BM2084" s="7" t="s">
        <v>1861</v>
      </c>
      <c r="BN2084" s="13"/>
      <c r="BO2084" s="14">
        <v>43369</v>
      </c>
      <c r="BP2084" s="14">
        <v>46413</v>
      </c>
      <c r="BQ2084" s="14" t="s">
        <v>1868</v>
      </c>
      <c r="BR2084" s="14" t="s">
        <v>1869</v>
      </c>
      <c r="BS2084" s="14" t="s">
        <v>87</v>
      </c>
      <c r="BT2084" s="14" t="s">
        <v>87</v>
      </c>
      <c r="BU2084" s="13">
        <v>0</v>
      </c>
      <c r="BV2084" s="13">
        <v>0</v>
      </c>
      <c r="BW2084" s="13">
        <v>0</v>
      </c>
    </row>
    <row r="2085" spans="1:75" s="1" customFormat="1" ht="18.2" customHeight="1" x14ac:dyDescent="0.15">
      <c r="A2085" s="15">
        <v>2080</v>
      </c>
      <c r="B2085" s="16" t="s">
        <v>75</v>
      </c>
      <c r="C2085" s="16" t="s">
        <v>76</v>
      </c>
      <c r="D2085" s="17">
        <v>45110</v>
      </c>
      <c r="E2085" s="18" t="s">
        <v>2888</v>
      </c>
      <c r="F2085" s="19">
        <v>0</v>
      </c>
      <c r="G2085" s="19">
        <v>0</v>
      </c>
      <c r="H2085" s="20">
        <v>336629.82</v>
      </c>
      <c r="I2085" s="20">
        <v>0</v>
      </c>
      <c r="J2085" s="20">
        <v>0</v>
      </c>
      <c r="K2085" s="20">
        <v>336629.82</v>
      </c>
      <c r="L2085" s="20">
        <v>1357.89</v>
      </c>
      <c r="M2085" s="20">
        <v>0</v>
      </c>
      <c r="N2085" s="20">
        <v>0</v>
      </c>
      <c r="O2085" s="20">
        <v>1357.89</v>
      </c>
      <c r="P2085" s="20">
        <v>0</v>
      </c>
      <c r="Q2085" s="20">
        <v>0</v>
      </c>
      <c r="R2085" s="20">
        <v>335271.93</v>
      </c>
      <c r="S2085" s="20">
        <v>0</v>
      </c>
      <c r="T2085" s="20">
        <v>2805.25</v>
      </c>
      <c r="U2085" s="20">
        <v>0</v>
      </c>
      <c r="V2085" s="20">
        <v>0</v>
      </c>
      <c r="W2085" s="20">
        <v>2805.25</v>
      </c>
      <c r="X2085" s="20">
        <v>0</v>
      </c>
      <c r="Y2085" s="20">
        <v>0</v>
      </c>
      <c r="Z2085" s="20">
        <v>0</v>
      </c>
      <c r="AA2085" s="20">
        <v>0</v>
      </c>
      <c r="AB2085" s="20">
        <v>0</v>
      </c>
      <c r="AC2085" s="20">
        <v>0</v>
      </c>
      <c r="AD2085" s="20">
        <v>0</v>
      </c>
      <c r="AE2085" s="20">
        <v>0</v>
      </c>
      <c r="AF2085" s="20">
        <v>0</v>
      </c>
      <c r="AG2085" s="20">
        <v>0</v>
      </c>
      <c r="AH2085" s="20">
        <v>208.55</v>
      </c>
      <c r="AI2085" s="20">
        <v>0</v>
      </c>
      <c r="AJ2085" s="20">
        <v>0</v>
      </c>
      <c r="AK2085" s="20">
        <v>0</v>
      </c>
      <c r="AL2085" s="20">
        <v>0</v>
      </c>
      <c r="AM2085" s="20">
        <v>0</v>
      </c>
      <c r="AN2085" s="20">
        <v>0</v>
      </c>
      <c r="AO2085" s="20">
        <v>0</v>
      </c>
      <c r="AP2085" s="20">
        <v>4372</v>
      </c>
      <c r="AQ2085" s="20">
        <v>0</v>
      </c>
      <c r="AR2085" s="20">
        <v>4371.6899999999996</v>
      </c>
      <c r="AS2085" s="20">
        <v>0</v>
      </c>
      <c r="AT2085" s="11">
        <f t="shared" si="32"/>
        <v>4372.0000000000009</v>
      </c>
      <c r="AU2085" s="20">
        <v>0</v>
      </c>
      <c r="AV2085" s="20">
        <v>0</v>
      </c>
      <c r="AW2085" s="21">
        <v>134</v>
      </c>
      <c r="AX2085" s="21">
        <v>191</v>
      </c>
      <c r="AY2085" s="20">
        <v>399224.39</v>
      </c>
      <c r="AZ2085" s="20">
        <v>386476.2</v>
      </c>
      <c r="BA2085" s="22">
        <v>60.581235</v>
      </c>
      <c r="BB2085" s="22">
        <v>52.554821177173501</v>
      </c>
      <c r="BC2085" s="22">
        <v>10</v>
      </c>
      <c r="BD2085" s="22"/>
      <c r="BE2085" s="18" t="s">
        <v>78</v>
      </c>
      <c r="BF2085" s="15"/>
      <c r="BG2085" s="18" t="s">
        <v>89</v>
      </c>
      <c r="BH2085" s="18" t="s">
        <v>90</v>
      </c>
      <c r="BI2085" s="18" t="s">
        <v>276</v>
      </c>
      <c r="BJ2085" s="18" t="s">
        <v>108</v>
      </c>
      <c r="BK2085" s="16" t="s">
        <v>1859</v>
      </c>
      <c r="BL2085" s="22">
        <v>335271.93</v>
      </c>
      <c r="BM2085" s="16" t="s">
        <v>1861</v>
      </c>
      <c r="BN2085" s="22"/>
      <c r="BO2085" s="23">
        <v>43377</v>
      </c>
      <c r="BP2085" s="23">
        <v>49191</v>
      </c>
      <c r="BQ2085" s="14" t="s">
        <v>315</v>
      </c>
      <c r="BR2085" s="14" t="s">
        <v>316</v>
      </c>
      <c r="BS2085" s="14" t="s">
        <v>87</v>
      </c>
      <c r="BT2085" s="14" t="s">
        <v>87</v>
      </c>
      <c r="BU2085" s="22">
        <v>0</v>
      </c>
      <c r="BV2085" s="22">
        <v>0</v>
      </c>
      <c r="BW2085" s="22">
        <v>0</v>
      </c>
    </row>
    <row r="2086" spans="1:75" s="1" customFormat="1" ht="18.2" customHeight="1" x14ac:dyDescent="0.15">
      <c r="A2086" s="6">
        <v>2081</v>
      </c>
      <c r="B2086" s="7" t="s">
        <v>75</v>
      </c>
      <c r="C2086" s="7" t="s">
        <v>76</v>
      </c>
      <c r="D2086" s="8">
        <v>45110</v>
      </c>
      <c r="E2086" s="9" t="s">
        <v>2889</v>
      </c>
      <c r="F2086" s="10">
        <v>0</v>
      </c>
      <c r="G2086" s="10">
        <v>0</v>
      </c>
      <c r="H2086" s="11">
        <v>323748.81</v>
      </c>
      <c r="I2086" s="11">
        <v>0</v>
      </c>
      <c r="J2086" s="11">
        <v>0</v>
      </c>
      <c r="K2086" s="11">
        <v>323748.81</v>
      </c>
      <c r="L2086" s="11">
        <v>2596.0500000000002</v>
      </c>
      <c r="M2086" s="11">
        <v>0</v>
      </c>
      <c r="N2086" s="11">
        <v>0</v>
      </c>
      <c r="O2086" s="11">
        <v>2596.0500000000002</v>
      </c>
      <c r="P2086" s="11">
        <v>664.58</v>
      </c>
      <c r="Q2086" s="11">
        <v>0</v>
      </c>
      <c r="R2086" s="11">
        <v>320488.18</v>
      </c>
      <c r="S2086" s="11">
        <v>0</v>
      </c>
      <c r="T2086" s="11">
        <v>2697.91</v>
      </c>
      <c r="U2086" s="11">
        <v>0</v>
      </c>
      <c r="V2086" s="11">
        <v>0</v>
      </c>
      <c r="W2086" s="11">
        <v>2697.91</v>
      </c>
      <c r="X2086" s="11">
        <v>0</v>
      </c>
      <c r="Y2086" s="11">
        <v>0</v>
      </c>
      <c r="Z2086" s="11">
        <v>0</v>
      </c>
      <c r="AA2086" s="11">
        <v>0</v>
      </c>
      <c r="AB2086" s="11">
        <v>0</v>
      </c>
      <c r="AC2086" s="11">
        <v>0</v>
      </c>
      <c r="AD2086" s="11">
        <v>0</v>
      </c>
      <c r="AE2086" s="11">
        <v>0</v>
      </c>
      <c r="AF2086" s="11">
        <v>0</v>
      </c>
      <c r="AG2086" s="11">
        <v>0</v>
      </c>
      <c r="AH2086" s="11">
        <v>225.89</v>
      </c>
      <c r="AI2086" s="11">
        <v>0</v>
      </c>
      <c r="AJ2086" s="11">
        <v>0</v>
      </c>
      <c r="AK2086" s="11">
        <v>0</v>
      </c>
      <c r="AL2086" s="11">
        <v>0</v>
      </c>
      <c r="AM2086" s="11">
        <v>0</v>
      </c>
      <c r="AN2086" s="11">
        <v>0</v>
      </c>
      <c r="AO2086" s="11">
        <v>0</v>
      </c>
      <c r="AP2086" s="11">
        <v>0</v>
      </c>
      <c r="AQ2086" s="11">
        <v>0</v>
      </c>
      <c r="AR2086" s="11">
        <v>0</v>
      </c>
      <c r="AS2086" s="11">
        <v>0</v>
      </c>
      <c r="AT2086" s="11">
        <f t="shared" si="32"/>
        <v>6184.43</v>
      </c>
      <c r="AU2086" s="11">
        <v>0</v>
      </c>
      <c r="AV2086" s="11">
        <v>0</v>
      </c>
      <c r="AW2086" s="12">
        <v>87</v>
      </c>
      <c r="AX2086" s="12">
        <v>145</v>
      </c>
      <c r="AY2086" s="11">
        <v>424599.99</v>
      </c>
      <c r="AZ2086" s="11">
        <v>424599.99</v>
      </c>
      <c r="BA2086" s="13">
        <v>95.000005000000002</v>
      </c>
      <c r="BB2086" s="13">
        <v>71.706027836790298</v>
      </c>
      <c r="BC2086" s="13">
        <v>10</v>
      </c>
      <c r="BD2086" s="13"/>
      <c r="BE2086" s="9" t="s">
        <v>78</v>
      </c>
      <c r="BF2086" s="6"/>
      <c r="BG2086" s="9" t="s">
        <v>413</v>
      </c>
      <c r="BH2086" s="9" t="s">
        <v>414</v>
      </c>
      <c r="BI2086" s="9" t="s">
        <v>415</v>
      </c>
      <c r="BJ2086" s="9" t="s">
        <v>108</v>
      </c>
      <c r="BK2086" s="7" t="s">
        <v>1859</v>
      </c>
      <c r="BL2086" s="13">
        <v>320488.18</v>
      </c>
      <c r="BM2086" s="7" t="s">
        <v>1861</v>
      </c>
      <c r="BN2086" s="13"/>
      <c r="BO2086" s="14">
        <v>43364</v>
      </c>
      <c r="BP2086" s="14">
        <v>47777</v>
      </c>
      <c r="BQ2086" s="14" t="s">
        <v>315</v>
      </c>
      <c r="BR2086" s="14" t="s">
        <v>316</v>
      </c>
      <c r="BS2086" s="14" t="s">
        <v>87</v>
      </c>
      <c r="BT2086" s="14" t="s">
        <v>87</v>
      </c>
      <c r="BU2086" s="13">
        <v>0</v>
      </c>
      <c r="BV2086" s="13">
        <v>0</v>
      </c>
      <c r="BW2086" s="13">
        <v>0</v>
      </c>
    </row>
    <row r="2087" spans="1:75" s="1" customFormat="1" ht="18.2" customHeight="1" x14ac:dyDescent="0.15">
      <c r="A2087" s="15">
        <v>2082</v>
      </c>
      <c r="B2087" s="16" t="s">
        <v>75</v>
      </c>
      <c r="C2087" s="16" t="s">
        <v>76</v>
      </c>
      <c r="D2087" s="17">
        <v>45110</v>
      </c>
      <c r="E2087" s="18" t="s">
        <v>2890</v>
      </c>
      <c r="F2087" s="19">
        <v>0</v>
      </c>
      <c r="G2087" s="19">
        <v>0</v>
      </c>
      <c r="H2087" s="20">
        <v>288390.32</v>
      </c>
      <c r="I2087" s="20">
        <v>0</v>
      </c>
      <c r="J2087" s="20">
        <v>0</v>
      </c>
      <c r="K2087" s="20">
        <v>288390.32</v>
      </c>
      <c r="L2087" s="20">
        <v>2017.06</v>
      </c>
      <c r="M2087" s="20">
        <v>0</v>
      </c>
      <c r="N2087" s="20">
        <v>0</v>
      </c>
      <c r="O2087" s="20">
        <v>2017.06</v>
      </c>
      <c r="P2087" s="20">
        <v>0</v>
      </c>
      <c r="Q2087" s="20">
        <v>0</v>
      </c>
      <c r="R2087" s="20">
        <v>286373.26</v>
      </c>
      <c r="S2087" s="20">
        <v>0</v>
      </c>
      <c r="T2087" s="20">
        <v>2283.09</v>
      </c>
      <c r="U2087" s="20">
        <v>0</v>
      </c>
      <c r="V2087" s="20">
        <v>0</v>
      </c>
      <c r="W2087" s="20">
        <v>2283.09</v>
      </c>
      <c r="X2087" s="20">
        <v>0</v>
      </c>
      <c r="Y2087" s="20">
        <v>0</v>
      </c>
      <c r="Z2087" s="20">
        <v>0</v>
      </c>
      <c r="AA2087" s="20">
        <v>0</v>
      </c>
      <c r="AB2087" s="20">
        <v>0</v>
      </c>
      <c r="AC2087" s="20">
        <v>0</v>
      </c>
      <c r="AD2087" s="20">
        <v>0</v>
      </c>
      <c r="AE2087" s="20">
        <v>0</v>
      </c>
      <c r="AF2087" s="20">
        <v>0</v>
      </c>
      <c r="AG2087" s="20">
        <v>0</v>
      </c>
      <c r="AH2087" s="20">
        <v>193.91</v>
      </c>
      <c r="AI2087" s="20">
        <v>0</v>
      </c>
      <c r="AJ2087" s="20">
        <v>0</v>
      </c>
      <c r="AK2087" s="20">
        <v>0</v>
      </c>
      <c r="AL2087" s="20">
        <v>0</v>
      </c>
      <c r="AM2087" s="20">
        <v>0</v>
      </c>
      <c r="AN2087" s="20">
        <v>0</v>
      </c>
      <c r="AO2087" s="20">
        <v>0</v>
      </c>
      <c r="AP2087" s="20">
        <v>282.24</v>
      </c>
      <c r="AQ2087" s="20">
        <v>0</v>
      </c>
      <c r="AR2087" s="20">
        <v>276.3</v>
      </c>
      <c r="AS2087" s="20">
        <v>0</v>
      </c>
      <c r="AT2087" s="11">
        <f t="shared" si="32"/>
        <v>4500</v>
      </c>
      <c r="AU2087" s="20">
        <v>0</v>
      </c>
      <c r="AV2087" s="20">
        <v>0</v>
      </c>
      <c r="AW2087" s="21">
        <v>95</v>
      </c>
      <c r="AX2087" s="21">
        <v>153</v>
      </c>
      <c r="AY2087" s="20">
        <v>364499.99</v>
      </c>
      <c r="AZ2087" s="20">
        <v>364499.99</v>
      </c>
      <c r="BA2087" s="22">
        <v>86.296301</v>
      </c>
      <c r="BB2087" s="22">
        <v>67.799598686714006</v>
      </c>
      <c r="BC2087" s="22">
        <v>9.5</v>
      </c>
      <c r="BD2087" s="22"/>
      <c r="BE2087" s="18" t="s">
        <v>78</v>
      </c>
      <c r="BF2087" s="15"/>
      <c r="BG2087" s="18" t="s">
        <v>199</v>
      </c>
      <c r="BH2087" s="18" t="s">
        <v>270</v>
      </c>
      <c r="BI2087" s="18" t="s">
        <v>271</v>
      </c>
      <c r="BJ2087" s="18" t="s">
        <v>108</v>
      </c>
      <c r="BK2087" s="16" t="s">
        <v>1859</v>
      </c>
      <c r="BL2087" s="22">
        <v>286373.26</v>
      </c>
      <c r="BM2087" s="16" t="s">
        <v>1861</v>
      </c>
      <c r="BN2087" s="22"/>
      <c r="BO2087" s="23">
        <v>43361</v>
      </c>
      <c r="BP2087" s="23">
        <v>48017</v>
      </c>
      <c r="BQ2087" s="14" t="s">
        <v>315</v>
      </c>
      <c r="BR2087" s="14" t="s">
        <v>316</v>
      </c>
      <c r="BS2087" s="14" t="s">
        <v>87</v>
      </c>
      <c r="BT2087" s="14" t="s">
        <v>87</v>
      </c>
      <c r="BU2087" s="22">
        <v>0</v>
      </c>
      <c r="BV2087" s="22">
        <v>0</v>
      </c>
      <c r="BW2087" s="22">
        <v>0</v>
      </c>
    </row>
    <row r="2088" spans="1:75" s="1" customFormat="1" ht="18.2" customHeight="1" x14ac:dyDescent="0.15">
      <c r="A2088" s="6">
        <v>2083</v>
      </c>
      <c r="B2088" s="7" t="s">
        <v>75</v>
      </c>
      <c r="C2088" s="7" t="s">
        <v>76</v>
      </c>
      <c r="D2088" s="8">
        <v>45110</v>
      </c>
      <c r="E2088" s="9" t="s">
        <v>2891</v>
      </c>
      <c r="F2088" s="10">
        <v>0</v>
      </c>
      <c r="G2088" s="10">
        <v>0</v>
      </c>
      <c r="H2088" s="11">
        <v>259521.02</v>
      </c>
      <c r="I2088" s="11">
        <v>0</v>
      </c>
      <c r="J2088" s="11">
        <v>0</v>
      </c>
      <c r="K2088" s="11">
        <v>259521.02</v>
      </c>
      <c r="L2088" s="11">
        <v>2110.64</v>
      </c>
      <c r="M2088" s="11">
        <v>0</v>
      </c>
      <c r="N2088" s="11">
        <v>0</v>
      </c>
      <c r="O2088" s="11">
        <v>2110.64</v>
      </c>
      <c r="P2088" s="11">
        <v>0</v>
      </c>
      <c r="Q2088" s="11">
        <v>0</v>
      </c>
      <c r="R2088" s="11">
        <v>257410.38</v>
      </c>
      <c r="S2088" s="11">
        <v>0</v>
      </c>
      <c r="T2088" s="11">
        <v>2162.6799999999998</v>
      </c>
      <c r="U2088" s="11">
        <v>0</v>
      </c>
      <c r="V2088" s="11">
        <v>0</v>
      </c>
      <c r="W2088" s="11">
        <v>2162.6799999999998</v>
      </c>
      <c r="X2088" s="11">
        <v>0</v>
      </c>
      <c r="Y2088" s="11">
        <v>0</v>
      </c>
      <c r="Z2088" s="11">
        <v>0</v>
      </c>
      <c r="AA2088" s="11">
        <v>0</v>
      </c>
      <c r="AB2088" s="11">
        <v>0</v>
      </c>
      <c r="AC2088" s="11">
        <v>0</v>
      </c>
      <c r="AD2088" s="11">
        <v>0</v>
      </c>
      <c r="AE2088" s="11">
        <v>0</v>
      </c>
      <c r="AF2088" s="11">
        <v>0</v>
      </c>
      <c r="AG2088" s="11">
        <v>0</v>
      </c>
      <c r="AH2088" s="11">
        <v>179.28</v>
      </c>
      <c r="AI2088" s="11">
        <v>0</v>
      </c>
      <c r="AJ2088" s="11">
        <v>0</v>
      </c>
      <c r="AK2088" s="11">
        <v>0</v>
      </c>
      <c r="AL2088" s="11">
        <v>0</v>
      </c>
      <c r="AM2088" s="11">
        <v>0</v>
      </c>
      <c r="AN2088" s="11">
        <v>0</v>
      </c>
      <c r="AO2088" s="11">
        <v>0</v>
      </c>
      <c r="AP2088" s="11">
        <v>1774.53</v>
      </c>
      <c r="AQ2088" s="11">
        <v>0</v>
      </c>
      <c r="AR2088" s="11">
        <v>1727.13</v>
      </c>
      <c r="AS2088" s="11">
        <v>0</v>
      </c>
      <c r="AT2088" s="11">
        <f t="shared" si="32"/>
        <v>4500</v>
      </c>
      <c r="AU2088" s="11">
        <v>0</v>
      </c>
      <c r="AV2088" s="11">
        <v>0</v>
      </c>
      <c r="AW2088" s="12">
        <v>84</v>
      </c>
      <c r="AX2088" s="12">
        <v>141</v>
      </c>
      <c r="AY2088" s="11">
        <v>336999.99</v>
      </c>
      <c r="AZ2088" s="11">
        <v>336999.99</v>
      </c>
      <c r="BA2088" s="13">
        <v>76.139037000000002</v>
      </c>
      <c r="BB2088" s="13">
        <v>58.157207799929203</v>
      </c>
      <c r="BC2088" s="13">
        <v>10</v>
      </c>
      <c r="BD2088" s="13"/>
      <c r="BE2088" s="9" t="s">
        <v>78</v>
      </c>
      <c r="BF2088" s="6"/>
      <c r="BG2088" s="9" t="s">
        <v>89</v>
      </c>
      <c r="BH2088" s="9" t="s">
        <v>90</v>
      </c>
      <c r="BI2088" s="9" t="s">
        <v>529</v>
      </c>
      <c r="BJ2088" s="9" t="s">
        <v>108</v>
      </c>
      <c r="BK2088" s="7" t="s">
        <v>1859</v>
      </c>
      <c r="BL2088" s="13">
        <v>257410.38</v>
      </c>
      <c r="BM2088" s="7" t="s">
        <v>1861</v>
      </c>
      <c r="BN2088" s="13"/>
      <c r="BO2088" s="14">
        <v>43377</v>
      </c>
      <c r="BP2088" s="14">
        <v>47668</v>
      </c>
      <c r="BQ2088" s="14" t="s">
        <v>315</v>
      </c>
      <c r="BR2088" s="14" t="s">
        <v>316</v>
      </c>
      <c r="BS2088" s="14" t="s">
        <v>87</v>
      </c>
      <c r="BT2088" s="14" t="s">
        <v>87</v>
      </c>
      <c r="BU2088" s="13">
        <v>0</v>
      </c>
      <c r="BV2088" s="13">
        <v>0</v>
      </c>
      <c r="BW2088" s="13">
        <v>0</v>
      </c>
    </row>
    <row r="2089" spans="1:75" s="1" customFormat="1" ht="18.2" customHeight="1" x14ac:dyDescent="0.15">
      <c r="A2089" s="15">
        <v>2084</v>
      </c>
      <c r="B2089" s="16" t="s">
        <v>75</v>
      </c>
      <c r="C2089" s="16" t="s">
        <v>76</v>
      </c>
      <c r="D2089" s="17">
        <v>45110</v>
      </c>
      <c r="E2089" s="18" t="s">
        <v>2892</v>
      </c>
      <c r="F2089" s="19">
        <v>1</v>
      </c>
      <c r="G2089" s="19">
        <v>0</v>
      </c>
      <c r="H2089" s="20">
        <v>324779.83</v>
      </c>
      <c r="I2089" s="20">
        <v>0</v>
      </c>
      <c r="J2089" s="20">
        <v>0</v>
      </c>
      <c r="K2089" s="20">
        <v>324779.83</v>
      </c>
      <c r="L2089" s="20">
        <v>1342.89</v>
      </c>
      <c r="M2089" s="20">
        <v>0</v>
      </c>
      <c r="N2089" s="20">
        <v>0</v>
      </c>
      <c r="O2089" s="20">
        <v>0</v>
      </c>
      <c r="P2089" s="20">
        <v>0</v>
      </c>
      <c r="Q2089" s="20">
        <v>0</v>
      </c>
      <c r="R2089" s="20">
        <v>324779.83</v>
      </c>
      <c r="S2089" s="20">
        <v>0</v>
      </c>
      <c r="T2089" s="20">
        <v>2706.5</v>
      </c>
      <c r="U2089" s="20">
        <v>0</v>
      </c>
      <c r="V2089" s="20">
        <v>0</v>
      </c>
      <c r="W2089" s="20">
        <v>52.72</v>
      </c>
      <c r="X2089" s="20">
        <v>0</v>
      </c>
      <c r="Y2089" s="20">
        <v>0</v>
      </c>
      <c r="Z2089" s="20">
        <v>2653.78</v>
      </c>
      <c r="AA2089" s="20">
        <v>0</v>
      </c>
      <c r="AB2089" s="20">
        <v>0</v>
      </c>
      <c r="AC2089" s="20">
        <v>0</v>
      </c>
      <c r="AD2089" s="20">
        <v>0</v>
      </c>
      <c r="AE2089" s="20">
        <v>0</v>
      </c>
      <c r="AF2089" s="20">
        <v>0</v>
      </c>
      <c r="AG2089" s="20">
        <v>0</v>
      </c>
      <c r="AH2089" s="20">
        <v>199.5</v>
      </c>
      <c r="AI2089" s="20">
        <v>0</v>
      </c>
      <c r="AJ2089" s="20">
        <v>0</v>
      </c>
      <c r="AK2089" s="20">
        <v>0</v>
      </c>
      <c r="AL2089" s="20">
        <v>0</v>
      </c>
      <c r="AM2089" s="20">
        <v>0</v>
      </c>
      <c r="AN2089" s="20">
        <v>0</v>
      </c>
      <c r="AO2089" s="20">
        <v>0</v>
      </c>
      <c r="AP2089" s="20">
        <v>0</v>
      </c>
      <c r="AQ2089" s="20">
        <v>0</v>
      </c>
      <c r="AR2089" s="20">
        <v>252.22</v>
      </c>
      <c r="AS2089" s="20">
        <v>0</v>
      </c>
      <c r="AT2089" s="11">
        <f t="shared" si="32"/>
        <v>0</v>
      </c>
      <c r="AU2089" s="20">
        <v>1342.89</v>
      </c>
      <c r="AV2089" s="20">
        <v>2653.78</v>
      </c>
      <c r="AW2089" s="21">
        <v>132</v>
      </c>
      <c r="AX2089" s="21">
        <v>190</v>
      </c>
      <c r="AY2089" s="20">
        <v>374999.99</v>
      </c>
      <c r="AZ2089" s="20">
        <v>374999.99</v>
      </c>
      <c r="BA2089" s="22">
        <v>89.999996999999993</v>
      </c>
      <c r="BB2089" s="22">
        <v>77.947158680352203</v>
      </c>
      <c r="BC2089" s="22">
        <v>10</v>
      </c>
      <c r="BD2089" s="22"/>
      <c r="BE2089" s="18" t="s">
        <v>78</v>
      </c>
      <c r="BF2089" s="15"/>
      <c r="BG2089" s="18" t="s">
        <v>241</v>
      </c>
      <c r="BH2089" s="18" t="s">
        <v>383</v>
      </c>
      <c r="BI2089" s="18" t="s">
        <v>2893</v>
      </c>
      <c r="BJ2089" s="18" t="s">
        <v>95</v>
      </c>
      <c r="BK2089" s="16" t="s">
        <v>1859</v>
      </c>
      <c r="BL2089" s="22">
        <v>324779.83</v>
      </c>
      <c r="BM2089" s="16" t="s">
        <v>1861</v>
      </c>
      <c r="BN2089" s="22"/>
      <c r="BO2089" s="23">
        <v>43364</v>
      </c>
      <c r="BP2089" s="23">
        <v>49146</v>
      </c>
      <c r="BQ2089" s="14" t="s">
        <v>315</v>
      </c>
      <c r="BR2089" s="14" t="s">
        <v>316</v>
      </c>
      <c r="BS2089" s="14" t="s">
        <v>87</v>
      </c>
      <c r="BT2089" s="14" t="s">
        <v>87</v>
      </c>
      <c r="BU2089" s="22">
        <v>0</v>
      </c>
      <c r="BV2089" s="22">
        <v>0</v>
      </c>
      <c r="BW2089" s="22">
        <v>0</v>
      </c>
    </row>
    <row r="2090" spans="1:75" s="1" customFormat="1" ht="18.2" customHeight="1" x14ac:dyDescent="0.15">
      <c r="A2090" s="6">
        <v>2085</v>
      </c>
      <c r="B2090" s="7" t="s">
        <v>75</v>
      </c>
      <c r="C2090" s="7" t="s">
        <v>76</v>
      </c>
      <c r="D2090" s="8">
        <v>45110</v>
      </c>
      <c r="E2090" s="9" t="s">
        <v>2894</v>
      </c>
      <c r="F2090" s="10">
        <v>0</v>
      </c>
      <c r="G2090" s="10">
        <v>0</v>
      </c>
      <c r="H2090" s="11">
        <v>769826.45</v>
      </c>
      <c r="I2090" s="11">
        <v>0</v>
      </c>
      <c r="J2090" s="11">
        <v>0</v>
      </c>
      <c r="K2090" s="11">
        <v>769826.45</v>
      </c>
      <c r="L2090" s="11">
        <v>5513.1</v>
      </c>
      <c r="M2090" s="11">
        <v>0</v>
      </c>
      <c r="N2090" s="11">
        <v>0</v>
      </c>
      <c r="O2090" s="11">
        <v>5513.1</v>
      </c>
      <c r="P2090" s="11">
        <v>0</v>
      </c>
      <c r="Q2090" s="11">
        <v>0</v>
      </c>
      <c r="R2090" s="11">
        <v>764313.35</v>
      </c>
      <c r="S2090" s="11">
        <v>0</v>
      </c>
      <c r="T2090" s="11">
        <v>6415.22</v>
      </c>
      <c r="U2090" s="11">
        <v>0</v>
      </c>
      <c r="V2090" s="11">
        <v>0</v>
      </c>
      <c r="W2090" s="11">
        <v>6415.22</v>
      </c>
      <c r="X2090" s="11">
        <v>0</v>
      </c>
      <c r="Y2090" s="11">
        <v>0</v>
      </c>
      <c r="Z2090" s="11">
        <v>0</v>
      </c>
      <c r="AA2090" s="11">
        <v>0</v>
      </c>
      <c r="AB2090" s="11">
        <v>0</v>
      </c>
      <c r="AC2090" s="11">
        <v>0</v>
      </c>
      <c r="AD2090" s="11">
        <v>0</v>
      </c>
      <c r="AE2090" s="11">
        <v>0</v>
      </c>
      <c r="AF2090" s="11">
        <v>0</v>
      </c>
      <c r="AG2090" s="11">
        <v>0</v>
      </c>
      <c r="AH2090" s="11">
        <v>519.23</v>
      </c>
      <c r="AI2090" s="11">
        <v>0</v>
      </c>
      <c r="AJ2090" s="11">
        <v>0</v>
      </c>
      <c r="AK2090" s="11">
        <v>0</v>
      </c>
      <c r="AL2090" s="11">
        <v>0</v>
      </c>
      <c r="AM2090" s="11">
        <v>0</v>
      </c>
      <c r="AN2090" s="11">
        <v>0</v>
      </c>
      <c r="AO2090" s="11">
        <v>0</v>
      </c>
      <c r="AP2090" s="11">
        <v>0.05</v>
      </c>
      <c r="AQ2090" s="11">
        <v>0</v>
      </c>
      <c r="AR2090" s="11">
        <v>0.6</v>
      </c>
      <c r="AS2090" s="11">
        <v>0</v>
      </c>
      <c r="AT2090" s="11">
        <f t="shared" si="32"/>
        <v>12447</v>
      </c>
      <c r="AU2090" s="11">
        <v>0</v>
      </c>
      <c r="AV2090" s="11">
        <v>0</v>
      </c>
      <c r="AW2090" s="12">
        <v>92</v>
      </c>
      <c r="AX2090" s="12">
        <v>150</v>
      </c>
      <c r="AY2090" s="11">
        <v>976000.02</v>
      </c>
      <c r="AZ2090" s="11">
        <v>976000.02</v>
      </c>
      <c r="BA2090" s="13">
        <v>89.907786999999999</v>
      </c>
      <c r="BB2090" s="13">
        <v>70.407500476338598</v>
      </c>
      <c r="BC2090" s="13">
        <v>10</v>
      </c>
      <c r="BD2090" s="13"/>
      <c r="BE2090" s="9" t="s">
        <v>78</v>
      </c>
      <c r="BF2090" s="6"/>
      <c r="BG2090" s="9" t="s">
        <v>413</v>
      </c>
      <c r="BH2090" s="9" t="s">
        <v>421</v>
      </c>
      <c r="BI2090" s="9" t="s">
        <v>831</v>
      </c>
      <c r="BJ2090" s="9" t="s">
        <v>108</v>
      </c>
      <c r="BK2090" s="7" t="s">
        <v>1859</v>
      </c>
      <c r="BL2090" s="13">
        <v>764313.35</v>
      </c>
      <c r="BM2090" s="7" t="s">
        <v>1861</v>
      </c>
      <c r="BN2090" s="13"/>
      <c r="BO2090" s="14">
        <v>43369</v>
      </c>
      <c r="BP2090" s="14">
        <v>47933</v>
      </c>
      <c r="BQ2090" s="14" t="s">
        <v>1868</v>
      </c>
      <c r="BR2090" s="14" t="s">
        <v>1869</v>
      </c>
      <c r="BS2090" s="14" t="s">
        <v>87</v>
      </c>
      <c r="BT2090" s="14" t="s">
        <v>87</v>
      </c>
      <c r="BU2090" s="13">
        <v>0</v>
      </c>
      <c r="BV2090" s="13">
        <v>0</v>
      </c>
      <c r="BW2090" s="13">
        <v>0</v>
      </c>
    </row>
    <row r="2091" spans="1:75" s="1" customFormat="1" ht="18.2" customHeight="1" x14ac:dyDescent="0.15">
      <c r="A2091" s="15">
        <v>2086</v>
      </c>
      <c r="B2091" s="16" t="s">
        <v>75</v>
      </c>
      <c r="C2091" s="16" t="s">
        <v>76</v>
      </c>
      <c r="D2091" s="17">
        <v>45110</v>
      </c>
      <c r="E2091" s="18" t="s">
        <v>2895</v>
      </c>
      <c r="F2091" s="19">
        <v>0</v>
      </c>
      <c r="G2091" s="19">
        <v>0</v>
      </c>
      <c r="H2091" s="20">
        <v>208244.18</v>
      </c>
      <c r="I2091" s="20">
        <v>0</v>
      </c>
      <c r="J2091" s="20">
        <v>0</v>
      </c>
      <c r="K2091" s="20">
        <v>208244.18</v>
      </c>
      <c r="L2091" s="20">
        <v>2936.27</v>
      </c>
      <c r="M2091" s="20">
        <v>0</v>
      </c>
      <c r="N2091" s="20">
        <v>0</v>
      </c>
      <c r="O2091" s="20">
        <v>2936.27</v>
      </c>
      <c r="P2091" s="20">
        <v>0</v>
      </c>
      <c r="Q2091" s="20">
        <v>0</v>
      </c>
      <c r="R2091" s="20">
        <v>205307.91</v>
      </c>
      <c r="S2091" s="20">
        <v>0</v>
      </c>
      <c r="T2091" s="20">
        <v>1728.43</v>
      </c>
      <c r="U2091" s="20">
        <v>0</v>
      </c>
      <c r="V2091" s="20">
        <v>0</v>
      </c>
      <c r="W2091" s="20">
        <v>1728.43</v>
      </c>
      <c r="X2091" s="20">
        <v>0</v>
      </c>
      <c r="Y2091" s="20">
        <v>0</v>
      </c>
      <c r="Z2091" s="20">
        <v>0</v>
      </c>
      <c r="AA2091" s="20">
        <v>0</v>
      </c>
      <c r="AB2091" s="20">
        <v>0</v>
      </c>
      <c r="AC2091" s="20">
        <v>0</v>
      </c>
      <c r="AD2091" s="20">
        <v>0</v>
      </c>
      <c r="AE2091" s="20">
        <v>0</v>
      </c>
      <c r="AF2091" s="20">
        <v>0</v>
      </c>
      <c r="AG2091" s="20">
        <v>0</v>
      </c>
      <c r="AH2091" s="20">
        <v>169.25</v>
      </c>
      <c r="AI2091" s="20">
        <v>0</v>
      </c>
      <c r="AJ2091" s="20">
        <v>0</v>
      </c>
      <c r="AK2091" s="20">
        <v>0</v>
      </c>
      <c r="AL2091" s="20">
        <v>0</v>
      </c>
      <c r="AM2091" s="20">
        <v>0</v>
      </c>
      <c r="AN2091" s="20">
        <v>0</v>
      </c>
      <c r="AO2091" s="20">
        <v>0</v>
      </c>
      <c r="AP2091" s="20">
        <v>133.35</v>
      </c>
      <c r="AQ2091" s="20">
        <v>0</v>
      </c>
      <c r="AR2091" s="20">
        <v>267.3</v>
      </c>
      <c r="AS2091" s="20">
        <v>0</v>
      </c>
      <c r="AT2091" s="11">
        <f t="shared" si="32"/>
        <v>4700</v>
      </c>
      <c r="AU2091" s="20">
        <v>0</v>
      </c>
      <c r="AV2091" s="20">
        <v>0</v>
      </c>
      <c r="AW2091" s="21">
        <v>55</v>
      </c>
      <c r="AX2091" s="21">
        <v>113</v>
      </c>
      <c r="AY2091" s="20">
        <v>318130.53999999998</v>
      </c>
      <c r="AZ2091" s="20">
        <v>318130.53999999998</v>
      </c>
      <c r="BA2091" s="22">
        <v>90</v>
      </c>
      <c r="BB2091" s="22">
        <v>58.082169350984003</v>
      </c>
      <c r="BC2091" s="22">
        <v>9.9600000000000009</v>
      </c>
      <c r="BD2091" s="22"/>
      <c r="BE2091" s="18" t="s">
        <v>78</v>
      </c>
      <c r="BF2091" s="15"/>
      <c r="BG2091" s="18" t="s">
        <v>89</v>
      </c>
      <c r="BH2091" s="18" t="s">
        <v>90</v>
      </c>
      <c r="BI2091" s="18" t="s">
        <v>137</v>
      </c>
      <c r="BJ2091" s="18" t="s">
        <v>108</v>
      </c>
      <c r="BK2091" s="16" t="s">
        <v>1859</v>
      </c>
      <c r="BL2091" s="22">
        <v>205307.91</v>
      </c>
      <c r="BM2091" s="16" t="s">
        <v>1861</v>
      </c>
      <c r="BN2091" s="22"/>
      <c r="BO2091" s="23">
        <v>43369</v>
      </c>
      <c r="BP2091" s="23">
        <v>46809</v>
      </c>
      <c r="BQ2091" s="14" t="s">
        <v>1868</v>
      </c>
      <c r="BR2091" s="14" t="s">
        <v>1869</v>
      </c>
      <c r="BS2091" s="14" t="s">
        <v>87</v>
      </c>
      <c r="BT2091" s="14" t="s">
        <v>87</v>
      </c>
      <c r="BU2091" s="22">
        <v>0</v>
      </c>
      <c r="BV2091" s="22">
        <v>0</v>
      </c>
      <c r="BW2091" s="22">
        <v>0</v>
      </c>
    </row>
    <row r="2092" spans="1:75" s="1" customFormat="1" ht="18.2" customHeight="1" x14ac:dyDescent="0.15">
      <c r="A2092" s="6">
        <v>2087</v>
      </c>
      <c r="B2092" s="7" t="s">
        <v>75</v>
      </c>
      <c r="C2092" s="7" t="s">
        <v>76</v>
      </c>
      <c r="D2092" s="8">
        <v>45110</v>
      </c>
      <c r="E2092" s="9" t="s">
        <v>2896</v>
      </c>
      <c r="F2092" s="10">
        <v>5</v>
      </c>
      <c r="G2092" s="10">
        <v>6</v>
      </c>
      <c r="H2092" s="11">
        <v>216938.54</v>
      </c>
      <c r="I2092" s="11">
        <v>11574.62</v>
      </c>
      <c r="J2092" s="11">
        <v>0</v>
      </c>
      <c r="K2092" s="11">
        <v>228513.16</v>
      </c>
      <c r="L2092" s="11">
        <v>1985.76</v>
      </c>
      <c r="M2092" s="11">
        <v>0</v>
      </c>
      <c r="N2092" s="11">
        <v>3794.35</v>
      </c>
      <c r="O2092" s="11">
        <v>0</v>
      </c>
      <c r="P2092" s="11">
        <v>0</v>
      </c>
      <c r="Q2092" s="11">
        <v>0</v>
      </c>
      <c r="R2092" s="11">
        <v>224718.81</v>
      </c>
      <c r="S2092" s="11">
        <v>9854.2800000000007</v>
      </c>
      <c r="T2092" s="11">
        <v>1807.82</v>
      </c>
      <c r="U2092" s="11">
        <v>0</v>
      </c>
      <c r="V2092" s="11">
        <v>3195.81</v>
      </c>
      <c r="W2092" s="11">
        <v>0</v>
      </c>
      <c r="X2092" s="11">
        <v>0</v>
      </c>
      <c r="Y2092" s="11">
        <v>0</v>
      </c>
      <c r="Z2092" s="11">
        <v>8466.2900000000009</v>
      </c>
      <c r="AA2092" s="11">
        <v>0</v>
      </c>
      <c r="AB2092" s="11">
        <v>0</v>
      </c>
      <c r="AC2092" s="11">
        <v>0</v>
      </c>
      <c r="AD2092" s="11">
        <v>0</v>
      </c>
      <c r="AE2092" s="11">
        <v>0</v>
      </c>
      <c r="AF2092" s="11">
        <v>0</v>
      </c>
      <c r="AG2092" s="11">
        <v>0</v>
      </c>
      <c r="AH2092" s="11">
        <v>0</v>
      </c>
      <c r="AI2092" s="11">
        <v>0</v>
      </c>
      <c r="AJ2092" s="11">
        <v>0</v>
      </c>
      <c r="AK2092" s="11">
        <v>0</v>
      </c>
      <c r="AL2092" s="11">
        <v>700</v>
      </c>
      <c r="AM2092" s="11">
        <v>0</v>
      </c>
      <c r="AN2092" s="11">
        <v>0</v>
      </c>
      <c r="AO2092" s="11">
        <v>309.83999999999997</v>
      </c>
      <c r="AP2092" s="11">
        <v>0</v>
      </c>
      <c r="AQ2092" s="11">
        <v>0</v>
      </c>
      <c r="AR2092" s="11">
        <v>0</v>
      </c>
      <c r="AS2092" s="11">
        <v>0</v>
      </c>
      <c r="AT2092" s="11">
        <f t="shared" si="32"/>
        <v>8000</v>
      </c>
      <c r="AU2092" s="11">
        <v>9766.0300000000007</v>
      </c>
      <c r="AV2092" s="11">
        <v>8466.2900000000009</v>
      </c>
      <c r="AW2092" s="12">
        <v>77</v>
      </c>
      <c r="AX2092" s="12">
        <v>135</v>
      </c>
      <c r="AY2092" s="11">
        <v>291200.01</v>
      </c>
      <c r="AZ2092" s="11">
        <v>291200.01</v>
      </c>
      <c r="BA2092" s="13">
        <v>82.990032999999997</v>
      </c>
      <c r="BB2092" s="13">
        <v>64.043340718363098</v>
      </c>
      <c r="BC2092" s="13">
        <v>10</v>
      </c>
      <c r="BD2092" s="13"/>
      <c r="BE2092" s="9" t="s">
        <v>78</v>
      </c>
      <c r="BF2092" s="6"/>
      <c r="BG2092" s="9" t="s">
        <v>79</v>
      </c>
      <c r="BH2092" s="9" t="s">
        <v>106</v>
      </c>
      <c r="BI2092" s="9" t="s">
        <v>630</v>
      </c>
      <c r="BJ2092" s="9" t="s">
        <v>95</v>
      </c>
      <c r="BK2092" s="7" t="s">
        <v>1859</v>
      </c>
      <c r="BL2092" s="13">
        <v>224718.81</v>
      </c>
      <c r="BM2092" s="7" t="s">
        <v>1861</v>
      </c>
      <c r="BN2092" s="13"/>
      <c r="BO2092" s="14">
        <v>43369</v>
      </c>
      <c r="BP2092" s="14">
        <v>47478</v>
      </c>
      <c r="BQ2092" s="14" t="s">
        <v>1868</v>
      </c>
      <c r="BR2092" s="14" t="s">
        <v>1869</v>
      </c>
      <c r="BS2092" s="14" t="s">
        <v>87</v>
      </c>
      <c r="BT2092" s="14" t="s">
        <v>87</v>
      </c>
      <c r="BU2092" s="13">
        <v>619.67999999999995</v>
      </c>
      <c r="BV2092" s="13">
        <v>0</v>
      </c>
      <c r="BW2092" s="13">
        <v>0</v>
      </c>
    </row>
    <row r="2093" spans="1:75" s="1" customFormat="1" ht="18.2" customHeight="1" x14ac:dyDescent="0.15">
      <c r="A2093" s="15">
        <v>2088</v>
      </c>
      <c r="B2093" s="16" t="s">
        <v>75</v>
      </c>
      <c r="C2093" s="16" t="s">
        <v>76</v>
      </c>
      <c r="D2093" s="17">
        <v>45110</v>
      </c>
      <c r="E2093" s="18" t="s">
        <v>2897</v>
      </c>
      <c r="F2093" s="19">
        <v>1</v>
      </c>
      <c r="G2093" s="19">
        <v>0</v>
      </c>
      <c r="H2093" s="20">
        <v>386444.57</v>
      </c>
      <c r="I2093" s="20">
        <v>0</v>
      </c>
      <c r="J2093" s="20">
        <v>0</v>
      </c>
      <c r="K2093" s="20">
        <v>386444.57</v>
      </c>
      <c r="L2093" s="20">
        <v>2900.11</v>
      </c>
      <c r="M2093" s="20">
        <v>0</v>
      </c>
      <c r="N2093" s="20">
        <v>0</v>
      </c>
      <c r="O2093" s="20">
        <v>0</v>
      </c>
      <c r="P2093" s="20">
        <v>0</v>
      </c>
      <c r="Q2093" s="20">
        <v>0</v>
      </c>
      <c r="R2093" s="20">
        <v>386444.57</v>
      </c>
      <c r="S2093" s="20">
        <v>0</v>
      </c>
      <c r="T2093" s="20">
        <v>3220.37</v>
      </c>
      <c r="U2093" s="20">
        <v>0</v>
      </c>
      <c r="V2093" s="20">
        <v>0</v>
      </c>
      <c r="W2093" s="20">
        <v>0</v>
      </c>
      <c r="X2093" s="20">
        <v>0</v>
      </c>
      <c r="Y2093" s="20">
        <v>0</v>
      </c>
      <c r="Z2093" s="20">
        <v>3220.37</v>
      </c>
      <c r="AA2093" s="20">
        <v>0</v>
      </c>
      <c r="AB2093" s="20">
        <v>0</v>
      </c>
      <c r="AC2093" s="20">
        <v>0</v>
      </c>
      <c r="AD2093" s="20">
        <v>0</v>
      </c>
      <c r="AE2093" s="20">
        <v>0</v>
      </c>
      <c r="AF2093" s="20">
        <v>0</v>
      </c>
      <c r="AG2093" s="20">
        <v>0</v>
      </c>
      <c r="AH2093" s="20">
        <v>0</v>
      </c>
      <c r="AI2093" s="20">
        <v>0</v>
      </c>
      <c r="AJ2093" s="20">
        <v>0</v>
      </c>
      <c r="AK2093" s="20">
        <v>0</v>
      </c>
      <c r="AL2093" s="20">
        <v>0</v>
      </c>
      <c r="AM2093" s="20">
        <v>0</v>
      </c>
      <c r="AN2093" s="20">
        <v>0</v>
      </c>
      <c r="AO2093" s="20">
        <v>0</v>
      </c>
      <c r="AP2093" s="20">
        <v>0</v>
      </c>
      <c r="AQ2093" s="20">
        <v>0</v>
      </c>
      <c r="AR2093" s="20">
        <v>0</v>
      </c>
      <c r="AS2093" s="20">
        <v>0</v>
      </c>
      <c r="AT2093" s="11">
        <f t="shared" si="32"/>
        <v>0</v>
      </c>
      <c r="AU2093" s="20">
        <v>2900.11</v>
      </c>
      <c r="AV2093" s="20">
        <v>3220.37</v>
      </c>
      <c r="AW2093" s="21">
        <v>89</v>
      </c>
      <c r="AX2093" s="21">
        <v>147</v>
      </c>
      <c r="AY2093" s="20">
        <v>494900.01</v>
      </c>
      <c r="AZ2093" s="20">
        <v>494900.01</v>
      </c>
      <c r="BA2093" s="22">
        <v>89.999996999999993</v>
      </c>
      <c r="BB2093" s="22">
        <v>70.276842671040299</v>
      </c>
      <c r="BC2093" s="22">
        <v>10</v>
      </c>
      <c r="BD2093" s="22"/>
      <c r="BE2093" s="18" t="s">
        <v>78</v>
      </c>
      <c r="BF2093" s="15"/>
      <c r="BG2093" s="18" t="s">
        <v>105</v>
      </c>
      <c r="BH2093" s="18" t="s">
        <v>106</v>
      </c>
      <c r="BI2093" s="18" t="s">
        <v>501</v>
      </c>
      <c r="BJ2093" s="18" t="s">
        <v>95</v>
      </c>
      <c r="BK2093" s="16" t="s">
        <v>1859</v>
      </c>
      <c r="BL2093" s="22">
        <v>386444.57</v>
      </c>
      <c r="BM2093" s="16" t="s">
        <v>1861</v>
      </c>
      <c r="BN2093" s="22"/>
      <c r="BO2093" s="23">
        <v>43369</v>
      </c>
      <c r="BP2093" s="23">
        <v>47843</v>
      </c>
      <c r="BQ2093" s="14" t="s">
        <v>1868</v>
      </c>
      <c r="BR2093" s="14" t="s">
        <v>1869</v>
      </c>
      <c r="BS2093" s="14" t="s">
        <v>87</v>
      </c>
      <c r="BT2093" s="14" t="s">
        <v>87</v>
      </c>
      <c r="BU2093" s="22">
        <v>263.29000000000002</v>
      </c>
      <c r="BV2093" s="22">
        <v>0</v>
      </c>
      <c r="BW2093" s="22">
        <v>0</v>
      </c>
    </row>
    <row r="2094" spans="1:75" s="1" customFormat="1" ht="18.2" customHeight="1" x14ac:dyDescent="0.15">
      <c r="A2094" s="6">
        <v>2089</v>
      </c>
      <c r="B2094" s="7" t="s">
        <v>75</v>
      </c>
      <c r="C2094" s="7" t="s">
        <v>76</v>
      </c>
      <c r="D2094" s="8">
        <v>45110</v>
      </c>
      <c r="E2094" s="9" t="s">
        <v>2898</v>
      </c>
      <c r="F2094" s="10">
        <v>0</v>
      </c>
      <c r="G2094" s="10">
        <v>0</v>
      </c>
      <c r="H2094" s="11">
        <v>394932.23</v>
      </c>
      <c r="I2094" s="11">
        <v>0</v>
      </c>
      <c r="J2094" s="11">
        <v>0</v>
      </c>
      <c r="K2094" s="11">
        <v>394932.23</v>
      </c>
      <c r="L2094" s="11">
        <v>1632.96</v>
      </c>
      <c r="M2094" s="11">
        <v>0</v>
      </c>
      <c r="N2094" s="11">
        <v>0</v>
      </c>
      <c r="O2094" s="11">
        <v>1632.96</v>
      </c>
      <c r="P2094" s="11">
        <v>0</v>
      </c>
      <c r="Q2094" s="11">
        <v>0</v>
      </c>
      <c r="R2094" s="11">
        <v>393299.27</v>
      </c>
      <c r="S2094" s="11">
        <v>0</v>
      </c>
      <c r="T2094" s="11">
        <v>3291.1</v>
      </c>
      <c r="U2094" s="11">
        <v>0</v>
      </c>
      <c r="V2094" s="11">
        <v>0</v>
      </c>
      <c r="W2094" s="11">
        <v>3291.1</v>
      </c>
      <c r="X2094" s="11">
        <v>0</v>
      </c>
      <c r="Y2094" s="11">
        <v>0</v>
      </c>
      <c r="Z2094" s="11">
        <v>0</v>
      </c>
      <c r="AA2094" s="11">
        <v>0</v>
      </c>
      <c r="AB2094" s="11">
        <v>0</v>
      </c>
      <c r="AC2094" s="11">
        <v>0</v>
      </c>
      <c r="AD2094" s="11">
        <v>0</v>
      </c>
      <c r="AE2094" s="11">
        <v>0</v>
      </c>
      <c r="AF2094" s="11">
        <v>0</v>
      </c>
      <c r="AG2094" s="11">
        <v>0</v>
      </c>
      <c r="AH2094" s="11">
        <v>242.59</v>
      </c>
      <c r="AI2094" s="11">
        <v>0</v>
      </c>
      <c r="AJ2094" s="11">
        <v>0</v>
      </c>
      <c r="AK2094" s="11">
        <v>0</v>
      </c>
      <c r="AL2094" s="11">
        <v>0</v>
      </c>
      <c r="AM2094" s="11">
        <v>0</v>
      </c>
      <c r="AN2094" s="11">
        <v>0</v>
      </c>
      <c r="AO2094" s="11">
        <v>0</v>
      </c>
      <c r="AP2094" s="11">
        <v>233.65</v>
      </c>
      <c r="AQ2094" s="11">
        <v>0</v>
      </c>
      <c r="AR2094" s="11">
        <v>200.3</v>
      </c>
      <c r="AS2094" s="11">
        <v>0</v>
      </c>
      <c r="AT2094" s="11">
        <f t="shared" si="32"/>
        <v>5200</v>
      </c>
      <c r="AU2094" s="11">
        <v>0</v>
      </c>
      <c r="AV2094" s="11">
        <v>0</v>
      </c>
      <c r="AW2094" s="12">
        <v>132</v>
      </c>
      <c r="AX2094" s="12">
        <v>190</v>
      </c>
      <c r="AY2094" s="11">
        <v>456000.01</v>
      </c>
      <c r="AZ2094" s="11">
        <v>456000.01</v>
      </c>
      <c r="BA2094" s="13">
        <v>89.999996999999993</v>
      </c>
      <c r="BB2094" s="13">
        <v>77.624851631258096</v>
      </c>
      <c r="BC2094" s="13">
        <v>10</v>
      </c>
      <c r="BD2094" s="13"/>
      <c r="BE2094" s="9" t="s">
        <v>78</v>
      </c>
      <c r="BF2094" s="6"/>
      <c r="BG2094" s="9" t="s">
        <v>241</v>
      </c>
      <c r="BH2094" s="9" t="s">
        <v>759</v>
      </c>
      <c r="BI2094" s="9" t="s">
        <v>760</v>
      </c>
      <c r="BJ2094" s="9" t="s">
        <v>108</v>
      </c>
      <c r="BK2094" s="7" t="s">
        <v>1859</v>
      </c>
      <c r="BL2094" s="13">
        <v>393299.27</v>
      </c>
      <c r="BM2094" s="7" t="s">
        <v>1861</v>
      </c>
      <c r="BN2094" s="13"/>
      <c r="BO2094" s="14">
        <v>43369</v>
      </c>
      <c r="BP2094" s="14">
        <v>49151</v>
      </c>
      <c r="BQ2094" s="14" t="s">
        <v>315</v>
      </c>
      <c r="BR2094" s="14" t="s">
        <v>316</v>
      </c>
      <c r="BS2094" s="14" t="s">
        <v>87</v>
      </c>
      <c r="BT2094" s="14" t="s">
        <v>87</v>
      </c>
      <c r="BU2094" s="13">
        <v>0</v>
      </c>
      <c r="BV2094" s="13">
        <v>0</v>
      </c>
      <c r="BW2094" s="13">
        <v>0</v>
      </c>
    </row>
    <row r="2095" spans="1:75" s="1" customFormat="1" ht="18.2" customHeight="1" x14ac:dyDescent="0.15">
      <c r="A2095" s="15">
        <v>2090</v>
      </c>
      <c r="B2095" s="16" t="s">
        <v>75</v>
      </c>
      <c r="C2095" s="16" t="s">
        <v>76</v>
      </c>
      <c r="D2095" s="17">
        <v>45110</v>
      </c>
      <c r="E2095" s="18" t="s">
        <v>2899</v>
      </c>
      <c r="F2095" s="19">
        <v>0</v>
      </c>
      <c r="G2095" s="19">
        <v>0</v>
      </c>
      <c r="H2095" s="20">
        <v>288856.65999999997</v>
      </c>
      <c r="I2095" s="20">
        <v>0</v>
      </c>
      <c r="J2095" s="20">
        <v>0</v>
      </c>
      <c r="K2095" s="20">
        <v>288856.65999999997</v>
      </c>
      <c r="L2095" s="20">
        <v>2006.21</v>
      </c>
      <c r="M2095" s="20">
        <v>0</v>
      </c>
      <c r="N2095" s="20">
        <v>0</v>
      </c>
      <c r="O2095" s="20">
        <v>2006.21</v>
      </c>
      <c r="P2095" s="20">
        <v>0</v>
      </c>
      <c r="Q2095" s="20">
        <v>0</v>
      </c>
      <c r="R2095" s="20">
        <v>286850.45</v>
      </c>
      <c r="S2095" s="20">
        <v>0</v>
      </c>
      <c r="T2095" s="20">
        <v>2407.14</v>
      </c>
      <c r="U2095" s="20">
        <v>0</v>
      </c>
      <c r="V2095" s="20">
        <v>0</v>
      </c>
      <c r="W2095" s="20">
        <v>2407.14</v>
      </c>
      <c r="X2095" s="20">
        <v>0</v>
      </c>
      <c r="Y2095" s="20">
        <v>0</v>
      </c>
      <c r="Z2095" s="20">
        <v>0</v>
      </c>
      <c r="AA2095" s="20">
        <v>0</v>
      </c>
      <c r="AB2095" s="20">
        <v>0</v>
      </c>
      <c r="AC2095" s="20">
        <v>0</v>
      </c>
      <c r="AD2095" s="20">
        <v>0</v>
      </c>
      <c r="AE2095" s="20">
        <v>0</v>
      </c>
      <c r="AF2095" s="20">
        <v>0</v>
      </c>
      <c r="AG2095" s="20">
        <v>0</v>
      </c>
      <c r="AH2095" s="20">
        <v>192.85</v>
      </c>
      <c r="AI2095" s="20">
        <v>0</v>
      </c>
      <c r="AJ2095" s="20">
        <v>0</v>
      </c>
      <c r="AK2095" s="20">
        <v>0</v>
      </c>
      <c r="AL2095" s="20">
        <v>0</v>
      </c>
      <c r="AM2095" s="20">
        <v>0</v>
      </c>
      <c r="AN2095" s="20">
        <v>0</v>
      </c>
      <c r="AO2095" s="20">
        <v>0</v>
      </c>
      <c r="AP2095" s="20">
        <v>1876</v>
      </c>
      <c r="AQ2095" s="20">
        <v>0</v>
      </c>
      <c r="AR2095" s="20">
        <v>1782.2</v>
      </c>
      <c r="AS2095" s="20">
        <v>0</v>
      </c>
      <c r="AT2095" s="11">
        <f t="shared" si="32"/>
        <v>4700</v>
      </c>
      <c r="AU2095" s="20">
        <v>0</v>
      </c>
      <c r="AV2095" s="20">
        <v>0</v>
      </c>
      <c r="AW2095" s="21">
        <v>94</v>
      </c>
      <c r="AX2095" s="21">
        <v>151</v>
      </c>
      <c r="AY2095" s="20">
        <v>362502</v>
      </c>
      <c r="AZ2095" s="20">
        <v>362502</v>
      </c>
      <c r="BA2095" s="22">
        <v>89.999500999999995</v>
      </c>
      <c r="BB2095" s="22">
        <v>71.2172549713531</v>
      </c>
      <c r="BC2095" s="22">
        <v>10</v>
      </c>
      <c r="BD2095" s="22"/>
      <c r="BE2095" s="18" t="s">
        <v>78</v>
      </c>
      <c r="BF2095" s="15"/>
      <c r="BG2095" s="18" t="s">
        <v>191</v>
      </c>
      <c r="BH2095" s="18" t="s">
        <v>554</v>
      </c>
      <c r="BI2095" s="18" t="s">
        <v>2900</v>
      </c>
      <c r="BJ2095" s="18" t="s">
        <v>108</v>
      </c>
      <c r="BK2095" s="16" t="s">
        <v>1859</v>
      </c>
      <c r="BL2095" s="22">
        <v>286850.45</v>
      </c>
      <c r="BM2095" s="16" t="s">
        <v>1861</v>
      </c>
      <c r="BN2095" s="22"/>
      <c r="BO2095" s="23">
        <v>43397</v>
      </c>
      <c r="BP2095" s="23">
        <v>47992</v>
      </c>
      <c r="BQ2095" s="14" t="s">
        <v>315</v>
      </c>
      <c r="BR2095" s="14" t="s">
        <v>316</v>
      </c>
      <c r="BS2095" s="14" t="s">
        <v>87</v>
      </c>
      <c r="BT2095" s="14" t="s">
        <v>87</v>
      </c>
      <c r="BU2095" s="22">
        <v>0</v>
      </c>
      <c r="BV2095" s="22">
        <v>0</v>
      </c>
      <c r="BW2095" s="22">
        <v>0</v>
      </c>
    </row>
    <row r="2096" spans="1:75" s="1" customFormat="1" ht="18.2" customHeight="1" x14ac:dyDescent="0.15">
      <c r="A2096" s="6">
        <v>2091</v>
      </c>
      <c r="B2096" s="7" t="s">
        <v>75</v>
      </c>
      <c r="C2096" s="7" t="s">
        <v>76</v>
      </c>
      <c r="D2096" s="8">
        <v>45110</v>
      </c>
      <c r="E2096" s="9" t="s">
        <v>2901</v>
      </c>
      <c r="F2096" s="10">
        <v>0</v>
      </c>
      <c r="G2096" s="10">
        <v>0</v>
      </c>
      <c r="H2096" s="11">
        <v>188753.83</v>
      </c>
      <c r="I2096" s="11">
        <v>0</v>
      </c>
      <c r="J2096" s="11">
        <v>0</v>
      </c>
      <c r="K2096" s="11">
        <v>188753.83</v>
      </c>
      <c r="L2096" s="11">
        <v>790.22</v>
      </c>
      <c r="M2096" s="11">
        <v>0</v>
      </c>
      <c r="N2096" s="11">
        <v>0</v>
      </c>
      <c r="O2096" s="11">
        <v>790.22</v>
      </c>
      <c r="P2096" s="11">
        <v>0</v>
      </c>
      <c r="Q2096" s="11">
        <v>0</v>
      </c>
      <c r="R2096" s="11">
        <v>187963.61</v>
      </c>
      <c r="S2096" s="11">
        <v>0</v>
      </c>
      <c r="T2096" s="11">
        <v>1572.95</v>
      </c>
      <c r="U2096" s="11">
        <v>0</v>
      </c>
      <c r="V2096" s="11">
        <v>0</v>
      </c>
      <c r="W2096" s="11">
        <v>1572.95</v>
      </c>
      <c r="X2096" s="11">
        <v>0</v>
      </c>
      <c r="Y2096" s="11">
        <v>0</v>
      </c>
      <c r="Z2096" s="11">
        <v>0</v>
      </c>
      <c r="AA2096" s="11">
        <v>0</v>
      </c>
      <c r="AB2096" s="11">
        <v>0</v>
      </c>
      <c r="AC2096" s="11">
        <v>0</v>
      </c>
      <c r="AD2096" s="11">
        <v>0</v>
      </c>
      <c r="AE2096" s="11">
        <v>0</v>
      </c>
      <c r="AF2096" s="11">
        <v>0</v>
      </c>
      <c r="AG2096" s="11">
        <v>0</v>
      </c>
      <c r="AH2096" s="11">
        <v>141.44</v>
      </c>
      <c r="AI2096" s="11">
        <v>0</v>
      </c>
      <c r="AJ2096" s="11">
        <v>0</v>
      </c>
      <c r="AK2096" s="11">
        <v>0</v>
      </c>
      <c r="AL2096" s="11">
        <v>0</v>
      </c>
      <c r="AM2096" s="11">
        <v>0</v>
      </c>
      <c r="AN2096" s="11">
        <v>0</v>
      </c>
      <c r="AO2096" s="11">
        <v>0</v>
      </c>
      <c r="AP2096" s="11">
        <v>4.29</v>
      </c>
      <c r="AQ2096" s="11">
        <v>0</v>
      </c>
      <c r="AR2096" s="11">
        <v>3.9</v>
      </c>
      <c r="AS2096" s="11">
        <v>0</v>
      </c>
      <c r="AT2096" s="11">
        <f t="shared" si="32"/>
        <v>2505</v>
      </c>
      <c r="AU2096" s="11">
        <v>0</v>
      </c>
      <c r="AV2096" s="11">
        <v>0</v>
      </c>
      <c r="AW2096" s="12">
        <v>131</v>
      </c>
      <c r="AX2096" s="12">
        <v>188</v>
      </c>
      <c r="AY2096" s="11">
        <v>320000.84000000003</v>
      </c>
      <c r="AZ2096" s="11">
        <v>224000.59</v>
      </c>
      <c r="BA2096" s="13">
        <v>90.000006999999997</v>
      </c>
      <c r="BB2096" s="13">
        <v>75.520900260777296</v>
      </c>
      <c r="BC2096" s="13">
        <v>10</v>
      </c>
      <c r="BD2096" s="13"/>
      <c r="BE2096" s="9" t="s">
        <v>78</v>
      </c>
      <c r="BF2096" s="6"/>
      <c r="BG2096" s="9" t="s">
        <v>199</v>
      </c>
      <c r="BH2096" s="9" t="s">
        <v>508</v>
      </c>
      <c r="BI2096" s="9" t="s">
        <v>509</v>
      </c>
      <c r="BJ2096" s="9" t="s">
        <v>108</v>
      </c>
      <c r="BK2096" s="7" t="s">
        <v>1859</v>
      </c>
      <c r="BL2096" s="13">
        <v>187963.61</v>
      </c>
      <c r="BM2096" s="7" t="s">
        <v>1861</v>
      </c>
      <c r="BN2096" s="13"/>
      <c r="BO2096" s="14">
        <v>43382</v>
      </c>
      <c r="BP2096" s="14">
        <v>49104</v>
      </c>
      <c r="BQ2096" s="14" t="s">
        <v>1868</v>
      </c>
      <c r="BR2096" s="14" t="s">
        <v>1869</v>
      </c>
      <c r="BS2096" s="14" t="s">
        <v>87</v>
      </c>
      <c r="BT2096" s="14" t="s">
        <v>87</v>
      </c>
      <c r="BU2096" s="13">
        <v>0</v>
      </c>
      <c r="BV2096" s="13">
        <v>0</v>
      </c>
      <c r="BW2096" s="13">
        <v>0</v>
      </c>
    </row>
    <row r="2097" spans="1:75" s="1" customFormat="1" ht="18.2" customHeight="1" x14ac:dyDescent="0.15">
      <c r="A2097" s="15">
        <v>2092</v>
      </c>
      <c r="B2097" s="16" t="s">
        <v>75</v>
      </c>
      <c r="C2097" s="16" t="s">
        <v>76</v>
      </c>
      <c r="D2097" s="17">
        <v>45110</v>
      </c>
      <c r="E2097" s="18" t="s">
        <v>2902</v>
      </c>
      <c r="F2097" s="19">
        <v>0</v>
      </c>
      <c r="G2097" s="19">
        <v>0</v>
      </c>
      <c r="H2097" s="20">
        <v>196184.25</v>
      </c>
      <c r="I2097" s="20">
        <v>0</v>
      </c>
      <c r="J2097" s="20">
        <v>0</v>
      </c>
      <c r="K2097" s="20">
        <v>196184.25</v>
      </c>
      <c r="L2097" s="20">
        <v>1184.01</v>
      </c>
      <c r="M2097" s="20">
        <v>0</v>
      </c>
      <c r="N2097" s="20">
        <v>0</v>
      </c>
      <c r="O2097" s="20">
        <v>1184.01</v>
      </c>
      <c r="P2097" s="20">
        <v>0</v>
      </c>
      <c r="Q2097" s="20">
        <v>0</v>
      </c>
      <c r="R2097" s="20">
        <v>195000.24</v>
      </c>
      <c r="S2097" s="20">
        <v>0</v>
      </c>
      <c r="T2097" s="20">
        <v>1389.64</v>
      </c>
      <c r="U2097" s="20">
        <v>0</v>
      </c>
      <c r="V2097" s="20">
        <v>0</v>
      </c>
      <c r="W2097" s="20">
        <v>1389.64</v>
      </c>
      <c r="X2097" s="20">
        <v>0</v>
      </c>
      <c r="Y2097" s="20">
        <v>0</v>
      </c>
      <c r="Z2097" s="20">
        <v>0</v>
      </c>
      <c r="AA2097" s="20">
        <v>0</v>
      </c>
      <c r="AB2097" s="20">
        <v>0</v>
      </c>
      <c r="AC2097" s="20">
        <v>0</v>
      </c>
      <c r="AD2097" s="20">
        <v>0</v>
      </c>
      <c r="AE2097" s="20">
        <v>0</v>
      </c>
      <c r="AF2097" s="20">
        <v>0</v>
      </c>
      <c r="AG2097" s="20">
        <v>0</v>
      </c>
      <c r="AH2097" s="20">
        <v>128.11000000000001</v>
      </c>
      <c r="AI2097" s="20">
        <v>0</v>
      </c>
      <c r="AJ2097" s="20">
        <v>0</v>
      </c>
      <c r="AK2097" s="20">
        <v>0</v>
      </c>
      <c r="AL2097" s="20">
        <v>0</v>
      </c>
      <c r="AM2097" s="20">
        <v>0</v>
      </c>
      <c r="AN2097" s="20">
        <v>0</v>
      </c>
      <c r="AO2097" s="20">
        <v>0</v>
      </c>
      <c r="AP2097" s="20">
        <v>0.32</v>
      </c>
      <c r="AQ2097" s="20">
        <v>0</v>
      </c>
      <c r="AR2097" s="20">
        <v>0.08</v>
      </c>
      <c r="AS2097" s="20">
        <v>0</v>
      </c>
      <c r="AT2097" s="11">
        <f t="shared" si="32"/>
        <v>2702</v>
      </c>
      <c r="AU2097" s="20">
        <v>0</v>
      </c>
      <c r="AV2097" s="20">
        <v>0</v>
      </c>
      <c r="AW2097" s="21">
        <v>109</v>
      </c>
      <c r="AX2097" s="21">
        <v>166</v>
      </c>
      <c r="AY2097" s="20">
        <v>240809.44</v>
      </c>
      <c r="AZ2097" s="20">
        <v>240809.44</v>
      </c>
      <c r="BA2097" s="22">
        <v>90</v>
      </c>
      <c r="BB2097" s="22">
        <v>72.879292439698403</v>
      </c>
      <c r="BC2097" s="22">
        <v>8.5</v>
      </c>
      <c r="BD2097" s="22"/>
      <c r="BE2097" s="18" t="s">
        <v>78</v>
      </c>
      <c r="BF2097" s="15"/>
      <c r="BG2097" s="18" t="s">
        <v>105</v>
      </c>
      <c r="BH2097" s="18" t="s">
        <v>127</v>
      </c>
      <c r="BI2097" s="18" t="s">
        <v>226</v>
      </c>
      <c r="BJ2097" s="18" t="s">
        <v>108</v>
      </c>
      <c r="BK2097" s="16" t="s">
        <v>1859</v>
      </c>
      <c r="BL2097" s="22">
        <v>195000.24</v>
      </c>
      <c r="BM2097" s="16" t="s">
        <v>1861</v>
      </c>
      <c r="BN2097" s="22"/>
      <c r="BO2097" s="23">
        <v>43388</v>
      </c>
      <c r="BP2097" s="23">
        <v>48441</v>
      </c>
      <c r="BQ2097" s="14" t="s">
        <v>2104</v>
      </c>
      <c r="BR2097" s="14" t="s">
        <v>2105</v>
      </c>
      <c r="BS2097" s="14" t="s">
        <v>87</v>
      </c>
      <c r="BT2097" s="14" t="s">
        <v>87</v>
      </c>
      <c r="BU2097" s="22">
        <v>0</v>
      </c>
      <c r="BV2097" s="22">
        <v>0</v>
      </c>
      <c r="BW2097" s="22">
        <v>0</v>
      </c>
    </row>
    <row r="2098" spans="1:75" s="1" customFormat="1" ht="18.2" customHeight="1" x14ac:dyDescent="0.15">
      <c r="A2098" s="6">
        <v>2093</v>
      </c>
      <c r="B2098" s="7" t="s">
        <v>75</v>
      </c>
      <c r="C2098" s="7" t="s">
        <v>76</v>
      </c>
      <c r="D2098" s="8">
        <v>45110</v>
      </c>
      <c r="E2098" s="9" t="s">
        <v>2903</v>
      </c>
      <c r="F2098" s="10">
        <v>0</v>
      </c>
      <c r="G2098" s="10">
        <v>1</v>
      </c>
      <c r="H2098" s="11">
        <v>201746.52</v>
      </c>
      <c r="I2098" s="11">
        <v>21.2</v>
      </c>
      <c r="J2098" s="11">
        <v>0</v>
      </c>
      <c r="K2098" s="11">
        <v>201767.72</v>
      </c>
      <c r="L2098" s="11">
        <v>2398.87</v>
      </c>
      <c r="M2098" s="11">
        <v>0</v>
      </c>
      <c r="N2098" s="11">
        <v>21.2</v>
      </c>
      <c r="O2098" s="11">
        <v>2398.87</v>
      </c>
      <c r="P2098" s="11">
        <v>0</v>
      </c>
      <c r="Q2098" s="11">
        <v>0</v>
      </c>
      <c r="R2098" s="11">
        <v>199347.65</v>
      </c>
      <c r="S2098" s="11">
        <v>0</v>
      </c>
      <c r="T2098" s="11">
        <v>1681.22</v>
      </c>
      <c r="U2098" s="11">
        <v>0</v>
      </c>
      <c r="V2098" s="11">
        <v>0</v>
      </c>
      <c r="W2098" s="11">
        <v>1681.22</v>
      </c>
      <c r="X2098" s="11">
        <v>0</v>
      </c>
      <c r="Y2098" s="11">
        <v>0</v>
      </c>
      <c r="Z2098" s="11">
        <v>0</v>
      </c>
      <c r="AA2098" s="11">
        <v>0</v>
      </c>
      <c r="AB2098" s="11">
        <v>0</v>
      </c>
      <c r="AC2098" s="11">
        <v>0</v>
      </c>
      <c r="AD2098" s="11">
        <v>0</v>
      </c>
      <c r="AE2098" s="11">
        <v>0</v>
      </c>
      <c r="AF2098" s="11">
        <v>0</v>
      </c>
      <c r="AG2098" s="11">
        <v>0</v>
      </c>
      <c r="AH2098" s="11">
        <v>164.47</v>
      </c>
      <c r="AI2098" s="11">
        <v>0</v>
      </c>
      <c r="AJ2098" s="11">
        <v>0</v>
      </c>
      <c r="AK2098" s="11">
        <v>0</v>
      </c>
      <c r="AL2098" s="11">
        <v>350</v>
      </c>
      <c r="AM2098" s="11">
        <v>0</v>
      </c>
      <c r="AN2098" s="11">
        <v>0</v>
      </c>
      <c r="AO2098" s="11">
        <v>0</v>
      </c>
      <c r="AP2098" s="11">
        <v>0</v>
      </c>
      <c r="AQ2098" s="11">
        <v>0</v>
      </c>
      <c r="AR2098" s="11">
        <v>0</v>
      </c>
      <c r="AS2098" s="11">
        <v>315.76</v>
      </c>
      <c r="AT2098" s="11">
        <f t="shared" si="32"/>
        <v>4299.9999999999991</v>
      </c>
      <c r="AU2098" s="11">
        <v>0</v>
      </c>
      <c r="AV2098" s="11">
        <v>0</v>
      </c>
      <c r="AW2098" s="12">
        <v>63</v>
      </c>
      <c r="AX2098" s="12">
        <v>120</v>
      </c>
      <c r="AY2098" s="11">
        <v>334187.87</v>
      </c>
      <c r="AZ2098" s="11">
        <v>289805.84000000003</v>
      </c>
      <c r="BA2098" s="13">
        <v>83</v>
      </c>
      <c r="BB2098" s="13">
        <v>57.092896920227702</v>
      </c>
      <c r="BC2098" s="13">
        <v>10</v>
      </c>
      <c r="BD2098" s="13"/>
      <c r="BE2098" s="9" t="s">
        <v>78</v>
      </c>
      <c r="BF2098" s="6"/>
      <c r="BG2098" s="9" t="s">
        <v>199</v>
      </c>
      <c r="BH2098" s="9" t="s">
        <v>200</v>
      </c>
      <c r="BI2098" s="9" t="s">
        <v>245</v>
      </c>
      <c r="BJ2098" s="9" t="s">
        <v>108</v>
      </c>
      <c r="BK2098" s="7" t="s">
        <v>1859</v>
      </c>
      <c r="BL2098" s="13">
        <v>199347.65</v>
      </c>
      <c r="BM2098" s="7" t="s">
        <v>1861</v>
      </c>
      <c r="BN2098" s="13"/>
      <c r="BO2098" s="14">
        <v>43398</v>
      </c>
      <c r="BP2098" s="14">
        <v>47051</v>
      </c>
      <c r="BQ2098" s="14" t="s">
        <v>1868</v>
      </c>
      <c r="BR2098" s="14" t="s">
        <v>1869</v>
      </c>
      <c r="BS2098" s="14" t="s">
        <v>87</v>
      </c>
      <c r="BT2098" s="14" t="s">
        <v>87</v>
      </c>
      <c r="BU2098" s="13">
        <v>0</v>
      </c>
      <c r="BV2098" s="13">
        <v>0</v>
      </c>
      <c r="BW2098" s="13">
        <v>0</v>
      </c>
    </row>
    <row r="2099" spans="1:75" s="1" customFormat="1" ht="18.2" customHeight="1" x14ac:dyDescent="0.15">
      <c r="A2099" s="15">
        <v>2094</v>
      </c>
      <c r="B2099" s="16" t="s">
        <v>75</v>
      </c>
      <c r="C2099" s="16" t="s">
        <v>76</v>
      </c>
      <c r="D2099" s="17">
        <v>45110</v>
      </c>
      <c r="E2099" s="18" t="s">
        <v>2904</v>
      </c>
      <c r="F2099" s="19">
        <v>1</v>
      </c>
      <c r="G2099" s="19">
        <v>0</v>
      </c>
      <c r="H2099" s="20">
        <v>322209.02</v>
      </c>
      <c r="I2099" s="20">
        <v>0</v>
      </c>
      <c r="J2099" s="20">
        <v>0</v>
      </c>
      <c r="K2099" s="20">
        <v>322209.02</v>
      </c>
      <c r="L2099" s="20">
        <v>2663.97</v>
      </c>
      <c r="M2099" s="20">
        <v>0</v>
      </c>
      <c r="N2099" s="20">
        <v>0</v>
      </c>
      <c r="O2099" s="20">
        <v>0</v>
      </c>
      <c r="P2099" s="20">
        <v>0</v>
      </c>
      <c r="Q2099" s="20">
        <v>0</v>
      </c>
      <c r="R2099" s="20">
        <v>322209.02</v>
      </c>
      <c r="S2099" s="20">
        <v>0</v>
      </c>
      <c r="T2099" s="20">
        <v>2685.08</v>
      </c>
      <c r="U2099" s="20">
        <v>0</v>
      </c>
      <c r="V2099" s="20">
        <v>0</v>
      </c>
      <c r="W2099" s="20">
        <v>0</v>
      </c>
      <c r="X2099" s="20">
        <v>0</v>
      </c>
      <c r="Y2099" s="20">
        <v>0</v>
      </c>
      <c r="Z2099" s="20">
        <v>2685.08</v>
      </c>
      <c r="AA2099" s="20">
        <v>0</v>
      </c>
      <c r="AB2099" s="20">
        <v>0</v>
      </c>
      <c r="AC2099" s="20">
        <v>0</v>
      </c>
      <c r="AD2099" s="20">
        <v>0</v>
      </c>
      <c r="AE2099" s="20">
        <v>0</v>
      </c>
      <c r="AF2099" s="20">
        <v>0</v>
      </c>
      <c r="AG2099" s="20">
        <v>0</v>
      </c>
      <c r="AH2099" s="20">
        <v>75.42</v>
      </c>
      <c r="AI2099" s="20">
        <v>0</v>
      </c>
      <c r="AJ2099" s="20">
        <v>0</v>
      </c>
      <c r="AK2099" s="20">
        <v>0</v>
      </c>
      <c r="AL2099" s="20">
        <v>0</v>
      </c>
      <c r="AM2099" s="20">
        <v>0</v>
      </c>
      <c r="AN2099" s="20">
        <v>0</v>
      </c>
      <c r="AO2099" s="20">
        <v>0</v>
      </c>
      <c r="AP2099" s="20">
        <v>0</v>
      </c>
      <c r="AQ2099" s="20">
        <v>0</v>
      </c>
      <c r="AR2099" s="20">
        <v>75.42</v>
      </c>
      <c r="AS2099" s="20">
        <v>0</v>
      </c>
      <c r="AT2099" s="11">
        <f t="shared" si="32"/>
        <v>0</v>
      </c>
      <c r="AU2099" s="20">
        <v>2663.97</v>
      </c>
      <c r="AV2099" s="20">
        <v>2685.08</v>
      </c>
      <c r="AW2099" s="21">
        <v>83</v>
      </c>
      <c r="AX2099" s="21">
        <v>140</v>
      </c>
      <c r="AY2099" s="20">
        <v>420000.02</v>
      </c>
      <c r="AZ2099" s="20">
        <v>420000.02</v>
      </c>
      <c r="BA2099" s="22">
        <v>89.999990999999994</v>
      </c>
      <c r="BB2099" s="22">
        <v>69.044779807674303</v>
      </c>
      <c r="BC2099" s="22">
        <v>10</v>
      </c>
      <c r="BD2099" s="22"/>
      <c r="BE2099" s="18" t="s">
        <v>78</v>
      </c>
      <c r="BF2099" s="15"/>
      <c r="BG2099" s="18" t="s">
        <v>280</v>
      </c>
      <c r="BH2099" s="18" t="s">
        <v>281</v>
      </c>
      <c r="BI2099" s="18" t="s">
        <v>1373</v>
      </c>
      <c r="BJ2099" s="18" t="s">
        <v>95</v>
      </c>
      <c r="BK2099" s="16" t="s">
        <v>1859</v>
      </c>
      <c r="BL2099" s="22">
        <v>322209.02</v>
      </c>
      <c r="BM2099" s="16" t="s">
        <v>1861</v>
      </c>
      <c r="BN2099" s="22"/>
      <c r="BO2099" s="23">
        <v>43398</v>
      </c>
      <c r="BP2099" s="23">
        <v>47659</v>
      </c>
      <c r="BQ2099" s="14" t="s">
        <v>1868</v>
      </c>
      <c r="BR2099" s="14" t="s">
        <v>1869</v>
      </c>
      <c r="BS2099" s="14" t="s">
        <v>87</v>
      </c>
      <c r="BT2099" s="14" t="s">
        <v>87</v>
      </c>
      <c r="BU2099" s="22">
        <v>148.02000000000001</v>
      </c>
      <c r="BV2099" s="22">
        <v>0</v>
      </c>
      <c r="BW2099" s="22">
        <v>0</v>
      </c>
    </row>
    <row r="2100" spans="1:75" s="1" customFormat="1" ht="18.2" customHeight="1" x14ac:dyDescent="0.15">
      <c r="A2100" s="6">
        <v>2095</v>
      </c>
      <c r="B2100" s="7" t="s">
        <v>75</v>
      </c>
      <c r="C2100" s="7" t="s">
        <v>76</v>
      </c>
      <c r="D2100" s="8">
        <v>45110</v>
      </c>
      <c r="E2100" s="9" t="s">
        <v>2905</v>
      </c>
      <c r="F2100" s="10">
        <v>0</v>
      </c>
      <c r="G2100" s="10">
        <v>0</v>
      </c>
      <c r="H2100" s="11">
        <v>157786.94</v>
      </c>
      <c r="I2100" s="11">
        <v>0</v>
      </c>
      <c r="J2100" s="11">
        <v>0</v>
      </c>
      <c r="K2100" s="11">
        <v>157786.94</v>
      </c>
      <c r="L2100" s="11">
        <v>1876.17</v>
      </c>
      <c r="M2100" s="11">
        <v>0</v>
      </c>
      <c r="N2100" s="11">
        <v>0</v>
      </c>
      <c r="O2100" s="11">
        <v>1876.17</v>
      </c>
      <c r="P2100" s="11">
        <v>0</v>
      </c>
      <c r="Q2100" s="11">
        <v>0</v>
      </c>
      <c r="R2100" s="11">
        <v>155910.76999999999</v>
      </c>
      <c r="S2100" s="11">
        <v>0</v>
      </c>
      <c r="T2100" s="11">
        <v>1314.89</v>
      </c>
      <c r="U2100" s="11">
        <v>0</v>
      </c>
      <c r="V2100" s="11">
        <v>0</v>
      </c>
      <c r="W2100" s="11">
        <v>1314.89</v>
      </c>
      <c r="X2100" s="11">
        <v>0</v>
      </c>
      <c r="Y2100" s="11">
        <v>0</v>
      </c>
      <c r="Z2100" s="11">
        <v>0</v>
      </c>
      <c r="AA2100" s="11">
        <v>0</v>
      </c>
      <c r="AB2100" s="11">
        <v>0</v>
      </c>
      <c r="AC2100" s="11">
        <v>0</v>
      </c>
      <c r="AD2100" s="11">
        <v>0</v>
      </c>
      <c r="AE2100" s="11">
        <v>0</v>
      </c>
      <c r="AF2100" s="11">
        <v>0</v>
      </c>
      <c r="AG2100" s="11">
        <v>0</v>
      </c>
      <c r="AH2100" s="11">
        <v>131.80000000000001</v>
      </c>
      <c r="AI2100" s="11">
        <v>0</v>
      </c>
      <c r="AJ2100" s="11">
        <v>0</v>
      </c>
      <c r="AK2100" s="11">
        <v>0</v>
      </c>
      <c r="AL2100" s="11">
        <v>0</v>
      </c>
      <c r="AM2100" s="11">
        <v>0</v>
      </c>
      <c r="AN2100" s="11">
        <v>0</v>
      </c>
      <c r="AO2100" s="11">
        <v>0</v>
      </c>
      <c r="AP2100" s="11">
        <v>94.02</v>
      </c>
      <c r="AQ2100" s="11">
        <v>0</v>
      </c>
      <c r="AR2100" s="11">
        <v>16.88</v>
      </c>
      <c r="AS2100" s="11">
        <v>0</v>
      </c>
      <c r="AT2100" s="11">
        <f t="shared" si="32"/>
        <v>3400</v>
      </c>
      <c r="AU2100" s="11">
        <v>0</v>
      </c>
      <c r="AV2100" s="11">
        <v>0</v>
      </c>
      <c r="AW2100" s="12">
        <v>63</v>
      </c>
      <c r="AX2100" s="12">
        <v>120</v>
      </c>
      <c r="AY2100" s="11">
        <v>275000.02</v>
      </c>
      <c r="AZ2100" s="11">
        <v>226658.62</v>
      </c>
      <c r="BA2100" s="13">
        <v>70.955579999999998</v>
      </c>
      <c r="BB2100" s="13">
        <v>48.807934653429903</v>
      </c>
      <c r="BC2100" s="13">
        <v>10</v>
      </c>
      <c r="BD2100" s="13"/>
      <c r="BE2100" s="9" t="s">
        <v>78</v>
      </c>
      <c r="BF2100" s="6"/>
      <c r="BG2100" s="9" t="s">
        <v>300</v>
      </c>
      <c r="BH2100" s="9" t="s">
        <v>301</v>
      </c>
      <c r="BI2100" s="9" t="s">
        <v>2536</v>
      </c>
      <c r="BJ2100" s="9" t="s">
        <v>108</v>
      </c>
      <c r="BK2100" s="7" t="s">
        <v>1859</v>
      </c>
      <c r="BL2100" s="13">
        <v>155910.76999999999</v>
      </c>
      <c r="BM2100" s="7" t="s">
        <v>1861</v>
      </c>
      <c r="BN2100" s="13"/>
      <c r="BO2100" s="14">
        <v>43398</v>
      </c>
      <c r="BP2100" s="14">
        <v>47051</v>
      </c>
      <c r="BQ2100" s="14" t="s">
        <v>1868</v>
      </c>
      <c r="BR2100" s="14" t="s">
        <v>1869</v>
      </c>
      <c r="BS2100" s="14" t="s">
        <v>87</v>
      </c>
      <c r="BT2100" s="14" t="s">
        <v>87</v>
      </c>
      <c r="BU2100" s="13">
        <v>0</v>
      </c>
      <c r="BV2100" s="13">
        <v>0</v>
      </c>
      <c r="BW2100" s="13">
        <v>0</v>
      </c>
    </row>
    <row r="2101" spans="1:75" s="1" customFormat="1" ht="18.2" customHeight="1" x14ac:dyDescent="0.15">
      <c r="A2101" s="15">
        <v>2096</v>
      </c>
      <c r="B2101" s="16" t="s">
        <v>75</v>
      </c>
      <c r="C2101" s="16" t="s">
        <v>76</v>
      </c>
      <c r="D2101" s="17">
        <v>45110</v>
      </c>
      <c r="E2101" s="18" t="s">
        <v>2906</v>
      </c>
      <c r="F2101" s="19">
        <v>0</v>
      </c>
      <c r="G2101" s="19">
        <v>0</v>
      </c>
      <c r="H2101" s="20">
        <v>8155.87</v>
      </c>
      <c r="I2101" s="20">
        <v>0</v>
      </c>
      <c r="J2101" s="20">
        <v>0</v>
      </c>
      <c r="K2101" s="20">
        <v>8155.87</v>
      </c>
      <c r="L2101" s="20">
        <v>2013.69</v>
      </c>
      <c r="M2101" s="20">
        <v>0</v>
      </c>
      <c r="N2101" s="20">
        <v>0</v>
      </c>
      <c r="O2101" s="20">
        <v>2013.69</v>
      </c>
      <c r="P2101" s="20">
        <v>0</v>
      </c>
      <c r="Q2101" s="20">
        <v>0</v>
      </c>
      <c r="R2101" s="20">
        <v>6142.18</v>
      </c>
      <c r="S2101" s="20">
        <v>0</v>
      </c>
      <c r="T2101" s="20">
        <v>67.97</v>
      </c>
      <c r="U2101" s="20">
        <v>0</v>
      </c>
      <c r="V2101" s="20">
        <v>0</v>
      </c>
      <c r="W2101" s="20">
        <v>67.97</v>
      </c>
      <c r="X2101" s="20">
        <v>0</v>
      </c>
      <c r="Y2101" s="20">
        <v>0</v>
      </c>
      <c r="Z2101" s="20">
        <v>0</v>
      </c>
      <c r="AA2101" s="20">
        <v>0</v>
      </c>
      <c r="AB2101" s="20">
        <v>0</v>
      </c>
      <c r="AC2101" s="20">
        <v>0</v>
      </c>
      <c r="AD2101" s="20">
        <v>0</v>
      </c>
      <c r="AE2101" s="20">
        <v>0</v>
      </c>
      <c r="AF2101" s="20">
        <v>0</v>
      </c>
      <c r="AG2101" s="20">
        <v>0</v>
      </c>
      <c r="AH2101" s="20">
        <v>95</v>
      </c>
      <c r="AI2101" s="20">
        <v>0</v>
      </c>
      <c r="AJ2101" s="20">
        <v>0</v>
      </c>
      <c r="AK2101" s="20">
        <v>0</v>
      </c>
      <c r="AL2101" s="20">
        <v>0</v>
      </c>
      <c r="AM2101" s="20">
        <v>0</v>
      </c>
      <c r="AN2101" s="20">
        <v>0</v>
      </c>
      <c r="AO2101" s="20">
        <v>0</v>
      </c>
      <c r="AP2101" s="20">
        <v>0</v>
      </c>
      <c r="AQ2101" s="20">
        <v>0</v>
      </c>
      <c r="AR2101" s="20">
        <v>0</v>
      </c>
      <c r="AS2101" s="20">
        <v>0</v>
      </c>
      <c r="AT2101" s="11">
        <f t="shared" si="32"/>
        <v>2176.66</v>
      </c>
      <c r="AU2101" s="20">
        <v>0</v>
      </c>
      <c r="AV2101" s="20">
        <v>0</v>
      </c>
      <c r="AW2101" s="21">
        <v>3</v>
      </c>
      <c r="AX2101" s="21">
        <v>60</v>
      </c>
      <c r="AY2101" s="20">
        <v>282819.99</v>
      </c>
      <c r="AZ2101" s="20">
        <v>97973.99</v>
      </c>
      <c r="BA2101" s="22">
        <v>69.375077000000005</v>
      </c>
      <c r="BB2101" s="22">
        <v>4.3492585169580202</v>
      </c>
      <c r="BC2101" s="22">
        <v>10</v>
      </c>
      <c r="BD2101" s="22"/>
      <c r="BE2101" s="18" t="s">
        <v>78</v>
      </c>
      <c r="BF2101" s="15"/>
      <c r="BG2101" s="18" t="s">
        <v>89</v>
      </c>
      <c r="BH2101" s="18" t="s">
        <v>90</v>
      </c>
      <c r="BI2101" s="18" t="s">
        <v>176</v>
      </c>
      <c r="BJ2101" s="18" t="s">
        <v>108</v>
      </c>
      <c r="BK2101" s="16" t="s">
        <v>1859</v>
      </c>
      <c r="BL2101" s="22">
        <v>6142.18</v>
      </c>
      <c r="BM2101" s="16" t="s">
        <v>1861</v>
      </c>
      <c r="BN2101" s="22"/>
      <c r="BO2101" s="23">
        <v>43397</v>
      </c>
      <c r="BP2101" s="23">
        <v>45223</v>
      </c>
      <c r="BQ2101" s="14" t="s">
        <v>1868</v>
      </c>
      <c r="BR2101" s="14" t="s">
        <v>1869</v>
      </c>
      <c r="BS2101" s="14" t="s">
        <v>87</v>
      </c>
      <c r="BT2101" s="14" t="s">
        <v>87</v>
      </c>
      <c r="BU2101" s="22">
        <v>0</v>
      </c>
      <c r="BV2101" s="22">
        <v>0</v>
      </c>
      <c r="BW2101" s="22">
        <v>0</v>
      </c>
    </row>
    <row r="2102" spans="1:75" s="1" customFormat="1" ht="18.2" customHeight="1" x14ac:dyDescent="0.15">
      <c r="A2102" s="6">
        <v>2097</v>
      </c>
      <c r="B2102" s="7" t="s">
        <v>75</v>
      </c>
      <c r="C2102" s="7" t="s">
        <v>76</v>
      </c>
      <c r="D2102" s="8">
        <v>45110</v>
      </c>
      <c r="E2102" s="9" t="s">
        <v>2907</v>
      </c>
      <c r="F2102" s="10">
        <v>0</v>
      </c>
      <c r="G2102" s="10">
        <v>0</v>
      </c>
      <c r="H2102" s="11">
        <v>318198.92</v>
      </c>
      <c r="I2102" s="11">
        <v>0</v>
      </c>
      <c r="J2102" s="11">
        <v>0</v>
      </c>
      <c r="K2102" s="11">
        <v>318198.92</v>
      </c>
      <c r="L2102" s="11">
        <v>2387.9499999999998</v>
      </c>
      <c r="M2102" s="11">
        <v>0</v>
      </c>
      <c r="N2102" s="11">
        <v>0</v>
      </c>
      <c r="O2102" s="11">
        <v>2387.9499999999998</v>
      </c>
      <c r="P2102" s="11">
        <v>0</v>
      </c>
      <c r="Q2102" s="11">
        <v>0</v>
      </c>
      <c r="R2102" s="11">
        <v>315810.96999999997</v>
      </c>
      <c r="S2102" s="11">
        <v>0</v>
      </c>
      <c r="T2102" s="11">
        <v>2651.66</v>
      </c>
      <c r="U2102" s="11">
        <v>0</v>
      </c>
      <c r="V2102" s="11">
        <v>0</v>
      </c>
      <c r="W2102" s="11">
        <v>2651.66</v>
      </c>
      <c r="X2102" s="11">
        <v>0</v>
      </c>
      <c r="Y2102" s="11">
        <v>0</v>
      </c>
      <c r="Z2102" s="11">
        <v>0</v>
      </c>
      <c r="AA2102" s="11">
        <v>0</v>
      </c>
      <c r="AB2102" s="11">
        <v>0</v>
      </c>
      <c r="AC2102" s="11">
        <v>0</v>
      </c>
      <c r="AD2102" s="11">
        <v>0</v>
      </c>
      <c r="AE2102" s="11">
        <v>0</v>
      </c>
      <c r="AF2102" s="11">
        <v>0</v>
      </c>
      <c r="AG2102" s="11">
        <v>0</v>
      </c>
      <c r="AH2102" s="11">
        <v>215.03</v>
      </c>
      <c r="AI2102" s="11">
        <v>0</v>
      </c>
      <c r="AJ2102" s="11">
        <v>0</v>
      </c>
      <c r="AK2102" s="11">
        <v>0</v>
      </c>
      <c r="AL2102" s="11">
        <v>0</v>
      </c>
      <c r="AM2102" s="11">
        <v>0</v>
      </c>
      <c r="AN2102" s="11">
        <v>0</v>
      </c>
      <c r="AO2102" s="11">
        <v>0</v>
      </c>
      <c r="AP2102" s="11">
        <v>5270</v>
      </c>
      <c r="AQ2102" s="11">
        <v>0</v>
      </c>
      <c r="AR2102" s="11">
        <v>5254.64</v>
      </c>
      <c r="AS2102" s="11">
        <v>0</v>
      </c>
      <c r="AT2102" s="11">
        <f t="shared" si="32"/>
        <v>5270</v>
      </c>
      <c r="AU2102" s="11">
        <v>0</v>
      </c>
      <c r="AV2102" s="11">
        <v>0</v>
      </c>
      <c r="AW2102" s="12">
        <v>89</v>
      </c>
      <c r="AX2102" s="12">
        <v>145</v>
      </c>
      <c r="AY2102" s="11">
        <v>404200.01</v>
      </c>
      <c r="AZ2102" s="11">
        <v>404200.01</v>
      </c>
      <c r="BA2102" s="13">
        <v>67.788220999999993</v>
      </c>
      <c r="BB2102" s="13">
        <v>52.9645306752574</v>
      </c>
      <c r="BC2102" s="13">
        <v>10</v>
      </c>
      <c r="BD2102" s="13"/>
      <c r="BE2102" s="9" t="s">
        <v>78</v>
      </c>
      <c r="BF2102" s="6"/>
      <c r="BG2102" s="9" t="s">
        <v>105</v>
      </c>
      <c r="BH2102" s="9" t="s">
        <v>127</v>
      </c>
      <c r="BI2102" s="9" t="s">
        <v>524</v>
      </c>
      <c r="BJ2102" s="9" t="s">
        <v>108</v>
      </c>
      <c r="BK2102" s="7" t="s">
        <v>1859</v>
      </c>
      <c r="BL2102" s="13">
        <v>315810.96999999997</v>
      </c>
      <c r="BM2102" s="7" t="s">
        <v>1861</v>
      </c>
      <c r="BN2102" s="13"/>
      <c r="BO2102" s="14">
        <v>43411</v>
      </c>
      <c r="BP2102" s="14">
        <v>47824</v>
      </c>
      <c r="BQ2102" s="14" t="s">
        <v>315</v>
      </c>
      <c r="BR2102" s="14" t="s">
        <v>316</v>
      </c>
      <c r="BS2102" s="14" t="s">
        <v>87</v>
      </c>
      <c r="BT2102" s="14" t="s">
        <v>87</v>
      </c>
      <c r="BU2102" s="13">
        <v>0</v>
      </c>
      <c r="BV2102" s="13">
        <v>0</v>
      </c>
      <c r="BW2102" s="13">
        <v>0</v>
      </c>
    </row>
    <row r="2103" spans="1:75" s="1" customFormat="1" ht="18.2" customHeight="1" x14ac:dyDescent="0.15">
      <c r="A2103" s="15">
        <v>2098</v>
      </c>
      <c r="B2103" s="16" t="s">
        <v>75</v>
      </c>
      <c r="C2103" s="16" t="s">
        <v>76</v>
      </c>
      <c r="D2103" s="17">
        <v>45110</v>
      </c>
      <c r="E2103" s="18" t="s">
        <v>2908</v>
      </c>
      <c r="F2103" s="19">
        <v>0</v>
      </c>
      <c r="G2103" s="19">
        <v>0</v>
      </c>
      <c r="H2103" s="20">
        <v>127455.99</v>
      </c>
      <c r="I2103" s="20">
        <v>0</v>
      </c>
      <c r="J2103" s="20">
        <v>0</v>
      </c>
      <c r="K2103" s="20">
        <v>127455.99</v>
      </c>
      <c r="L2103" s="20">
        <v>2401.89</v>
      </c>
      <c r="M2103" s="20">
        <v>0</v>
      </c>
      <c r="N2103" s="20">
        <v>0</v>
      </c>
      <c r="O2103" s="20">
        <v>2401.89</v>
      </c>
      <c r="P2103" s="20">
        <v>1408.22</v>
      </c>
      <c r="Q2103" s="20">
        <v>0</v>
      </c>
      <c r="R2103" s="20">
        <v>123645.88</v>
      </c>
      <c r="S2103" s="20">
        <v>0</v>
      </c>
      <c r="T2103" s="20">
        <v>1062.1300000000001</v>
      </c>
      <c r="U2103" s="20">
        <v>0</v>
      </c>
      <c r="V2103" s="20">
        <v>0</v>
      </c>
      <c r="W2103" s="20">
        <v>1062.1300000000001</v>
      </c>
      <c r="X2103" s="20">
        <v>0</v>
      </c>
      <c r="Y2103" s="20">
        <v>0</v>
      </c>
      <c r="Z2103" s="20">
        <v>0</v>
      </c>
      <c r="AA2103" s="20">
        <v>0</v>
      </c>
      <c r="AB2103" s="20">
        <v>0</v>
      </c>
      <c r="AC2103" s="20">
        <v>0</v>
      </c>
      <c r="AD2103" s="20">
        <v>0</v>
      </c>
      <c r="AE2103" s="20">
        <v>0</v>
      </c>
      <c r="AF2103" s="20">
        <v>0</v>
      </c>
      <c r="AG2103" s="20">
        <v>0</v>
      </c>
      <c r="AH2103" s="20">
        <v>170.24</v>
      </c>
      <c r="AI2103" s="20">
        <v>0</v>
      </c>
      <c r="AJ2103" s="20">
        <v>0</v>
      </c>
      <c r="AK2103" s="20">
        <v>0</v>
      </c>
      <c r="AL2103" s="20">
        <v>0</v>
      </c>
      <c r="AM2103" s="20">
        <v>0</v>
      </c>
      <c r="AN2103" s="20">
        <v>0</v>
      </c>
      <c r="AO2103" s="20">
        <v>0</v>
      </c>
      <c r="AP2103" s="20">
        <v>11.84</v>
      </c>
      <c r="AQ2103" s="20">
        <v>0</v>
      </c>
      <c r="AR2103" s="20">
        <v>11.1</v>
      </c>
      <c r="AS2103" s="20">
        <v>0</v>
      </c>
      <c r="AT2103" s="11">
        <f t="shared" si="32"/>
        <v>5043.2199999999993</v>
      </c>
      <c r="AU2103" s="20">
        <v>0</v>
      </c>
      <c r="AV2103" s="20">
        <v>0</v>
      </c>
      <c r="AW2103" s="21">
        <v>133</v>
      </c>
      <c r="AX2103" s="21">
        <v>189</v>
      </c>
      <c r="AY2103" s="20">
        <v>320000.01</v>
      </c>
      <c r="AZ2103" s="20">
        <v>320000.01</v>
      </c>
      <c r="BA2103" s="22">
        <v>69.548393000000004</v>
      </c>
      <c r="BB2103" s="22">
        <v>26.873037457313998</v>
      </c>
      <c r="BC2103" s="22">
        <v>10</v>
      </c>
      <c r="BD2103" s="22"/>
      <c r="BE2103" s="18" t="s">
        <v>78</v>
      </c>
      <c r="BF2103" s="15"/>
      <c r="BG2103" s="18" t="s">
        <v>199</v>
      </c>
      <c r="BH2103" s="18" t="s">
        <v>203</v>
      </c>
      <c r="BI2103" s="18" t="s">
        <v>2909</v>
      </c>
      <c r="BJ2103" s="18" t="s">
        <v>108</v>
      </c>
      <c r="BK2103" s="16" t="s">
        <v>1859</v>
      </c>
      <c r="BL2103" s="22">
        <v>123645.88</v>
      </c>
      <c r="BM2103" s="16" t="s">
        <v>1861</v>
      </c>
      <c r="BN2103" s="22"/>
      <c r="BO2103" s="23">
        <v>43411</v>
      </c>
      <c r="BP2103" s="23">
        <v>49163</v>
      </c>
      <c r="BQ2103" s="14" t="s">
        <v>315</v>
      </c>
      <c r="BR2103" s="14" t="s">
        <v>316</v>
      </c>
      <c r="BS2103" s="14" t="s">
        <v>87</v>
      </c>
      <c r="BT2103" s="14" t="s">
        <v>87</v>
      </c>
      <c r="BU2103" s="22">
        <v>0</v>
      </c>
      <c r="BV2103" s="22">
        <v>0</v>
      </c>
      <c r="BW2103" s="22">
        <v>0</v>
      </c>
    </row>
    <row r="2104" spans="1:75" s="1" customFormat="1" ht="18.2" customHeight="1" x14ac:dyDescent="0.15">
      <c r="A2104" s="6">
        <v>2099</v>
      </c>
      <c r="B2104" s="7" t="s">
        <v>75</v>
      </c>
      <c r="C2104" s="7" t="s">
        <v>76</v>
      </c>
      <c r="D2104" s="8">
        <v>45110</v>
      </c>
      <c r="E2104" s="9" t="s">
        <v>2910</v>
      </c>
      <c r="F2104" s="10">
        <v>12</v>
      </c>
      <c r="G2104" s="10">
        <v>12</v>
      </c>
      <c r="H2104" s="11">
        <v>248919.71</v>
      </c>
      <c r="I2104" s="11">
        <v>11498.21</v>
      </c>
      <c r="J2104" s="11">
        <v>0</v>
      </c>
      <c r="K2104" s="11">
        <v>260417.92000000001</v>
      </c>
      <c r="L2104" s="11">
        <v>1041.9100000000001</v>
      </c>
      <c r="M2104" s="11">
        <v>0</v>
      </c>
      <c r="N2104" s="11">
        <v>605.75</v>
      </c>
      <c r="O2104" s="11">
        <v>0</v>
      </c>
      <c r="P2104" s="11">
        <v>0</v>
      </c>
      <c r="Q2104" s="11">
        <v>0</v>
      </c>
      <c r="R2104" s="11">
        <v>259812.17</v>
      </c>
      <c r="S2104" s="11">
        <v>22483.22</v>
      </c>
      <c r="T2104" s="11">
        <v>1995.51</v>
      </c>
      <c r="U2104" s="11">
        <v>0</v>
      </c>
      <c r="V2104" s="11">
        <v>2083.12</v>
      </c>
      <c r="W2104" s="11">
        <v>0</v>
      </c>
      <c r="X2104" s="11">
        <v>0</v>
      </c>
      <c r="Y2104" s="11">
        <v>0</v>
      </c>
      <c r="Z2104" s="11">
        <v>22395.61</v>
      </c>
      <c r="AA2104" s="11">
        <v>0</v>
      </c>
      <c r="AB2104" s="11">
        <v>0</v>
      </c>
      <c r="AC2104" s="11">
        <v>0</v>
      </c>
      <c r="AD2104" s="11">
        <v>0</v>
      </c>
      <c r="AE2104" s="11">
        <v>0</v>
      </c>
      <c r="AF2104" s="11">
        <v>0</v>
      </c>
      <c r="AG2104" s="11">
        <v>0</v>
      </c>
      <c r="AH2104" s="11">
        <v>0</v>
      </c>
      <c r="AI2104" s="11">
        <v>0</v>
      </c>
      <c r="AJ2104" s="11">
        <v>0</v>
      </c>
      <c r="AK2104" s="11">
        <v>0</v>
      </c>
      <c r="AL2104" s="11">
        <v>350</v>
      </c>
      <c r="AM2104" s="11">
        <v>0</v>
      </c>
      <c r="AN2104" s="11">
        <v>0</v>
      </c>
      <c r="AO2104" s="11">
        <v>152.13</v>
      </c>
      <c r="AP2104" s="11">
        <v>0</v>
      </c>
      <c r="AQ2104" s="11">
        <v>0</v>
      </c>
      <c r="AR2104" s="11">
        <v>0</v>
      </c>
      <c r="AS2104" s="11">
        <v>0</v>
      </c>
      <c r="AT2104" s="11">
        <f t="shared" si="32"/>
        <v>3191</v>
      </c>
      <c r="AU2104" s="11">
        <v>11934.37</v>
      </c>
      <c r="AV2104" s="11">
        <v>22395.61</v>
      </c>
      <c r="AW2104" s="12">
        <v>133</v>
      </c>
      <c r="AX2104" s="12">
        <v>188</v>
      </c>
      <c r="AY2104" s="11">
        <v>285950</v>
      </c>
      <c r="AZ2104" s="11">
        <v>285950</v>
      </c>
      <c r="BA2104" s="13">
        <v>90.000001999999995</v>
      </c>
      <c r="BB2104" s="13">
        <v>81.773372336507606</v>
      </c>
      <c r="BC2104" s="13">
        <v>9.6199999999999992</v>
      </c>
      <c r="BD2104" s="13"/>
      <c r="BE2104" s="9" t="s">
        <v>78</v>
      </c>
      <c r="BF2104" s="6"/>
      <c r="BG2104" s="9" t="s">
        <v>241</v>
      </c>
      <c r="BH2104" s="9" t="s">
        <v>242</v>
      </c>
      <c r="BI2104" s="9" t="s">
        <v>351</v>
      </c>
      <c r="BJ2104" s="9" t="s">
        <v>82</v>
      </c>
      <c r="BK2104" s="7" t="s">
        <v>1859</v>
      </c>
      <c r="BL2104" s="13">
        <v>259812.17</v>
      </c>
      <c r="BM2104" s="7" t="s">
        <v>1861</v>
      </c>
      <c r="BN2104" s="13"/>
      <c r="BO2104" s="14">
        <v>43445</v>
      </c>
      <c r="BP2104" s="14">
        <v>49167</v>
      </c>
      <c r="BQ2104" s="14" t="s">
        <v>1335</v>
      </c>
      <c r="BR2104" s="14" t="s">
        <v>1336</v>
      </c>
      <c r="BS2104" s="14" t="s">
        <v>87</v>
      </c>
      <c r="BT2104" s="14" t="s">
        <v>87</v>
      </c>
      <c r="BU2104" s="13">
        <v>1673.43</v>
      </c>
      <c r="BV2104" s="13">
        <v>0</v>
      </c>
      <c r="BW2104" s="13">
        <v>0</v>
      </c>
    </row>
    <row r="2105" spans="1:75" s="1" customFormat="1" ht="18.2" customHeight="1" x14ac:dyDescent="0.15">
      <c r="A2105" s="15">
        <v>2100</v>
      </c>
      <c r="B2105" s="16" t="s">
        <v>75</v>
      </c>
      <c r="C2105" s="16" t="s">
        <v>76</v>
      </c>
      <c r="D2105" s="17">
        <v>45110</v>
      </c>
      <c r="E2105" s="18" t="s">
        <v>2911</v>
      </c>
      <c r="F2105" s="19">
        <v>0</v>
      </c>
      <c r="G2105" s="19">
        <v>0</v>
      </c>
      <c r="H2105" s="20">
        <v>779184.93</v>
      </c>
      <c r="I2105" s="20">
        <v>0</v>
      </c>
      <c r="J2105" s="20">
        <v>0</v>
      </c>
      <c r="K2105" s="20">
        <v>779184.93</v>
      </c>
      <c r="L2105" s="20">
        <v>3389.04</v>
      </c>
      <c r="M2105" s="20">
        <v>0</v>
      </c>
      <c r="N2105" s="20">
        <v>0</v>
      </c>
      <c r="O2105" s="20">
        <v>3389.04</v>
      </c>
      <c r="P2105" s="20">
        <v>0</v>
      </c>
      <c r="Q2105" s="20">
        <v>0</v>
      </c>
      <c r="R2105" s="20">
        <v>775795.89</v>
      </c>
      <c r="S2105" s="20">
        <v>0</v>
      </c>
      <c r="T2105" s="20">
        <v>6103.62</v>
      </c>
      <c r="U2105" s="20">
        <v>0</v>
      </c>
      <c r="V2105" s="20">
        <v>0</v>
      </c>
      <c r="W2105" s="20">
        <v>6103.62</v>
      </c>
      <c r="X2105" s="20">
        <v>0</v>
      </c>
      <c r="Y2105" s="20">
        <v>0</v>
      </c>
      <c r="Z2105" s="20">
        <v>0</v>
      </c>
      <c r="AA2105" s="20">
        <v>0</v>
      </c>
      <c r="AB2105" s="20">
        <v>0</v>
      </c>
      <c r="AC2105" s="20">
        <v>0</v>
      </c>
      <c r="AD2105" s="20">
        <v>0</v>
      </c>
      <c r="AE2105" s="20">
        <v>0</v>
      </c>
      <c r="AF2105" s="20">
        <v>0</v>
      </c>
      <c r="AG2105" s="20">
        <v>0</v>
      </c>
      <c r="AH2105" s="20">
        <v>468.16</v>
      </c>
      <c r="AI2105" s="20">
        <v>0</v>
      </c>
      <c r="AJ2105" s="20">
        <v>0</v>
      </c>
      <c r="AK2105" s="20">
        <v>0</v>
      </c>
      <c r="AL2105" s="20">
        <v>0</v>
      </c>
      <c r="AM2105" s="20">
        <v>0</v>
      </c>
      <c r="AN2105" s="20">
        <v>0</v>
      </c>
      <c r="AO2105" s="20">
        <v>0</v>
      </c>
      <c r="AP2105" s="20">
        <v>0</v>
      </c>
      <c r="AQ2105" s="20">
        <v>0</v>
      </c>
      <c r="AR2105" s="20">
        <v>0</v>
      </c>
      <c r="AS2105" s="20">
        <v>0</v>
      </c>
      <c r="AT2105" s="11">
        <f t="shared" si="32"/>
        <v>9960.82</v>
      </c>
      <c r="AU2105" s="20">
        <v>0</v>
      </c>
      <c r="AV2105" s="20">
        <v>0</v>
      </c>
      <c r="AW2105" s="21">
        <v>131</v>
      </c>
      <c r="AX2105" s="21">
        <v>178</v>
      </c>
      <c r="AY2105" s="20">
        <v>879999.99</v>
      </c>
      <c r="AZ2105" s="20">
        <v>879999.99</v>
      </c>
      <c r="BA2105" s="22">
        <v>85</v>
      </c>
      <c r="BB2105" s="22">
        <v>74.934831135623099</v>
      </c>
      <c r="BC2105" s="22">
        <v>9.4</v>
      </c>
      <c r="BD2105" s="22"/>
      <c r="BE2105" s="18" t="s">
        <v>78</v>
      </c>
      <c r="BF2105" s="15"/>
      <c r="BG2105" s="18" t="s">
        <v>89</v>
      </c>
      <c r="BH2105" s="18" t="s">
        <v>90</v>
      </c>
      <c r="BI2105" s="18" t="s">
        <v>156</v>
      </c>
      <c r="BJ2105" s="18" t="s">
        <v>108</v>
      </c>
      <c r="BK2105" s="16" t="s">
        <v>1859</v>
      </c>
      <c r="BL2105" s="22">
        <v>775795.89</v>
      </c>
      <c r="BM2105" s="16" t="s">
        <v>1861</v>
      </c>
      <c r="BN2105" s="22"/>
      <c r="BO2105" s="23">
        <v>43700</v>
      </c>
      <c r="BP2105" s="23">
        <v>49118</v>
      </c>
      <c r="BQ2105" s="14" t="s">
        <v>1868</v>
      </c>
      <c r="BR2105" s="14" t="s">
        <v>1869</v>
      </c>
      <c r="BS2105" s="14" t="s">
        <v>87</v>
      </c>
      <c r="BT2105" s="14" t="s">
        <v>87</v>
      </c>
      <c r="BU2105" s="22">
        <v>0</v>
      </c>
      <c r="BV2105" s="22">
        <v>0</v>
      </c>
      <c r="BW2105" s="22">
        <v>0</v>
      </c>
    </row>
    <row r="2106" spans="1:75" s="1" customFormat="1" ht="18.2" customHeight="1" x14ac:dyDescent="0.15">
      <c r="A2106" s="6">
        <v>2101</v>
      </c>
      <c r="B2106" s="7" t="s">
        <v>75</v>
      </c>
      <c r="C2106" s="7" t="s">
        <v>76</v>
      </c>
      <c r="D2106" s="8">
        <v>45110</v>
      </c>
      <c r="E2106" s="9" t="s">
        <v>2912</v>
      </c>
      <c r="F2106" s="10">
        <v>1</v>
      </c>
      <c r="G2106" s="10">
        <v>0</v>
      </c>
      <c r="H2106" s="11">
        <v>337692.3</v>
      </c>
      <c r="I2106" s="11">
        <v>0</v>
      </c>
      <c r="J2106" s="11">
        <v>0</v>
      </c>
      <c r="K2106" s="11">
        <v>337692.3</v>
      </c>
      <c r="L2106" s="11">
        <v>2701.9</v>
      </c>
      <c r="M2106" s="11">
        <v>0</v>
      </c>
      <c r="N2106" s="11">
        <v>0</v>
      </c>
      <c r="O2106" s="11">
        <v>2659.96</v>
      </c>
      <c r="P2106" s="11">
        <v>0</v>
      </c>
      <c r="Q2106" s="11">
        <v>0</v>
      </c>
      <c r="R2106" s="11">
        <v>335032.34000000003</v>
      </c>
      <c r="S2106" s="11">
        <v>0</v>
      </c>
      <c r="T2106" s="11">
        <v>2814.1</v>
      </c>
      <c r="U2106" s="11">
        <v>0</v>
      </c>
      <c r="V2106" s="11">
        <v>0</v>
      </c>
      <c r="W2106" s="11">
        <v>2814.1</v>
      </c>
      <c r="X2106" s="11">
        <v>0</v>
      </c>
      <c r="Y2106" s="11">
        <v>0</v>
      </c>
      <c r="Z2106" s="11">
        <v>0</v>
      </c>
      <c r="AA2106" s="11">
        <v>0</v>
      </c>
      <c r="AB2106" s="11">
        <v>0</v>
      </c>
      <c r="AC2106" s="11">
        <v>0</v>
      </c>
      <c r="AD2106" s="11">
        <v>0</v>
      </c>
      <c r="AE2106" s="11">
        <v>0</v>
      </c>
      <c r="AF2106" s="11">
        <v>0</v>
      </c>
      <c r="AG2106" s="11">
        <v>0</v>
      </c>
      <c r="AH2106" s="11">
        <v>231.42</v>
      </c>
      <c r="AI2106" s="11">
        <v>0</v>
      </c>
      <c r="AJ2106" s="11">
        <v>0</v>
      </c>
      <c r="AK2106" s="11">
        <v>0</v>
      </c>
      <c r="AL2106" s="11">
        <v>0</v>
      </c>
      <c r="AM2106" s="11">
        <v>0</v>
      </c>
      <c r="AN2106" s="11">
        <v>0</v>
      </c>
      <c r="AO2106" s="11">
        <v>0</v>
      </c>
      <c r="AP2106" s="11">
        <v>0</v>
      </c>
      <c r="AQ2106" s="11">
        <v>0</v>
      </c>
      <c r="AR2106" s="11">
        <v>5.48</v>
      </c>
      <c r="AS2106" s="11">
        <v>0</v>
      </c>
      <c r="AT2106" s="11">
        <f t="shared" si="32"/>
        <v>5700</v>
      </c>
      <c r="AU2106" s="11">
        <v>41.94</v>
      </c>
      <c r="AV2106" s="11">
        <v>0</v>
      </c>
      <c r="AW2106" s="12">
        <v>85</v>
      </c>
      <c r="AX2106" s="12">
        <v>141</v>
      </c>
      <c r="AY2106" s="11">
        <v>435000</v>
      </c>
      <c r="AZ2106" s="11">
        <v>435000</v>
      </c>
      <c r="BA2106" s="13">
        <v>83.294032999999999</v>
      </c>
      <c r="BB2106" s="13">
        <v>64.152171917304003</v>
      </c>
      <c r="BC2106" s="13">
        <v>10</v>
      </c>
      <c r="BD2106" s="13"/>
      <c r="BE2106" s="9" t="s">
        <v>78</v>
      </c>
      <c r="BF2106" s="6"/>
      <c r="BG2106" s="9" t="s">
        <v>79</v>
      </c>
      <c r="BH2106" s="9" t="s">
        <v>195</v>
      </c>
      <c r="BI2106" s="9" t="s">
        <v>336</v>
      </c>
      <c r="BJ2106" s="9" t="s">
        <v>95</v>
      </c>
      <c r="BK2106" s="7" t="s">
        <v>1859</v>
      </c>
      <c r="BL2106" s="13">
        <v>335032.34000000003</v>
      </c>
      <c r="BM2106" s="7" t="s">
        <v>1861</v>
      </c>
      <c r="BN2106" s="13"/>
      <c r="BO2106" s="14">
        <v>43431</v>
      </c>
      <c r="BP2106" s="14">
        <v>47722</v>
      </c>
      <c r="BQ2106" s="14" t="s">
        <v>1868</v>
      </c>
      <c r="BR2106" s="14" t="s">
        <v>1869</v>
      </c>
      <c r="BS2106" s="14" t="s">
        <v>87</v>
      </c>
      <c r="BT2106" s="14" t="s">
        <v>87</v>
      </c>
      <c r="BU2106" s="13">
        <v>0</v>
      </c>
      <c r="BV2106" s="13">
        <v>0</v>
      </c>
      <c r="BW2106" s="13">
        <v>0</v>
      </c>
    </row>
    <row r="2107" spans="1:75" s="1" customFormat="1" ht="18.2" customHeight="1" x14ac:dyDescent="0.15">
      <c r="A2107" s="15">
        <v>2102</v>
      </c>
      <c r="B2107" s="16" t="s">
        <v>75</v>
      </c>
      <c r="C2107" s="16" t="s">
        <v>76</v>
      </c>
      <c r="D2107" s="17">
        <v>45110</v>
      </c>
      <c r="E2107" s="18" t="s">
        <v>2913</v>
      </c>
      <c r="F2107" s="19">
        <v>0</v>
      </c>
      <c r="G2107" s="19">
        <v>0</v>
      </c>
      <c r="H2107" s="20">
        <v>196459.25</v>
      </c>
      <c r="I2107" s="20">
        <v>0</v>
      </c>
      <c r="J2107" s="20">
        <v>0</v>
      </c>
      <c r="K2107" s="20">
        <v>196459.25</v>
      </c>
      <c r="L2107" s="20">
        <v>2247.4499999999998</v>
      </c>
      <c r="M2107" s="20">
        <v>0</v>
      </c>
      <c r="N2107" s="20">
        <v>0</v>
      </c>
      <c r="O2107" s="20">
        <v>2247.4499999999998</v>
      </c>
      <c r="P2107" s="20">
        <v>0</v>
      </c>
      <c r="Q2107" s="20">
        <v>0</v>
      </c>
      <c r="R2107" s="20">
        <v>194211.8</v>
      </c>
      <c r="S2107" s="20">
        <v>0</v>
      </c>
      <c r="T2107" s="20">
        <v>1630.61</v>
      </c>
      <c r="U2107" s="20">
        <v>0</v>
      </c>
      <c r="V2107" s="20">
        <v>0</v>
      </c>
      <c r="W2107" s="20">
        <v>1630.61</v>
      </c>
      <c r="X2107" s="20">
        <v>0</v>
      </c>
      <c r="Y2107" s="20">
        <v>0</v>
      </c>
      <c r="Z2107" s="20">
        <v>0</v>
      </c>
      <c r="AA2107" s="20">
        <v>0</v>
      </c>
      <c r="AB2107" s="20">
        <v>0</v>
      </c>
      <c r="AC2107" s="20">
        <v>0</v>
      </c>
      <c r="AD2107" s="20">
        <v>0</v>
      </c>
      <c r="AE2107" s="20">
        <v>0</v>
      </c>
      <c r="AF2107" s="20">
        <v>0</v>
      </c>
      <c r="AG2107" s="20">
        <v>0</v>
      </c>
      <c r="AH2107" s="20">
        <v>147.61000000000001</v>
      </c>
      <c r="AI2107" s="20">
        <v>0</v>
      </c>
      <c r="AJ2107" s="20">
        <v>0</v>
      </c>
      <c r="AK2107" s="20">
        <v>0</v>
      </c>
      <c r="AL2107" s="20">
        <v>0</v>
      </c>
      <c r="AM2107" s="20">
        <v>0</v>
      </c>
      <c r="AN2107" s="20">
        <v>0</v>
      </c>
      <c r="AO2107" s="20">
        <v>0</v>
      </c>
      <c r="AP2107" s="20">
        <v>34.64</v>
      </c>
      <c r="AQ2107" s="20">
        <v>0</v>
      </c>
      <c r="AR2107" s="20">
        <v>30.31</v>
      </c>
      <c r="AS2107" s="20">
        <v>0</v>
      </c>
      <c r="AT2107" s="11">
        <f t="shared" si="32"/>
        <v>4030</v>
      </c>
      <c r="AU2107" s="20">
        <v>0</v>
      </c>
      <c r="AV2107" s="20">
        <v>0</v>
      </c>
      <c r="AW2107" s="21">
        <v>65</v>
      </c>
      <c r="AX2107" s="21">
        <v>121</v>
      </c>
      <c r="AY2107" s="20">
        <v>277455.64</v>
      </c>
      <c r="AZ2107" s="20">
        <v>277455.64</v>
      </c>
      <c r="BA2107" s="22">
        <v>90</v>
      </c>
      <c r="BB2107" s="22">
        <v>62.997681359081398</v>
      </c>
      <c r="BC2107" s="22">
        <v>9.9600000000000009</v>
      </c>
      <c r="BD2107" s="22"/>
      <c r="BE2107" s="18" t="s">
        <v>78</v>
      </c>
      <c r="BF2107" s="15"/>
      <c r="BG2107" s="18" t="s">
        <v>105</v>
      </c>
      <c r="BH2107" s="18" t="s">
        <v>127</v>
      </c>
      <c r="BI2107" s="18" t="s">
        <v>524</v>
      </c>
      <c r="BJ2107" s="18" t="s">
        <v>108</v>
      </c>
      <c r="BK2107" s="16" t="s">
        <v>1859</v>
      </c>
      <c r="BL2107" s="22">
        <v>194211.8</v>
      </c>
      <c r="BM2107" s="16" t="s">
        <v>1861</v>
      </c>
      <c r="BN2107" s="22"/>
      <c r="BO2107" s="23">
        <v>43431</v>
      </c>
      <c r="BP2107" s="23">
        <v>47114</v>
      </c>
      <c r="BQ2107" s="14" t="s">
        <v>1868</v>
      </c>
      <c r="BR2107" s="14" t="s">
        <v>1869</v>
      </c>
      <c r="BS2107" s="14" t="s">
        <v>87</v>
      </c>
      <c r="BT2107" s="14" t="s">
        <v>87</v>
      </c>
      <c r="BU2107" s="22">
        <v>0</v>
      </c>
      <c r="BV2107" s="22">
        <v>0</v>
      </c>
      <c r="BW2107" s="22">
        <v>0</v>
      </c>
    </row>
    <row r="2108" spans="1:75" s="1" customFormat="1" ht="18.2" customHeight="1" x14ac:dyDescent="0.15">
      <c r="A2108" s="6">
        <v>2103</v>
      </c>
      <c r="B2108" s="7" t="s">
        <v>75</v>
      </c>
      <c r="C2108" s="7" t="s">
        <v>76</v>
      </c>
      <c r="D2108" s="8">
        <v>45110</v>
      </c>
      <c r="E2108" s="9" t="s">
        <v>2914</v>
      </c>
      <c r="F2108" s="10">
        <v>1</v>
      </c>
      <c r="G2108" s="10">
        <v>1</v>
      </c>
      <c r="H2108" s="11">
        <v>270926.95</v>
      </c>
      <c r="I2108" s="11">
        <v>1097.28</v>
      </c>
      <c r="J2108" s="11">
        <v>0</v>
      </c>
      <c r="K2108" s="11">
        <v>272024.23</v>
      </c>
      <c r="L2108" s="11">
        <v>1106.43</v>
      </c>
      <c r="M2108" s="11">
        <v>0</v>
      </c>
      <c r="N2108" s="11">
        <v>1097.28</v>
      </c>
      <c r="O2108" s="11">
        <v>0</v>
      </c>
      <c r="P2108" s="11">
        <v>0</v>
      </c>
      <c r="Q2108" s="11">
        <v>0</v>
      </c>
      <c r="R2108" s="11">
        <v>270926.95</v>
      </c>
      <c r="S2108" s="11">
        <v>2202.2600000000002</v>
      </c>
      <c r="T2108" s="11">
        <v>2257.7199999999998</v>
      </c>
      <c r="U2108" s="11">
        <v>0</v>
      </c>
      <c r="V2108" s="11">
        <v>2202.2600000000002</v>
      </c>
      <c r="W2108" s="11">
        <v>185.54</v>
      </c>
      <c r="X2108" s="11">
        <v>0</v>
      </c>
      <c r="Y2108" s="11">
        <v>0</v>
      </c>
      <c r="Z2108" s="11">
        <v>2072.1799999999998</v>
      </c>
      <c r="AA2108" s="11">
        <v>0</v>
      </c>
      <c r="AB2108" s="11">
        <v>0</v>
      </c>
      <c r="AC2108" s="11">
        <v>0</v>
      </c>
      <c r="AD2108" s="11">
        <v>0</v>
      </c>
      <c r="AE2108" s="11">
        <v>0</v>
      </c>
      <c r="AF2108" s="11">
        <v>0</v>
      </c>
      <c r="AG2108" s="11">
        <v>0</v>
      </c>
      <c r="AH2108" s="11">
        <v>164.92</v>
      </c>
      <c r="AI2108" s="11">
        <v>0</v>
      </c>
      <c r="AJ2108" s="11">
        <v>0</v>
      </c>
      <c r="AK2108" s="11">
        <v>0</v>
      </c>
      <c r="AL2108" s="11">
        <v>350</v>
      </c>
      <c r="AM2108" s="11">
        <v>0</v>
      </c>
      <c r="AN2108" s="11">
        <v>0</v>
      </c>
      <c r="AO2108" s="11">
        <v>0</v>
      </c>
      <c r="AP2108" s="11">
        <v>0</v>
      </c>
      <c r="AQ2108" s="11">
        <v>0</v>
      </c>
      <c r="AR2108" s="11">
        <v>0</v>
      </c>
      <c r="AS2108" s="11">
        <v>0</v>
      </c>
      <c r="AT2108" s="11">
        <f t="shared" si="32"/>
        <v>4000</v>
      </c>
      <c r="AU2108" s="11">
        <v>1106.43</v>
      </c>
      <c r="AV2108" s="11">
        <v>2072.1799999999998</v>
      </c>
      <c r="AW2108" s="12">
        <v>133</v>
      </c>
      <c r="AX2108" s="12">
        <v>188</v>
      </c>
      <c r="AY2108" s="11">
        <v>310000.01</v>
      </c>
      <c r="AZ2108" s="11">
        <v>310000.01</v>
      </c>
      <c r="BA2108" s="13">
        <v>89.129026999999994</v>
      </c>
      <c r="BB2108" s="13">
        <v>77.895015040733895</v>
      </c>
      <c r="BC2108" s="13">
        <v>10</v>
      </c>
      <c r="BD2108" s="13"/>
      <c r="BE2108" s="9" t="s">
        <v>78</v>
      </c>
      <c r="BF2108" s="6"/>
      <c r="BG2108" s="9" t="s">
        <v>199</v>
      </c>
      <c r="BH2108" s="9" t="s">
        <v>270</v>
      </c>
      <c r="BI2108" s="9" t="s">
        <v>271</v>
      </c>
      <c r="BJ2108" s="9" t="s">
        <v>95</v>
      </c>
      <c r="BK2108" s="7" t="s">
        <v>1859</v>
      </c>
      <c r="BL2108" s="13">
        <v>270926.95</v>
      </c>
      <c r="BM2108" s="7" t="s">
        <v>1861</v>
      </c>
      <c r="BN2108" s="13"/>
      <c r="BO2108" s="14">
        <v>43445</v>
      </c>
      <c r="BP2108" s="14">
        <v>49167</v>
      </c>
      <c r="BQ2108" s="14" t="s">
        <v>315</v>
      </c>
      <c r="BR2108" s="14" t="s">
        <v>316</v>
      </c>
      <c r="BS2108" s="14" t="s">
        <v>87</v>
      </c>
      <c r="BT2108" s="14" t="s">
        <v>87</v>
      </c>
      <c r="BU2108" s="13">
        <v>0</v>
      </c>
      <c r="BV2108" s="13">
        <v>0</v>
      </c>
      <c r="BW2108" s="13">
        <v>0</v>
      </c>
    </row>
    <row r="2109" spans="1:75" s="1" customFormat="1" ht="18.2" customHeight="1" x14ac:dyDescent="0.15">
      <c r="A2109" s="15">
        <v>2104</v>
      </c>
      <c r="B2109" s="16" t="s">
        <v>75</v>
      </c>
      <c r="C2109" s="16" t="s">
        <v>76</v>
      </c>
      <c r="D2109" s="17">
        <v>45110</v>
      </c>
      <c r="E2109" s="18" t="s">
        <v>2915</v>
      </c>
      <c r="F2109" s="19">
        <v>0</v>
      </c>
      <c r="G2109" s="19">
        <v>0</v>
      </c>
      <c r="H2109" s="20">
        <v>181579.95</v>
      </c>
      <c r="I2109" s="20">
        <v>0</v>
      </c>
      <c r="J2109" s="20">
        <v>0</v>
      </c>
      <c r="K2109" s="20">
        <v>181579.95</v>
      </c>
      <c r="L2109" s="20">
        <v>2127.14</v>
      </c>
      <c r="M2109" s="20">
        <v>0</v>
      </c>
      <c r="N2109" s="20">
        <v>0</v>
      </c>
      <c r="O2109" s="20">
        <v>2127.14</v>
      </c>
      <c r="P2109" s="20">
        <v>0</v>
      </c>
      <c r="Q2109" s="20">
        <v>0</v>
      </c>
      <c r="R2109" s="20">
        <v>179452.81</v>
      </c>
      <c r="S2109" s="20">
        <v>0</v>
      </c>
      <c r="T2109" s="20">
        <v>1286.19</v>
      </c>
      <c r="U2109" s="20">
        <v>0</v>
      </c>
      <c r="V2109" s="20">
        <v>0</v>
      </c>
      <c r="W2109" s="20">
        <v>1286.19</v>
      </c>
      <c r="X2109" s="20">
        <v>0</v>
      </c>
      <c r="Y2109" s="20">
        <v>0</v>
      </c>
      <c r="Z2109" s="20">
        <v>0</v>
      </c>
      <c r="AA2109" s="20">
        <v>0</v>
      </c>
      <c r="AB2109" s="20">
        <v>0</v>
      </c>
      <c r="AC2109" s="20">
        <v>0</v>
      </c>
      <c r="AD2109" s="20">
        <v>0</v>
      </c>
      <c r="AE2109" s="20">
        <v>0</v>
      </c>
      <c r="AF2109" s="20">
        <v>0</v>
      </c>
      <c r="AG2109" s="20">
        <v>0</v>
      </c>
      <c r="AH2109" s="20">
        <v>136.75</v>
      </c>
      <c r="AI2109" s="20">
        <v>0</v>
      </c>
      <c r="AJ2109" s="20">
        <v>0</v>
      </c>
      <c r="AK2109" s="20">
        <v>0</v>
      </c>
      <c r="AL2109" s="20">
        <v>0</v>
      </c>
      <c r="AM2109" s="20">
        <v>0</v>
      </c>
      <c r="AN2109" s="20">
        <v>0</v>
      </c>
      <c r="AO2109" s="20">
        <v>0</v>
      </c>
      <c r="AP2109" s="20">
        <v>1147.04</v>
      </c>
      <c r="AQ2109" s="20">
        <v>0</v>
      </c>
      <c r="AR2109" s="20">
        <v>1147.1199999999999</v>
      </c>
      <c r="AS2109" s="20">
        <v>0</v>
      </c>
      <c r="AT2109" s="11">
        <f t="shared" si="32"/>
        <v>3550</v>
      </c>
      <c r="AU2109" s="20">
        <v>0</v>
      </c>
      <c r="AV2109" s="20">
        <v>0</v>
      </c>
      <c r="AW2109" s="21">
        <v>66</v>
      </c>
      <c r="AX2109" s="21">
        <v>120</v>
      </c>
      <c r="AY2109" s="20">
        <v>352000</v>
      </c>
      <c r="AZ2109" s="20">
        <v>257040.43</v>
      </c>
      <c r="BA2109" s="22">
        <v>90</v>
      </c>
      <c r="BB2109" s="22">
        <v>62.833511833138502</v>
      </c>
      <c r="BC2109" s="22">
        <v>8.5</v>
      </c>
      <c r="BD2109" s="22"/>
      <c r="BE2109" s="18" t="s">
        <v>78</v>
      </c>
      <c r="BF2109" s="15"/>
      <c r="BG2109" s="18" t="s">
        <v>89</v>
      </c>
      <c r="BH2109" s="18" t="s">
        <v>90</v>
      </c>
      <c r="BI2109" s="18" t="s">
        <v>137</v>
      </c>
      <c r="BJ2109" s="18" t="s">
        <v>108</v>
      </c>
      <c r="BK2109" s="16" t="s">
        <v>1859</v>
      </c>
      <c r="BL2109" s="22">
        <v>179452.81</v>
      </c>
      <c r="BM2109" s="16" t="s">
        <v>1861</v>
      </c>
      <c r="BN2109" s="22"/>
      <c r="BO2109" s="23">
        <v>43494</v>
      </c>
      <c r="BP2109" s="23">
        <v>47147</v>
      </c>
      <c r="BQ2109" s="14" t="s">
        <v>1868</v>
      </c>
      <c r="BR2109" s="14" t="s">
        <v>1869</v>
      </c>
      <c r="BS2109" s="14" t="s">
        <v>87</v>
      </c>
      <c r="BT2109" s="14" t="s">
        <v>87</v>
      </c>
      <c r="BU2109" s="22">
        <v>0</v>
      </c>
      <c r="BV2109" s="22">
        <v>0</v>
      </c>
      <c r="BW2109" s="22">
        <v>0</v>
      </c>
    </row>
    <row r="2110" spans="1:75" s="1" customFormat="1" ht="18.2" customHeight="1" x14ac:dyDescent="0.15">
      <c r="A2110" s="6">
        <v>2105</v>
      </c>
      <c r="B2110" s="7" t="s">
        <v>75</v>
      </c>
      <c r="C2110" s="7" t="s">
        <v>76</v>
      </c>
      <c r="D2110" s="8">
        <v>45110</v>
      </c>
      <c r="E2110" s="9" t="s">
        <v>2916</v>
      </c>
      <c r="F2110" s="10">
        <v>0</v>
      </c>
      <c r="G2110" s="10">
        <v>0</v>
      </c>
      <c r="H2110" s="11">
        <v>194522.8</v>
      </c>
      <c r="I2110" s="11">
        <v>0</v>
      </c>
      <c r="J2110" s="11">
        <v>0</v>
      </c>
      <c r="K2110" s="11">
        <v>194522.8</v>
      </c>
      <c r="L2110" s="11">
        <v>1371.82</v>
      </c>
      <c r="M2110" s="11">
        <v>0</v>
      </c>
      <c r="N2110" s="11">
        <v>0</v>
      </c>
      <c r="O2110" s="11">
        <v>1371.82</v>
      </c>
      <c r="P2110" s="11">
        <v>0</v>
      </c>
      <c r="Q2110" s="11">
        <v>0</v>
      </c>
      <c r="R2110" s="11">
        <v>193150.98</v>
      </c>
      <c r="S2110" s="11">
        <v>0</v>
      </c>
      <c r="T2110" s="11">
        <v>1621.02</v>
      </c>
      <c r="U2110" s="11">
        <v>0</v>
      </c>
      <c r="V2110" s="11">
        <v>0</v>
      </c>
      <c r="W2110" s="11">
        <v>1621.02</v>
      </c>
      <c r="X2110" s="11">
        <v>0</v>
      </c>
      <c r="Y2110" s="11">
        <v>0</v>
      </c>
      <c r="Z2110" s="11">
        <v>0</v>
      </c>
      <c r="AA2110" s="11">
        <v>0</v>
      </c>
      <c r="AB2110" s="11">
        <v>0</v>
      </c>
      <c r="AC2110" s="11">
        <v>0</v>
      </c>
      <c r="AD2110" s="11">
        <v>0</v>
      </c>
      <c r="AE2110" s="11">
        <v>0</v>
      </c>
      <c r="AF2110" s="11">
        <v>0</v>
      </c>
      <c r="AG2110" s="11">
        <v>0</v>
      </c>
      <c r="AH2110" s="11">
        <v>128.74</v>
      </c>
      <c r="AI2110" s="11">
        <v>0</v>
      </c>
      <c r="AJ2110" s="11">
        <v>0</v>
      </c>
      <c r="AK2110" s="11">
        <v>0</v>
      </c>
      <c r="AL2110" s="11">
        <v>0</v>
      </c>
      <c r="AM2110" s="11">
        <v>0</v>
      </c>
      <c r="AN2110" s="11">
        <v>0</v>
      </c>
      <c r="AO2110" s="11">
        <v>0</v>
      </c>
      <c r="AP2110" s="11">
        <v>0</v>
      </c>
      <c r="AQ2110" s="11">
        <v>0</v>
      </c>
      <c r="AR2110" s="11">
        <v>0</v>
      </c>
      <c r="AS2110" s="11">
        <v>0</v>
      </c>
      <c r="AT2110" s="11">
        <f t="shared" si="32"/>
        <v>3121.58</v>
      </c>
      <c r="AU2110" s="11">
        <v>0</v>
      </c>
      <c r="AV2110" s="11">
        <v>0</v>
      </c>
      <c r="AW2110" s="12">
        <v>93</v>
      </c>
      <c r="AX2110" s="12">
        <v>147</v>
      </c>
      <c r="AY2110" s="11">
        <v>262953</v>
      </c>
      <c r="AZ2110" s="11">
        <v>241999.98</v>
      </c>
      <c r="BA2110" s="13">
        <v>83.181831000000003</v>
      </c>
      <c r="BB2110" s="13">
        <v>66.391130180442104</v>
      </c>
      <c r="BC2110" s="13">
        <v>10</v>
      </c>
      <c r="BD2110" s="13"/>
      <c r="BE2110" s="9" t="s">
        <v>78</v>
      </c>
      <c r="BF2110" s="6"/>
      <c r="BG2110" s="9" t="s">
        <v>199</v>
      </c>
      <c r="BH2110" s="9" t="s">
        <v>270</v>
      </c>
      <c r="BI2110" s="9" t="s">
        <v>271</v>
      </c>
      <c r="BJ2110" s="9" t="s">
        <v>108</v>
      </c>
      <c r="BK2110" s="7" t="s">
        <v>1859</v>
      </c>
      <c r="BL2110" s="13">
        <v>193150.98</v>
      </c>
      <c r="BM2110" s="7" t="s">
        <v>1861</v>
      </c>
      <c r="BN2110" s="13"/>
      <c r="BO2110" s="14">
        <v>43494</v>
      </c>
      <c r="BP2110" s="14">
        <v>47967</v>
      </c>
      <c r="BQ2110" s="14" t="s">
        <v>1862</v>
      </c>
      <c r="BR2110" s="14" t="s">
        <v>1863</v>
      </c>
      <c r="BS2110" s="14" t="s">
        <v>87</v>
      </c>
      <c r="BT2110" s="14" t="s">
        <v>87</v>
      </c>
      <c r="BU2110" s="13">
        <v>0</v>
      </c>
      <c r="BV2110" s="13">
        <v>0</v>
      </c>
      <c r="BW2110" s="13">
        <v>0</v>
      </c>
    </row>
    <row r="2111" spans="1:75" s="1" customFormat="1" ht="18.2" customHeight="1" x14ac:dyDescent="0.15">
      <c r="A2111" s="15">
        <v>2106</v>
      </c>
      <c r="B2111" s="16" t="s">
        <v>75</v>
      </c>
      <c r="C2111" s="16" t="s">
        <v>76</v>
      </c>
      <c r="D2111" s="17">
        <v>45110</v>
      </c>
      <c r="E2111" s="18" t="s">
        <v>2917</v>
      </c>
      <c r="F2111" s="19">
        <v>0</v>
      </c>
      <c r="G2111" s="19">
        <v>0</v>
      </c>
      <c r="H2111" s="20">
        <v>257425.51</v>
      </c>
      <c r="I2111" s="20">
        <v>0</v>
      </c>
      <c r="J2111" s="20">
        <v>0</v>
      </c>
      <c r="K2111" s="20">
        <v>257425.51</v>
      </c>
      <c r="L2111" s="20">
        <v>1077.73</v>
      </c>
      <c r="M2111" s="20">
        <v>0</v>
      </c>
      <c r="N2111" s="20">
        <v>0</v>
      </c>
      <c r="O2111" s="20">
        <v>1077.73</v>
      </c>
      <c r="P2111" s="20">
        <v>0</v>
      </c>
      <c r="Q2111" s="20">
        <v>0</v>
      </c>
      <c r="R2111" s="20">
        <v>256347.78</v>
      </c>
      <c r="S2111" s="20">
        <v>0</v>
      </c>
      <c r="T2111" s="20">
        <v>2145.21</v>
      </c>
      <c r="U2111" s="20">
        <v>0</v>
      </c>
      <c r="V2111" s="20">
        <v>0</v>
      </c>
      <c r="W2111" s="20">
        <v>2145.21</v>
      </c>
      <c r="X2111" s="20">
        <v>0</v>
      </c>
      <c r="Y2111" s="20">
        <v>0</v>
      </c>
      <c r="Z2111" s="20">
        <v>0</v>
      </c>
      <c r="AA2111" s="20">
        <v>0</v>
      </c>
      <c r="AB2111" s="20">
        <v>0</v>
      </c>
      <c r="AC2111" s="20">
        <v>0</v>
      </c>
      <c r="AD2111" s="20">
        <v>0</v>
      </c>
      <c r="AE2111" s="20">
        <v>0</v>
      </c>
      <c r="AF2111" s="20">
        <v>0</v>
      </c>
      <c r="AG2111" s="20">
        <v>0</v>
      </c>
      <c r="AH2111" s="20">
        <v>157.78</v>
      </c>
      <c r="AI2111" s="20">
        <v>0</v>
      </c>
      <c r="AJ2111" s="20">
        <v>0</v>
      </c>
      <c r="AK2111" s="20">
        <v>0</v>
      </c>
      <c r="AL2111" s="20">
        <v>0</v>
      </c>
      <c r="AM2111" s="20">
        <v>0</v>
      </c>
      <c r="AN2111" s="20">
        <v>0</v>
      </c>
      <c r="AO2111" s="20">
        <v>0</v>
      </c>
      <c r="AP2111" s="20">
        <v>136.96</v>
      </c>
      <c r="AQ2111" s="20">
        <v>0</v>
      </c>
      <c r="AR2111" s="20">
        <v>117.68</v>
      </c>
      <c r="AS2111" s="20">
        <v>0</v>
      </c>
      <c r="AT2111" s="11">
        <f t="shared" si="32"/>
        <v>3400</v>
      </c>
      <c r="AU2111" s="20">
        <v>0</v>
      </c>
      <c r="AV2111" s="20">
        <v>0</v>
      </c>
      <c r="AW2111" s="21">
        <v>131</v>
      </c>
      <c r="AX2111" s="21">
        <v>182</v>
      </c>
      <c r="AY2111" s="20">
        <v>338229.64</v>
      </c>
      <c r="AZ2111" s="20">
        <v>292404.62</v>
      </c>
      <c r="BA2111" s="22">
        <v>63.621378999999997</v>
      </c>
      <c r="BB2111" s="22">
        <v>55.776133999485403</v>
      </c>
      <c r="BC2111" s="22">
        <v>10</v>
      </c>
      <c r="BD2111" s="22"/>
      <c r="BE2111" s="18" t="s">
        <v>78</v>
      </c>
      <c r="BF2111" s="15"/>
      <c r="BG2111" s="18" t="s">
        <v>199</v>
      </c>
      <c r="BH2111" s="18" t="s">
        <v>508</v>
      </c>
      <c r="BI2111" s="18" t="s">
        <v>509</v>
      </c>
      <c r="BJ2111" s="18" t="s">
        <v>108</v>
      </c>
      <c r="BK2111" s="16" t="s">
        <v>1859</v>
      </c>
      <c r="BL2111" s="22">
        <v>256347.78</v>
      </c>
      <c r="BM2111" s="16" t="s">
        <v>1861</v>
      </c>
      <c r="BN2111" s="22"/>
      <c r="BO2111" s="23">
        <v>43584</v>
      </c>
      <c r="BP2111" s="23">
        <v>49124</v>
      </c>
      <c r="BQ2111" s="14" t="s">
        <v>1868</v>
      </c>
      <c r="BR2111" s="14" t="s">
        <v>1869</v>
      </c>
      <c r="BS2111" s="14" t="s">
        <v>87</v>
      </c>
      <c r="BT2111" s="14" t="s">
        <v>87</v>
      </c>
      <c r="BU2111" s="22">
        <v>0</v>
      </c>
      <c r="BV2111" s="22">
        <v>0</v>
      </c>
      <c r="BW2111" s="22">
        <v>0</v>
      </c>
    </row>
    <row r="2112" spans="1:75" s="1" customFormat="1" ht="18.2" customHeight="1" x14ac:dyDescent="0.15">
      <c r="A2112" s="6">
        <v>2107</v>
      </c>
      <c r="B2112" s="7" t="s">
        <v>75</v>
      </c>
      <c r="C2112" s="7" t="s">
        <v>76</v>
      </c>
      <c r="D2112" s="8">
        <v>45110</v>
      </c>
      <c r="E2112" s="9" t="s">
        <v>2918</v>
      </c>
      <c r="F2112" s="10">
        <v>0</v>
      </c>
      <c r="G2112" s="10">
        <v>1</v>
      </c>
      <c r="H2112" s="11">
        <v>259478.71</v>
      </c>
      <c r="I2112" s="11">
        <v>1422.3</v>
      </c>
      <c r="J2112" s="11">
        <v>0</v>
      </c>
      <c r="K2112" s="11">
        <v>260901.01</v>
      </c>
      <c r="L2112" s="11">
        <v>1434.16</v>
      </c>
      <c r="M2112" s="11">
        <v>0</v>
      </c>
      <c r="N2112" s="11">
        <v>1422.3</v>
      </c>
      <c r="O2112" s="11">
        <v>1434.16</v>
      </c>
      <c r="P2112" s="11">
        <v>0.21</v>
      </c>
      <c r="Q2112" s="11">
        <v>0</v>
      </c>
      <c r="R2112" s="11">
        <v>258044.34</v>
      </c>
      <c r="S2112" s="11">
        <v>2174.1799999999998</v>
      </c>
      <c r="T2112" s="11">
        <v>2162.3200000000002</v>
      </c>
      <c r="U2112" s="11">
        <v>0</v>
      </c>
      <c r="V2112" s="11">
        <v>2174.1799999999998</v>
      </c>
      <c r="W2112" s="11">
        <v>2162.3200000000002</v>
      </c>
      <c r="X2112" s="11">
        <v>0</v>
      </c>
      <c r="Y2112" s="11">
        <v>0</v>
      </c>
      <c r="Z2112" s="11">
        <v>0</v>
      </c>
      <c r="AA2112" s="11">
        <v>0</v>
      </c>
      <c r="AB2112" s="11">
        <v>0</v>
      </c>
      <c r="AC2112" s="11">
        <v>0</v>
      </c>
      <c r="AD2112" s="11">
        <v>0</v>
      </c>
      <c r="AE2112" s="11">
        <v>0</v>
      </c>
      <c r="AF2112" s="11">
        <v>0</v>
      </c>
      <c r="AG2112" s="11">
        <v>0</v>
      </c>
      <c r="AH2112" s="11">
        <v>173.92</v>
      </c>
      <c r="AI2112" s="11">
        <v>0</v>
      </c>
      <c r="AJ2112" s="11">
        <v>0</v>
      </c>
      <c r="AK2112" s="11">
        <v>0</v>
      </c>
      <c r="AL2112" s="11">
        <v>350</v>
      </c>
      <c r="AM2112" s="11">
        <v>0</v>
      </c>
      <c r="AN2112" s="11">
        <v>0</v>
      </c>
      <c r="AO2112" s="11">
        <v>173.92</v>
      </c>
      <c r="AP2112" s="11">
        <v>0</v>
      </c>
      <c r="AQ2112" s="11">
        <v>0</v>
      </c>
      <c r="AR2112" s="11">
        <v>0</v>
      </c>
      <c r="AS2112" s="11">
        <v>0</v>
      </c>
      <c r="AT2112" s="11">
        <f t="shared" si="32"/>
        <v>7891.01</v>
      </c>
      <c r="AU2112" s="11">
        <v>0</v>
      </c>
      <c r="AV2112" s="11">
        <v>0</v>
      </c>
      <c r="AW2112" s="12">
        <v>131</v>
      </c>
      <c r="AX2112" s="12">
        <v>180</v>
      </c>
      <c r="AY2112" s="11">
        <v>329999.98</v>
      </c>
      <c r="AZ2112" s="11">
        <v>324532.96999999997</v>
      </c>
      <c r="BA2112" s="13">
        <v>71.110262000000006</v>
      </c>
      <c r="BB2112" s="13">
        <v>56.541560708044798</v>
      </c>
      <c r="BC2112" s="13">
        <v>10</v>
      </c>
      <c r="BD2112" s="13"/>
      <c r="BE2112" s="9" t="s">
        <v>78</v>
      </c>
      <c r="BF2112" s="6"/>
      <c r="BG2112" s="9" t="s">
        <v>347</v>
      </c>
      <c r="BH2112" s="9" t="s">
        <v>406</v>
      </c>
      <c r="BI2112" s="9" t="s">
        <v>407</v>
      </c>
      <c r="BJ2112" s="9" t="s">
        <v>108</v>
      </c>
      <c r="BK2112" s="7" t="s">
        <v>1859</v>
      </c>
      <c r="BL2112" s="13">
        <v>258044.34</v>
      </c>
      <c r="BM2112" s="7" t="s">
        <v>1861</v>
      </c>
      <c r="BN2112" s="13"/>
      <c r="BO2112" s="14">
        <v>43636</v>
      </c>
      <c r="BP2112" s="14">
        <v>49115</v>
      </c>
      <c r="BQ2112" s="14" t="s">
        <v>1868</v>
      </c>
      <c r="BR2112" s="14" t="s">
        <v>1869</v>
      </c>
      <c r="BS2112" s="14" t="s">
        <v>87</v>
      </c>
      <c r="BT2112" s="14" t="s">
        <v>87</v>
      </c>
      <c r="BU2112" s="13">
        <v>0</v>
      </c>
      <c r="BV2112" s="13">
        <v>0</v>
      </c>
      <c r="BW2112" s="13">
        <v>0</v>
      </c>
    </row>
    <row r="2113" spans="1:75" s="1" customFormat="1" ht="18.2" customHeight="1" x14ac:dyDescent="0.15">
      <c r="A2113" s="15">
        <v>2108</v>
      </c>
      <c r="B2113" s="16" t="s">
        <v>75</v>
      </c>
      <c r="C2113" s="16" t="s">
        <v>76</v>
      </c>
      <c r="D2113" s="17">
        <v>45110</v>
      </c>
      <c r="E2113" s="18" t="s">
        <v>2919</v>
      </c>
      <c r="F2113" s="19">
        <v>0</v>
      </c>
      <c r="G2113" s="19">
        <v>0</v>
      </c>
      <c r="H2113" s="20">
        <v>349282.01</v>
      </c>
      <c r="I2113" s="20">
        <v>0</v>
      </c>
      <c r="J2113" s="20">
        <v>0</v>
      </c>
      <c r="K2113" s="20">
        <v>349282.01</v>
      </c>
      <c r="L2113" s="20">
        <v>2621.23</v>
      </c>
      <c r="M2113" s="20">
        <v>0</v>
      </c>
      <c r="N2113" s="20">
        <v>0</v>
      </c>
      <c r="O2113" s="20">
        <v>2621.23</v>
      </c>
      <c r="P2113" s="20">
        <v>225.08</v>
      </c>
      <c r="Q2113" s="20">
        <v>0</v>
      </c>
      <c r="R2113" s="20">
        <v>346435.7</v>
      </c>
      <c r="S2113" s="20">
        <v>0</v>
      </c>
      <c r="T2113" s="20">
        <v>2910.68</v>
      </c>
      <c r="U2113" s="20">
        <v>0</v>
      </c>
      <c r="V2113" s="20">
        <v>0</v>
      </c>
      <c r="W2113" s="20">
        <v>2910.68</v>
      </c>
      <c r="X2113" s="20">
        <v>0</v>
      </c>
      <c r="Y2113" s="20">
        <v>0</v>
      </c>
      <c r="Z2113" s="20">
        <v>0</v>
      </c>
      <c r="AA2113" s="20">
        <v>0</v>
      </c>
      <c r="AB2113" s="20">
        <v>0</v>
      </c>
      <c r="AC2113" s="20">
        <v>0</v>
      </c>
      <c r="AD2113" s="20">
        <v>0</v>
      </c>
      <c r="AE2113" s="20">
        <v>0</v>
      </c>
      <c r="AF2113" s="20">
        <v>0</v>
      </c>
      <c r="AG2113" s="20">
        <v>0</v>
      </c>
      <c r="AH2113" s="20">
        <v>234.08</v>
      </c>
      <c r="AI2113" s="20">
        <v>0</v>
      </c>
      <c r="AJ2113" s="20">
        <v>0</v>
      </c>
      <c r="AK2113" s="20">
        <v>0</v>
      </c>
      <c r="AL2113" s="20">
        <v>0</v>
      </c>
      <c r="AM2113" s="20">
        <v>0</v>
      </c>
      <c r="AN2113" s="20">
        <v>0</v>
      </c>
      <c r="AO2113" s="20">
        <v>0</v>
      </c>
      <c r="AP2113" s="20">
        <v>0</v>
      </c>
      <c r="AQ2113" s="20">
        <v>0</v>
      </c>
      <c r="AR2113" s="20">
        <v>0</v>
      </c>
      <c r="AS2113" s="20">
        <v>0</v>
      </c>
      <c r="AT2113" s="11">
        <f t="shared" si="32"/>
        <v>5991.07</v>
      </c>
      <c r="AU2113" s="20">
        <v>0</v>
      </c>
      <c r="AV2113" s="20">
        <v>0</v>
      </c>
      <c r="AW2113" s="21">
        <v>89</v>
      </c>
      <c r="AX2113" s="21">
        <v>143</v>
      </c>
      <c r="AY2113" s="20">
        <v>484685.72</v>
      </c>
      <c r="AZ2113" s="20">
        <v>440000</v>
      </c>
      <c r="BA2113" s="22">
        <v>76.838070999999999</v>
      </c>
      <c r="BB2113" s="22">
        <v>60.498752076215197</v>
      </c>
      <c r="BC2113" s="22">
        <v>10</v>
      </c>
      <c r="BD2113" s="22"/>
      <c r="BE2113" s="18" t="s">
        <v>78</v>
      </c>
      <c r="BF2113" s="15"/>
      <c r="BG2113" s="18" t="s">
        <v>119</v>
      </c>
      <c r="BH2113" s="18" t="s">
        <v>1036</v>
      </c>
      <c r="BI2113" s="18" t="s">
        <v>2092</v>
      </c>
      <c r="BJ2113" s="18" t="s">
        <v>108</v>
      </c>
      <c r="BK2113" s="16" t="s">
        <v>1859</v>
      </c>
      <c r="BL2113" s="22">
        <v>346435.7</v>
      </c>
      <c r="BM2113" s="16" t="s">
        <v>1861</v>
      </c>
      <c r="BN2113" s="22"/>
      <c r="BO2113" s="23">
        <v>43494</v>
      </c>
      <c r="BP2113" s="23">
        <v>47846</v>
      </c>
      <c r="BQ2113" s="14" t="s">
        <v>1868</v>
      </c>
      <c r="BR2113" s="14" t="s">
        <v>1869</v>
      </c>
      <c r="BS2113" s="14" t="s">
        <v>87</v>
      </c>
      <c r="BT2113" s="14" t="s">
        <v>87</v>
      </c>
      <c r="BU2113" s="22">
        <v>0</v>
      </c>
      <c r="BV2113" s="22">
        <v>0</v>
      </c>
      <c r="BW2113" s="22">
        <v>0</v>
      </c>
    </row>
    <row r="2114" spans="1:75" s="1" customFormat="1" ht="18.2" customHeight="1" x14ac:dyDescent="0.15">
      <c r="A2114" s="6">
        <v>2109</v>
      </c>
      <c r="B2114" s="7" t="s">
        <v>75</v>
      </c>
      <c r="C2114" s="7" t="s">
        <v>76</v>
      </c>
      <c r="D2114" s="8">
        <v>45110</v>
      </c>
      <c r="E2114" s="9" t="s">
        <v>2920</v>
      </c>
      <c r="F2114" s="10">
        <v>0</v>
      </c>
      <c r="G2114" s="10">
        <v>0</v>
      </c>
      <c r="H2114" s="11">
        <v>173828.57</v>
      </c>
      <c r="I2114" s="11">
        <v>0</v>
      </c>
      <c r="J2114" s="11">
        <v>0</v>
      </c>
      <c r="K2114" s="11">
        <v>173828.57</v>
      </c>
      <c r="L2114" s="11">
        <v>727.74</v>
      </c>
      <c r="M2114" s="11">
        <v>0</v>
      </c>
      <c r="N2114" s="11">
        <v>0</v>
      </c>
      <c r="O2114" s="11">
        <v>727.74</v>
      </c>
      <c r="P2114" s="11">
        <v>0</v>
      </c>
      <c r="Q2114" s="11">
        <v>0</v>
      </c>
      <c r="R2114" s="11">
        <v>173100.83</v>
      </c>
      <c r="S2114" s="11">
        <v>0</v>
      </c>
      <c r="T2114" s="11">
        <v>1448.57</v>
      </c>
      <c r="U2114" s="11">
        <v>0</v>
      </c>
      <c r="V2114" s="11">
        <v>0</v>
      </c>
      <c r="W2114" s="11">
        <v>1448.57</v>
      </c>
      <c r="X2114" s="11">
        <v>0</v>
      </c>
      <c r="Y2114" s="11">
        <v>0</v>
      </c>
      <c r="Z2114" s="11">
        <v>0</v>
      </c>
      <c r="AA2114" s="11">
        <v>0</v>
      </c>
      <c r="AB2114" s="11">
        <v>0</v>
      </c>
      <c r="AC2114" s="11">
        <v>0</v>
      </c>
      <c r="AD2114" s="11">
        <v>0</v>
      </c>
      <c r="AE2114" s="11">
        <v>0</v>
      </c>
      <c r="AF2114" s="11">
        <v>0</v>
      </c>
      <c r="AG2114" s="11">
        <v>0</v>
      </c>
      <c r="AH2114" s="11">
        <v>128.07</v>
      </c>
      <c r="AI2114" s="11">
        <v>0</v>
      </c>
      <c r="AJ2114" s="11">
        <v>0</v>
      </c>
      <c r="AK2114" s="11">
        <v>0</v>
      </c>
      <c r="AL2114" s="11">
        <v>0</v>
      </c>
      <c r="AM2114" s="11">
        <v>0</v>
      </c>
      <c r="AN2114" s="11">
        <v>0</v>
      </c>
      <c r="AO2114" s="11">
        <v>0</v>
      </c>
      <c r="AP2114" s="11">
        <v>356.66</v>
      </c>
      <c r="AQ2114" s="11">
        <v>0</v>
      </c>
      <c r="AR2114" s="11">
        <v>351.04</v>
      </c>
      <c r="AS2114" s="11">
        <v>0</v>
      </c>
      <c r="AT2114" s="11">
        <f t="shared" si="32"/>
        <v>2310</v>
      </c>
      <c r="AU2114" s="11">
        <v>0</v>
      </c>
      <c r="AV2114" s="11">
        <v>0</v>
      </c>
      <c r="AW2114" s="12">
        <v>131</v>
      </c>
      <c r="AX2114" s="12">
        <v>174</v>
      </c>
      <c r="AY2114" s="11">
        <v>293999.99211300001</v>
      </c>
      <c r="AZ2114" s="11">
        <v>199528.43</v>
      </c>
      <c r="BA2114" s="13">
        <v>60.022885000000002</v>
      </c>
      <c r="BB2114" s="13">
        <v>52.072835998832602</v>
      </c>
      <c r="BC2114" s="13">
        <v>10</v>
      </c>
      <c r="BD2114" s="13"/>
      <c r="BE2114" s="9" t="s">
        <v>78</v>
      </c>
      <c r="BF2114" s="6"/>
      <c r="BG2114" s="9" t="s">
        <v>89</v>
      </c>
      <c r="BH2114" s="9" t="s">
        <v>90</v>
      </c>
      <c r="BI2114" s="9" t="s">
        <v>276</v>
      </c>
      <c r="BJ2114" s="9" t="s">
        <v>108</v>
      </c>
      <c r="BK2114" s="7" t="s">
        <v>1859</v>
      </c>
      <c r="BL2114" s="13">
        <v>173100.83</v>
      </c>
      <c r="BM2114" s="7" t="s">
        <v>1861</v>
      </c>
      <c r="BN2114" s="13"/>
      <c r="BO2114" s="14">
        <v>43809</v>
      </c>
      <c r="BP2114" s="14">
        <v>49105</v>
      </c>
      <c r="BQ2114" s="14" t="s">
        <v>1868</v>
      </c>
      <c r="BR2114" s="14" t="s">
        <v>1869</v>
      </c>
      <c r="BS2114" s="14" t="s">
        <v>87</v>
      </c>
      <c r="BT2114" s="14" t="s">
        <v>87</v>
      </c>
      <c r="BU2114" s="13">
        <v>0</v>
      </c>
      <c r="BV2114" s="13">
        <v>0</v>
      </c>
      <c r="BW2114" s="13">
        <v>0</v>
      </c>
    </row>
    <row r="2115" spans="1:75" s="1" customFormat="1" ht="18.2" customHeight="1" x14ac:dyDescent="0.15">
      <c r="A2115" s="15">
        <v>2110</v>
      </c>
      <c r="B2115" s="16" t="s">
        <v>75</v>
      </c>
      <c r="C2115" s="16" t="s">
        <v>76</v>
      </c>
      <c r="D2115" s="17">
        <v>45110</v>
      </c>
      <c r="E2115" s="18" t="s">
        <v>2921</v>
      </c>
      <c r="F2115" s="19">
        <v>0</v>
      </c>
      <c r="G2115" s="19">
        <v>0</v>
      </c>
      <c r="H2115" s="20">
        <v>225936.61</v>
      </c>
      <c r="I2115" s="20">
        <v>0</v>
      </c>
      <c r="J2115" s="20">
        <v>0</v>
      </c>
      <c r="K2115" s="20">
        <v>225936.61</v>
      </c>
      <c r="L2115" s="20">
        <v>945.89</v>
      </c>
      <c r="M2115" s="20">
        <v>0</v>
      </c>
      <c r="N2115" s="20">
        <v>0</v>
      </c>
      <c r="O2115" s="20">
        <v>945.89</v>
      </c>
      <c r="P2115" s="20">
        <v>0</v>
      </c>
      <c r="Q2115" s="20">
        <v>0</v>
      </c>
      <c r="R2115" s="20">
        <v>224990.72</v>
      </c>
      <c r="S2115" s="20">
        <v>0</v>
      </c>
      <c r="T2115" s="20">
        <v>1882.81</v>
      </c>
      <c r="U2115" s="20">
        <v>0</v>
      </c>
      <c r="V2115" s="20">
        <v>0</v>
      </c>
      <c r="W2115" s="20">
        <v>1882.81</v>
      </c>
      <c r="X2115" s="20">
        <v>0</v>
      </c>
      <c r="Y2115" s="20">
        <v>0</v>
      </c>
      <c r="Z2115" s="20">
        <v>0</v>
      </c>
      <c r="AA2115" s="20">
        <v>0</v>
      </c>
      <c r="AB2115" s="20">
        <v>0</v>
      </c>
      <c r="AC2115" s="20">
        <v>0</v>
      </c>
      <c r="AD2115" s="20">
        <v>0</v>
      </c>
      <c r="AE2115" s="20">
        <v>0</v>
      </c>
      <c r="AF2115" s="20">
        <v>0</v>
      </c>
      <c r="AG2115" s="20">
        <v>0</v>
      </c>
      <c r="AH2115" s="20">
        <v>137.26</v>
      </c>
      <c r="AI2115" s="20">
        <v>0</v>
      </c>
      <c r="AJ2115" s="20">
        <v>0</v>
      </c>
      <c r="AK2115" s="20">
        <v>0</v>
      </c>
      <c r="AL2115" s="20">
        <v>0</v>
      </c>
      <c r="AM2115" s="20">
        <v>0</v>
      </c>
      <c r="AN2115" s="20">
        <v>0</v>
      </c>
      <c r="AO2115" s="20">
        <v>0</v>
      </c>
      <c r="AP2115" s="20">
        <v>1.08</v>
      </c>
      <c r="AQ2115" s="20">
        <v>0</v>
      </c>
      <c r="AR2115" s="20">
        <v>1.04</v>
      </c>
      <c r="AS2115" s="20">
        <v>0</v>
      </c>
      <c r="AT2115" s="11">
        <f t="shared" si="32"/>
        <v>2966</v>
      </c>
      <c r="AU2115" s="20">
        <v>0</v>
      </c>
      <c r="AV2115" s="20">
        <v>0</v>
      </c>
      <c r="AW2115" s="21">
        <v>131</v>
      </c>
      <c r="AX2115" s="21">
        <v>184</v>
      </c>
      <c r="AY2115" s="20">
        <v>288523.40000000002</v>
      </c>
      <c r="AZ2115" s="20">
        <v>258000</v>
      </c>
      <c r="BA2115" s="22">
        <v>89.999993000000003</v>
      </c>
      <c r="BB2115" s="22">
        <v>78.485128779321599</v>
      </c>
      <c r="BC2115" s="22">
        <v>10</v>
      </c>
      <c r="BD2115" s="22"/>
      <c r="BE2115" s="18" t="s">
        <v>78</v>
      </c>
      <c r="BF2115" s="15"/>
      <c r="BG2115" s="18" t="s">
        <v>241</v>
      </c>
      <c r="BH2115" s="18" t="s">
        <v>242</v>
      </c>
      <c r="BI2115" s="18" t="s">
        <v>2352</v>
      </c>
      <c r="BJ2115" s="18" t="s">
        <v>108</v>
      </c>
      <c r="BK2115" s="16" t="s">
        <v>1859</v>
      </c>
      <c r="BL2115" s="22">
        <v>224990.72</v>
      </c>
      <c r="BM2115" s="16" t="s">
        <v>1861</v>
      </c>
      <c r="BN2115" s="22"/>
      <c r="BO2115" s="23">
        <v>43523</v>
      </c>
      <c r="BP2115" s="23">
        <v>49122</v>
      </c>
      <c r="BQ2115" s="14" t="s">
        <v>1865</v>
      </c>
      <c r="BR2115" s="14" t="s">
        <v>1866</v>
      </c>
      <c r="BS2115" s="14" t="s">
        <v>87</v>
      </c>
      <c r="BT2115" s="14" t="s">
        <v>87</v>
      </c>
      <c r="BU2115" s="22">
        <v>0</v>
      </c>
      <c r="BV2115" s="22">
        <v>0</v>
      </c>
      <c r="BW2115" s="22">
        <v>0</v>
      </c>
    </row>
    <row r="2116" spans="1:75" s="1" customFormat="1" ht="18.2" customHeight="1" x14ac:dyDescent="0.15">
      <c r="A2116" s="6">
        <v>2111</v>
      </c>
      <c r="B2116" s="7" t="s">
        <v>75</v>
      </c>
      <c r="C2116" s="7" t="s">
        <v>76</v>
      </c>
      <c r="D2116" s="8">
        <v>45110</v>
      </c>
      <c r="E2116" s="9" t="s">
        <v>2922</v>
      </c>
      <c r="F2116" s="10">
        <v>0</v>
      </c>
      <c r="G2116" s="10">
        <v>0</v>
      </c>
      <c r="H2116" s="11">
        <v>204434.46</v>
      </c>
      <c r="I2116" s="11">
        <v>0</v>
      </c>
      <c r="J2116" s="11">
        <v>0</v>
      </c>
      <c r="K2116" s="11">
        <v>204434.46</v>
      </c>
      <c r="L2116" s="11">
        <v>3105.06</v>
      </c>
      <c r="M2116" s="11">
        <v>0</v>
      </c>
      <c r="N2116" s="11">
        <v>0</v>
      </c>
      <c r="O2116" s="11">
        <v>3105.06</v>
      </c>
      <c r="P2116" s="11">
        <v>0</v>
      </c>
      <c r="Q2116" s="11">
        <v>0</v>
      </c>
      <c r="R2116" s="11">
        <v>201329.4</v>
      </c>
      <c r="S2116" s="11">
        <v>0</v>
      </c>
      <c r="T2116" s="11">
        <v>1485.56</v>
      </c>
      <c r="U2116" s="11">
        <v>0</v>
      </c>
      <c r="V2116" s="11">
        <v>0</v>
      </c>
      <c r="W2116" s="11">
        <v>1485.56</v>
      </c>
      <c r="X2116" s="11">
        <v>0</v>
      </c>
      <c r="Y2116" s="11">
        <v>0</v>
      </c>
      <c r="Z2116" s="11">
        <v>0</v>
      </c>
      <c r="AA2116" s="11">
        <v>0</v>
      </c>
      <c r="AB2116" s="11">
        <v>0</v>
      </c>
      <c r="AC2116" s="11">
        <v>0</v>
      </c>
      <c r="AD2116" s="11">
        <v>0</v>
      </c>
      <c r="AE2116" s="11">
        <v>0</v>
      </c>
      <c r="AF2116" s="11">
        <v>0</v>
      </c>
      <c r="AG2116" s="11">
        <v>0</v>
      </c>
      <c r="AH2116" s="11">
        <v>167.15</v>
      </c>
      <c r="AI2116" s="11">
        <v>0</v>
      </c>
      <c r="AJ2116" s="11">
        <v>0</v>
      </c>
      <c r="AK2116" s="11">
        <v>0</v>
      </c>
      <c r="AL2116" s="11">
        <v>0</v>
      </c>
      <c r="AM2116" s="11">
        <v>0</v>
      </c>
      <c r="AN2116" s="11">
        <v>0</v>
      </c>
      <c r="AO2116" s="11">
        <v>0</v>
      </c>
      <c r="AP2116" s="11">
        <v>0</v>
      </c>
      <c r="AQ2116" s="11">
        <v>0</v>
      </c>
      <c r="AR2116" s="11">
        <v>0</v>
      </c>
      <c r="AS2116" s="11">
        <v>0</v>
      </c>
      <c r="AT2116" s="11">
        <f t="shared" si="32"/>
        <v>4757.7700000000004</v>
      </c>
      <c r="AU2116" s="11">
        <v>0</v>
      </c>
      <c r="AV2116" s="11">
        <v>0</v>
      </c>
      <c r="AW2116" s="12">
        <v>53</v>
      </c>
      <c r="AX2116" s="12">
        <v>107</v>
      </c>
      <c r="AY2116" s="11">
        <v>390516</v>
      </c>
      <c r="AZ2116" s="11">
        <v>314186.62</v>
      </c>
      <c r="BA2116" s="13">
        <v>90</v>
      </c>
      <c r="BB2116" s="13">
        <v>57.671602947318398</v>
      </c>
      <c r="BC2116" s="13">
        <v>8.7200000000000006</v>
      </c>
      <c r="BD2116" s="13"/>
      <c r="BE2116" s="9" t="s">
        <v>78</v>
      </c>
      <c r="BF2116" s="6"/>
      <c r="BG2116" s="9" t="s">
        <v>89</v>
      </c>
      <c r="BH2116" s="9" t="s">
        <v>166</v>
      </c>
      <c r="BI2116" s="9" t="s">
        <v>289</v>
      </c>
      <c r="BJ2116" s="9" t="s">
        <v>108</v>
      </c>
      <c r="BK2116" s="7" t="s">
        <v>1859</v>
      </c>
      <c r="BL2116" s="13">
        <v>201329.4</v>
      </c>
      <c r="BM2116" s="7" t="s">
        <v>1861</v>
      </c>
      <c r="BN2116" s="13"/>
      <c r="BO2116" s="14">
        <v>43494</v>
      </c>
      <c r="BP2116" s="14">
        <v>46750</v>
      </c>
      <c r="BQ2116" s="14" t="s">
        <v>1868</v>
      </c>
      <c r="BR2116" s="14" t="s">
        <v>1869</v>
      </c>
      <c r="BS2116" s="14" t="s">
        <v>87</v>
      </c>
      <c r="BT2116" s="14" t="s">
        <v>87</v>
      </c>
      <c r="BU2116" s="13">
        <v>0</v>
      </c>
      <c r="BV2116" s="13">
        <v>0</v>
      </c>
      <c r="BW2116" s="13">
        <v>0</v>
      </c>
    </row>
    <row r="2117" spans="1:75" s="1" customFormat="1" ht="18.2" customHeight="1" x14ac:dyDescent="0.15">
      <c r="A2117" s="15">
        <v>2112</v>
      </c>
      <c r="B2117" s="16" t="s">
        <v>75</v>
      </c>
      <c r="C2117" s="16" t="s">
        <v>76</v>
      </c>
      <c r="D2117" s="17">
        <v>45110</v>
      </c>
      <c r="E2117" s="18" t="s">
        <v>2923</v>
      </c>
      <c r="F2117" s="19">
        <v>0</v>
      </c>
      <c r="G2117" s="19">
        <v>0</v>
      </c>
      <c r="H2117" s="20">
        <v>261162.58</v>
      </c>
      <c r="I2117" s="20">
        <v>0</v>
      </c>
      <c r="J2117" s="20">
        <v>0</v>
      </c>
      <c r="K2117" s="20">
        <v>261162.58</v>
      </c>
      <c r="L2117" s="20">
        <v>2661.9</v>
      </c>
      <c r="M2117" s="20">
        <v>0</v>
      </c>
      <c r="N2117" s="20">
        <v>0</v>
      </c>
      <c r="O2117" s="20">
        <v>2661.9</v>
      </c>
      <c r="P2117" s="20">
        <v>0</v>
      </c>
      <c r="Q2117" s="20">
        <v>0</v>
      </c>
      <c r="R2117" s="20">
        <v>258500.68</v>
      </c>
      <c r="S2117" s="20">
        <v>0</v>
      </c>
      <c r="T2117" s="20">
        <v>2176.35</v>
      </c>
      <c r="U2117" s="20">
        <v>0</v>
      </c>
      <c r="V2117" s="20">
        <v>0</v>
      </c>
      <c r="W2117" s="20">
        <v>2176.35</v>
      </c>
      <c r="X2117" s="20">
        <v>0</v>
      </c>
      <c r="Y2117" s="20">
        <v>0</v>
      </c>
      <c r="Z2117" s="20">
        <v>0</v>
      </c>
      <c r="AA2117" s="20">
        <v>0</v>
      </c>
      <c r="AB2117" s="20">
        <v>0</v>
      </c>
      <c r="AC2117" s="20">
        <v>0</v>
      </c>
      <c r="AD2117" s="20">
        <v>0</v>
      </c>
      <c r="AE2117" s="20">
        <v>0</v>
      </c>
      <c r="AF2117" s="20">
        <v>0</v>
      </c>
      <c r="AG2117" s="20">
        <v>0</v>
      </c>
      <c r="AH2117" s="20">
        <v>187.96</v>
      </c>
      <c r="AI2117" s="20">
        <v>0</v>
      </c>
      <c r="AJ2117" s="20">
        <v>0</v>
      </c>
      <c r="AK2117" s="20">
        <v>0</v>
      </c>
      <c r="AL2117" s="20">
        <v>0</v>
      </c>
      <c r="AM2117" s="20">
        <v>0</v>
      </c>
      <c r="AN2117" s="20">
        <v>0</v>
      </c>
      <c r="AO2117" s="20">
        <v>0</v>
      </c>
      <c r="AP2117" s="20">
        <v>22.01</v>
      </c>
      <c r="AQ2117" s="20">
        <v>0</v>
      </c>
      <c r="AR2117" s="20">
        <v>22.01</v>
      </c>
      <c r="AS2117" s="20">
        <v>0</v>
      </c>
      <c r="AT2117" s="11">
        <f t="shared" si="32"/>
        <v>5026.21</v>
      </c>
      <c r="AU2117" s="20">
        <v>0</v>
      </c>
      <c r="AV2117" s="20">
        <v>0</v>
      </c>
      <c r="AW2117" s="21">
        <v>71</v>
      </c>
      <c r="AX2117" s="21">
        <v>125</v>
      </c>
      <c r="AY2117" s="20">
        <v>414416</v>
      </c>
      <c r="AZ2117" s="20">
        <v>353288.09</v>
      </c>
      <c r="BA2117" s="22">
        <v>90</v>
      </c>
      <c r="BB2117" s="22">
        <v>65.852945113434203</v>
      </c>
      <c r="BC2117" s="22">
        <v>10</v>
      </c>
      <c r="BD2117" s="22"/>
      <c r="BE2117" s="18" t="s">
        <v>78</v>
      </c>
      <c r="BF2117" s="15"/>
      <c r="BG2117" s="18" t="s">
        <v>79</v>
      </c>
      <c r="BH2117" s="18" t="s">
        <v>195</v>
      </c>
      <c r="BI2117" s="18" t="s">
        <v>295</v>
      </c>
      <c r="BJ2117" s="18" t="s">
        <v>108</v>
      </c>
      <c r="BK2117" s="16" t="s">
        <v>1859</v>
      </c>
      <c r="BL2117" s="22">
        <v>258500.68</v>
      </c>
      <c r="BM2117" s="16" t="s">
        <v>1861</v>
      </c>
      <c r="BN2117" s="22"/>
      <c r="BO2117" s="23">
        <v>43494</v>
      </c>
      <c r="BP2117" s="23">
        <v>47298</v>
      </c>
      <c r="BQ2117" s="14" t="s">
        <v>1868</v>
      </c>
      <c r="BR2117" s="14" t="s">
        <v>1869</v>
      </c>
      <c r="BS2117" s="14" t="s">
        <v>87</v>
      </c>
      <c r="BT2117" s="14" t="s">
        <v>87</v>
      </c>
      <c r="BU2117" s="22">
        <v>0</v>
      </c>
      <c r="BV2117" s="22">
        <v>0</v>
      </c>
      <c r="BW2117" s="22">
        <v>0</v>
      </c>
    </row>
    <row r="2118" spans="1:75" s="1" customFormat="1" ht="18.2" customHeight="1" x14ac:dyDescent="0.15">
      <c r="A2118" s="6">
        <v>2113</v>
      </c>
      <c r="B2118" s="7" t="s">
        <v>75</v>
      </c>
      <c r="C2118" s="7" t="s">
        <v>76</v>
      </c>
      <c r="D2118" s="8">
        <v>45110</v>
      </c>
      <c r="E2118" s="9" t="s">
        <v>2924</v>
      </c>
      <c r="F2118" s="10">
        <v>0</v>
      </c>
      <c r="G2118" s="10">
        <v>0</v>
      </c>
      <c r="H2118" s="11">
        <v>261502.65</v>
      </c>
      <c r="I2118" s="11">
        <v>0</v>
      </c>
      <c r="J2118" s="11">
        <v>0</v>
      </c>
      <c r="K2118" s="11">
        <v>261502.65</v>
      </c>
      <c r="L2118" s="11">
        <v>1094.79</v>
      </c>
      <c r="M2118" s="11">
        <v>0</v>
      </c>
      <c r="N2118" s="11">
        <v>0</v>
      </c>
      <c r="O2118" s="11">
        <v>1094.79</v>
      </c>
      <c r="P2118" s="11">
        <v>0</v>
      </c>
      <c r="Q2118" s="11">
        <v>0</v>
      </c>
      <c r="R2118" s="11">
        <v>260407.86</v>
      </c>
      <c r="S2118" s="11">
        <v>0</v>
      </c>
      <c r="T2118" s="11">
        <v>2179.19</v>
      </c>
      <c r="U2118" s="11">
        <v>0</v>
      </c>
      <c r="V2118" s="11">
        <v>0</v>
      </c>
      <c r="W2118" s="11">
        <v>2179.19</v>
      </c>
      <c r="X2118" s="11">
        <v>0</v>
      </c>
      <c r="Y2118" s="11">
        <v>0</v>
      </c>
      <c r="Z2118" s="11">
        <v>0</v>
      </c>
      <c r="AA2118" s="11">
        <v>0</v>
      </c>
      <c r="AB2118" s="11">
        <v>0</v>
      </c>
      <c r="AC2118" s="11">
        <v>0</v>
      </c>
      <c r="AD2118" s="11">
        <v>0</v>
      </c>
      <c r="AE2118" s="11">
        <v>0</v>
      </c>
      <c r="AF2118" s="11">
        <v>0</v>
      </c>
      <c r="AG2118" s="11">
        <v>0</v>
      </c>
      <c r="AH2118" s="11">
        <v>159.28</v>
      </c>
      <c r="AI2118" s="11">
        <v>0</v>
      </c>
      <c r="AJ2118" s="11">
        <v>0</v>
      </c>
      <c r="AK2118" s="11">
        <v>0</v>
      </c>
      <c r="AL2118" s="11">
        <v>0</v>
      </c>
      <c r="AM2118" s="11">
        <v>0</v>
      </c>
      <c r="AN2118" s="11">
        <v>0</v>
      </c>
      <c r="AO2118" s="11">
        <v>0</v>
      </c>
      <c r="AP2118" s="11">
        <v>1667.4</v>
      </c>
      <c r="AQ2118" s="11">
        <v>0</v>
      </c>
      <c r="AR2118" s="11">
        <v>1500.66</v>
      </c>
      <c r="AS2118" s="11">
        <v>0</v>
      </c>
      <c r="AT2118" s="11">
        <f t="shared" ref="AT2118:AT2121" si="33">AQ2118-AR2118+AP2118+AO2118+AN2118+AL2118+AI2118+AH2118+AG2118+AE2118+AF2118+AA2118+W2118+V2118+Q2118+P2118+O2118+N2118-J2118-AS2118+AJ2118</f>
        <v>3600</v>
      </c>
      <c r="AU2118" s="11">
        <v>0</v>
      </c>
      <c r="AV2118" s="11">
        <v>0</v>
      </c>
      <c r="AW2118" s="12">
        <v>131</v>
      </c>
      <c r="AX2118" s="12">
        <v>185</v>
      </c>
      <c r="AY2118" s="11">
        <v>340000</v>
      </c>
      <c r="AZ2118" s="11">
        <v>299392.27</v>
      </c>
      <c r="BA2118" s="13">
        <v>81.863612000000003</v>
      </c>
      <c r="BB2118" s="13">
        <v>71.204002737914095</v>
      </c>
      <c r="BC2118" s="13">
        <v>10</v>
      </c>
      <c r="BD2118" s="13"/>
      <c r="BE2118" s="9" t="s">
        <v>78</v>
      </c>
      <c r="BF2118" s="6"/>
      <c r="BG2118" s="9" t="s">
        <v>199</v>
      </c>
      <c r="BH2118" s="9" t="s">
        <v>270</v>
      </c>
      <c r="BI2118" s="9" t="s">
        <v>271</v>
      </c>
      <c r="BJ2118" s="9" t="s">
        <v>108</v>
      </c>
      <c r="BK2118" s="7" t="s">
        <v>1859</v>
      </c>
      <c r="BL2118" s="13">
        <v>260407.86</v>
      </c>
      <c r="BM2118" s="7" t="s">
        <v>1861</v>
      </c>
      <c r="BN2118" s="13"/>
      <c r="BO2118" s="14">
        <v>43494</v>
      </c>
      <c r="BP2118" s="14">
        <v>49124</v>
      </c>
      <c r="BQ2118" s="14" t="s">
        <v>1868</v>
      </c>
      <c r="BR2118" s="14" t="s">
        <v>1869</v>
      </c>
      <c r="BS2118" s="14" t="s">
        <v>87</v>
      </c>
      <c r="BT2118" s="14" t="s">
        <v>87</v>
      </c>
      <c r="BU2118" s="13">
        <v>0</v>
      </c>
      <c r="BV2118" s="13">
        <v>0</v>
      </c>
      <c r="BW2118" s="13">
        <v>0</v>
      </c>
    </row>
    <row r="2119" spans="1:75" s="1" customFormat="1" ht="18.2" customHeight="1" x14ac:dyDescent="0.15">
      <c r="A2119" s="15">
        <v>2114</v>
      </c>
      <c r="B2119" s="16" t="s">
        <v>75</v>
      </c>
      <c r="C2119" s="16" t="s">
        <v>76</v>
      </c>
      <c r="D2119" s="17">
        <v>45110</v>
      </c>
      <c r="E2119" s="18" t="s">
        <v>2925</v>
      </c>
      <c r="F2119" s="19">
        <v>1</v>
      </c>
      <c r="G2119" s="19">
        <v>0</v>
      </c>
      <c r="H2119" s="20">
        <v>294775.55</v>
      </c>
      <c r="I2119" s="20">
        <v>0</v>
      </c>
      <c r="J2119" s="20">
        <v>0</v>
      </c>
      <c r="K2119" s="20">
        <v>294775.55</v>
      </c>
      <c r="L2119" s="20">
        <v>2734.61</v>
      </c>
      <c r="M2119" s="20">
        <v>0</v>
      </c>
      <c r="N2119" s="20">
        <v>0</v>
      </c>
      <c r="O2119" s="20">
        <v>0</v>
      </c>
      <c r="P2119" s="20">
        <v>0</v>
      </c>
      <c r="Q2119" s="20">
        <v>0</v>
      </c>
      <c r="R2119" s="20">
        <v>294775.55</v>
      </c>
      <c r="S2119" s="20">
        <v>0</v>
      </c>
      <c r="T2119" s="20">
        <v>2363.12</v>
      </c>
      <c r="U2119" s="20">
        <v>0</v>
      </c>
      <c r="V2119" s="20">
        <v>0</v>
      </c>
      <c r="W2119" s="20">
        <v>0</v>
      </c>
      <c r="X2119" s="20">
        <v>0</v>
      </c>
      <c r="Y2119" s="20">
        <v>0</v>
      </c>
      <c r="Z2119" s="20">
        <v>2363.12</v>
      </c>
      <c r="AA2119" s="20">
        <v>0</v>
      </c>
      <c r="AB2119" s="20">
        <v>0</v>
      </c>
      <c r="AC2119" s="20">
        <v>0</v>
      </c>
      <c r="AD2119" s="20">
        <v>0</v>
      </c>
      <c r="AE2119" s="20">
        <v>0</v>
      </c>
      <c r="AF2119" s="20">
        <v>0</v>
      </c>
      <c r="AG2119" s="20">
        <v>0</v>
      </c>
      <c r="AH2119" s="20">
        <v>5.8</v>
      </c>
      <c r="AI2119" s="20">
        <v>0</v>
      </c>
      <c r="AJ2119" s="20">
        <v>0</v>
      </c>
      <c r="AK2119" s="20">
        <v>0</v>
      </c>
      <c r="AL2119" s="20">
        <v>0</v>
      </c>
      <c r="AM2119" s="20">
        <v>0</v>
      </c>
      <c r="AN2119" s="20">
        <v>0</v>
      </c>
      <c r="AO2119" s="20">
        <v>0</v>
      </c>
      <c r="AP2119" s="20">
        <v>0</v>
      </c>
      <c r="AQ2119" s="20">
        <v>0</v>
      </c>
      <c r="AR2119" s="20">
        <v>5.8</v>
      </c>
      <c r="AS2119" s="20">
        <v>0</v>
      </c>
      <c r="AT2119" s="11">
        <f t="shared" si="33"/>
        <v>0</v>
      </c>
      <c r="AU2119" s="20">
        <v>2734.61</v>
      </c>
      <c r="AV2119" s="20">
        <v>2363.12</v>
      </c>
      <c r="AW2119" s="21">
        <v>77</v>
      </c>
      <c r="AX2119" s="21">
        <v>131</v>
      </c>
      <c r="AY2119" s="20">
        <v>441431.36</v>
      </c>
      <c r="AZ2119" s="20">
        <v>390010.01</v>
      </c>
      <c r="BA2119" s="22">
        <v>90.000004000000004</v>
      </c>
      <c r="BB2119" s="22">
        <v>68.023384012892905</v>
      </c>
      <c r="BC2119" s="22">
        <v>9.6199999999999992</v>
      </c>
      <c r="BD2119" s="22"/>
      <c r="BE2119" s="18" t="s">
        <v>78</v>
      </c>
      <c r="BF2119" s="15"/>
      <c r="BG2119" s="18" t="s">
        <v>105</v>
      </c>
      <c r="BH2119" s="18" t="s">
        <v>127</v>
      </c>
      <c r="BI2119" s="18" t="s">
        <v>1155</v>
      </c>
      <c r="BJ2119" s="18" t="s">
        <v>95</v>
      </c>
      <c r="BK2119" s="16" t="s">
        <v>1859</v>
      </c>
      <c r="BL2119" s="22">
        <v>294775.55</v>
      </c>
      <c r="BM2119" s="16" t="s">
        <v>1861</v>
      </c>
      <c r="BN2119" s="22"/>
      <c r="BO2119" s="23">
        <v>43494</v>
      </c>
      <c r="BP2119" s="23">
        <v>47481</v>
      </c>
      <c r="BQ2119" s="14" t="s">
        <v>1868</v>
      </c>
      <c r="BR2119" s="14" t="s">
        <v>1869</v>
      </c>
      <c r="BS2119" s="14" t="s">
        <v>87</v>
      </c>
      <c r="BT2119" s="14" t="s">
        <v>87</v>
      </c>
      <c r="BU2119" s="22">
        <v>201.68</v>
      </c>
      <c r="BV2119" s="22">
        <v>0</v>
      </c>
      <c r="BW2119" s="22">
        <v>0</v>
      </c>
    </row>
    <row r="2120" spans="1:75" s="1" customFormat="1" ht="18.2" customHeight="1" x14ac:dyDescent="0.15">
      <c r="A2120" s="6">
        <v>2115</v>
      </c>
      <c r="B2120" s="7" t="s">
        <v>75</v>
      </c>
      <c r="C2120" s="7" t="s">
        <v>76</v>
      </c>
      <c r="D2120" s="8">
        <v>45110</v>
      </c>
      <c r="E2120" s="9" t="s">
        <v>2926</v>
      </c>
      <c r="F2120" s="10">
        <v>0</v>
      </c>
      <c r="G2120" s="10">
        <v>0</v>
      </c>
      <c r="H2120" s="11">
        <v>243725.09</v>
      </c>
      <c r="I2120" s="11">
        <v>0</v>
      </c>
      <c r="J2120" s="11">
        <v>0</v>
      </c>
      <c r="K2120" s="11">
        <v>243725.09</v>
      </c>
      <c r="L2120" s="11">
        <v>2230.96</v>
      </c>
      <c r="M2120" s="11">
        <v>0</v>
      </c>
      <c r="N2120" s="11">
        <v>0</v>
      </c>
      <c r="O2120" s="11">
        <v>2230.96</v>
      </c>
      <c r="P2120" s="11">
        <v>0</v>
      </c>
      <c r="Q2120" s="11">
        <v>0</v>
      </c>
      <c r="R2120" s="11">
        <v>241494.13</v>
      </c>
      <c r="S2120" s="11">
        <v>0</v>
      </c>
      <c r="T2120" s="11">
        <v>2031.04</v>
      </c>
      <c r="U2120" s="11">
        <v>0</v>
      </c>
      <c r="V2120" s="11">
        <v>0</v>
      </c>
      <c r="W2120" s="11">
        <v>2031.04</v>
      </c>
      <c r="X2120" s="11">
        <v>0</v>
      </c>
      <c r="Y2120" s="11">
        <v>0</v>
      </c>
      <c r="Z2120" s="11">
        <v>0</v>
      </c>
      <c r="AA2120" s="11">
        <v>0</v>
      </c>
      <c r="AB2120" s="11">
        <v>0</v>
      </c>
      <c r="AC2120" s="11">
        <v>0</v>
      </c>
      <c r="AD2120" s="11">
        <v>0</v>
      </c>
      <c r="AE2120" s="11">
        <v>0</v>
      </c>
      <c r="AF2120" s="11">
        <v>0</v>
      </c>
      <c r="AG2120" s="11">
        <v>0</v>
      </c>
      <c r="AH2120" s="11">
        <v>171.45</v>
      </c>
      <c r="AI2120" s="11">
        <v>0</v>
      </c>
      <c r="AJ2120" s="11">
        <v>0</v>
      </c>
      <c r="AK2120" s="11">
        <v>0</v>
      </c>
      <c r="AL2120" s="11">
        <v>0</v>
      </c>
      <c r="AM2120" s="11">
        <v>0</v>
      </c>
      <c r="AN2120" s="11">
        <v>0</v>
      </c>
      <c r="AO2120" s="11">
        <v>0</v>
      </c>
      <c r="AP2120" s="11">
        <v>0</v>
      </c>
      <c r="AQ2120" s="11">
        <v>0</v>
      </c>
      <c r="AR2120" s="11">
        <v>0</v>
      </c>
      <c r="AS2120" s="11">
        <v>0</v>
      </c>
      <c r="AT2120" s="11">
        <f t="shared" si="33"/>
        <v>4433.45</v>
      </c>
      <c r="AU2120" s="11">
        <v>0</v>
      </c>
      <c r="AV2120" s="11">
        <v>0</v>
      </c>
      <c r="AW2120" s="12">
        <v>77</v>
      </c>
      <c r="AX2120" s="12">
        <v>131</v>
      </c>
      <c r="AY2120" s="11">
        <v>367477.76000000001</v>
      </c>
      <c r="AZ2120" s="11">
        <v>320936.27</v>
      </c>
      <c r="BA2120" s="13">
        <v>67.927342999999993</v>
      </c>
      <c r="BB2120" s="13">
        <v>51.113121620677497</v>
      </c>
      <c r="BC2120" s="13">
        <v>10</v>
      </c>
      <c r="BD2120" s="13"/>
      <c r="BE2120" s="9" t="s">
        <v>78</v>
      </c>
      <c r="BF2120" s="6"/>
      <c r="BG2120" s="9" t="s">
        <v>105</v>
      </c>
      <c r="BH2120" s="9" t="s">
        <v>127</v>
      </c>
      <c r="BI2120" s="9" t="s">
        <v>524</v>
      </c>
      <c r="BJ2120" s="9" t="s">
        <v>108</v>
      </c>
      <c r="BK2120" s="7" t="s">
        <v>1859</v>
      </c>
      <c r="BL2120" s="13">
        <v>241494.13</v>
      </c>
      <c r="BM2120" s="7" t="s">
        <v>1861</v>
      </c>
      <c r="BN2120" s="13"/>
      <c r="BO2120" s="14">
        <v>43494</v>
      </c>
      <c r="BP2120" s="14">
        <v>47481</v>
      </c>
      <c r="BQ2120" s="14" t="s">
        <v>1868</v>
      </c>
      <c r="BR2120" s="14" t="s">
        <v>1869</v>
      </c>
      <c r="BS2120" s="14" t="s">
        <v>87</v>
      </c>
      <c r="BT2120" s="14" t="s">
        <v>87</v>
      </c>
      <c r="BU2120" s="13">
        <v>0</v>
      </c>
      <c r="BV2120" s="13">
        <v>0</v>
      </c>
      <c r="BW2120" s="13">
        <v>0</v>
      </c>
    </row>
    <row r="2121" spans="1:75" s="1" customFormat="1" ht="18.2" customHeight="1" x14ac:dyDescent="0.15">
      <c r="A2121" s="15">
        <v>2116</v>
      </c>
      <c r="B2121" s="16" t="s">
        <v>75</v>
      </c>
      <c r="C2121" s="16" t="s">
        <v>76</v>
      </c>
      <c r="D2121" s="17">
        <v>45110</v>
      </c>
      <c r="E2121" s="18" t="s">
        <v>2927</v>
      </c>
      <c r="F2121" s="19">
        <v>0</v>
      </c>
      <c r="G2121" s="19">
        <v>0</v>
      </c>
      <c r="H2121" s="20">
        <v>47449.71</v>
      </c>
      <c r="I2121" s="20">
        <v>0</v>
      </c>
      <c r="J2121" s="20">
        <v>0</v>
      </c>
      <c r="K2121" s="20">
        <v>47449.71</v>
      </c>
      <c r="L2121" s="20">
        <v>1974.1</v>
      </c>
      <c r="M2121" s="20">
        <v>0</v>
      </c>
      <c r="N2121" s="20">
        <v>0</v>
      </c>
      <c r="O2121" s="20">
        <v>1974.1</v>
      </c>
      <c r="P2121" s="20">
        <v>0</v>
      </c>
      <c r="Q2121" s="20">
        <v>0</v>
      </c>
      <c r="R2121" s="20">
        <v>45475.61</v>
      </c>
      <c r="S2121" s="20">
        <v>0</v>
      </c>
      <c r="T2121" s="20">
        <v>395.41</v>
      </c>
      <c r="U2121" s="20">
        <v>0</v>
      </c>
      <c r="V2121" s="20">
        <v>0</v>
      </c>
      <c r="W2121" s="20">
        <v>395.41</v>
      </c>
      <c r="X2121" s="20">
        <v>0</v>
      </c>
      <c r="Y2121" s="20">
        <v>0</v>
      </c>
      <c r="Z2121" s="20">
        <v>0</v>
      </c>
      <c r="AA2121" s="20">
        <v>0</v>
      </c>
      <c r="AB2121" s="20">
        <v>0</v>
      </c>
      <c r="AC2121" s="20">
        <v>0</v>
      </c>
      <c r="AD2121" s="20">
        <v>0</v>
      </c>
      <c r="AE2121" s="20">
        <v>0</v>
      </c>
      <c r="AF2121" s="20">
        <v>0</v>
      </c>
      <c r="AG2121" s="20">
        <v>0</v>
      </c>
      <c r="AH2121" s="20">
        <v>129.85</v>
      </c>
      <c r="AI2121" s="20">
        <v>0</v>
      </c>
      <c r="AJ2121" s="20">
        <v>0</v>
      </c>
      <c r="AK2121" s="20">
        <v>0</v>
      </c>
      <c r="AL2121" s="20">
        <v>0</v>
      </c>
      <c r="AM2121" s="20">
        <v>0</v>
      </c>
      <c r="AN2121" s="20">
        <v>0</v>
      </c>
      <c r="AO2121" s="20">
        <v>0</v>
      </c>
      <c r="AP2121" s="20">
        <v>1.92</v>
      </c>
      <c r="AQ2121" s="20">
        <v>0</v>
      </c>
      <c r="AR2121" s="20">
        <v>1.28</v>
      </c>
      <c r="AS2121" s="20">
        <v>0</v>
      </c>
      <c r="AT2121" s="11">
        <f t="shared" si="33"/>
        <v>2500</v>
      </c>
      <c r="AU2121" s="20">
        <v>0</v>
      </c>
      <c r="AV2121" s="20">
        <v>0</v>
      </c>
      <c r="AW2121" s="21">
        <v>21</v>
      </c>
      <c r="AX2121" s="21">
        <v>75</v>
      </c>
      <c r="AY2121" s="20">
        <v>460939.2</v>
      </c>
      <c r="AZ2121" s="20">
        <v>115771.18</v>
      </c>
      <c r="BA2121" s="22">
        <v>59.401978</v>
      </c>
      <c r="BB2121" s="22">
        <v>23.333451250618499</v>
      </c>
      <c r="BC2121" s="22">
        <v>10</v>
      </c>
      <c r="BD2121" s="22"/>
      <c r="BE2121" s="18" t="s">
        <v>78</v>
      </c>
      <c r="BF2121" s="15"/>
      <c r="BG2121" s="18" t="s">
        <v>312</v>
      </c>
      <c r="BH2121" s="18" t="s">
        <v>1722</v>
      </c>
      <c r="BI2121" s="18" t="s">
        <v>1723</v>
      </c>
      <c r="BJ2121" s="18" t="s">
        <v>108</v>
      </c>
      <c r="BK2121" s="16" t="s">
        <v>1859</v>
      </c>
      <c r="BL2121" s="22">
        <v>45475.61</v>
      </c>
      <c r="BM2121" s="16" t="s">
        <v>1861</v>
      </c>
      <c r="BN2121" s="22"/>
      <c r="BO2121" s="23">
        <v>43494</v>
      </c>
      <c r="BP2121" s="23">
        <v>45776</v>
      </c>
      <c r="BQ2121" s="14" t="s">
        <v>1868</v>
      </c>
      <c r="BR2121" s="14" t="s">
        <v>1869</v>
      </c>
      <c r="BS2121" s="14" t="s">
        <v>87</v>
      </c>
      <c r="BT2121" s="14" t="s">
        <v>87</v>
      </c>
      <c r="BU2121" s="22">
        <v>0</v>
      </c>
      <c r="BV2121" s="22">
        <v>0</v>
      </c>
      <c r="BW2121" s="22">
        <v>0</v>
      </c>
    </row>
    <row r="2122" spans="1:75" s="1" customFormat="1" ht="82.7" customHeight="1" x14ac:dyDescent="0.15">
      <c r="A2122" s="24" t="s">
        <v>2928</v>
      </c>
      <c r="B2122" s="24" t="s">
        <v>1</v>
      </c>
      <c r="C2122" s="24" t="s">
        <v>2</v>
      </c>
      <c r="D2122" s="24" t="s">
        <v>2</v>
      </c>
      <c r="E2122" s="24" t="s">
        <v>4</v>
      </c>
      <c r="F2122" s="24" t="s">
        <v>2929</v>
      </c>
      <c r="G2122" s="24" t="s">
        <v>2930</v>
      </c>
      <c r="H2122" s="24" t="s">
        <v>7</v>
      </c>
      <c r="I2122" s="24" t="s">
        <v>8</v>
      </c>
      <c r="J2122" s="24" t="s">
        <v>2931</v>
      </c>
      <c r="K2122" s="24" t="s">
        <v>10</v>
      </c>
      <c r="L2122" s="25" t="s">
        <v>11</v>
      </c>
      <c r="M2122" s="24" t="s">
        <v>12</v>
      </c>
      <c r="N2122" s="24" t="s">
        <v>13</v>
      </c>
      <c r="O2122" s="24" t="s">
        <v>14</v>
      </c>
      <c r="P2122" s="24" t="s">
        <v>15</v>
      </c>
      <c r="Q2122" s="24" t="s">
        <v>16</v>
      </c>
      <c r="R2122" s="24" t="s">
        <v>17</v>
      </c>
      <c r="S2122" s="24" t="s">
        <v>18</v>
      </c>
      <c r="T2122" s="24" t="s">
        <v>19</v>
      </c>
      <c r="U2122" s="24" t="s">
        <v>20</v>
      </c>
      <c r="V2122" s="24" t="s">
        <v>21</v>
      </c>
      <c r="W2122" s="24" t="s">
        <v>22</v>
      </c>
      <c r="X2122" s="24" t="s">
        <v>23</v>
      </c>
      <c r="Y2122" s="24" t="s">
        <v>24</v>
      </c>
      <c r="Z2122" s="24" t="s">
        <v>25</v>
      </c>
      <c r="AA2122" s="24" t="s">
        <v>26</v>
      </c>
      <c r="AB2122" s="24" t="s">
        <v>27</v>
      </c>
      <c r="AC2122" s="24" t="s">
        <v>28</v>
      </c>
      <c r="AD2122" s="24" t="s">
        <v>29</v>
      </c>
      <c r="AE2122" s="24" t="s">
        <v>30</v>
      </c>
      <c r="AF2122" s="24" t="s">
        <v>31</v>
      </c>
      <c r="AG2122" s="24" t="s">
        <v>32</v>
      </c>
      <c r="AH2122" s="24" t="s">
        <v>33</v>
      </c>
      <c r="AI2122" s="24" t="s">
        <v>34</v>
      </c>
      <c r="AJ2122" s="24" t="s">
        <v>35</v>
      </c>
      <c r="AK2122" s="24" t="s">
        <v>36</v>
      </c>
      <c r="AL2122" s="24" t="s">
        <v>37</v>
      </c>
      <c r="AM2122" s="24" t="s">
        <v>38</v>
      </c>
      <c r="AN2122" s="24" t="s">
        <v>39</v>
      </c>
      <c r="AO2122" s="24" t="s">
        <v>40</v>
      </c>
      <c r="AP2122" s="24" t="s">
        <v>41</v>
      </c>
      <c r="AQ2122" s="24" t="s">
        <v>42</v>
      </c>
      <c r="AR2122" s="4" t="s">
        <v>43</v>
      </c>
      <c r="AS2122" s="4" t="s">
        <v>44</v>
      </c>
      <c r="AT2122" s="24" t="s">
        <v>45</v>
      </c>
      <c r="AU2122" s="24" t="s">
        <v>46</v>
      </c>
      <c r="AV2122" s="24" t="s">
        <v>47</v>
      </c>
      <c r="AW2122" s="24" t="s">
        <v>48</v>
      </c>
      <c r="AX2122" s="24" t="s">
        <v>49</v>
      </c>
      <c r="AY2122" s="24" t="s">
        <v>50</v>
      </c>
      <c r="AZ2122" s="24" t="s">
        <v>51</v>
      </c>
      <c r="BA2122" s="24" t="s">
        <v>52</v>
      </c>
      <c r="BB2122" s="24" t="s">
        <v>53</v>
      </c>
      <c r="BC2122" s="24" t="s">
        <v>54</v>
      </c>
      <c r="BD2122" s="24" t="s">
        <v>55</v>
      </c>
      <c r="BE2122" s="24" t="s">
        <v>56</v>
      </c>
      <c r="BF2122" s="24" t="s">
        <v>57</v>
      </c>
      <c r="BG2122" s="24" t="s">
        <v>58</v>
      </c>
      <c r="BH2122" s="24" t="s">
        <v>59</v>
      </c>
      <c r="BI2122" s="24" t="s">
        <v>60</v>
      </c>
      <c r="BJ2122" s="24" t="s">
        <v>61</v>
      </c>
      <c r="BK2122" s="24" t="s">
        <v>62</v>
      </c>
      <c r="BL2122" s="24" t="s">
        <v>63</v>
      </c>
      <c r="BM2122" s="24" t="s">
        <v>64</v>
      </c>
      <c r="BN2122" s="24" t="s">
        <v>65</v>
      </c>
      <c r="BO2122" s="24" t="s">
        <v>2932</v>
      </c>
      <c r="BP2122" s="24" t="s">
        <v>2933</v>
      </c>
      <c r="BQ2122" s="24"/>
      <c r="BR2122" s="24"/>
      <c r="BS2122" s="24"/>
      <c r="BT2122" s="24"/>
      <c r="BU2122" s="25" t="s">
        <v>72</v>
      </c>
      <c r="BV2122" s="24" t="s">
        <v>73</v>
      </c>
      <c r="BW2122" s="24" t="s">
        <v>74</v>
      </c>
    </row>
    <row r="2123" spans="1:75" s="32" customFormat="1" ht="13.35" customHeight="1" x14ac:dyDescent="0.2">
      <c r="A2123" s="26" t="s">
        <v>2934</v>
      </c>
      <c r="B2123" s="27"/>
      <c r="C2123" s="27"/>
      <c r="D2123" s="27"/>
      <c r="E2123" s="27"/>
      <c r="F2123" s="28"/>
      <c r="G2123" s="28"/>
      <c r="H2123" s="29">
        <f>+SUMIF($BK$3:$BK$2121,"UDIS",H3:H2121)</f>
        <v>49837725.569999941</v>
      </c>
      <c r="I2123" s="29">
        <f t="shared" ref="I2123:AV2123" si="34">+SUMIF($BK$3:$BK$2121,"UDIS",I3:I2121)</f>
        <v>34076914.909999996</v>
      </c>
      <c r="J2123" s="29">
        <f t="shared" si="34"/>
        <v>267189.66809599998</v>
      </c>
      <c r="K2123" s="29">
        <f t="shared" si="34"/>
        <v>83914640.479999974</v>
      </c>
      <c r="L2123" s="29">
        <f t="shared" si="34"/>
        <v>582463.87000000034</v>
      </c>
      <c r="M2123" s="29">
        <f t="shared" si="34"/>
        <v>724002.75000000012</v>
      </c>
      <c r="N2123" s="29">
        <f t="shared" si="34"/>
        <v>349694.63999999984</v>
      </c>
      <c r="O2123" s="29">
        <f t="shared" si="34"/>
        <v>177795.12999999992</v>
      </c>
      <c r="P2123" s="29">
        <f t="shared" si="34"/>
        <v>274827.10999999993</v>
      </c>
      <c r="Q2123" s="29">
        <f t="shared" si="34"/>
        <v>158364.46332343406</v>
      </c>
      <c r="R2123" s="29">
        <f>+SUMIF($BK$3:$BK$2121,"UDIS",R3:R2121)-M2123</f>
        <v>82388320.84999992</v>
      </c>
      <c r="S2123" s="29">
        <f t="shared" si="34"/>
        <v>64324695.919999927</v>
      </c>
      <c r="T2123" s="29">
        <f t="shared" si="34"/>
        <v>431331.93000000005</v>
      </c>
      <c r="U2123" s="29">
        <f t="shared" si="34"/>
        <v>0</v>
      </c>
      <c r="V2123" s="29">
        <f t="shared" si="34"/>
        <v>289444.60999999993</v>
      </c>
      <c r="W2123" s="29">
        <f t="shared" si="34"/>
        <v>114261.18000000004</v>
      </c>
      <c r="X2123" s="29">
        <f t="shared" si="34"/>
        <v>0</v>
      </c>
      <c r="Y2123" s="29">
        <f t="shared" si="34"/>
        <v>0</v>
      </c>
      <c r="Z2123" s="29">
        <f t="shared" si="34"/>
        <v>64352322.059999973</v>
      </c>
      <c r="AA2123" s="29">
        <f t="shared" si="34"/>
        <v>14112.159999999991</v>
      </c>
      <c r="AB2123" s="29">
        <f t="shared" si="34"/>
        <v>0</v>
      </c>
      <c r="AC2123" s="29">
        <f t="shared" si="34"/>
        <v>0</v>
      </c>
      <c r="AD2123" s="29">
        <f t="shared" si="34"/>
        <v>0</v>
      </c>
      <c r="AE2123" s="29">
        <f t="shared" si="34"/>
        <v>0</v>
      </c>
      <c r="AF2123" s="29">
        <f t="shared" si="34"/>
        <v>-264991.83999999979</v>
      </c>
      <c r="AG2123" s="29">
        <f t="shared" si="34"/>
        <v>16001.600000000002</v>
      </c>
      <c r="AH2123" s="29">
        <f t="shared" si="34"/>
        <v>40060.400000000016</v>
      </c>
      <c r="AI2123" s="29">
        <f t="shared" si="34"/>
        <v>41671.270000000011</v>
      </c>
      <c r="AJ2123" s="29">
        <f t="shared" si="34"/>
        <v>0</v>
      </c>
      <c r="AK2123" s="29">
        <f t="shared" si="34"/>
        <v>0</v>
      </c>
      <c r="AL2123" s="29">
        <f t="shared" si="34"/>
        <v>26672.31</v>
      </c>
      <c r="AM2123" s="29">
        <f t="shared" si="34"/>
        <v>0</v>
      </c>
      <c r="AN2123" s="29">
        <f t="shared" si="34"/>
        <v>34054.639999999999</v>
      </c>
      <c r="AO2123" s="29">
        <f t="shared" si="34"/>
        <v>73377.569999999978</v>
      </c>
      <c r="AP2123" s="29">
        <f t="shared" si="34"/>
        <v>18667.170000000006</v>
      </c>
      <c r="AQ2123" s="29">
        <f t="shared" si="34"/>
        <v>3074.2899999999995</v>
      </c>
      <c r="AR2123" s="29">
        <f t="shared" si="34"/>
        <v>29430.339999999989</v>
      </c>
      <c r="AS2123" s="29">
        <f t="shared" si="34"/>
        <v>35.767200000000031</v>
      </c>
      <c r="AT2123" s="30">
        <f>+SUMIF($BK$3:$BK$2121,"UDIS",AT3:AT2121)</f>
        <v>1070430.928027435</v>
      </c>
      <c r="AU2123" s="29">
        <f t="shared" si="34"/>
        <v>34131889.009999976</v>
      </c>
      <c r="AV2123" s="29">
        <f t="shared" si="34"/>
        <v>64352322.059999973</v>
      </c>
      <c r="AW2123" s="28"/>
      <c r="AX2123" s="28"/>
      <c r="AY2123" s="28"/>
      <c r="AZ2123" s="29">
        <v>116193509.06</v>
      </c>
      <c r="BA2123" s="28"/>
      <c r="BB2123" s="28">
        <v>68951.100365008198</v>
      </c>
      <c r="BC2123" s="28"/>
      <c r="BD2123" s="28"/>
      <c r="BE2123" s="28"/>
      <c r="BF2123" s="28"/>
      <c r="BG2123" s="28"/>
      <c r="BH2123" s="28"/>
      <c r="BI2123" s="28"/>
      <c r="BJ2123" s="28"/>
      <c r="BK2123" s="28"/>
      <c r="BL2123" s="31"/>
      <c r="BM2123" s="28"/>
      <c r="BN2123" s="28"/>
      <c r="BO2123" s="28"/>
      <c r="BP2123" s="28"/>
      <c r="BQ2123" s="28"/>
      <c r="BR2123" s="28"/>
      <c r="BS2123" s="28"/>
      <c r="BT2123" s="28"/>
      <c r="BU2123" s="28">
        <v>21666609.09</v>
      </c>
      <c r="BV2123" s="28"/>
      <c r="BW2123" s="28"/>
    </row>
    <row r="2124" spans="1:75" s="32" customFormat="1" ht="13.35" customHeight="1" x14ac:dyDescent="0.2">
      <c r="A2124" s="26" t="s">
        <v>2935</v>
      </c>
      <c r="B2124" s="27"/>
      <c r="C2124" s="27"/>
      <c r="D2124" s="27"/>
      <c r="E2124" s="27"/>
      <c r="F2124" s="28"/>
      <c r="G2124" s="31" t="s">
        <v>2936</v>
      </c>
      <c r="H2124" s="29">
        <f>+SUMIF($BK$3:$BK$2121,"PESOS",H3:H2121)</f>
        <v>251705767.94000006</v>
      </c>
      <c r="I2124" s="29">
        <f t="shared" ref="I2124:AV2124" si="35">+SUMIF($BK$3:$BK$2121,"PESOS",I3:I2121)</f>
        <v>7434645.3099999968</v>
      </c>
      <c r="J2124" s="29">
        <f t="shared" si="35"/>
        <v>3480.16</v>
      </c>
      <c r="K2124" s="29">
        <f t="shared" si="35"/>
        <v>259140413.24999994</v>
      </c>
      <c r="L2124" s="29">
        <f t="shared" si="35"/>
        <v>1898270.9999999988</v>
      </c>
      <c r="M2124" s="29">
        <f t="shared" si="35"/>
        <v>330477.94</v>
      </c>
      <c r="N2124" s="29">
        <f t="shared" si="35"/>
        <v>331214.15999999992</v>
      </c>
      <c r="O2124" s="29">
        <f t="shared" si="35"/>
        <v>1379769.629999999</v>
      </c>
      <c r="P2124" s="29">
        <f t="shared" si="35"/>
        <v>1235736.1300000001</v>
      </c>
      <c r="Q2124" s="29">
        <f t="shared" si="35"/>
        <v>530000</v>
      </c>
      <c r="R2124" s="29">
        <f>+SUMIF($BK$3:$BK$2121,"PESOS",R3:R2121)-M2124</f>
        <v>255863215.39000037</v>
      </c>
      <c r="S2124" s="29">
        <f t="shared" si="35"/>
        <v>9771237.8599999994</v>
      </c>
      <c r="T2124" s="29">
        <f t="shared" si="35"/>
        <v>2195136.2900000033</v>
      </c>
      <c r="U2124" s="29">
        <f t="shared" si="35"/>
        <v>0</v>
      </c>
      <c r="V2124" s="29">
        <f t="shared" si="35"/>
        <v>330597.88000000006</v>
      </c>
      <c r="W2124" s="29">
        <f t="shared" si="35"/>
        <v>1639195.2100000007</v>
      </c>
      <c r="X2124" s="29">
        <f t="shared" si="35"/>
        <v>0</v>
      </c>
      <c r="Y2124" s="29">
        <f t="shared" si="35"/>
        <v>0</v>
      </c>
      <c r="Z2124" s="29">
        <f t="shared" si="35"/>
        <v>9996581.0599999949</v>
      </c>
      <c r="AA2124" s="29">
        <f t="shared" si="35"/>
        <v>48276.76</v>
      </c>
      <c r="AB2124" s="29">
        <f t="shared" si="35"/>
        <v>0</v>
      </c>
      <c r="AC2124" s="29">
        <f t="shared" si="35"/>
        <v>0</v>
      </c>
      <c r="AD2124" s="29">
        <f t="shared" si="35"/>
        <v>0</v>
      </c>
      <c r="AE2124" s="29">
        <f t="shared" si="35"/>
        <v>0</v>
      </c>
      <c r="AF2124" s="29">
        <f t="shared" si="35"/>
        <v>0</v>
      </c>
      <c r="AG2124" s="29">
        <f t="shared" si="35"/>
        <v>0</v>
      </c>
      <c r="AH2124" s="29">
        <f t="shared" si="35"/>
        <v>135683.11000000013</v>
      </c>
      <c r="AI2124" s="29">
        <f t="shared" si="35"/>
        <v>3375</v>
      </c>
      <c r="AJ2124" s="29">
        <f t="shared" si="35"/>
        <v>0</v>
      </c>
      <c r="AK2124" s="29">
        <f t="shared" si="35"/>
        <v>0</v>
      </c>
      <c r="AL2124" s="29">
        <f t="shared" si="35"/>
        <v>54700.239999999991</v>
      </c>
      <c r="AM2124" s="29">
        <f t="shared" si="35"/>
        <v>0</v>
      </c>
      <c r="AN2124" s="29">
        <f t="shared" si="35"/>
        <v>0</v>
      </c>
      <c r="AO2124" s="29">
        <f t="shared" si="35"/>
        <v>27285.019999999993</v>
      </c>
      <c r="AP2124" s="29">
        <f t="shared" si="35"/>
        <v>497446.9499999999</v>
      </c>
      <c r="AQ2124" s="29">
        <f t="shared" si="35"/>
        <v>0</v>
      </c>
      <c r="AR2124" s="29">
        <f t="shared" si="35"/>
        <v>489825.89000000019</v>
      </c>
      <c r="AS2124" s="29">
        <f t="shared" si="35"/>
        <v>15884.130000000003</v>
      </c>
      <c r="AT2124" s="30">
        <f t="shared" si="35"/>
        <v>5704089.9099999927</v>
      </c>
      <c r="AU2124" s="29">
        <f t="shared" si="35"/>
        <v>7625145.3499999987</v>
      </c>
      <c r="AV2124" s="29">
        <f t="shared" si="35"/>
        <v>9996581.0599999949</v>
      </c>
      <c r="AW2124" s="28"/>
      <c r="AX2124" s="28"/>
      <c r="AY2124" s="28"/>
      <c r="AZ2124" s="29">
        <v>340991360.00000101</v>
      </c>
      <c r="BA2124" s="28"/>
      <c r="BB2124" s="29">
        <v>57250.117887182001</v>
      </c>
      <c r="BC2124" s="28"/>
      <c r="BD2124" s="28"/>
      <c r="BE2124" s="28"/>
      <c r="BF2124" s="28"/>
      <c r="BG2124" s="28"/>
      <c r="BH2124" s="28"/>
      <c r="BI2124" s="28"/>
      <c r="BJ2124" s="28"/>
      <c r="BK2124" s="31" t="s">
        <v>2937</v>
      </c>
      <c r="BL2124" s="29">
        <v>895764570.26993895</v>
      </c>
      <c r="BM2124" s="28"/>
      <c r="BN2124" s="28"/>
      <c r="BO2124" s="28"/>
      <c r="BP2124" s="28"/>
      <c r="BQ2124" s="28"/>
      <c r="BR2124" s="28"/>
      <c r="BS2124" s="28"/>
      <c r="BT2124" s="28"/>
      <c r="BU2124" s="28">
        <v>943309.78</v>
      </c>
      <c r="BV2124" s="28"/>
      <c r="BW2124" s="28"/>
    </row>
    <row r="2125" spans="1:75" s="32" customFormat="1" ht="18.2" customHeight="1" x14ac:dyDescent="0.2">
      <c r="A2125" s="26" t="s">
        <v>2938</v>
      </c>
      <c r="B2125" s="27"/>
      <c r="C2125" s="27"/>
      <c r="D2125" s="27"/>
      <c r="E2125" s="27"/>
      <c r="F2125" s="27"/>
      <c r="G2125" s="27"/>
      <c r="H2125" s="26"/>
      <c r="I2125" s="27"/>
      <c r="J2125" s="27"/>
      <c r="K2125" s="27"/>
      <c r="L2125" s="27"/>
      <c r="M2125" s="27"/>
      <c r="N2125" s="27"/>
      <c r="O2125" s="27"/>
      <c r="P2125" s="27"/>
      <c r="Q2125" s="27"/>
      <c r="R2125" s="27"/>
      <c r="S2125" s="27"/>
      <c r="T2125" s="27"/>
      <c r="U2125" s="28"/>
      <c r="V2125" s="28"/>
      <c r="W2125" s="28"/>
      <c r="X2125" s="28"/>
      <c r="Y2125" s="28"/>
      <c r="Z2125" s="28"/>
      <c r="AA2125" s="28"/>
      <c r="AB2125" s="27"/>
      <c r="AC2125" s="27"/>
      <c r="AD2125" s="27"/>
      <c r="AE2125" s="27"/>
      <c r="AF2125" s="27"/>
      <c r="AG2125" s="27"/>
      <c r="AH2125" s="27"/>
      <c r="AI2125" s="28"/>
      <c r="AJ2125" s="28"/>
      <c r="AK2125" s="28"/>
      <c r="AL2125" s="28"/>
      <c r="AM2125" s="28"/>
      <c r="AN2125" s="28"/>
      <c r="AO2125" s="28"/>
      <c r="AP2125" s="28"/>
      <c r="AQ2125" s="28"/>
      <c r="AR2125" s="28"/>
      <c r="AS2125" s="28"/>
      <c r="AT2125" s="28"/>
      <c r="AU2125" s="28"/>
      <c r="AV2125" s="28"/>
      <c r="AW2125" s="33">
        <v>81.606805293005706</v>
      </c>
      <c r="AX2125" s="33">
        <v>229.99385633270299</v>
      </c>
      <c r="AY2125" s="29">
        <v>414631.42753863899</v>
      </c>
      <c r="AZ2125" s="29">
        <v>216060.902202269</v>
      </c>
      <c r="BA2125" s="28"/>
      <c r="BB2125" s="28">
        <v>59.641407491583401</v>
      </c>
      <c r="BC2125" s="28">
        <v>10.0869531349526</v>
      </c>
      <c r="BD2125" s="28"/>
      <c r="BE2125" s="28"/>
      <c r="BF2125" s="28"/>
      <c r="BG2125" s="28"/>
      <c r="BH2125" s="28"/>
      <c r="BI2125" s="28"/>
      <c r="BJ2125" s="28"/>
      <c r="BK2125" s="28"/>
      <c r="BL2125" s="28"/>
      <c r="BM2125" s="28"/>
      <c r="BN2125" s="28"/>
      <c r="BO2125" s="28"/>
      <c r="BP2125" s="28"/>
      <c r="BQ2125" s="28"/>
      <c r="BR2125" s="28"/>
      <c r="BS2125" s="28"/>
      <c r="BT2125" s="28"/>
      <c r="BU2125" s="28"/>
      <c r="BV2125" s="28"/>
      <c r="BW2125" s="28"/>
    </row>
    <row r="2126" spans="1:75" s="1" customFormat="1" ht="28.7" customHeight="1" x14ac:dyDescent="0.15"/>
    <row r="2128" spans="1:75" x14ac:dyDescent="0.2">
      <c r="AT2128" s="30">
        <v>1070430.928027434</v>
      </c>
    </row>
    <row r="2129" spans="46:46" x14ac:dyDescent="0.2">
      <c r="AT2129" s="30">
        <v>5704089.9100000001</v>
      </c>
    </row>
    <row r="2131" spans="46:46" x14ac:dyDescent="0.2">
      <c r="AT2131" s="30">
        <f>+AT2123-AT2128</f>
        <v>0</v>
      </c>
    </row>
    <row r="2132" spans="46:46" x14ac:dyDescent="0.2">
      <c r="AT2132" s="30">
        <f>+AT2124-AT2129</f>
        <v>-7.4505805969238281E-9</v>
      </c>
    </row>
  </sheetData>
  <autoFilter ref="A2:BW2125" xr:uid="{00000000-0001-0000-0000-000000000000}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MENDOZA CERVANTES JUAN MANUEL</dc:creator>
  <cp:lastModifiedBy>MENDOZA CERVANTES JUAN MANUEL</cp:lastModifiedBy>
  <dcterms:created xsi:type="dcterms:W3CDTF">2023-07-24T17:54:47Z</dcterms:created>
  <dcterms:modified xsi:type="dcterms:W3CDTF">2023-07-24T17:57:45Z</dcterms:modified>
</cp:coreProperties>
</file>